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D091CB6E-F867-4F5A-A1A2-628868105CFC}" xr6:coauthVersionLast="47" xr6:coauthVersionMax="47" xr10:uidLastSave="{00000000-0000-0000-0000-000000000000}"/>
  <bookViews>
    <workbookView xWindow="255" yWindow="1770" windowWidth="19215" windowHeight="8415" xr2:uid="{81C4F665-43FE-40CB-A4FC-6B1803C32FE8}"/>
  </bookViews>
  <sheets>
    <sheet name="CALCUL" sheetId="3" r:id="rId1"/>
    <sheet name="DONNÉES" sheetId="2" r:id="rId2"/>
  </sheets>
  <definedNames>
    <definedName name="_xlnm._FilterDatabase" localSheetId="0" hidden="1">CALCUL!$A$1:$F$11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3" l="1"/>
  <c r="F4" i="3"/>
  <c r="F2" i="3"/>
  <c r="E3" i="3"/>
  <c r="E4" i="3"/>
  <c r="E2" i="3"/>
  <c r="D4" i="3"/>
  <c r="D3" i="3"/>
  <c r="D2" i="3"/>
  <c r="C3" i="3"/>
  <c r="C4" i="3"/>
  <c r="C2" i="3"/>
</calcChain>
</file>

<file path=xl/sharedStrings.xml><?xml version="1.0" encoding="utf-8"?>
<sst xmlns="http://schemas.openxmlformats.org/spreadsheetml/2006/main" count="9" uniqueCount="9">
  <si>
    <t>NOMBRE LICENCE</t>
  </si>
  <si>
    <t>PRIX ACHAT</t>
  </si>
  <si>
    <t>PRIX DE VENTE</t>
  </si>
  <si>
    <t xml:space="preserve">MARGE </t>
  </si>
  <si>
    <t xml:space="preserve">MONTANT MARGE </t>
  </si>
  <si>
    <t>Durée</t>
  </si>
  <si>
    <t>Px Achat</t>
  </si>
  <si>
    <t>Px Vente</t>
  </si>
  <si>
    <t>DURÉE (en mois)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</si>
</sst>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164" fontId="0" fillId="0" borderId="6" xfId="1" applyNumberFormat="1" applyFont="1" applyBorder="1" applyAlignment="1">
      <alignment horizontal="center" vertical="center"/>
    </xf>
    <xf numFmtId="165" fontId="0" fillId="0" borderId="6" xfId="0" applyNumberFormat="1" applyBorder="1" applyAlignment="1">
      <alignment horizontal="right"/>
    </xf>
    <xf numFmtId="165" fontId="0" fillId="0" borderId="10" xfId="0" applyNumberFormat="1" applyBorder="1" applyAlignment="1">
      <alignment horizontal="right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65" fontId="0" fillId="0" borderId="9" xfId="0" applyNumberFormat="1" applyBorder="1" applyAlignment="1">
      <alignment horizontal="right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65" fontId="0" fillId="0" borderId="8" xfId="0" applyNumberFormat="1" applyBorder="1" applyAlignment="1">
      <alignment horizontal="right"/>
    </xf>
    <xf numFmtId="164" fontId="0" fillId="0" borderId="8" xfId="1" applyNumberFormat="1" applyFont="1" applyBorder="1" applyAlignment="1">
      <alignment horizontal="center" vertical="center"/>
    </xf>
    <xf numFmtId="165" fontId="0" fillId="0" borderId="11" xfId="0" applyNumberFormat="1" applyBorder="1" applyAlignment="1">
      <alignment horizontal="right" vertical="center"/>
    </xf>
    <xf numFmtId="0" fontId="0" fillId="0" borderId="0" xfId="0" applyFont="1" applyFill="1" applyBorder="1"/>
  </cellXfs>
  <cellStyles count="2">
    <cellStyle name="Normal" xfId="0" builtinId="0"/>
    <cellStyle name="Pourcentage" xfId="1" builtinId="5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D99B35-204D-479D-9A62-65F5D3845931}" name="t_Licence" displayName="t_Licence" ref="B3:D6" totalsRowShown="0">
  <autoFilter ref="B3:D6" xr:uid="{11D99B35-204D-479D-9A62-65F5D3845931}"/>
  <tableColumns count="3">
    <tableColumn id="1" xr3:uid="{B52A15C7-CF60-4418-A50B-59D2A5AC7C8D}" name="Durée"/>
    <tableColumn id="2" xr3:uid="{657866C1-604D-429B-BD2C-4FBADFB42892}" name="Px Achat"/>
    <tableColumn id="3" xr3:uid="{BCE069AD-9CF1-4753-913B-C467F0DF8680}" name="Px Vent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F9F91-E1A6-4114-AE1F-012333D1C042}">
  <dimension ref="A1:M87"/>
  <sheetViews>
    <sheetView showGridLines="0" tabSelected="1" zoomScale="85" zoomScaleNormal="85" workbookViewId="0">
      <pane ySplit="1" topLeftCell="A2" activePane="bottomLeft" state="frozen"/>
      <selection pane="bottomLeft" activeCell="C3" sqref="C3"/>
    </sheetView>
  </sheetViews>
  <sheetFormatPr baseColWidth="10" defaultColWidth="11.42578125" defaultRowHeight="15" x14ac:dyDescent="0.25"/>
  <cols>
    <col min="1" max="2" width="30.5703125" customWidth="1"/>
    <col min="3" max="4" width="17.85546875" customWidth="1"/>
    <col min="6" max="6" width="23.5703125" customWidth="1"/>
    <col min="10" max="10" width="10.140625" bestFit="1" customWidth="1"/>
    <col min="11" max="11" width="7.42578125" customWidth="1"/>
  </cols>
  <sheetData>
    <row r="1" spans="1:6" ht="29.1" customHeight="1" thickBot="1" x14ac:dyDescent="0.3">
      <c r="A1" s="2" t="s">
        <v>0</v>
      </c>
      <c r="B1" s="2" t="s">
        <v>8</v>
      </c>
      <c r="C1" s="1" t="s">
        <v>1</v>
      </c>
      <c r="D1" s="1" t="s">
        <v>2</v>
      </c>
      <c r="E1" s="3" t="s">
        <v>3</v>
      </c>
      <c r="F1" s="1" t="s">
        <v>4</v>
      </c>
    </row>
    <row r="2" spans="1:6" ht="17.100000000000001" customHeight="1" x14ac:dyDescent="0.25">
      <c r="A2" s="9">
        <v>1</v>
      </c>
      <c r="B2" s="10">
        <v>12</v>
      </c>
      <c r="C2" s="7">
        <f>IFERROR(VLOOKUP($B2,t_Licence[],2,1) * $A2,"")</f>
        <v>129.71</v>
      </c>
      <c r="D2" s="7">
        <f>IFERROR(VLOOKUP($B2,t_Licence[],3,1) * $A2,"")</f>
        <v>221.7</v>
      </c>
      <c r="E2" s="7">
        <f>IFERROR((D2-C2)/C2,"")</f>
        <v>0.7091974404440673</v>
      </c>
      <c r="F2" s="7">
        <f>IFERROR(D2-C2,"")</f>
        <v>91.989999999999981</v>
      </c>
    </row>
    <row r="3" spans="1:6" x14ac:dyDescent="0.25">
      <c r="A3" s="11">
        <v>4</v>
      </c>
      <c r="B3" s="4">
        <v>36</v>
      </c>
      <c r="C3" s="7">
        <f>IFERROR(VLOOKUP($B3,t_Licence[],2,1) * $A3,"")</f>
        <v>1556.52</v>
      </c>
      <c r="D3" s="7">
        <f>IFERROR(VLOOKUP($B3,t_Licence[],3,1) * $A3,"")</f>
        <v>2660.4</v>
      </c>
      <c r="E3" s="7">
        <f t="shared" ref="E3:E4" si="0">IFERROR((D3-C3)/C3,"")</f>
        <v>0.70919744044406763</v>
      </c>
      <c r="F3" s="7">
        <f t="shared" ref="F3:F4" si="1">IFERROR(D3-C3,"")</f>
        <v>1103.8800000000001</v>
      </c>
    </row>
    <row r="4" spans="1:6" x14ac:dyDescent="0.25">
      <c r="A4" s="11"/>
      <c r="B4" s="4"/>
      <c r="C4" s="7" t="str">
        <f>IFERROR(VLOOKUP($B4,t_Licence[],2,1) * $A4,"")</f>
        <v/>
      </c>
      <c r="D4" s="7" t="str">
        <f>IFERROR(VLOOKUP($B4,t_Licence[],3,1) * $A4,"")</f>
        <v/>
      </c>
      <c r="E4" s="7" t="str">
        <f t="shared" si="0"/>
        <v/>
      </c>
      <c r="F4" s="7" t="str">
        <f t="shared" si="1"/>
        <v/>
      </c>
    </row>
    <row r="5" spans="1:6" x14ac:dyDescent="0.25">
      <c r="A5" s="11"/>
      <c r="B5" s="4"/>
      <c r="C5" s="7"/>
      <c r="D5" s="7"/>
      <c r="E5" s="5"/>
      <c r="F5" s="12"/>
    </row>
    <row r="6" spans="1:6" x14ac:dyDescent="0.25">
      <c r="A6" s="11"/>
      <c r="B6" s="4"/>
      <c r="C6" s="6"/>
      <c r="D6" s="6"/>
      <c r="E6" s="5"/>
      <c r="F6" s="12"/>
    </row>
    <row r="7" spans="1:6" x14ac:dyDescent="0.25">
      <c r="A7" s="11"/>
      <c r="B7" s="4"/>
      <c r="C7" s="6"/>
      <c r="D7" s="6"/>
      <c r="E7" s="5"/>
      <c r="F7" s="12"/>
    </row>
    <row r="8" spans="1:6" x14ac:dyDescent="0.25">
      <c r="A8" s="11"/>
      <c r="B8" s="4"/>
      <c r="C8" s="6"/>
      <c r="D8" s="6"/>
      <c r="E8" s="5"/>
      <c r="F8" s="12"/>
    </row>
    <row r="9" spans="1:6" x14ac:dyDescent="0.25">
      <c r="A9" s="11"/>
      <c r="B9" s="4"/>
      <c r="C9" s="6"/>
      <c r="D9" s="6"/>
      <c r="E9" s="5"/>
      <c r="F9" s="12"/>
    </row>
    <row r="10" spans="1:6" x14ac:dyDescent="0.25">
      <c r="A10" s="11"/>
      <c r="B10" s="4"/>
      <c r="C10" s="6"/>
      <c r="D10" s="6"/>
      <c r="E10" s="5"/>
      <c r="F10" s="12"/>
    </row>
    <row r="11" spans="1:6" ht="15.75" thickBot="1" x14ac:dyDescent="0.3">
      <c r="A11" s="13"/>
      <c r="B11" s="14"/>
      <c r="C11" s="15"/>
      <c r="D11" s="15"/>
      <c r="E11" s="16"/>
      <c r="F11" s="17"/>
    </row>
    <row r="17" spans="8:13" ht="13.5" customHeight="1" x14ac:dyDescent="0.25"/>
    <row r="18" spans="8:13" s="8" customFormat="1" x14ac:dyDescent="0.25">
      <c r="H18"/>
      <c r="I18"/>
      <c r="J18"/>
      <c r="K18"/>
      <c r="L18"/>
      <c r="M18"/>
    </row>
    <row r="19" spans="8:13" s="8" customFormat="1" x14ac:dyDescent="0.25">
      <c r="H19"/>
      <c r="I19"/>
      <c r="J19"/>
      <c r="K19"/>
      <c r="L19"/>
      <c r="M19"/>
    </row>
    <row r="20" spans="8:13" s="8" customFormat="1" x14ac:dyDescent="0.25">
      <c r="H20"/>
      <c r="I20"/>
      <c r="J20"/>
      <c r="K20"/>
      <c r="L20"/>
      <c r="M20"/>
    </row>
    <row r="21" spans="8:13" s="8" customFormat="1" x14ac:dyDescent="0.25">
      <c r="H21"/>
      <c r="I21"/>
      <c r="J21"/>
      <c r="K21"/>
      <c r="L21"/>
      <c r="M21"/>
    </row>
    <row r="22" spans="8:13" s="8" customFormat="1" x14ac:dyDescent="0.25">
      <c r="H22"/>
      <c r="I22"/>
      <c r="J22"/>
      <c r="K22"/>
      <c r="L22"/>
      <c r="M22"/>
    </row>
    <row r="23" spans="8:13" s="8" customFormat="1" x14ac:dyDescent="0.25">
      <c r="H23"/>
      <c r="I23"/>
      <c r="J23"/>
      <c r="K23"/>
      <c r="L23"/>
      <c r="M23"/>
    </row>
    <row r="24" spans="8:13" s="8" customFormat="1" x14ac:dyDescent="0.25">
      <c r="H24"/>
      <c r="I24"/>
      <c r="J24"/>
      <c r="K24"/>
      <c r="L24"/>
      <c r="M24"/>
    </row>
    <row r="25" spans="8:13" s="8" customFormat="1" x14ac:dyDescent="0.25">
      <c r="H25"/>
      <c r="I25"/>
      <c r="J25"/>
      <c r="K25"/>
      <c r="L25"/>
      <c r="M25"/>
    </row>
    <row r="26" spans="8:13" s="8" customFormat="1" x14ac:dyDescent="0.25">
      <c r="H26"/>
      <c r="I26"/>
      <c r="J26"/>
      <c r="K26"/>
      <c r="L26"/>
      <c r="M26"/>
    </row>
    <row r="27" spans="8:13" s="8" customFormat="1" x14ac:dyDescent="0.25">
      <c r="H27"/>
      <c r="I27"/>
      <c r="J27"/>
      <c r="K27"/>
      <c r="L27"/>
      <c r="M27"/>
    </row>
    <row r="28" spans="8:13" s="8" customFormat="1" x14ac:dyDescent="0.25">
      <c r="H28"/>
      <c r="I28"/>
      <c r="J28"/>
      <c r="K28"/>
      <c r="L28"/>
      <c r="M28"/>
    </row>
    <row r="29" spans="8:13" s="8" customFormat="1" x14ac:dyDescent="0.25">
      <c r="H29"/>
      <c r="I29"/>
      <c r="J29"/>
      <c r="K29"/>
      <c r="L29"/>
      <c r="M29"/>
    </row>
    <row r="30" spans="8:13" s="8" customFormat="1" x14ac:dyDescent="0.25">
      <c r="H30"/>
      <c r="I30"/>
      <c r="J30"/>
      <c r="K30"/>
      <c r="L30"/>
      <c r="M30"/>
    </row>
    <row r="31" spans="8:13" s="8" customFormat="1" x14ac:dyDescent="0.25">
      <c r="H31"/>
      <c r="I31"/>
      <c r="J31"/>
      <c r="K31"/>
      <c r="L31"/>
      <c r="M31"/>
    </row>
    <row r="32" spans="8:13" s="8" customFormat="1" x14ac:dyDescent="0.25">
      <c r="H32"/>
      <c r="I32"/>
      <c r="J32"/>
      <c r="K32"/>
      <c r="L32"/>
      <c r="M32"/>
    </row>
    <row r="33" spans="8:13" s="8" customFormat="1" x14ac:dyDescent="0.25">
      <c r="H33"/>
      <c r="I33"/>
      <c r="J33"/>
      <c r="K33"/>
      <c r="L33"/>
      <c r="M33"/>
    </row>
    <row r="34" spans="8:13" s="8" customFormat="1" x14ac:dyDescent="0.25">
      <c r="H34"/>
      <c r="I34"/>
      <c r="J34"/>
      <c r="K34"/>
      <c r="L34"/>
      <c r="M34"/>
    </row>
    <row r="35" spans="8:13" s="8" customFormat="1" x14ac:dyDescent="0.25">
      <c r="H35"/>
      <c r="I35"/>
      <c r="J35"/>
      <c r="K35"/>
      <c r="L35"/>
      <c r="M35"/>
    </row>
    <row r="36" spans="8:13" s="8" customFormat="1" x14ac:dyDescent="0.25">
      <c r="H36"/>
      <c r="I36"/>
      <c r="J36"/>
      <c r="K36"/>
      <c r="L36"/>
      <c r="M36"/>
    </row>
    <row r="37" spans="8:13" s="8" customFormat="1" x14ac:dyDescent="0.25">
      <c r="H37"/>
      <c r="I37"/>
      <c r="J37"/>
      <c r="K37"/>
      <c r="L37"/>
      <c r="M37"/>
    </row>
    <row r="38" spans="8:13" s="8" customFormat="1" x14ac:dyDescent="0.25">
      <c r="H38"/>
      <c r="I38"/>
      <c r="J38"/>
      <c r="K38"/>
      <c r="L38"/>
      <c r="M38"/>
    </row>
    <row r="39" spans="8:13" s="8" customFormat="1" x14ac:dyDescent="0.25">
      <c r="H39"/>
      <c r="I39"/>
      <c r="J39"/>
      <c r="K39"/>
      <c r="L39"/>
      <c r="M39"/>
    </row>
    <row r="40" spans="8:13" s="8" customFormat="1" x14ac:dyDescent="0.25">
      <c r="H40"/>
      <c r="I40"/>
      <c r="J40"/>
      <c r="K40"/>
      <c r="L40"/>
      <c r="M40"/>
    </row>
    <row r="49" ht="15.6" customHeight="1" x14ac:dyDescent="0.25"/>
    <row r="50" ht="15.6" customHeight="1" x14ac:dyDescent="0.25"/>
    <row r="51" ht="15.6" customHeight="1" x14ac:dyDescent="0.25"/>
    <row r="52" ht="15.6" customHeight="1" x14ac:dyDescent="0.25"/>
    <row r="83" ht="13.5" customHeight="1" x14ac:dyDescent="0.25"/>
    <row r="87" ht="13.5" customHeight="1" x14ac:dyDescent="0.25"/>
  </sheetData>
  <conditionalFormatting sqref="F5:F11">
    <cfRule type="cellIs" dxfId="0" priority="28" operator="between">
      <formula>500</formula>
      <formula>4999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F562E-B6F9-4A30-9CA8-3C9ABE09D7A7}">
  <dimension ref="B3:D34"/>
  <sheetViews>
    <sheetView showGridLines="0" workbookViewId="0">
      <selection activeCell="F8" sqref="F8"/>
    </sheetView>
  </sheetViews>
  <sheetFormatPr baseColWidth="10" defaultColWidth="11.42578125" defaultRowHeight="15" x14ac:dyDescent="0.25"/>
  <sheetData>
    <row r="3" spans="2:4" x14ac:dyDescent="0.25">
      <c r="B3" s="18" t="s">
        <v>5</v>
      </c>
      <c r="C3" s="18" t="s">
        <v>6</v>
      </c>
      <c r="D3" s="18" t="s">
        <v>7</v>
      </c>
    </row>
    <row r="4" spans="2:4" x14ac:dyDescent="0.25">
      <c r="B4" s="18">
        <v>12</v>
      </c>
      <c r="C4" s="18">
        <v>129.71</v>
      </c>
      <c r="D4" s="18">
        <v>221.7</v>
      </c>
    </row>
    <row r="5" spans="2:4" x14ac:dyDescent="0.25">
      <c r="B5" s="18">
        <v>24</v>
      </c>
      <c r="C5" s="18">
        <v>259.42</v>
      </c>
      <c r="D5" s="18">
        <v>443.4</v>
      </c>
    </row>
    <row r="6" spans="2:4" x14ac:dyDescent="0.25">
      <c r="B6" s="18">
        <v>36</v>
      </c>
      <c r="C6" s="18">
        <v>389.13</v>
      </c>
      <c r="D6" s="18">
        <v>665.1</v>
      </c>
    </row>
    <row r="34" ht="15.6" customHeight="1" x14ac:dyDescent="0.25"/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ANSELMO Alexis</dc:creator>
  <cp:lastModifiedBy>JF</cp:lastModifiedBy>
  <dcterms:created xsi:type="dcterms:W3CDTF">2022-07-28T14:55:42Z</dcterms:created>
  <dcterms:modified xsi:type="dcterms:W3CDTF">2022-07-28T16:35:25Z</dcterms:modified>
</cp:coreProperties>
</file>