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65555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987975AC-7732-4053-8A4A-7317617BBA38}" xr6:coauthVersionLast="47" xr6:coauthVersionMax="47" xr10:uidLastSave="{00000000-0000-0000-0000-000000000000}"/>
  <bookViews>
    <workbookView xWindow="735" yWindow="585" windowWidth="22575" windowHeight="12555" activeTab="1" xr2:uid="{00000000-000D-0000-FFFF-FFFF00000000}"/>
  </bookViews>
  <sheets>
    <sheet name="Feuil1" sheetId="1" r:id="rId1"/>
    <sheet name="BDD" sheetId="3" r:id="rId2"/>
  </sheets>
  <definedNames>
    <definedName name="_xlnm._FilterDatabase" localSheetId="1" hidden="1">BDD!$A$2:$O$2</definedName>
    <definedName name="_xlnm._FilterDatabase" localSheetId="0" hidden="1">Feuil1!$A$2:$O$2</definedName>
    <definedName name="AnneeArretMachine">BDD!$G$2</definedName>
    <definedName name="DonnéesExternes_1" localSheetId="1" hidden="1">BDD!$E$5:$I$15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4" i="1" l="1"/>
  <c r="S5" i="1"/>
  <c r="S6" i="1"/>
  <c r="S7" i="1"/>
  <c r="S8" i="1"/>
  <c r="S9" i="1"/>
  <c r="S10" i="1"/>
  <c r="S11" i="1"/>
  <c r="S12" i="1"/>
  <c r="S3" i="1"/>
  <c r="R12" i="1"/>
  <c r="R3" i="1"/>
  <c r="R4" i="1"/>
  <c r="R5" i="1"/>
  <c r="R6" i="1"/>
  <c r="R7" i="1"/>
  <c r="R8" i="1"/>
  <c r="R10" i="1"/>
  <c r="R11" i="1"/>
  <c r="R9" i="1"/>
  <c r="Q11" i="1" l="1"/>
  <c r="Q12" i="1"/>
  <c r="Q10" i="1"/>
  <c r="Q4" i="1"/>
  <c r="Q5" i="1"/>
  <c r="Q6" i="1"/>
  <c r="Q7" i="1"/>
  <c r="Q8" i="1"/>
  <c r="Q9" i="1"/>
  <c r="Q3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CAF7D48-DC2F-4971-B965-68AC3C3C0DF6}" keepAlive="1" name="Requête - AnneeArretMachine(1)" description="Connexion à la requête « AnneeArretMachine » dans le classeur." type="5" refreshedVersion="0" background="1">
    <dbPr connection="Provider=Microsoft.Mashup.OleDb.1;Data Source=$Workbook$;Location=AnneeArretMachine;Extended Properties=&quot;&quot;" command="SELECT * FROM [AnneeArretMachine]"/>
  </connection>
  <connection id="2" xr16:uid="{C9D5735C-42D9-4656-9421-577CD2D495FF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</connections>
</file>

<file path=xl/sharedStrings.xml><?xml version="1.0" encoding="utf-8"?>
<sst xmlns="http://schemas.openxmlformats.org/spreadsheetml/2006/main" count="14" uniqueCount="10">
  <si>
    <t>Début</t>
  </si>
  <si>
    <t>Fin</t>
  </si>
  <si>
    <t>arrêt en 2021 cloturer en janvier 2022</t>
  </si>
  <si>
    <t>arrêt 2021 cloturer en février 2022</t>
  </si>
  <si>
    <t>arrêt 2021 cloturer en mars 2022</t>
  </si>
  <si>
    <t>à réaliser par macro</t>
  </si>
  <si>
    <t>janvier</t>
  </si>
  <si>
    <t>février</t>
  </si>
  <si>
    <t>mars</t>
  </si>
  <si>
    <t>Année arrêt machine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</si>
</sst>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-mmm\-yy;@"/>
    <numFmt numFmtId="165" formatCode="[$-40C]mmm\-yy;@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31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17">
    <xf numFmtId="0" fontId="0" fillId="0" borderId="0" xfId="0"/>
    <xf numFmtId="0" fontId="1" fillId="2" borderId="1" xfId="1" applyFill="1" applyBorder="1" applyAlignment="1">
      <alignment horizontal="center" vertical="top" wrapText="1"/>
    </xf>
    <xf numFmtId="0" fontId="1" fillId="2" borderId="1" xfId="1" applyFill="1" applyBorder="1" applyAlignment="1">
      <alignment horizontal="center" vertical="center" wrapText="1"/>
    </xf>
    <xf numFmtId="165" fontId="1" fillId="2" borderId="1" xfId="1" applyNumberFormat="1" applyFill="1" applyBorder="1" applyAlignment="1">
      <alignment horizontal="center" vertical="center" wrapText="1"/>
    </xf>
    <xf numFmtId="14" fontId="1" fillId="3" borderId="1" xfId="2" applyNumberFormat="1" applyFill="1" applyBorder="1" applyAlignment="1">
      <alignment horizontal="center" vertical="center"/>
    </xf>
    <xf numFmtId="0" fontId="2" fillId="4" borderId="1" xfId="1" applyFont="1" applyFill="1" applyBorder="1" applyAlignment="1">
      <alignment horizontal="center" vertical="center" wrapText="1"/>
    </xf>
    <xf numFmtId="164" fontId="2" fillId="4" borderId="1" xfId="1" applyNumberFormat="1" applyFont="1" applyFill="1" applyBorder="1" applyAlignment="1">
      <alignment horizontal="center" vertical="center" wrapText="1"/>
    </xf>
    <xf numFmtId="165" fontId="2" fillId="3" borderId="1" xfId="1" applyNumberFormat="1" applyFont="1" applyFill="1" applyBorder="1" applyAlignment="1">
      <alignment horizontal="center" vertical="center"/>
    </xf>
    <xf numFmtId="0" fontId="1" fillId="3" borderId="1" xfId="1" applyFill="1" applyBorder="1"/>
    <xf numFmtId="14" fontId="1" fillId="3" borderId="3" xfId="2" applyNumberFormat="1" applyFill="1" applyBorder="1" applyAlignment="1">
      <alignment horizontal="center" vertical="center"/>
    </xf>
    <xf numFmtId="14" fontId="1" fillId="3" borderId="4" xfId="2" applyNumberFormat="1" applyFill="1" applyBorder="1" applyAlignment="1">
      <alignment horizontal="center" vertical="center"/>
    </xf>
    <xf numFmtId="0" fontId="2" fillId="4" borderId="5" xfId="1" applyFont="1" applyFill="1" applyBorder="1" applyAlignment="1">
      <alignment horizontal="center" vertical="center" wrapText="1"/>
    </xf>
    <xf numFmtId="164" fontId="2" fillId="4" borderId="6" xfId="1" applyNumberFormat="1" applyFont="1" applyFill="1" applyBorder="1" applyAlignment="1">
      <alignment horizontal="center" vertical="center" wrapText="1"/>
    </xf>
    <xf numFmtId="14" fontId="1" fillId="3" borderId="7" xfId="2" applyNumberFormat="1" applyFill="1" applyBorder="1" applyAlignment="1">
      <alignment horizontal="center" vertical="center"/>
    </xf>
    <xf numFmtId="14" fontId="1" fillId="3" borderId="8" xfId="2" applyNumberFormat="1" applyFill="1" applyBorder="1" applyAlignment="1">
      <alignment horizontal="center" vertical="center"/>
    </xf>
    <xf numFmtId="14" fontId="0" fillId="0" borderId="0" xfId="0" applyNumberFormat="1"/>
    <xf numFmtId="0" fontId="0" fillId="5" borderId="2" xfId="0" applyFill="1" applyBorder="1" applyAlignment="1">
      <alignment horizontal="center"/>
    </xf>
  </cellXfs>
  <cellStyles count="3">
    <cellStyle name="Normal" xfId="0" builtinId="0"/>
    <cellStyle name="Normal 2 3" xfId="2" xr:uid="{00000000-0005-0000-0000-000001000000}"/>
    <cellStyle name="Normal 3" xfId="1" xr:uid="{00000000-0005-0000-0000-000002000000}"/>
  </cellStyles>
  <dxfs count="7">
    <dxf>
      <numFmt numFmtId="19" formatCode="dd/mm/yyyy"/>
    </dxf>
    <dxf>
      <numFmt numFmtId="19" formatCode="dd/mm/yyyy"/>
    </dxf>
    <dxf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indexed="64"/>
        </bottom>
        <vertical/>
        <horizontal/>
      </border>
    </dxf>
    <dxf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indexed="64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313765</xdr:colOff>
      <xdr:row>6</xdr:row>
      <xdr:rowOff>67235</xdr:rowOff>
    </xdr:from>
    <xdr:to>
      <xdr:col>3</xdr:col>
      <xdr:colOff>593912</xdr:colOff>
      <xdr:row>13</xdr:row>
      <xdr:rowOff>134471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837765" y="1210235"/>
          <a:ext cx="1042147" cy="1400736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50C4FA2F-13FC-45AC-A26E-4D89F4B7916D}" autoFormatId="16" applyNumberFormats="0" applyBorderFormats="0" applyFontFormats="0" applyPatternFormats="0" applyAlignmentFormats="0" applyWidthHeightFormats="0">
  <queryTableRefresh nextId="6">
    <queryTableFields count="5">
      <queryTableField id="1" name="Début" tableColumnId="1"/>
      <queryTableField id="2" name="Fin" tableColumnId="2"/>
      <queryTableField id="3" name="janvier" tableColumnId="3"/>
      <queryTableField id="4" name="février" tableColumnId="4"/>
      <queryTableField id="5" name="mars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D9647A7-EA48-4944-A52D-1E0EAEFC6AB5}" name="t_Data" displayName="t_Data" ref="A5:B15" totalsRowShown="0" headerRowBorderDxfId="6" tableBorderDxfId="5" totalsRowBorderDxfId="4">
  <autoFilter ref="A5:B15" xr:uid="{7D9647A7-EA48-4944-A52D-1E0EAEFC6AB5}"/>
  <tableColumns count="2">
    <tableColumn id="1" xr3:uid="{63D54FD0-9B31-4F2E-A715-13F98483C3CD}" name="Début" dataDxfId="3" dataCellStyle="Normal 2 3"/>
    <tableColumn id="2" xr3:uid="{1C024557-FA05-4A44-9434-B0DD083B3EF7}" name="Fin" dataDxfId="2" dataCellStyle="Normal 2 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C60A0C1-6CA0-4E14-8723-F5D53660E24C}" name="t_Final" displayName="t_Final" ref="E5:I15" tableType="queryTable" totalsRowShown="0">
  <autoFilter ref="E5:I15" xr:uid="{8C60A0C1-6CA0-4E14-8723-F5D53660E24C}"/>
  <tableColumns count="5">
    <tableColumn id="1" xr3:uid="{047E48A8-BDA9-4ECA-8E26-042C6223D580}" uniqueName="1" name="Début" queryTableFieldId="1" dataDxfId="1"/>
    <tableColumn id="2" xr3:uid="{C91969AF-F321-4399-B810-128B24E707F9}" uniqueName="2" name="Fin" queryTableFieldId="2" dataDxfId="0"/>
    <tableColumn id="3" xr3:uid="{A7D77C97-2A2A-4791-85C3-AC9B1986DB92}" uniqueName="3" name="janvier" queryTableFieldId="3"/>
    <tableColumn id="4" xr3:uid="{7ADBABA5-93ED-446B-967F-3AAF1D10A3BA}" uniqueName="4" name="février" queryTableFieldId="4"/>
    <tableColumn id="5" xr3:uid="{FB2CA827-3DDB-49E6-BBD0-8A81F8A4C627}" uniqueName="5" name="mars" queryTableField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zoomScale="85" zoomScaleNormal="85" workbookViewId="0">
      <selection activeCell="Q3" sqref="Q3"/>
    </sheetView>
  </sheetViews>
  <sheetFormatPr baseColWidth="10" defaultRowHeight="15" x14ac:dyDescent="0.25"/>
  <sheetData>
    <row r="1" spans="1:19" x14ac:dyDescent="0.25">
      <c r="D1">
        <v>1</v>
      </c>
      <c r="E1">
        <v>2</v>
      </c>
      <c r="F1">
        <v>3</v>
      </c>
      <c r="G1">
        <v>4</v>
      </c>
      <c r="H1">
        <v>5</v>
      </c>
      <c r="I1">
        <v>6</v>
      </c>
      <c r="J1">
        <v>7</v>
      </c>
      <c r="K1">
        <v>8</v>
      </c>
      <c r="L1">
        <v>9</v>
      </c>
      <c r="M1">
        <v>10</v>
      </c>
      <c r="N1">
        <v>11</v>
      </c>
      <c r="O1">
        <v>12</v>
      </c>
      <c r="Q1" s="16" t="s">
        <v>5</v>
      </c>
      <c r="R1" s="16"/>
      <c r="S1" s="16"/>
    </row>
    <row r="2" spans="1:19" ht="51" x14ac:dyDescent="0.25">
      <c r="A2" s="5" t="s">
        <v>0</v>
      </c>
      <c r="B2" s="6" t="s">
        <v>1</v>
      </c>
      <c r="D2" s="7">
        <v>44562</v>
      </c>
      <c r="E2" s="7">
        <v>44593</v>
      </c>
      <c r="F2" s="7">
        <v>44621</v>
      </c>
      <c r="G2" s="7">
        <v>44652</v>
      </c>
      <c r="H2" s="7">
        <v>44682</v>
      </c>
      <c r="I2" s="7">
        <v>44713</v>
      </c>
      <c r="J2" s="7">
        <v>44743</v>
      </c>
      <c r="K2" s="7">
        <v>44774</v>
      </c>
      <c r="L2" s="7">
        <v>44805</v>
      </c>
      <c r="M2" s="7">
        <v>44835</v>
      </c>
      <c r="N2" s="7">
        <v>44866</v>
      </c>
      <c r="O2" s="7">
        <v>44896</v>
      </c>
      <c r="Q2" s="1" t="s">
        <v>2</v>
      </c>
      <c r="R2" s="2" t="s">
        <v>3</v>
      </c>
      <c r="S2" s="3" t="s">
        <v>4</v>
      </c>
    </row>
    <row r="3" spans="1:19" x14ac:dyDescent="0.25">
      <c r="A3" s="4">
        <v>44489</v>
      </c>
      <c r="B3" s="4">
        <v>44569</v>
      </c>
      <c r="Q3" s="8">
        <f>IF($A3&gt;$D$2,0,
IF(OR($B3&lt;$D$2,$A3=""),0,
IF(AND(MONTH($A3)&gt;D$1,$A3&gt;=$D$2),0,
IF(MONTH($B3)=D$1,NETWORKDAYS(D$2,$B3),
IF(MONTH($B3)&gt;D$1,NETWORKDAYS(D$2,EOMONTH($B3,-MONTH($B3)+1)),
0)))))</f>
        <v>5</v>
      </c>
      <c r="R3" s="8">
        <f t="shared" ref="R3:R8" si="0">IF($A3&gt;$E$2,0,
IF(OR($B3&lt;$E$2,$A3=""),0,
IF(AND(MONTH($A3)&gt;E$1,$A3&gt;=$E$2),0,
IF(MONTH($B3)=E$1,NETWORKDAYS(E$2,$B3),
IF(MONTH($B3)&gt;E$1,NETWORKDAYS(E$2,EOMONTH($B3,-MONTH($B3)+2)),
0)))))</f>
        <v>0</v>
      </c>
      <c r="S3" s="8">
        <f>IF($A3&gt;$F$2,0,
IF(OR($B3&lt;$F$2,$A3=""),0,
IF(AND(MONTH($A3)&gt;F$1,$A3&gt;=$F$2),0,
IF(MONTH($B3)=F$1,NETWORKDAYS(F$2,$B3),
IF(MONTH($B3)&gt;F$1,NETWORKDAYS(F$2,EOMONTH($B3,-MONTH($B3)+3)),
0)))))</f>
        <v>0</v>
      </c>
    </row>
    <row r="4" spans="1:19" x14ac:dyDescent="0.25">
      <c r="A4" s="4">
        <v>44491</v>
      </c>
      <c r="B4" s="4">
        <v>44566</v>
      </c>
      <c r="Q4" s="8">
        <f t="shared" ref="Q4:Q9" si="1">IF($A4&gt;$D$2,0,
IF(OR($B4&lt;$D$2,$A4=""),0,
IF(AND(MONTH($A4)&gt;D$1,$A4&gt;=$D$2),0,
IF(MONTH($B4)=D$1,NETWORKDAYS(D$2,$B4),
IF(MONTH($B4)&gt;D$1,NETWORKDAYS(D$2,EOMONTH($B4,-MONTH($B4)+1)),
0)))))</f>
        <v>3</v>
      </c>
      <c r="R4" s="8">
        <f t="shared" si="0"/>
        <v>0</v>
      </c>
      <c r="S4" s="8">
        <f t="shared" ref="S4:S12" si="2">IF($A4&gt;$F$2,0,
IF(OR($B4&lt;$F$2,$A4=""),0,
IF(AND(MONTH($A4)&gt;F$1,$A4&gt;=$F$2),0,
IF(MONTH($B4)=F$1,NETWORKDAYS(F$2,$B4),
IF(MONTH($B4)&gt;F$1,NETWORKDAYS(F$2,EOMONTH($B4,-MONTH($B4)+3)),
0)))))</f>
        <v>0</v>
      </c>
    </row>
    <row r="5" spans="1:19" x14ac:dyDescent="0.25">
      <c r="A5" s="4">
        <v>44503</v>
      </c>
      <c r="B5" s="4">
        <v>44614</v>
      </c>
      <c r="Q5" s="8">
        <f t="shared" si="1"/>
        <v>21</v>
      </c>
      <c r="R5" s="8">
        <f t="shared" si="0"/>
        <v>16</v>
      </c>
      <c r="S5" s="8">
        <f t="shared" si="2"/>
        <v>0</v>
      </c>
    </row>
    <row r="6" spans="1:19" x14ac:dyDescent="0.25">
      <c r="A6" s="4">
        <v>44519</v>
      </c>
      <c r="B6" s="4">
        <v>44589</v>
      </c>
      <c r="Q6" s="8">
        <f t="shared" si="1"/>
        <v>20</v>
      </c>
      <c r="R6" s="8">
        <f t="shared" si="0"/>
        <v>0</v>
      </c>
      <c r="S6" s="8">
        <f t="shared" si="2"/>
        <v>0</v>
      </c>
    </row>
    <row r="7" spans="1:19" x14ac:dyDescent="0.25">
      <c r="A7" s="4">
        <v>44519</v>
      </c>
      <c r="B7" s="4">
        <v>44589</v>
      </c>
      <c r="Q7" s="8">
        <f t="shared" si="1"/>
        <v>20</v>
      </c>
      <c r="R7" s="8">
        <f t="shared" si="0"/>
        <v>0</v>
      </c>
      <c r="S7" s="8">
        <f t="shared" si="2"/>
        <v>0</v>
      </c>
    </row>
    <row r="8" spans="1:19" x14ac:dyDescent="0.25">
      <c r="A8" s="4">
        <v>44533</v>
      </c>
      <c r="B8" s="4">
        <v>44571</v>
      </c>
      <c r="Q8" s="8">
        <f t="shared" si="1"/>
        <v>6</v>
      </c>
      <c r="R8" s="8">
        <f t="shared" si="0"/>
        <v>0</v>
      </c>
      <c r="S8" s="8">
        <f t="shared" si="2"/>
        <v>0</v>
      </c>
    </row>
    <row r="9" spans="1:19" x14ac:dyDescent="0.25">
      <c r="A9" s="4">
        <v>44533</v>
      </c>
      <c r="B9" s="4">
        <v>44630</v>
      </c>
      <c r="Q9" s="8">
        <f t="shared" si="1"/>
        <v>21</v>
      </c>
      <c r="R9" s="8">
        <f>IF($A9&gt;$E$2,0,
IF(OR($B9&lt;$E$2,$A9=""),0,
IF(AND(MONTH($A9)&gt;E$1,$A9&gt;=$E$2),0,
IF(MONTH($B9)=E$1,NETWORKDAYS(E$2,$B9),
IF(MONTH($B9)&gt;E$1,NETWORKDAYS(E$2,EOMONTH($B9,-MONTH($B9)+2)),
0)))))</f>
        <v>20</v>
      </c>
      <c r="S9" s="8">
        <f t="shared" si="2"/>
        <v>8</v>
      </c>
    </row>
    <row r="10" spans="1:19" x14ac:dyDescent="0.25">
      <c r="A10" s="4">
        <v>44503</v>
      </c>
      <c r="B10" s="4">
        <v>44614</v>
      </c>
      <c r="Q10" s="8">
        <f>IF($A10&gt;$D$2,0,
IF(OR($B10&lt;$D$2,$A10=""),0,
IF(AND(MONTH($A10)&gt;D$1,$A10&gt;=$D$2),0,
IF(MONTH($B10)=D$1,NETWORKDAYS(D$2,$B10),
IF(MONTH($B10)&gt;D$1,NETWORKDAYS(D$2,EOMONTH($B10,-MONTH($B10)+1)),
0)))))</f>
        <v>21</v>
      </c>
      <c r="R10" s="8">
        <f t="shared" ref="R10:R12" si="3">IF($A10&gt;$E$2,0,
IF(OR($B10&lt;$E$2,$A10=""),0,
IF(AND(MONTH($A10)&gt;E$1,$A10&gt;=$E$2),0,
IF(MONTH($B10)=E$1,NETWORKDAYS(E$2,$B10),
IF(MONTH($B10)&gt;E$1,NETWORKDAYS(E$2,EOMONTH($B10,-MONTH($B10)+2)),
0)))))</f>
        <v>16</v>
      </c>
      <c r="S10" s="8">
        <f t="shared" si="2"/>
        <v>0</v>
      </c>
    </row>
    <row r="11" spans="1:19" x14ac:dyDescent="0.25">
      <c r="A11" s="4">
        <v>44654</v>
      </c>
      <c r="B11" s="4">
        <v>44684</v>
      </c>
      <c r="Q11" s="8">
        <f t="shared" ref="Q11:Q12" si="4">IF($A11&gt;$D$2,0,
IF(OR($B11&lt;$D$2,$A11=""),0,
IF(AND(MONTH($A11)&gt;D$1,$A11&gt;=$D$2),0,
IF(MONTH($B11)=D$1,NETWORKDAYS(D$2,$B11),
IF(MONTH($B11)&gt;D$1,NETWORKDAYS(D$2,EOMONTH($B11,-MONTH($B11)+1)),
0)))))</f>
        <v>0</v>
      </c>
      <c r="R11" s="8">
        <f t="shared" si="3"/>
        <v>0</v>
      </c>
      <c r="S11" s="8">
        <f t="shared" si="2"/>
        <v>0</v>
      </c>
    </row>
    <row r="12" spans="1:19" x14ac:dyDescent="0.25">
      <c r="A12" s="4">
        <v>44735</v>
      </c>
      <c r="B12" s="4">
        <v>44765</v>
      </c>
      <c r="Q12" s="8">
        <f t="shared" si="4"/>
        <v>0</v>
      </c>
      <c r="R12" s="8">
        <f t="shared" si="3"/>
        <v>0</v>
      </c>
      <c r="S12" s="8">
        <f t="shared" si="2"/>
        <v>0</v>
      </c>
    </row>
  </sheetData>
  <autoFilter ref="A2:O2" xr:uid="{00000000-0009-0000-0000-000000000000}"/>
  <mergeCells count="1">
    <mergeCell ref="Q1:S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772A8B-6FAE-4214-AFDE-0FBE097A73F0}">
  <dimension ref="A2:I15"/>
  <sheetViews>
    <sheetView showGridLines="0" tabSelected="1" zoomScale="85" zoomScaleNormal="85" workbookViewId="0">
      <selection activeCell="G10" sqref="G10"/>
    </sheetView>
  </sheetViews>
  <sheetFormatPr baseColWidth="10" defaultRowHeight="15" x14ac:dyDescent="0.25"/>
  <cols>
    <col min="5" max="6" width="11" bestFit="1" customWidth="1"/>
    <col min="7" max="7" width="9.5703125" bestFit="1" customWidth="1"/>
    <col min="8" max="8" width="9.42578125" bestFit="1" customWidth="1"/>
    <col min="9" max="9" width="8" bestFit="1" customWidth="1"/>
  </cols>
  <sheetData>
    <row r="2" spans="1:9" x14ac:dyDescent="0.25">
      <c r="E2" t="s">
        <v>9</v>
      </c>
      <c r="G2">
        <v>2021</v>
      </c>
    </row>
    <row r="5" spans="1:9" x14ac:dyDescent="0.25">
      <c r="A5" s="11" t="s">
        <v>0</v>
      </c>
      <c r="B5" s="12" t="s">
        <v>1</v>
      </c>
      <c r="E5" t="s">
        <v>0</v>
      </c>
      <c r="F5" t="s">
        <v>1</v>
      </c>
      <c r="G5" t="s">
        <v>6</v>
      </c>
      <c r="H5" t="s">
        <v>7</v>
      </c>
      <c r="I5" t="s">
        <v>8</v>
      </c>
    </row>
    <row r="6" spans="1:9" x14ac:dyDescent="0.25">
      <c r="A6" s="9">
        <v>44489</v>
      </c>
      <c r="B6" s="10">
        <v>44569</v>
      </c>
      <c r="E6" s="15">
        <v>44489</v>
      </c>
      <c r="F6" s="15">
        <v>44569</v>
      </c>
      <c r="G6">
        <v>5</v>
      </c>
    </row>
    <row r="7" spans="1:9" x14ac:dyDescent="0.25">
      <c r="A7" s="9">
        <v>44491</v>
      </c>
      <c r="B7" s="10">
        <v>44566</v>
      </c>
      <c r="E7" s="15">
        <v>44491</v>
      </c>
      <c r="F7" s="15">
        <v>44566</v>
      </c>
      <c r="G7">
        <v>3</v>
      </c>
    </row>
    <row r="8" spans="1:9" x14ac:dyDescent="0.25">
      <c r="A8" s="9">
        <v>44503</v>
      </c>
      <c r="B8" s="10">
        <v>44614</v>
      </c>
      <c r="E8" s="15">
        <v>44503</v>
      </c>
      <c r="F8" s="15">
        <v>44614</v>
      </c>
      <c r="G8">
        <v>21</v>
      </c>
      <c r="H8">
        <v>16</v>
      </c>
    </row>
    <row r="9" spans="1:9" x14ac:dyDescent="0.25">
      <c r="A9" s="9">
        <v>44519</v>
      </c>
      <c r="B9" s="10">
        <v>44589</v>
      </c>
      <c r="E9" s="15">
        <v>44519</v>
      </c>
      <c r="F9" s="15">
        <v>44589</v>
      </c>
      <c r="G9">
        <v>20</v>
      </c>
    </row>
    <row r="10" spans="1:9" x14ac:dyDescent="0.25">
      <c r="A10" s="9">
        <v>44519</v>
      </c>
      <c r="B10" s="10">
        <v>44589</v>
      </c>
      <c r="E10" s="15">
        <v>44503</v>
      </c>
      <c r="F10" s="15">
        <v>44614</v>
      </c>
      <c r="G10">
        <v>21</v>
      </c>
      <c r="H10">
        <v>16</v>
      </c>
    </row>
    <row r="11" spans="1:9" x14ac:dyDescent="0.25">
      <c r="A11" s="9">
        <v>44533</v>
      </c>
      <c r="B11" s="10">
        <v>44571</v>
      </c>
      <c r="E11" s="15">
        <v>44519</v>
      </c>
      <c r="F11" s="15">
        <v>44589</v>
      </c>
      <c r="G11">
        <v>20</v>
      </c>
    </row>
    <row r="12" spans="1:9" x14ac:dyDescent="0.25">
      <c r="A12" s="9">
        <v>44533</v>
      </c>
      <c r="B12" s="10">
        <v>44630</v>
      </c>
      <c r="E12" s="15">
        <v>44533</v>
      </c>
      <c r="F12" s="15">
        <v>44571</v>
      </c>
      <c r="G12">
        <v>6</v>
      </c>
    </row>
    <row r="13" spans="1:9" x14ac:dyDescent="0.25">
      <c r="A13" s="9">
        <v>44503</v>
      </c>
      <c r="B13" s="10">
        <v>44614</v>
      </c>
      <c r="E13" s="15">
        <v>44533</v>
      </c>
      <c r="F13" s="15">
        <v>44630</v>
      </c>
      <c r="G13">
        <v>21</v>
      </c>
      <c r="H13">
        <v>20</v>
      </c>
      <c r="I13">
        <v>8</v>
      </c>
    </row>
    <row r="14" spans="1:9" x14ac:dyDescent="0.25">
      <c r="A14" s="9">
        <v>44654</v>
      </c>
      <c r="B14" s="10">
        <v>44684</v>
      </c>
      <c r="E14" s="15">
        <v>44654</v>
      </c>
      <c r="F14" s="15">
        <v>44684</v>
      </c>
    </row>
    <row r="15" spans="1:9" x14ac:dyDescent="0.25">
      <c r="A15" s="13">
        <v>44735</v>
      </c>
      <c r="B15" s="14">
        <v>44765</v>
      </c>
      <c r="E15" s="15">
        <v>44735</v>
      </c>
      <c r="F15" s="15">
        <v>44765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96203B4-BC8D-4FDD-929F-42353883B7E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BDD</vt:lpstr>
      <vt:lpstr>AnneeArretMachine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Yassine BELLAHIM</dc:creator>
  <cp:lastModifiedBy>JF</cp:lastModifiedBy>
  <dcterms:created xsi:type="dcterms:W3CDTF">2022-07-18T07:15:30Z</dcterms:created>
  <dcterms:modified xsi:type="dcterms:W3CDTF">2022-07-19T06:41:33Z</dcterms:modified>
</cp:coreProperties>
</file>