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5E991727-7D4F-49FB-8C9E-2339E0744430}" xr6:coauthVersionLast="47" xr6:coauthVersionMax="47" xr10:uidLastSave="{00000000-0000-0000-0000-000000000000}"/>
  <bookViews>
    <workbookView xWindow="8760" yWindow="4395" windowWidth="24450" windowHeight="11880" xr2:uid="{8844A82B-2A39-4A0B-8CCE-622A77EC90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</calcChain>
</file>

<file path=xl/sharedStrings.xml><?xml version="1.0" encoding="utf-8"?>
<sst xmlns="http://schemas.openxmlformats.org/spreadsheetml/2006/main" count="5" uniqueCount="5">
  <si>
    <t>Numéro</t>
  </si>
  <si>
    <t>Nombre de casse</t>
  </si>
  <si>
    <t>Date</t>
  </si>
  <si>
    <t>Poids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</si>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</sst>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0" borderId="2" xfId="1" applyNumberFormat="1" applyFont="1" applyBorder="1" applyAlignment="1">
      <alignment horizontal="center" vertical="center" textRotation="90"/>
    </xf>
    <xf numFmtId="0" fontId="0" fillId="0" borderId="0" xfId="1" applyNumberFormat="1" applyFont="1"/>
  </cellXfs>
  <cellStyles count="2">
    <cellStyle name="Normal" xfId="0" builtinId="0"/>
    <cellStyle name="Pourcentage" xfId="1" builtinId="5"/>
  </cellStyles>
  <dxfs count="7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381000</xdr:colOff>
      <xdr:row>0</xdr:row>
      <xdr:rowOff>295276</xdr:rowOff>
    </xdr:from>
    <xdr:to>
      <xdr:col>11</xdr:col>
      <xdr:colOff>180975</xdr:colOff>
      <xdr:row>0</xdr:row>
      <xdr:rowOff>847726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56C138E-9A70-312C-8FF2-A8ACDE2E7880}"/>
            </a:ext>
          </a:extLst>
        </xdr:cNvPr>
        <xdr:cNvSpPr txBox="1"/>
      </xdr:nvSpPr>
      <xdr:spPr>
        <a:xfrm>
          <a:off x="5715000" y="295276"/>
          <a:ext cx="2847975" cy="5524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J'ai inséré un tableau structuré : t_Data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A11703-10D9-41AD-AEE4-7094C221F9C1}" name="t_Data" displayName="t_Data" ref="A1:E51" totalsRowShown="0" headerRowDxfId="1" dataDxfId="2">
  <autoFilter ref="A1:E51" xr:uid="{5CA11703-10D9-41AD-AEE4-7094C221F9C1}"/>
  <tableColumns count="5">
    <tableColumn id="1" xr3:uid="{C93FE9F0-7A3E-4BBB-9C69-1C14DE901243}" name="Numéro" dataDxfId="6"/>
    <tableColumn id="2" xr3:uid="{0975C56F-984D-452F-AA71-1AAEEECC98A9}" name="Nombre de casse" dataDxfId="5"/>
    <tableColumn id="3" xr3:uid="{DDE89965-2D66-4E5F-B7DD-576B1511738F}" name="Date" dataDxfId="4"/>
    <tableColumn id="4" xr3:uid="{62645ED8-A974-431F-9596-A31621999457}" name="Poids" dataDxfId="3"/>
    <tableColumn id="5" xr3:uid="{E78DB906-7AB4-4555-B900-9825109AC69D}" name="Taux" dataDxfId="0" dataCellStyle="Pourcentage">
      <calculatedColumnFormula>SUMIFS(t_Data[Nombre de casse],t_Data[Date],t_Data[[#This Row],[Date]])*10000 / SUMIFS(t_Data[Poids],t_Data[Date],t_Data[[#This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924BA-D77F-4D52-95C6-4C82AC74448E}">
  <dimension ref="A1:E51"/>
  <sheetViews>
    <sheetView tabSelected="1" workbookViewId="0">
      <selection activeCell="G2" sqref="G2"/>
    </sheetView>
  </sheetViews>
  <sheetFormatPr baseColWidth="10" defaultRowHeight="15" x14ac:dyDescent="0.25"/>
  <cols>
    <col min="5" max="5" width="11.42578125" style="5"/>
  </cols>
  <sheetData>
    <row r="1" spans="1:5" ht="141" x14ac:dyDescent="0.25">
      <c r="A1" s="1" t="s">
        <v>0</v>
      </c>
      <c r="B1" s="1" t="s">
        <v>1</v>
      </c>
      <c r="C1" s="1" t="s">
        <v>2</v>
      </c>
      <c r="D1" s="1" t="s">
        <v>3</v>
      </c>
      <c r="E1" s="4" t="s">
        <v>4</v>
      </c>
    </row>
    <row r="2" spans="1:5" x14ac:dyDescent="0.25">
      <c r="A2" s="2">
        <v>17322</v>
      </c>
      <c r="B2" s="2">
        <v>1</v>
      </c>
      <c r="C2" s="3">
        <v>44552</v>
      </c>
      <c r="D2" s="2">
        <v>1547</v>
      </c>
      <c r="E2" s="5">
        <f>SUMIFS(t_Data[Nombre de casse],t_Data[Date],t_Data[[#This Row],[Date]])*10000 / SUMIFS(t_Data[Poids],t_Data[Date],t_Data[[#This Row],[Date]])</f>
        <v>0.38005472788081485</v>
      </c>
    </row>
    <row r="3" spans="1:5" x14ac:dyDescent="0.25">
      <c r="A3" s="2">
        <v>17322</v>
      </c>
      <c r="B3" s="2">
        <v>0</v>
      </c>
      <c r="C3" s="3">
        <v>44552</v>
      </c>
      <c r="D3" s="2">
        <v>7348</v>
      </c>
      <c r="E3" s="5">
        <f>SUMIFS(t_Data[Nombre de casse],t_Data[Date],t_Data[[#This Row],[Date]])*10000 / SUMIFS(t_Data[Poids],t_Data[Date],t_Data[[#This Row],[Date]])</f>
        <v>0.38005472788081485</v>
      </c>
    </row>
    <row r="4" spans="1:5" x14ac:dyDescent="0.25">
      <c r="A4" s="2">
        <v>17339</v>
      </c>
      <c r="B4" s="2">
        <v>1</v>
      </c>
      <c r="C4" s="3">
        <v>44551</v>
      </c>
      <c r="D4" s="2">
        <v>539</v>
      </c>
      <c r="E4" s="5">
        <f>SUMIFS(t_Data[Nombre de casse],t_Data[Date],t_Data[[#This Row],[Date]])*10000 / SUMIFS(t_Data[Poids],t_Data[Date],t_Data[[#This Row],[Date]])</f>
        <v>1.1662147584477682</v>
      </c>
    </row>
    <row r="5" spans="1:5" x14ac:dyDescent="0.25">
      <c r="A5" s="2">
        <v>17339</v>
      </c>
      <c r="B5" s="2">
        <v>0</v>
      </c>
      <c r="C5" s="3">
        <v>44551</v>
      </c>
      <c r="D5" s="2">
        <v>7227</v>
      </c>
      <c r="E5" s="5">
        <f>SUMIFS(t_Data[Nombre de casse],t_Data[Date],t_Data[[#This Row],[Date]])*10000 / SUMIFS(t_Data[Poids],t_Data[Date],t_Data[[#This Row],[Date]])</f>
        <v>1.1662147584477682</v>
      </c>
    </row>
    <row r="6" spans="1:5" x14ac:dyDescent="0.25">
      <c r="A6" s="2">
        <v>17340</v>
      </c>
      <c r="B6" s="2">
        <v>0</v>
      </c>
      <c r="C6" s="3">
        <v>44551</v>
      </c>
      <c r="D6" s="2">
        <v>7663</v>
      </c>
      <c r="E6" s="5">
        <f>SUMIFS(t_Data[Nombre de casse],t_Data[Date],t_Data[[#This Row],[Date]])*10000 / SUMIFS(t_Data[Poids],t_Data[Date],t_Data[[#This Row],[Date]])</f>
        <v>1.1662147584477682</v>
      </c>
    </row>
    <row r="7" spans="1:5" x14ac:dyDescent="0.25">
      <c r="A7" s="2">
        <v>17340</v>
      </c>
      <c r="B7" s="2">
        <v>0</v>
      </c>
      <c r="C7" s="3">
        <v>44551</v>
      </c>
      <c r="D7" s="2">
        <v>626</v>
      </c>
      <c r="E7" s="5">
        <f>SUMIFS(t_Data[Nombre de casse],t_Data[Date],t_Data[[#This Row],[Date]])*10000 / SUMIFS(t_Data[Poids],t_Data[Date],t_Data[[#This Row],[Date]])</f>
        <v>1.1662147584477682</v>
      </c>
    </row>
    <row r="8" spans="1:5" x14ac:dyDescent="0.25">
      <c r="A8" s="2">
        <v>17341</v>
      </c>
      <c r="B8" s="2">
        <v>2</v>
      </c>
      <c r="C8" s="3">
        <v>44551</v>
      </c>
      <c r="D8" s="2">
        <v>1741</v>
      </c>
      <c r="E8" s="5">
        <f>SUMIFS(t_Data[Nombre de casse],t_Data[Date],t_Data[[#This Row],[Date]])*10000 / SUMIFS(t_Data[Poids],t_Data[Date],t_Data[[#This Row],[Date]])</f>
        <v>1.1662147584477682</v>
      </c>
    </row>
    <row r="9" spans="1:5" x14ac:dyDescent="0.25">
      <c r="A9" s="2">
        <v>17345</v>
      </c>
      <c r="B9" s="2">
        <v>0</v>
      </c>
      <c r="C9" s="3">
        <v>44550</v>
      </c>
      <c r="D9" s="2">
        <v>8049</v>
      </c>
      <c r="E9" s="5">
        <f>SUMIFS(t_Data[Nombre de casse],t_Data[Date],t_Data[[#This Row],[Date]])*10000 / SUMIFS(t_Data[Poids],t_Data[Date],t_Data[[#This Row],[Date]])</f>
        <v>0</v>
      </c>
    </row>
    <row r="10" spans="1:5" x14ac:dyDescent="0.25">
      <c r="A10" s="2">
        <v>17347</v>
      </c>
      <c r="B10" s="2">
        <v>0</v>
      </c>
      <c r="C10" s="3">
        <v>44552</v>
      </c>
      <c r="D10" s="2">
        <v>8674</v>
      </c>
      <c r="E10" s="5">
        <f>SUMIFS(t_Data[Nombre de casse],t_Data[Date],t_Data[[#This Row],[Date]])*10000 / SUMIFS(t_Data[Poids],t_Data[Date],t_Data[[#This Row],[Date]])</f>
        <v>0.38005472788081485</v>
      </c>
    </row>
    <row r="11" spans="1:5" x14ac:dyDescent="0.25">
      <c r="A11" s="2">
        <v>17348</v>
      </c>
      <c r="B11" s="2">
        <v>1</v>
      </c>
      <c r="C11" s="3">
        <v>44551</v>
      </c>
      <c r="D11" s="2">
        <v>7713</v>
      </c>
      <c r="E11" s="5">
        <f>SUMIFS(t_Data[Nombre de casse],t_Data[Date],t_Data[[#This Row],[Date]])*10000 / SUMIFS(t_Data[Poids],t_Data[Date],t_Data[[#This Row],[Date]])</f>
        <v>1.1662147584477682</v>
      </c>
    </row>
    <row r="12" spans="1:5" x14ac:dyDescent="0.25">
      <c r="A12" s="2">
        <v>17348</v>
      </c>
      <c r="B12" s="2">
        <v>0</v>
      </c>
      <c r="C12" s="3">
        <v>44551</v>
      </c>
      <c r="D12" s="2">
        <v>293</v>
      </c>
      <c r="E12" s="5">
        <f>SUMIFS(t_Data[Nombre de casse],t_Data[Date],t_Data[[#This Row],[Date]])*10000 / SUMIFS(t_Data[Poids],t_Data[Date],t_Data[[#This Row],[Date]])</f>
        <v>1.1662147584477682</v>
      </c>
    </row>
    <row r="13" spans="1:5" x14ac:dyDescent="0.25">
      <c r="A13" s="2">
        <v>17349</v>
      </c>
      <c r="B13" s="2">
        <v>0</v>
      </c>
      <c r="C13" s="3">
        <v>44552</v>
      </c>
      <c r="D13" s="2">
        <v>9071</v>
      </c>
      <c r="E13" s="5">
        <f>SUMIFS(t_Data[Nombre de casse],t_Data[Date],t_Data[[#This Row],[Date]])*10000 / SUMIFS(t_Data[Poids],t_Data[Date],t_Data[[#This Row],[Date]])</f>
        <v>0.38005472788081485</v>
      </c>
    </row>
    <row r="14" spans="1:5" x14ac:dyDescent="0.25">
      <c r="A14" s="2">
        <v>17350</v>
      </c>
      <c r="B14" s="2">
        <v>0</v>
      </c>
      <c r="C14" s="3">
        <v>44551</v>
      </c>
      <c r="D14" s="2">
        <v>4527</v>
      </c>
      <c r="E14" s="5">
        <f>SUMIFS(t_Data[Nombre de casse],t_Data[Date],t_Data[[#This Row],[Date]])*10000 / SUMIFS(t_Data[Poids],t_Data[Date],t_Data[[#This Row],[Date]])</f>
        <v>1.1662147584477682</v>
      </c>
    </row>
    <row r="15" spans="1:5" x14ac:dyDescent="0.25">
      <c r="A15" s="2">
        <v>17350</v>
      </c>
      <c r="B15" s="2">
        <v>0</v>
      </c>
      <c r="C15" s="3">
        <v>44551</v>
      </c>
      <c r="D15" s="2">
        <v>3970</v>
      </c>
      <c r="E15" s="5">
        <f>SUMIFS(t_Data[Nombre de casse],t_Data[Date],t_Data[[#This Row],[Date]])*10000 / SUMIFS(t_Data[Poids],t_Data[Date],t_Data[[#This Row],[Date]])</f>
        <v>1.1662147584477682</v>
      </c>
    </row>
    <row r="16" spans="1:5" x14ac:dyDescent="0.25">
      <c r="A16" s="2">
        <v>17351</v>
      </c>
      <c r="B16" s="2">
        <v>0</v>
      </c>
      <c r="C16" s="3">
        <v>44552</v>
      </c>
      <c r="D16" s="2">
        <v>2574</v>
      </c>
      <c r="E16" s="5">
        <f>SUMIFS(t_Data[Nombre de casse],t_Data[Date],t_Data[[#This Row],[Date]])*10000 / SUMIFS(t_Data[Poids],t_Data[Date],t_Data[[#This Row],[Date]])</f>
        <v>0.38005472788081485</v>
      </c>
    </row>
    <row r="17" spans="1:5" x14ac:dyDescent="0.25">
      <c r="A17" s="2">
        <v>17351</v>
      </c>
      <c r="B17" s="2">
        <v>0</v>
      </c>
      <c r="C17" s="3">
        <v>44552</v>
      </c>
      <c r="D17" s="2">
        <v>5829</v>
      </c>
      <c r="E17" s="5">
        <f>SUMIFS(t_Data[Nombre de casse],t_Data[Date],t_Data[[#This Row],[Date]])*10000 / SUMIFS(t_Data[Poids],t_Data[Date],t_Data[[#This Row],[Date]])</f>
        <v>0.38005472788081485</v>
      </c>
    </row>
    <row r="18" spans="1:5" x14ac:dyDescent="0.25">
      <c r="A18" s="2">
        <v>17352</v>
      </c>
      <c r="B18" s="2">
        <v>0</v>
      </c>
      <c r="C18" s="3">
        <v>44552</v>
      </c>
      <c r="D18" s="2">
        <v>8958</v>
      </c>
      <c r="E18" s="5">
        <f>SUMIFS(t_Data[Nombre de casse],t_Data[Date],t_Data[[#This Row],[Date]])*10000 / SUMIFS(t_Data[Poids],t_Data[Date],t_Data[[#This Row],[Date]])</f>
        <v>0.38005472788081485</v>
      </c>
    </row>
    <row r="19" spans="1:5" x14ac:dyDescent="0.25">
      <c r="A19" s="2">
        <v>17353</v>
      </c>
      <c r="B19" s="2">
        <v>1</v>
      </c>
      <c r="C19" s="3">
        <v>44561</v>
      </c>
      <c r="D19" s="2">
        <v>7865</v>
      </c>
      <c r="E19" s="5">
        <f>SUMIFS(t_Data[Nombre de casse],t_Data[Date],t_Data[[#This Row],[Date]])*10000 / SUMIFS(t_Data[Poids],t_Data[Date],t_Data[[#This Row],[Date]])</f>
        <v>1.6130333091378337</v>
      </c>
    </row>
    <row r="20" spans="1:5" x14ac:dyDescent="0.25">
      <c r="A20" s="2">
        <v>17354</v>
      </c>
      <c r="B20" s="2">
        <v>1</v>
      </c>
      <c r="C20" s="3">
        <v>44552</v>
      </c>
      <c r="D20" s="2">
        <v>8623</v>
      </c>
      <c r="E20" s="5">
        <f>SUMIFS(t_Data[Nombre de casse],t_Data[Date],t_Data[[#This Row],[Date]])*10000 / SUMIFS(t_Data[Poids],t_Data[Date],t_Data[[#This Row],[Date]])</f>
        <v>0.38005472788081485</v>
      </c>
    </row>
    <row r="21" spans="1:5" x14ac:dyDescent="0.25">
      <c r="A21" s="2">
        <v>17355</v>
      </c>
      <c r="B21" s="2">
        <v>1</v>
      </c>
      <c r="C21" s="3">
        <v>44557</v>
      </c>
      <c r="D21" s="2">
        <v>1871</v>
      </c>
      <c r="E21" s="5">
        <f>SUMIFS(t_Data[Nombre de casse],t_Data[Date],t_Data[[#This Row],[Date]])*10000 / SUMIFS(t_Data[Poids],t_Data[Date],t_Data[[#This Row],[Date]])</f>
        <v>2.1394950791613181</v>
      </c>
    </row>
    <row r="22" spans="1:5" x14ac:dyDescent="0.25">
      <c r="A22" s="2">
        <v>17355</v>
      </c>
      <c r="B22" s="2">
        <v>0</v>
      </c>
      <c r="C22" s="3">
        <v>44557</v>
      </c>
      <c r="D22" s="2">
        <v>5415</v>
      </c>
      <c r="E22" s="5">
        <f>SUMIFS(t_Data[Nombre de casse],t_Data[Date],t_Data[[#This Row],[Date]])*10000 / SUMIFS(t_Data[Poids],t_Data[Date],t_Data[[#This Row],[Date]])</f>
        <v>2.1394950791613181</v>
      </c>
    </row>
    <row r="23" spans="1:5" x14ac:dyDescent="0.25">
      <c r="A23" s="2">
        <v>17357</v>
      </c>
      <c r="B23" s="2">
        <v>2</v>
      </c>
      <c r="C23" s="3">
        <v>44557</v>
      </c>
      <c r="D23" s="2">
        <v>6736</v>
      </c>
      <c r="E23" s="5">
        <f>SUMIFS(t_Data[Nombre de casse],t_Data[Date],t_Data[[#This Row],[Date]])*10000 / SUMIFS(t_Data[Poids],t_Data[Date],t_Data[[#This Row],[Date]])</f>
        <v>2.1394950791613181</v>
      </c>
    </row>
    <row r="24" spans="1:5" x14ac:dyDescent="0.25">
      <c r="A24" s="2">
        <v>17358</v>
      </c>
      <c r="B24" s="2">
        <v>1</v>
      </c>
      <c r="C24" s="3">
        <v>44558</v>
      </c>
      <c r="D24" s="2">
        <v>3889</v>
      </c>
      <c r="E24" s="5">
        <f>SUMIFS(t_Data[Nombre de casse],t_Data[Date],t_Data[[#This Row],[Date]])*10000 / SUMIFS(t_Data[Poids],t_Data[Date],t_Data[[#This Row],[Date]])</f>
        <v>1.2441421639779373</v>
      </c>
    </row>
    <row r="25" spans="1:5" x14ac:dyDescent="0.25">
      <c r="A25" s="2">
        <v>17358</v>
      </c>
      <c r="B25" s="2">
        <v>1</v>
      </c>
      <c r="C25" s="3">
        <v>44558</v>
      </c>
      <c r="D25" s="2">
        <v>4297</v>
      </c>
      <c r="E25" s="5">
        <f>SUMIFS(t_Data[Nombre de casse],t_Data[Date],t_Data[[#This Row],[Date]])*10000 / SUMIFS(t_Data[Poids],t_Data[Date],t_Data[[#This Row],[Date]])</f>
        <v>1.2441421639779373</v>
      </c>
    </row>
    <row r="26" spans="1:5" x14ac:dyDescent="0.25">
      <c r="A26" s="2">
        <v>17359</v>
      </c>
      <c r="B26" s="2">
        <v>0</v>
      </c>
      <c r="C26" s="3">
        <v>44559</v>
      </c>
      <c r="D26" s="2">
        <v>2109</v>
      </c>
      <c r="E26" s="5">
        <f>SUMIFS(t_Data[Nombre de casse],t_Data[Date],t_Data[[#This Row],[Date]])*10000 / SUMIFS(t_Data[Poids],t_Data[Date],t_Data[[#This Row],[Date]])</f>
        <v>0.55435445423803975</v>
      </c>
    </row>
    <row r="27" spans="1:5" x14ac:dyDescent="0.25">
      <c r="A27" s="2">
        <v>17359</v>
      </c>
      <c r="B27" s="2">
        <v>0</v>
      </c>
      <c r="C27" s="3">
        <v>44560</v>
      </c>
      <c r="D27" s="2">
        <v>1662</v>
      </c>
      <c r="E27" s="5">
        <f>SUMIFS(t_Data[Nombre de casse],t_Data[Date],t_Data[[#This Row],[Date]])*10000 / SUMIFS(t_Data[Poids],t_Data[Date],t_Data[[#This Row],[Date]])</f>
        <v>0</v>
      </c>
    </row>
    <row r="28" spans="1:5" x14ac:dyDescent="0.25">
      <c r="A28" s="2">
        <v>17360</v>
      </c>
      <c r="B28" s="2">
        <v>1</v>
      </c>
      <c r="C28" s="3">
        <v>44558</v>
      </c>
      <c r="D28" s="2">
        <v>6488</v>
      </c>
      <c r="E28" s="5">
        <f>SUMIFS(t_Data[Nombre de casse],t_Data[Date],t_Data[[#This Row],[Date]])*10000 / SUMIFS(t_Data[Poids],t_Data[Date],t_Data[[#This Row],[Date]])</f>
        <v>1.2441421639779373</v>
      </c>
    </row>
    <row r="29" spans="1:5" x14ac:dyDescent="0.25">
      <c r="A29" s="2">
        <v>17361</v>
      </c>
      <c r="B29" s="2">
        <v>0</v>
      </c>
      <c r="C29" s="3">
        <v>44559</v>
      </c>
      <c r="D29" s="2">
        <v>5231</v>
      </c>
      <c r="E29" s="5">
        <f>SUMIFS(t_Data[Nombre de casse],t_Data[Date],t_Data[[#This Row],[Date]])*10000 / SUMIFS(t_Data[Poids],t_Data[Date],t_Data[[#This Row],[Date]])</f>
        <v>0.55435445423803975</v>
      </c>
    </row>
    <row r="30" spans="1:5" x14ac:dyDescent="0.25">
      <c r="A30" s="2">
        <v>17361</v>
      </c>
      <c r="B30" s="2">
        <v>0</v>
      </c>
      <c r="C30" s="3">
        <v>44559</v>
      </c>
      <c r="D30" s="2">
        <v>2940</v>
      </c>
      <c r="E30" s="5">
        <f>SUMIFS(t_Data[Nombre de casse],t_Data[Date],t_Data[[#This Row],[Date]])*10000 / SUMIFS(t_Data[Poids],t_Data[Date],t_Data[[#This Row],[Date]])</f>
        <v>0.55435445423803975</v>
      </c>
    </row>
    <row r="31" spans="1:5" x14ac:dyDescent="0.25">
      <c r="A31" s="2">
        <v>17362</v>
      </c>
      <c r="B31" s="2">
        <v>0</v>
      </c>
      <c r="C31" s="3">
        <v>44558</v>
      </c>
      <c r="D31" s="2">
        <v>1916</v>
      </c>
      <c r="E31" s="5">
        <f>SUMIFS(t_Data[Nombre de casse],t_Data[Date],t_Data[[#This Row],[Date]])*10000 / SUMIFS(t_Data[Poids],t_Data[Date],t_Data[[#This Row],[Date]])</f>
        <v>1.2441421639779373</v>
      </c>
    </row>
    <row r="32" spans="1:5" x14ac:dyDescent="0.25">
      <c r="A32" s="2">
        <v>17362</v>
      </c>
      <c r="B32" s="2">
        <v>1</v>
      </c>
      <c r="C32" s="3">
        <v>44558</v>
      </c>
      <c r="D32" s="2">
        <v>6480</v>
      </c>
      <c r="E32" s="5">
        <f>SUMIFS(t_Data[Nombre de casse],t_Data[Date],t_Data[[#This Row],[Date]])*10000 / SUMIFS(t_Data[Poids],t_Data[Date],t_Data[[#This Row],[Date]])</f>
        <v>1.2441421639779373</v>
      </c>
    </row>
    <row r="33" spans="1:5" x14ac:dyDescent="0.25">
      <c r="A33" s="2">
        <v>17363</v>
      </c>
      <c r="B33" s="2">
        <v>1</v>
      </c>
      <c r="C33" s="3">
        <v>44558</v>
      </c>
      <c r="D33" s="2">
        <v>8674</v>
      </c>
      <c r="E33" s="5">
        <f>SUMIFS(t_Data[Nombre de casse],t_Data[Date],t_Data[[#This Row],[Date]])*10000 / SUMIFS(t_Data[Poids],t_Data[Date],t_Data[[#This Row],[Date]])</f>
        <v>1.2441421639779373</v>
      </c>
    </row>
    <row r="34" spans="1:5" x14ac:dyDescent="0.25">
      <c r="A34" s="2">
        <v>17364</v>
      </c>
      <c r="B34" s="2">
        <v>1</v>
      </c>
      <c r="C34" s="3">
        <v>44558</v>
      </c>
      <c r="D34" s="2">
        <v>1894</v>
      </c>
      <c r="E34" s="5">
        <f>SUMIFS(t_Data[Nombre de casse],t_Data[Date],t_Data[[#This Row],[Date]])*10000 / SUMIFS(t_Data[Poids],t_Data[Date],t_Data[[#This Row],[Date]])</f>
        <v>1.2441421639779373</v>
      </c>
    </row>
    <row r="35" spans="1:5" x14ac:dyDescent="0.25">
      <c r="A35" s="2">
        <v>17364</v>
      </c>
      <c r="B35" s="2">
        <v>0</v>
      </c>
      <c r="C35" s="3">
        <v>44558</v>
      </c>
      <c r="D35" s="2">
        <v>6240</v>
      </c>
      <c r="E35" s="5">
        <f>SUMIFS(t_Data[Nombre de casse],t_Data[Date],t_Data[[#This Row],[Date]])*10000 / SUMIFS(t_Data[Poids],t_Data[Date],t_Data[[#This Row],[Date]])</f>
        <v>1.2441421639779373</v>
      </c>
    </row>
    <row r="36" spans="1:5" x14ac:dyDescent="0.25">
      <c r="A36" s="2">
        <v>17365</v>
      </c>
      <c r="B36" s="2">
        <v>0</v>
      </c>
      <c r="C36" s="3">
        <v>44558</v>
      </c>
      <c r="D36" s="2">
        <v>8348</v>
      </c>
      <c r="E36" s="5">
        <f>SUMIFS(t_Data[Nombre de casse],t_Data[Date],t_Data[[#This Row],[Date]])*10000 / SUMIFS(t_Data[Poids],t_Data[Date],t_Data[[#This Row],[Date]])</f>
        <v>1.2441421639779373</v>
      </c>
    </row>
    <row r="37" spans="1:5" x14ac:dyDescent="0.25">
      <c r="A37" s="2">
        <v>17366</v>
      </c>
      <c r="B37" s="2">
        <v>1</v>
      </c>
      <c r="C37" s="3">
        <v>44564</v>
      </c>
      <c r="D37" s="2">
        <v>2874</v>
      </c>
      <c r="E37" s="5">
        <f>SUMIFS(t_Data[Nombre de casse],t_Data[Date],t_Data[[#This Row],[Date]])*10000 / SUMIFS(t_Data[Poids],t_Data[Date],t_Data[[#This Row],[Date]])</f>
        <v>2.2721076070162685</v>
      </c>
    </row>
    <row r="38" spans="1:5" x14ac:dyDescent="0.25">
      <c r="A38" s="2">
        <v>17366</v>
      </c>
      <c r="B38" s="2">
        <v>1</v>
      </c>
      <c r="C38" s="3">
        <v>44564</v>
      </c>
      <c r="D38" s="2">
        <v>2874</v>
      </c>
      <c r="E38" s="5">
        <f>SUMIFS(t_Data[Nombre de casse],t_Data[Date],t_Data[[#This Row],[Date]])*10000 / SUMIFS(t_Data[Poids],t_Data[Date],t_Data[[#This Row],[Date]])</f>
        <v>2.2721076070162685</v>
      </c>
    </row>
    <row r="39" spans="1:5" x14ac:dyDescent="0.25">
      <c r="A39" s="2">
        <v>17366</v>
      </c>
      <c r="B39" s="2">
        <v>2</v>
      </c>
      <c r="C39" s="3">
        <v>44564</v>
      </c>
      <c r="D39" s="2">
        <v>124</v>
      </c>
      <c r="E39" s="5">
        <f>SUMIFS(t_Data[Nombre de casse],t_Data[Date],t_Data[[#This Row],[Date]])*10000 / SUMIFS(t_Data[Poids],t_Data[Date],t_Data[[#This Row],[Date]])</f>
        <v>2.2721076070162685</v>
      </c>
    </row>
    <row r="40" spans="1:5" x14ac:dyDescent="0.25">
      <c r="A40" s="2">
        <v>17367</v>
      </c>
      <c r="B40" s="2">
        <v>1</v>
      </c>
      <c r="C40" s="3">
        <v>44566</v>
      </c>
      <c r="D40" s="2">
        <v>7058</v>
      </c>
      <c r="E40" s="5">
        <f>SUMIFS(t_Data[Nombre de casse],t_Data[Date],t_Data[[#This Row],[Date]])*10000 / SUMIFS(t_Data[Poids],t_Data[Date],t_Data[[#This Row],[Date]])</f>
        <v>0.64263222157958999</v>
      </c>
    </row>
    <row r="41" spans="1:5" x14ac:dyDescent="0.25">
      <c r="A41" s="2">
        <v>17367</v>
      </c>
      <c r="B41" s="2">
        <v>0</v>
      </c>
      <c r="C41" s="3">
        <v>44566</v>
      </c>
      <c r="D41" s="2">
        <v>0</v>
      </c>
      <c r="E41" s="5">
        <f>SUMIFS(t_Data[Nombre de casse],t_Data[Date],t_Data[[#This Row],[Date]])*10000 / SUMIFS(t_Data[Poids],t_Data[Date],t_Data[[#This Row],[Date]])</f>
        <v>0.64263222157958999</v>
      </c>
    </row>
    <row r="42" spans="1:5" x14ac:dyDescent="0.25">
      <c r="A42" s="2">
        <v>17368</v>
      </c>
      <c r="B42" s="2">
        <v>0</v>
      </c>
      <c r="C42" s="3">
        <v>44566</v>
      </c>
      <c r="D42" s="2">
        <v>8503</v>
      </c>
      <c r="E42" s="5">
        <f>SUMIFS(t_Data[Nombre de casse],t_Data[Date],t_Data[[#This Row],[Date]])*10000 / SUMIFS(t_Data[Poids],t_Data[Date],t_Data[[#This Row],[Date]])</f>
        <v>0.64263222157958999</v>
      </c>
    </row>
    <row r="43" spans="1:5" x14ac:dyDescent="0.25">
      <c r="A43" s="2">
        <v>17369</v>
      </c>
      <c r="B43" s="2">
        <v>0</v>
      </c>
      <c r="C43" s="3">
        <v>44564</v>
      </c>
      <c r="D43" s="2">
        <v>8067</v>
      </c>
      <c r="E43" s="5">
        <f>SUMIFS(t_Data[Nombre de casse],t_Data[Date],t_Data[[#This Row],[Date]])*10000 / SUMIFS(t_Data[Poids],t_Data[Date],t_Data[[#This Row],[Date]])</f>
        <v>2.2721076070162685</v>
      </c>
    </row>
    <row r="44" spans="1:5" x14ac:dyDescent="0.25">
      <c r="A44" s="2">
        <v>17370</v>
      </c>
      <c r="B44" s="2">
        <v>1</v>
      </c>
      <c r="C44" s="3">
        <v>44559</v>
      </c>
      <c r="D44" s="2">
        <v>7759</v>
      </c>
      <c r="E44" s="5">
        <f>SUMIFS(t_Data[Nombre de casse],t_Data[Date],t_Data[[#This Row],[Date]])*10000 / SUMIFS(t_Data[Poids],t_Data[Date],t_Data[[#This Row],[Date]])</f>
        <v>0.55435445423803975</v>
      </c>
    </row>
    <row r="45" spans="1:5" x14ac:dyDescent="0.25">
      <c r="A45" s="2">
        <v>17371</v>
      </c>
      <c r="B45" s="2">
        <v>1</v>
      </c>
      <c r="C45" s="3">
        <v>44564</v>
      </c>
      <c r="D45" s="2">
        <v>8067</v>
      </c>
      <c r="E45" s="5">
        <f>SUMIFS(t_Data[Nombre de casse],t_Data[Date],t_Data[[#This Row],[Date]])*10000 / SUMIFS(t_Data[Poids],t_Data[Date],t_Data[[#This Row],[Date]])</f>
        <v>2.2721076070162685</v>
      </c>
    </row>
    <row r="46" spans="1:5" x14ac:dyDescent="0.25">
      <c r="A46" s="2">
        <v>17372</v>
      </c>
      <c r="B46" s="2">
        <v>1</v>
      </c>
      <c r="C46" s="3">
        <v>44569</v>
      </c>
      <c r="D46" s="2">
        <v>3279</v>
      </c>
      <c r="E46" s="5">
        <f>SUMIFS(t_Data[Nombre de casse],t_Data[Date],t_Data[[#This Row],[Date]])*10000 / SUMIFS(t_Data[Poids],t_Data[Date],t_Data[[#This Row],[Date]])</f>
        <v>1.2001200120012001</v>
      </c>
    </row>
    <row r="47" spans="1:5" x14ac:dyDescent="0.25">
      <c r="A47" s="2">
        <v>17372</v>
      </c>
      <c r="B47" s="2">
        <v>0</v>
      </c>
      <c r="C47" s="3">
        <v>44569</v>
      </c>
      <c r="D47" s="2">
        <v>4540</v>
      </c>
      <c r="E47" s="5">
        <f>SUMIFS(t_Data[Nombre de casse],t_Data[Date],t_Data[[#This Row],[Date]])*10000 / SUMIFS(t_Data[Poids],t_Data[Date],t_Data[[#This Row],[Date]])</f>
        <v>1.2001200120012001</v>
      </c>
    </row>
    <row r="48" spans="1:5" x14ac:dyDescent="0.25">
      <c r="A48" s="2">
        <v>17373</v>
      </c>
      <c r="B48" s="2">
        <v>0</v>
      </c>
      <c r="C48" s="3">
        <v>44567</v>
      </c>
      <c r="D48" s="2">
        <v>8289</v>
      </c>
      <c r="E48" s="5">
        <f>SUMIFS(t_Data[Nombre de casse],t_Data[Date],t_Data[[#This Row],[Date]])*10000 / SUMIFS(t_Data[Poids],t_Data[Date],t_Data[[#This Row],[Date]])</f>
        <v>0</v>
      </c>
    </row>
    <row r="49" spans="1:5" x14ac:dyDescent="0.25">
      <c r="A49" s="2">
        <v>17374</v>
      </c>
      <c r="B49" s="2">
        <v>1</v>
      </c>
      <c r="C49" s="3">
        <v>44569</v>
      </c>
      <c r="D49" s="2">
        <v>8846</v>
      </c>
      <c r="E49" s="5">
        <f>SUMIFS(t_Data[Nombre de casse],t_Data[Date],t_Data[[#This Row],[Date]])*10000 / SUMIFS(t_Data[Poids],t_Data[Date],t_Data[[#This Row],[Date]])</f>
        <v>1.2001200120012001</v>
      </c>
    </row>
    <row r="50" spans="1:5" x14ac:dyDescent="0.25">
      <c r="A50" s="2">
        <v>17376</v>
      </c>
      <c r="B50" s="2">
        <v>0</v>
      </c>
      <c r="C50" s="3">
        <v>44563</v>
      </c>
      <c r="D50" s="2">
        <v>4452</v>
      </c>
      <c r="E50" s="5">
        <f>SUMIFS(t_Data[Nombre de casse],t_Data[Date],t_Data[[#This Row],[Date]])*10000 / SUMIFS(t_Data[Poids],t_Data[Date],t_Data[[#This Row],[Date]])</f>
        <v>0</v>
      </c>
    </row>
    <row r="51" spans="1:5" x14ac:dyDescent="0.25">
      <c r="A51" s="2">
        <v>17376</v>
      </c>
      <c r="B51" s="2">
        <v>1</v>
      </c>
      <c r="C51" s="3">
        <v>44561</v>
      </c>
      <c r="D51" s="2">
        <v>4534</v>
      </c>
      <c r="E51" s="5">
        <f>SUMIFS(t_Data[Nombre de casse],t_Data[Date],t_Data[[#This Row],[Date]])*10000 / SUMIFS(t_Data[Poids],t_Data[Date],t_Data[[#This Row],[Date]])</f>
        <v>1.6130333091378337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JFL</cp:lastModifiedBy>
  <dcterms:created xsi:type="dcterms:W3CDTF">2022-06-24T05:51:03Z</dcterms:created>
  <dcterms:modified xsi:type="dcterms:W3CDTF">2022-06-24T06:01:39Z</dcterms:modified>
</cp:coreProperties>
</file>