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72B990B-5CCA-4734-9D6A-2CD876831920}" xr6:coauthVersionLast="47" xr6:coauthVersionMax="47" xr10:uidLastSave="{00000000-0000-0000-0000-000000000000}"/>
  <bookViews>
    <workbookView xWindow="1605" yWindow="1230" windowWidth="22395" windowHeight="12270" activeTab="1" xr2:uid="{7D8ED44A-7914-47E5-89B7-5A7D34EAFE50}"/>
  </bookViews>
  <sheets>
    <sheet name="RECHERCHE" sheetId="1" r:id="rId1"/>
    <sheet name="Critères et Power Query" sheetId="6" r:id="rId2"/>
    <sheet name="VIS" sheetId="2" r:id="rId3"/>
    <sheet name="ECROUS" sheetId="3" r:id="rId4"/>
    <sheet name="RONDELLE" sheetId="4" r:id="rId5"/>
  </sheets>
  <definedNames>
    <definedName name="ART_ECROU">ECROUS!$A$2:$A$9</definedName>
    <definedName name="ART_ROND">RONDELLE!$A$2:$A$9</definedName>
    <definedName name="ART_VIS">VIS!$A$2:$A$9</definedName>
    <definedName name="DESI_ECROU">ECROUS!$B$2:$B$9</definedName>
    <definedName name="DESI_ROND">RONDELLE!$B$2:$B$9</definedName>
    <definedName name="DESI_VIS">VIS!$B$2:$B$9</definedName>
    <definedName name="DonnéesExternes_1" localSheetId="1" hidden="1">'Critères et Power Query'!$E$3:$G$21</definedName>
    <definedName name="DonnéesExternes_1" localSheetId="0" hidden="1">RECHERCHE!$B$14:$D$26</definedName>
    <definedName name="DonnéesExternes_2" localSheetId="1" hidden="1">'Critères et Power Query'!$I$3:$K$16</definedName>
    <definedName name="DonnéesExternes_2" localSheetId="0" hidden="1">RECHERCHE!$L$13:$N$25</definedName>
    <definedName name="ECROU">ECROUS!$A$2:$C$9</definedName>
    <definedName name="PLAN_ECROU">ECROUS!$C$2:$C$9</definedName>
    <definedName name="PLAN_ROND">RONDELLE!$C$2:$C$9</definedName>
    <definedName name="PLAN_VIS">VIS!$C$2:$C$9</definedName>
    <definedName name="RONDELLE">RONDELLE!$A$2:$C$9</definedName>
    <definedName name="VIS">VIS!$A$2:$C$9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F4" i="1" a="1"/>
  <c r="F4" i="1" s="1"/>
  <c r="B4" i="1" a="1"/>
  <c r="B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3C4D81C-3CE1-4880-ADDC-445DFCB665DD}" keepAlive="1" name="Requête - ListeCritères" description="Connexion à la requête « ListeCritères » dans le classeur." type="5" refreshedVersion="0" background="1">
    <dbPr connection="Provider=Microsoft.Mashup.OleDb.1;Data Source=$Workbook$;Location=ListeCritères;Extended Properties=&quot;&quot;" command="SELECT * FROM [ListeCritères]"/>
  </connection>
  <connection id="2" xr16:uid="{B69FD047-28F7-4B0C-B747-AA2E692BF0FD}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3" xr16:uid="{C84A2C7F-006E-4541-869C-4BB66C9A1055}" keepAlive="1" name="Requête - t_Ecrous" description="Connexion à la requête « t_Ecrous » dans le classeur." type="5" refreshedVersion="0" background="1">
    <dbPr connection="Provider=Microsoft.Mashup.OleDb.1;Data Source=$Workbook$;Location=t_Ecrous;Extended Properties=&quot;&quot;" command="SELECT * FROM [t_Ecrous]"/>
  </connection>
  <connection id="4" xr16:uid="{ABB4846A-B944-4A21-9590-DEE31C4BBAF2}" keepAlive="1" name="Requête - t_Final_ET" description="Connexion à la requête « t_Final_ET » dans le classeur." type="5" refreshedVersion="8" background="1" saveData="1">
    <dbPr connection="Provider=Microsoft.Mashup.OleDb.1;Data Source=$Workbook$;Location=t_Final_ET;Extended Properties=&quot;&quot;" command="SELECT * FROM [t_Final_ET]"/>
  </connection>
  <connection id="5" xr16:uid="{68199728-0A10-4F04-9016-9CA4DE32D258}" keepAlive="1" name="Requête - t_Final_OU" description="Connexion à la requête « t_Final_OU » dans le classeur." type="5" refreshedVersion="8" background="1" saveData="1">
    <dbPr connection="Provider=Microsoft.Mashup.OleDb.1;Data Source=$Workbook$;Location=t_Final_OU;Extended Properties=&quot;&quot;" command="SELECT * FROM [t_Final_OU]"/>
  </connection>
  <connection id="6" xr16:uid="{B1D43A10-7854-44C1-ADEC-89585E70CBE3}" keepAlive="1" name="Requête - t_Rondelles" description="Connexion à la requête « t_Rondelles » dans le classeur." type="5" refreshedVersion="0" background="1">
    <dbPr connection="Provider=Microsoft.Mashup.OleDb.1;Data Source=$Workbook$;Location=t_Rondelles;Extended Properties=&quot;&quot;" command="SELECT * FROM [t_Rondelles]"/>
  </connection>
  <connection id="7" xr16:uid="{C060AD15-2E83-43D7-9B50-23B2BEEEFB98}" keepAlive="1" name="Requête - t_Vis" description="Connexion à la requête « t_Vis » dans le classeur." type="5" refreshedVersion="0" background="1">
    <dbPr connection="Provider=Microsoft.Mashup.OleDb.1;Data Source=$Workbook$;Location=t_Vis;Extended Properties=&quot;&quot;" command="SELECT * FROM [t_Vi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<sst xmlns="http://schemas.openxmlformats.org/spreadsheetml/2006/main" count="202" uniqueCount="60">
  <si>
    <t>Article</t>
  </si>
  <si>
    <t>Désignation</t>
  </si>
  <si>
    <t>n°plan</t>
  </si>
  <si>
    <t>M20x90G</t>
  </si>
  <si>
    <t>VIS M20x90 GALVA</t>
  </si>
  <si>
    <t>ISO</t>
  </si>
  <si>
    <t>M20x90GEO</t>
  </si>
  <si>
    <t>VIS M20x90 GEOMET</t>
  </si>
  <si>
    <t>DIN</t>
  </si>
  <si>
    <t>M20x90ZN</t>
  </si>
  <si>
    <t>VIS M20x90 ZINGUEE</t>
  </si>
  <si>
    <t>NF</t>
  </si>
  <si>
    <t>M20x90B</t>
  </si>
  <si>
    <t>VIS M20x90 BRUTE</t>
  </si>
  <si>
    <t>M20x100G</t>
  </si>
  <si>
    <t>M20x100GEO</t>
  </si>
  <si>
    <t>M20x100ZN</t>
  </si>
  <si>
    <t>M20x100B</t>
  </si>
  <si>
    <t>VIS M20x100 GALVA</t>
  </si>
  <si>
    <t>VIS M20x100 GEOMET</t>
  </si>
  <si>
    <t>VIS M20x100 ZINGUEE</t>
  </si>
  <si>
    <t>VIS M20x100 BRUTE</t>
  </si>
  <si>
    <t>HM20G</t>
  </si>
  <si>
    <t>HM20GEO</t>
  </si>
  <si>
    <t>HM20ZN</t>
  </si>
  <si>
    <t>HM20B</t>
  </si>
  <si>
    <t>HM20GF</t>
  </si>
  <si>
    <t>HM20GEOF</t>
  </si>
  <si>
    <t>HM20ZNF</t>
  </si>
  <si>
    <t>HM20BF</t>
  </si>
  <si>
    <t>ECROU HM20 GALVA</t>
  </si>
  <si>
    <t>ECROU HM20 GEOMET</t>
  </si>
  <si>
    <t>ECROU HM20 ZINGUEE</t>
  </si>
  <si>
    <t>ECROU HM20 BRUTE</t>
  </si>
  <si>
    <t>ECROU HM20 FREIN GALVA</t>
  </si>
  <si>
    <t>ECROU HM20 FREIN GEOMET</t>
  </si>
  <si>
    <t>ECROU HM20 FREIN ZINGUEE</t>
  </si>
  <si>
    <t>ECROU HM20 FREIN BRUTE</t>
  </si>
  <si>
    <t>RM20G</t>
  </si>
  <si>
    <t>RM20GEO</t>
  </si>
  <si>
    <t>RM20ZN</t>
  </si>
  <si>
    <t>RM20B</t>
  </si>
  <si>
    <t>RM20GF</t>
  </si>
  <si>
    <t>RM20GEOF</t>
  </si>
  <si>
    <t>RM20ZNF</t>
  </si>
  <si>
    <t>RM20BF</t>
  </si>
  <si>
    <t>RONDELLE M20 GALVA</t>
  </si>
  <si>
    <t>RONDELLE M20 GEOMET</t>
  </si>
  <si>
    <t>RONDELLE M20 ZINGUEE</t>
  </si>
  <si>
    <t>RONDELLE M20 BRUTE</t>
  </si>
  <si>
    <t>RONDELLE M20 FREIN GALVA</t>
  </si>
  <si>
    <t>RONDELLE M20 FREIN GEOMET</t>
  </si>
  <si>
    <t>RONDELLE M20 FREIN ZINGUEE</t>
  </si>
  <si>
    <t>RONDELLE M20 FREIN BRUTE</t>
  </si>
  <si>
    <t>CA</t>
  </si>
  <si>
    <t>n° plan</t>
  </si>
  <si>
    <t>Critères</t>
  </si>
  <si>
    <t xml:space="preserve"> M20 G</t>
  </si>
  <si>
    <t>Note : Les critères sont indépendants. (Concept "ou")</t>
  </si>
  <si>
    <t>Note : Les critères sont dépendants / ligne. (Concept "et")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</si>
</sst>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/>
    <xf numFmtId="0" fontId="3" fillId="0" borderId="0" xfId="0" quotePrefix="1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F1CA6C19-B85B-41D2-8C01-D1C132549B40}" autoFormatId="16" applyNumberFormats="0" applyBorderFormats="0" applyFontFormats="0" applyPatternFormats="0" applyAlignmentFormats="0" applyWidthHeightFormats="0">
  <queryTableRefresh nextId="4">
    <queryTableFields count="3">
      <queryTableField id="1" name="Article" tableColumnId="1"/>
      <queryTableField id="2" name="Désignation" tableColumnId="2"/>
      <queryTableField id="3" name="n°plan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EAC918B1-5FBE-4549-AE2B-10F33FFC6776}" autoFormatId="16" applyNumberFormats="0" applyBorderFormats="0" applyFontFormats="0" applyPatternFormats="0" applyAlignmentFormats="0" applyWidthHeightFormats="0">
  <queryTableRefresh nextId="8">
    <queryTableFields count="3">
      <queryTableField id="1" name="Article" tableColumnId="1"/>
      <queryTableField id="2" name="Désignation" tableColumnId="2"/>
      <queryTableField id="3" name="n°plan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DBB59F7-863D-4F66-A894-92651C63ED09}" name="t_Critères" displayName="t_Critères" ref="A3:C5" totalsRowShown="0">
  <autoFilter ref="A3:C5" xr:uid="{EDBB59F7-863D-4F66-A894-92651C63ED09}"/>
  <tableColumns count="3">
    <tableColumn id="1" xr3:uid="{3671FB79-613A-4E1D-8653-8C46B1F9B9BA}" name="CA"/>
    <tableColumn id="2" xr3:uid="{A9AF1E99-8420-4B59-B582-139C18E324E5}" name="Désignation"/>
    <tableColumn id="3" xr3:uid="{38292236-FA8B-4FE7-B707-9B99C8007EE5}" name="n° plan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4CD4791-52BE-4D4E-AC38-392E40791232}" name="t_Final_OU" displayName="t_Final_OU" ref="E3:G21" tableType="queryTable" totalsRowShown="0">
  <autoFilter ref="E3:G21" xr:uid="{B4CD4791-52BE-4D4E-AC38-392E40791232}"/>
  <tableColumns count="3">
    <tableColumn id="1" xr3:uid="{6142F8D9-E23A-470D-B7FA-D27AFE7FED79}" uniqueName="1" name="Article" queryTableFieldId="1"/>
    <tableColumn id="2" xr3:uid="{F15ACEF6-BD57-472C-8E99-CADFDA166AD0}" uniqueName="2" name="Désignation" queryTableFieldId="2"/>
    <tableColumn id="3" xr3:uid="{187E9CC7-7EC3-4AF2-84F4-4DC09C3C6B25}" uniqueName="3" name="n°plan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D528088-6555-48C9-A528-0928D3C2E817}" name="t_Final_ET" displayName="t_Final_ET" ref="I3:K16" tableType="queryTable" totalsRowShown="0">
  <autoFilter ref="I3:K16" xr:uid="{AD528088-6555-48C9-A528-0928D3C2E817}"/>
  <tableColumns count="3">
    <tableColumn id="1" xr3:uid="{11AF6A89-9F3B-4646-BE7B-6238AE02C1DA}" uniqueName="1" name="Article" queryTableFieldId="1"/>
    <tableColumn id="2" xr3:uid="{28C841BC-4512-4126-8D67-49BDF1F8272C}" uniqueName="2" name="Désignation" queryTableFieldId="2"/>
    <tableColumn id="3" xr3:uid="{4ACD9CF1-88C3-4EDF-82F0-45E969950DBD}" uniqueName="3" name="n°plan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662896-7BEF-4C00-9033-C13156BF5776}" name="t_Vis" displayName="t_Vis" ref="A1:C9" totalsRowShown="0" headerRowDxfId="2">
  <autoFilter ref="A1:C9" xr:uid="{76662896-7BEF-4C00-9033-C13156BF5776}"/>
  <tableColumns count="3">
    <tableColumn id="1" xr3:uid="{01D54E59-9017-4BEB-8F9C-639F382AEEB8}" name="Article"/>
    <tableColumn id="2" xr3:uid="{130F0B12-FDD3-4C8C-B651-CFAE986B2022}" name="Désignation"/>
    <tableColumn id="3" xr3:uid="{4B017B7D-B288-472C-8D99-CB8D91AC38A4}" name="n°pla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A21910-5D13-4EA6-A827-43BA5C47BBB4}" name="t_Ecrous" displayName="t_Ecrous" ref="A1:C9" totalsRowShown="0" headerRowDxfId="1">
  <autoFilter ref="A1:C9" xr:uid="{92A21910-5D13-4EA6-A827-43BA5C47BBB4}"/>
  <tableColumns count="3">
    <tableColumn id="1" xr3:uid="{46037766-29D2-4F5B-B83F-103F0026A682}" name="Article"/>
    <tableColumn id="2" xr3:uid="{C7AF474F-F30A-4D4F-946F-914E6CAEAE5D}" name="Désignation"/>
    <tableColumn id="3" xr3:uid="{2864119F-4525-403F-9271-3512A96D8998}" name="n°pla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3C3E7A5-1240-4812-A856-B97692F42C01}" name="t_Rondelles" displayName="t_Rondelles" ref="A1:C9" totalsRowShown="0" headerRowDxfId="0">
  <autoFilter ref="A1:C9" xr:uid="{43C3E7A5-1240-4812-A856-B97692F42C01}"/>
  <tableColumns count="3">
    <tableColumn id="1" xr3:uid="{550A57AD-22CC-42B0-809C-944A175927EA}" name="Article"/>
    <tableColumn id="2" xr3:uid="{03EC099F-333B-49C3-B48E-38F041595C26}" name="Désignation"/>
    <tableColumn id="3" xr3:uid="{867E291E-225D-41BA-85DE-0CBE43830D15}" name="n°pla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3D521-518D-4E21-9C56-CC080538D6D2}">
  <dimension ref="A1:L7"/>
  <sheetViews>
    <sheetView showGridLines="0" topLeftCell="B1" workbookViewId="0">
      <selection activeCell="D2" sqref="D2"/>
    </sheetView>
  </sheetViews>
  <sheetFormatPr baseColWidth="10" defaultRowHeight="15" x14ac:dyDescent="0.25"/>
  <cols>
    <col min="2" max="2" width="10.140625" bestFit="1" customWidth="1"/>
    <col min="3" max="3" width="26.7109375" bestFit="1" customWidth="1"/>
    <col min="4" max="4" width="9" bestFit="1" customWidth="1"/>
    <col min="5" max="5" width="2.7109375" customWidth="1"/>
    <col min="7" max="7" width="26.42578125" bestFit="1" customWidth="1"/>
    <col min="9" max="9" width="2.7109375" customWidth="1"/>
    <col min="11" max="11" width="28.140625" bestFit="1" customWidth="1"/>
    <col min="12" max="12" width="10.140625" bestFit="1" customWidth="1"/>
    <col min="13" max="13" width="26.7109375" bestFit="1" customWidth="1"/>
    <col min="14" max="14" width="9" bestFit="1" customWidth="1"/>
  </cols>
  <sheetData>
    <row r="1" spans="1:12" x14ac:dyDescent="0.25">
      <c r="A1" s="2"/>
      <c r="B1" s="2" t="s">
        <v>54</v>
      </c>
      <c r="C1" s="2" t="s">
        <v>1</v>
      </c>
      <c r="D1" s="2" t="s">
        <v>55</v>
      </c>
    </row>
    <row r="2" spans="1:12" x14ac:dyDescent="0.25">
      <c r="A2" t="s">
        <v>56</v>
      </c>
      <c r="B2" s="6"/>
      <c r="C2" s="3"/>
      <c r="D2" s="3" t="s">
        <v>5</v>
      </c>
    </row>
    <row r="3" spans="1:12" x14ac:dyDescent="0.25">
      <c r="B3" s="4" t="s">
        <v>54</v>
      </c>
      <c r="C3" s="5" t="s">
        <v>1</v>
      </c>
      <c r="D3" s="5" t="s">
        <v>55</v>
      </c>
      <c r="E3" s="4"/>
      <c r="F3" s="4" t="s">
        <v>54</v>
      </c>
      <c r="G3" s="5" t="s">
        <v>1</v>
      </c>
      <c r="H3" s="5" t="s">
        <v>55</v>
      </c>
      <c r="I3" s="4"/>
      <c r="J3" s="4" t="s">
        <v>54</v>
      </c>
      <c r="K3" s="5" t="s">
        <v>1</v>
      </c>
      <c r="L3" s="5" t="s">
        <v>55</v>
      </c>
    </row>
    <row r="4" spans="1:12" x14ac:dyDescent="0.25">
      <c r="B4" t="str" cm="1">
        <f t="array" ref="B4:D7">_xlfn._xlws.SORT(IF(OR($B$2&lt;&gt;0,$C$2&lt;&gt;0,$D$2&lt;&gt;0),_xlfn._xlws.FILTER(VIS,ISNUMBER(SEARCH($B$2,ART_VIS))*ISNUMBER(SEARCH($C$2,DESI_VIS))*ISNUMBER(SEARCH($D$2,PLAN_VIS)),"PAS DE RESULTAT"),"RENSEIGNER LES CRITERES"),1,1)</f>
        <v>M20x100B</v>
      </c>
      <c r="C4" t="str">
        <v>VIS M20x100 BRUTE</v>
      </c>
      <c r="D4" t="str">
        <v>ISO</v>
      </c>
      <c r="F4" t="str" cm="1">
        <f t="array" ref="F4:H7">_xlfn._xlws.SORT(IF(OR($B$2&lt;&gt;0,$C$2&lt;&gt;0,$D$2&lt;&gt;0),_xlfn._xlws.FILTER(ECROU,ISNUMBER(SEARCH($B$2,ART_ECROU))*ISNUMBER(SEARCH($C$2,DESI_ECROU))*ISNUMBER(SEARCH($D$2,PLAN_ECROU)),"PAS DE RESULTAT"),"RENSEIGNER LES CRITERES"),1,1)</f>
        <v>HM20B</v>
      </c>
      <c r="G4" t="str">
        <v>ECROU HM20 BRUTE</v>
      </c>
      <c r="H4" t="str">
        <v>ISO</v>
      </c>
      <c r="J4" t="str" cm="1">
        <f t="array" ref="J4:L7">_xlfn._xlws.SORT(IF(OR($B$2&lt;&gt;0,$C$2&lt;&gt;0,$D$2&lt;&gt;0),_xlfn._xlws.FILTER(RONDELLE,ISNUMBER(SEARCH($B$2,ART_ROND))*ISNUMBER(SEARCH($C$2,DESI_ROND))*ISNUMBER(SEARCH($D$2,PLAN_ROND)),"PAS DE RESULTAT"),"RENSEIGNER LES CRITERES"),1,1)</f>
        <v>RM20B</v>
      </c>
      <c r="K4" t="str">
        <v>RONDELLE M20 BRUTE</v>
      </c>
      <c r="L4" t="str">
        <v>ISO</v>
      </c>
    </row>
    <row r="5" spans="1:12" x14ac:dyDescent="0.25">
      <c r="B5" t="str">
        <v>M20x100G</v>
      </c>
      <c r="C5" t="str">
        <v>VIS M20x100 GALVA</v>
      </c>
      <c r="D5" t="str">
        <v>ISO</v>
      </c>
      <c r="F5" t="str">
        <v>HM20BF</v>
      </c>
      <c r="G5" t="str">
        <v>ECROU HM20 FREIN BRUTE</v>
      </c>
      <c r="H5" t="str">
        <v>ISO</v>
      </c>
      <c r="J5" t="str">
        <v>RM20BF</v>
      </c>
      <c r="K5" t="str">
        <v>RONDELLE M20 FREIN BRUTE</v>
      </c>
      <c r="L5" t="str">
        <v>ISO</v>
      </c>
    </row>
    <row r="6" spans="1:12" x14ac:dyDescent="0.25">
      <c r="B6" t="str">
        <v>M20x90B</v>
      </c>
      <c r="C6" t="str">
        <v>VIS M20x90 BRUTE</v>
      </c>
      <c r="D6" t="str">
        <v>ISO</v>
      </c>
      <c r="F6" t="str">
        <v>HM20G</v>
      </c>
      <c r="G6" t="str">
        <v>ECROU HM20 GALVA</v>
      </c>
      <c r="H6" t="str">
        <v>ISO</v>
      </c>
      <c r="J6" t="str">
        <v>RM20G</v>
      </c>
      <c r="K6" t="str">
        <v>RONDELLE M20 GALVA</v>
      </c>
      <c r="L6" t="str">
        <v>ISO</v>
      </c>
    </row>
    <row r="7" spans="1:12" x14ac:dyDescent="0.25">
      <c r="B7" t="str">
        <v>M20x90G</v>
      </c>
      <c r="C7" t="str">
        <v>VIS M20x90 GALVA</v>
      </c>
      <c r="D7" t="str">
        <v>ISO</v>
      </c>
      <c r="F7" t="str">
        <v>HM20GF</v>
      </c>
      <c r="G7" t="str">
        <v>ECROU HM20 FREIN GALVA</v>
      </c>
      <c r="H7" t="str">
        <v>ISO</v>
      </c>
      <c r="J7" t="str">
        <v>RM20GF</v>
      </c>
      <c r="K7" t="str">
        <v>RONDELLE M20 FREIN GALVA</v>
      </c>
      <c r="L7" t="str">
        <v>ISO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60ADB-9996-4010-9C05-E8565ADA12F0}">
  <dimension ref="A1:K21"/>
  <sheetViews>
    <sheetView showGridLines="0" tabSelected="1" workbookViewId="0">
      <selection activeCell="B5" sqref="B5"/>
    </sheetView>
  </sheetViews>
  <sheetFormatPr baseColWidth="10" defaultRowHeight="15" x14ac:dyDescent="0.25"/>
  <cols>
    <col min="2" max="2" width="15.5703125" customWidth="1"/>
    <col min="5" max="5" width="12" customWidth="1"/>
    <col min="6" max="6" width="26.7109375" bestFit="1" customWidth="1"/>
    <col min="7" max="7" width="9" bestFit="1" customWidth="1"/>
    <col min="9" max="9" width="10.140625" bestFit="1" customWidth="1"/>
    <col min="10" max="10" width="26.7109375" bestFit="1" customWidth="1"/>
    <col min="11" max="11" width="9" bestFit="1" customWidth="1"/>
    <col min="12" max="12" width="9.42578125" bestFit="1" customWidth="1"/>
    <col min="13" max="13" width="17.5703125" bestFit="1" customWidth="1"/>
    <col min="14" max="14" width="13.140625" bestFit="1" customWidth="1"/>
    <col min="15" max="15" width="8" bestFit="1" customWidth="1"/>
  </cols>
  <sheetData>
    <row r="1" spans="1:11" x14ac:dyDescent="0.25">
      <c r="E1" s="8" t="s">
        <v>58</v>
      </c>
      <c r="I1" s="8" t="s">
        <v>59</v>
      </c>
    </row>
    <row r="3" spans="1:11" x14ac:dyDescent="0.25">
      <c r="A3" s="7" t="s">
        <v>54</v>
      </c>
      <c r="B3" s="7" t="s">
        <v>1</v>
      </c>
      <c r="C3" s="7" t="s">
        <v>55</v>
      </c>
      <c r="E3" t="s">
        <v>0</v>
      </c>
      <c r="F3" t="s">
        <v>1</v>
      </c>
      <c r="G3" t="s">
        <v>2</v>
      </c>
      <c r="I3" t="s">
        <v>0</v>
      </c>
      <c r="J3" t="s">
        <v>1</v>
      </c>
      <c r="K3" t="s">
        <v>2</v>
      </c>
    </row>
    <row r="4" spans="1:11" x14ac:dyDescent="0.25">
      <c r="B4" t="s">
        <v>57</v>
      </c>
      <c r="C4" t="s">
        <v>8</v>
      </c>
      <c r="E4" t="s">
        <v>3</v>
      </c>
      <c r="F4" t="s">
        <v>4</v>
      </c>
      <c r="G4" t="s">
        <v>5</v>
      </c>
      <c r="I4" t="s">
        <v>3</v>
      </c>
      <c r="J4" t="s">
        <v>4</v>
      </c>
      <c r="K4" t="s">
        <v>5</v>
      </c>
    </row>
    <row r="5" spans="1:11" x14ac:dyDescent="0.25">
      <c r="C5" t="s">
        <v>5</v>
      </c>
      <c r="E5" t="s">
        <v>6</v>
      </c>
      <c r="F5" t="s">
        <v>7</v>
      </c>
      <c r="G5" t="s">
        <v>8</v>
      </c>
      <c r="I5" t="s">
        <v>12</v>
      </c>
      <c r="J5" t="s">
        <v>13</v>
      </c>
      <c r="K5" t="s">
        <v>5</v>
      </c>
    </row>
    <row r="6" spans="1:11" x14ac:dyDescent="0.25">
      <c r="E6" t="s">
        <v>12</v>
      </c>
      <c r="F6" t="s">
        <v>13</v>
      </c>
      <c r="G6" t="s">
        <v>5</v>
      </c>
      <c r="I6" t="s">
        <v>14</v>
      </c>
      <c r="J6" t="s">
        <v>18</v>
      </c>
      <c r="K6" t="s">
        <v>5</v>
      </c>
    </row>
    <row r="7" spans="1:11" x14ac:dyDescent="0.25">
      <c r="E7" t="s">
        <v>14</v>
      </c>
      <c r="F7" t="s">
        <v>18</v>
      </c>
      <c r="G7" t="s">
        <v>5</v>
      </c>
      <c r="I7" t="s">
        <v>17</v>
      </c>
      <c r="J7" t="s">
        <v>21</v>
      </c>
      <c r="K7" t="s">
        <v>5</v>
      </c>
    </row>
    <row r="8" spans="1:11" x14ac:dyDescent="0.25">
      <c r="E8" t="s">
        <v>15</v>
      </c>
      <c r="F8" t="s">
        <v>19</v>
      </c>
      <c r="G8" t="s">
        <v>8</v>
      </c>
      <c r="I8" t="s">
        <v>22</v>
      </c>
      <c r="J8" t="s">
        <v>30</v>
      </c>
      <c r="K8" t="s">
        <v>5</v>
      </c>
    </row>
    <row r="9" spans="1:11" x14ac:dyDescent="0.25">
      <c r="E9" t="s">
        <v>17</v>
      </c>
      <c r="F9" t="s">
        <v>21</v>
      </c>
      <c r="G9" t="s">
        <v>5</v>
      </c>
      <c r="I9" t="s">
        <v>25</v>
      </c>
      <c r="J9" t="s">
        <v>33</v>
      </c>
      <c r="K9" t="s">
        <v>5</v>
      </c>
    </row>
    <row r="10" spans="1:11" x14ac:dyDescent="0.25">
      <c r="E10" t="s">
        <v>22</v>
      </c>
      <c r="F10" t="s">
        <v>30</v>
      </c>
      <c r="G10" t="s">
        <v>5</v>
      </c>
      <c r="I10" t="s">
        <v>26</v>
      </c>
      <c r="J10" t="s">
        <v>34</v>
      </c>
      <c r="K10" t="s">
        <v>5</v>
      </c>
    </row>
    <row r="11" spans="1:11" x14ac:dyDescent="0.25">
      <c r="E11" t="s">
        <v>23</v>
      </c>
      <c r="F11" t="s">
        <v>31</v>
      </c>
      <c r="G11" t="s">
        <v>8</v>
      </c>
      <c r="I11" t="s">
        <v>29</v>
      </c>
      <c r="J11" t="s">
        <v>37</v>
      </c>
      <c r="K11" t="s">
        <v>5</v>
      </c>
    </row>
    <row r="12" spans="1:11" x14ac:dyDescent="0.25">
      <c r="E12" t="s">
        <v>25</v>
      </c>
      <c r="F12" t="s">
        <v>33</v>
      </c>
      <c r="G12" t="s">
        <v>5</v>
      </c>
      <c r="I12" t="s">
        <v>38</v>
      </c>
      <c r="J12" t="s">
        <v>46</v>
      </c>
      <c r="K12" t="s">
        <v>5</v>
      </c>
    </row>
    <row r="13" spans="1:11" x14ac:dyDescent="0.25">
      <c r="E13" t="s">
        <v>26</v>
      </c>
      <c r="F13" t="s">
        <v>34</v>
      </c>
      <c r="G13" t="s">
        <v>5</v>
      </c>
      <c r="I13" t="s">
        <v>39</v>
      </c>
      <c r="J13" t="s">
        <v>47</v>
      </c>
      <c r="K13" t="s">
        <v>8</v>
      </c>
    </row>
    <row r="14" spans="1:11" x14ac:dyDescent="0.25">
      <c r="E14" t="s">
        <v>27</v>
      </c>
      <c r="F14" t="s">
        <v>35</v>
      </c>
      <c r="G14" t="s">
        <v>8</v>
      </c>
      <c r="I14" t="s">
        <v>41</v>
      </c>
      <c r="J14" t="s">
        <v>49</v>
      </c>
      <c r="K14" t="s">
        <v>5</v>
      </c>
    </row>
    <row r="15" spans="1:11" x14ac:dyDescent="0.25">
      <c r="E15" t="s">
        <v>29</v>
      </c>
      <c r="F15" t="s">
        <v>37</v>
      </c>
      <c r="G15" t="s">
        <v>5</v>
      </c>
      <c r="I15" t="s">
        <v>42</v>
      </c>
      <c r="J15" t="s">
        <v>50</v>
      </c>
      <c r="K15" t="s">
        <v>5</v>
      </c>
    </row>
    <row r="16" spans="1:11" x14ac:dyDescent="0.25">
      <c r="E16" t="s">
        <v>38</v>
      </c>
      <c r="F16" t="s">
        <v>46</v>
      </c>
      <c r="G16" t="s">
        <v>5</v>
      </c>
      <c r="I16" t="s">
        <v>45</v>
      </c>
      <c r="J16" t="s">
        <v>53</v>
      </c>
      <c r="K16" t="s">
        <v>5</v>
      </c>
    </row>
    <row r="17" spans="5:7" x14ac:dyDescent="0.25">
      <c r="E17" t="s">
        <v>39</v>
      </c>
      <c r="F17" t="s">
        <v>47</v>
      </c>
      <c r="G17" t="s">
        <v>8</v>
      </c>
    </row>
    <row r="18" spans="5:7" x14ac:dyDescent="0.25">
      <c r="E18" t="s">
        <v>41</v>
      </c>
      <c r="F18" t="s">
        <v>49</v>
      </c>
      <c r="G18" t="s">
        <v>5</v>
      </c>
    </row>
    <row r="19" spans="5:7" x14ac:dyDescent="0.25">
      <c r="E19" t="s">
        <v>42</v>
      </c>
      <c r="F19" t="s">
        <v>50</v>
      </c>
      <c r="G19" t="s">
        <v>5</v>
      </c>
    </row>
    <row r="20" spans="5:7" x14ac:dyDescent="0.25">
      <c r="E20" t="s">
        <v>43</v>
      </c>
      <c r="F20" t="s">
        <v>51</v>
      </c>
      <c r="G20" t="s">
        <v>8</v>
      </c>
    </row>
    <row r="21" spans="5:7" x14ac:dyDescent="0.25">
      <c r="E21" t="s">
        <v>45</v>
      </c>
      <c r="F21" t="s">
        <v>53</v>
      </c>
      <c r="G21" t="s">
        <v>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C59C1-571D-4C6D-A622-A06066E019C8}">
  <dimension ref="A1:C9"/>
  <sheetViews>
    <sheetView showGridLines="0" workbookViewId="0">
      <selection activeCell="B6" sqref="B6"/>
    </sheetView>
  </sheetViews>
  <sheetFormatPr baseColWidth="10" defaultRowHeight="15" x14ac:dyDescent="0.25"/>
  <cols>
    <col min="2" max="2" width="33.285156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 t="s">
        <v>6</v>
      </c>
      <c r="B3" t="s">
        <v>7</v>
      </c>
      <c r="C3" t="s">
        <v>8</v>
      </c>
    </row>
    <row r="4" spans="1:3" x14ac:dyDescent="0.25">
      <c r="A4" t="s">
        <v>9</v>
      </c>
      <c r="B4" t="s">
        <v>10</v>
      </c>
      <c r="C4" t="s">
        <v>11</v>
      </c>
    </row>
    <row r="5" spans="1:3" x14ac:dyDescent="0.25">
      <c r="A5" t="s">
        <v>12</v>
      </c>
      <c r="B5" t="s">
        <v>13</v>
      </c>
      <c r="C5" t="s">
        <v>5</v>
      </c>
    </row>
    <row r="6" spans="1:3" x14ac:dyDescent="0.25">
      <c r="A6" t="s">
        <v>14</v>
      </c>
      <c r="B6" t="s">
        <v>18</v>
      </c>
      <c r="C6" t="s">
        <v>5</v>
      </c>
    </row>
    <row r="7" spans="1:3" x14ac:dyDescent="0.25">
      <c r="A7" t="s">
        <v>15</v>
      </c>
      <c r="B7" t="s">
        <v>19</v>
      </c>
      <c r="C7" t="s">
        <v>8</v>
      </c>
    </row>
    <row r="8" spans="1:3" x14ac:dyDescent="0.25">
      <c r="A8" t="s">
        <v>16</v>
      </c>
      <c r="B8" t="s">
        <v>20</v>
      </c>
      <c r="C8" t="s">
        <v>11</v>
      </c>
    </row>
    <row r="9" spans="1:3" x14ac:dyDescent="0.25">
      <c r="A9" t="s">
        <v>17</v>
      </c>
      <c r="B9" t="s">
        <v>21</v>
      </c>
      <c r="C9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658F6-54EC-44B9-A19E-C4DCCEB963FB}">
  <dimension ref="A1:C9"/>
  <sheetViews>
    <sheetView showGridLines="0" workbookViewId="0">
      <selection sqref="A1:C9"/>
    </sheetView>
  </sheetViews>
  <sheetFormatPr baseColWidth="10" defaultRowHeight="15" x14ac:dyDescent="0.25"/>
  <cols>
    <col min="2" max="2" width="26.42578125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22</v>
      </c>
      <c r="B2" t="s">
        <v>30</v>
      </c>
      <c r="C2" t="s">
        <v>5</v>
      </c>
    </row>
    <row r="3" spans="1:3" x14ac:dyDescent="0.25">
      <c r="A3" t="s">
        <v>23</v>
      </c>
      <c r="B3" t="s">
        <v>31</v>
      </c>
      <c r="C3" t="s">
        <v>8</v>
      </c>
    </row>
    <row r="4" spans="1:3" x14ac:dyDescent="0.25">
      <c r="A4" t="s">
        <v>24</v>
      </c>
      <c r="B4" t="s">
        <v>32</v>
      </c>
      <c r="C4" t="s">
        <v>11</v>
      </c>
    </row>
    <row r="5" spans="1:3" x14ac:dyDescent="0.25">
      <c r="A5" t="s">
        <v>25</v>
      </c>
      <c r="B5" t="s">
        <v>33</v>
      </c>
      <c r="C5" t="s">
        <v>5</v>
      </c>
    </row>
    <row r="6" spans="1:3" x14ac:dyDescent="0.25">
      <c r="A6" t="s">
        <v>26</v>
      </c>
      <c r="B6" t="s">
        <v>34</v>
      </c>
      <c r="C6" t="s">
        <v>5</v>
      </c>
    </row>
    <row r="7" spans="1:3" x14ac:dyDescent="0.25">
      <c r="A7" t="s">
        <v>27</v>
      </c>
      <c r="B7" t="s">
        <v>35</v>
      </c>
      <c r="C7" t="s">
        <v>8</v>
      </c>
    </row>
    <row r="8" spans="1:3" x14ac:dyDescent="0.25">
      <c r="A8" t="s">
        <v>28</v>
      </c>
      <c r="B8" t="s">
        <v>36</v>
      </c>
      <c r="C8" t="s">
        <v>11</v>
      </c>
    </row>
    <row r="9" spans="1:3" x14ac:dyDescent="0.25">
      <c r="A9" t="s">
        <v>29</v>
      </c>
      <c r="B9" t="s">
        <v>37</v>
      </c>
      <c r="C9" t="s">
        <v>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364CB-FE2A-47FA-9762-C8AA5946E299}">
  <dimension ref="A1:C9"/>
  <sheetViews>
    <sheetView showGridLines="0" workbookViewId="0">
      <selection sqref="A1:C9"/>
    </sheetView>
  </sheetViews>
  <sheetFormatPr baseColWidth="10" defaultRowHeight="15" x14ac:dyDescent="0.25"/>
  <cols>
    <col min="2" max="2" width="29.28515625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38</v>
      </c>
      <c r="B2" t="s">
        <v>46</v>
      </c>
      <c r="C2" t="s">
        <v>5</v>
      </c>
    </row>
    <row r="3" spans="1:3" x14ac:dyDescent="0.25">
      <c r="A3" t="s">
        <v>39</v>
      </c>
      <c r="B3" t="s">
        <v>47</v>
      </c>
      <c r="C3" t="s">
        <v>8</v>
      </c>
    </row>
    <row r="4" spans="1:3" x14ac:dyDescent="0.25">
      <c r="A4" t="s">
        <v>40</v>
      </c>
      <c r="B4" t="s">
        <v>48</v>
      </c>
      <c r="C4" t="s">
        <v>11</v>
      </c>
    </row>
    <row r="5" spans="1:3" x14ac:dyDescent="0.25">
      <c r="A5" t="s">
        <v>41</v>
      </c>
      <c r="B5" t="s">
        <v>49</v>
      </c>
      <c r="C5" t="s">
        <v>5</v>
      </c>
    </row>
    <row r="6" spans="1:3" x14ac:dyDescent="0.25">
      <c r="A6" t="s">
        <v>42</v>
      </c>
      <c r="B6" t="s">
        <v>50</v>
      </c>
      <c r="C6" t="s">
        <v>5</v>
      </c>
    </row>
    <row r="7" spans="1:3" x14ac:dyDescent="0.25">
      <c r="A7" t="s">
        <v>43</v>
      </c>
      <c r="B7" t="s">
        <v>51</v>
      </c>
      <c r="C7" t="s">
        <v>8</v>
      </c>
    </row>
    <row r="8" spans="1:3" x14ac:dyDescent="0.25">
      <c r="A8" t="s">
        <v>44</v>
      </c>
      <c r="B8" t="s">
        <v>52</v>
      </c>
      <c r="C8" t="s">
        <v>11</v>
      </c>
    </row>
    <row r="9" spans="1:3" x14ac:dyDescent="0.25">
      <c r="A9" t="s">
        <v>45</v>
      </c>
      <c r="B9" t="s">
        <v>53</v>
      </c>
      <c r="C9" t="s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57D2F9403A23C34B99EF31CEE7D73C44" ma:contentTypeVersion="13" ma:contentTypeDescription="Ein neues Dokument erstellen." ma:contentTypeScope="" ma:versionID="c133a7653f20121f6e55815cd092c823">
  <xsd:schema xmlns:xsd="http://www.w3.org/2001/XMLSchema" xmlns:xs="http://www.w3.org/2001/XMLSchema" xmlns:p="http://schemas.microsoft.com/office/2006/metadata/properties" xmlns:ns3="ae2c0ec8-fd81-40c4-b3c8-cd4a076b06d2" xmlns:ns4="bc103e3a-3251-41e9-9e66-5233a0cc67ce" targetNamespace="http://schemas.microsoft.com/office/2006/metadata/properties" ma:root="true" ma:fieldsID="c30545d6803680cec9b15a83e0bf631f" ns3:_="" ns4:_="">
    <xsd:import namespace="ae2c0ec8-fd81-40c4-b3c8-cd4a076b06d2"/>
    <xsd:import namespace="bc103e3a-3251-41e9-9e66-5233a0cc67c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2c0ec8-fd81-40c4-b3c8-cd4a076b06d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103e3a-3251-41e9-9e66-5233a0cc67c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Freigegeben für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Freigegeben für -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Freigabehinweis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B99F3C1F-D245-4EB8-BF31-BE633E4EEE8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e2c0ec8-fd81-40c4-b3c8-cd4a076b06d2"/>
    <ds:schemaRef ds:uri="bc103e3a-3251-41e9-9e66-5233a0cc67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19238CD-47DA-437E-8659-7FFB821EF423}">
  <ds:schemaRefs>
    <ds:schemaRef ds:uri="http://schemas.openxmlformats.org/package/2006/metadata/core-properties"/>
    <ds:schemaRef ds:uri="bc103e3a-3251-41e9-9e66-5233a0cc67ce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ae2c0ec8-fd81-40c4-b3c8-cd4a076b06d2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3634FBF-1361-45B0-BBEF-F5F4A4D320F8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BE9057D4-58DE-42FE-B53A-F8D0AB8D25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RECHERCHE</vt:lpstr>
      <vt:lpstr>Critères et Power Query</vt:lpstr>
      <vt:lpstr>VIS</vt:lpstr>
      <vt:lpstr>ECROUS</vt:lpstr>
      <vt:lpstr>RONDELLE</vt:lpstr>
      <vt:lpstr>ART_ECROU</vt:lpstr>
      <vt:lpstr>ART_ROND</vt:lpstr>
      <vt:lpstr>ART_VIS</vt:lpstr>
      <vt:lpstr>DESI_ECROU</vt:lpstr>
      <vt:lpstr>DESI_ROND</vt:lpstr>
      <vt:lpstr>DESI_VIS</vt:lpstr>
      <vt:lpstr>ECROU</vt:lpstr>
      <vt:lpstr>PLAN_ECROU</vt:lpstr>
      <vt:lpstr>PLAN_ROND</vt:lpstr>
      <vt:lpstr>PLAN_VIS</vt:lpstr>
      <vt:lpstr>RONDELLE</vt:lpstr>
      <vt:lpstr>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Michoux Vincent</dc:creator>
  <cp:lastModifiedBy>JF</cp:lastModifiedBy>
  <dcterms:created xsi:type="dcterms:W3CDTF">2022-06-14T06:59:37Z</dcterms:created>
  <dcterms:modified xsi:type="dcterms:W3CDTF">2022-06-16T14:57:44Z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0x01010057D2F9403A23C34B99EF31CEE7D73C44</vt:lpwstr>
  </property>
</Properties>
</file>