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2"/>
  <workbookPr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D23290E-0242-416B-BE2E-40D3E505DBD4}" xr6:coauthVersionLast="47" xr6:coauthVersionMax="47" xr10:uidLastSave="{00000000-0000-0000-0000-000000000000}"/>
  <bookViews>
    <workbookView xWindow="1395" yWindow="1050" windowWidth="19725" windowHeight="12270" xr2:uid="{00000000-000D-0000-FFFF-FFFF00000000}"/>
  </bookViews>
  <sheets>
    <sheet name="Feuil4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5" l="1" a="1"/>
  <c r="H3" i="5" s="1"/>
  <c r="H4" i="5" a="1"/>
  <c r="H4" i="5"/>
  <c r="H5" i="5" a="1"/>
  <c r="H5" i="5" s="1"/>
  <c r="H6" i="5" a="1"/>
  <c r="H6" i="5"/>
  <c r="H7" i="5" a="1"/>
  <c r="H7" i="5" s="1"/>
  <c r="H8" i="5" a="1"/>
  <c r="H8" i="5" s="1"/>
  <c r="H9" i="5" a="1"/>
  <c r="H9" i="5" s="1"/>
  <c r="H2" i="5" a="1"/>
  <c r="H2" i="5" s="1"/>
  <c r="G2" i="5"/>
  <c r="G3" i="5" l="1" a="1"/>
  <c r="G3" i="5" s="1"/>
  <c r="G4" i="5" a="1"/>
  <c r="G4" i="5" s="1"/>
  <c r="G5" i="5" a="1"/>
  <c r="G5" i="5" s="1"/>
  <c r="G6" i="5" a="1"/>
  <c r="G6" i="5" s="1"/>
  <c r="G7" i="5" a="1"/>
  <c r="G7" i="5" s="1"/>
  <c r="G8" i="5" a="1"/>
  <c r="G8" i="5" s="1"/>
  <c r="G9" i="5" a="1"/>
  <c r="G9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<sst xmlns="http://schemas.openxmlformats.org/spreadsheetml/2006/main" count="61" uniqueCount="36">
  <si>
    <t>DATE RDV</t>
  </si>
  <si>
    <t>Laurent</t>
  </si>
  <si>
    <t>Steven;Laurent</t>
  </si>
  <si>
    <t>Julien</t>
  </si>
  <si>
    <t>Laurent;Julien</t>
  </si>
  <si>
    <t>Julien;Steven</t>
  </si>
  <si>
    <t>Romain;Laurent</t>
  </si>
  <si>
    <t>Bastien;Julien</t>
  </si>
  <si>
    <t>AGENTS</t>
  </si>
  <si>
    <t>Steven</t>
  </si>
  <si>
    <t>Romain</t>
  </si>
  <si>
    <t>Bastien</t>
  </si>
  <si>
    <t>INTERVENTION</t>
  </si>
  <si>
    <t>RELEVE</t>
  </si>
  <si>
    <t>DEPOSE</t>
  </si>
  <si>
    <t>POSE</t>
  </si>
  <si>
    <t>SAV</t>
  </si>
  <si>
    <t>Olivier;Maxime</t>
  </si>
  <si>
    <t>Julien;Olivier</t>
  </si>
  <si>
    <t>Steven;Franck</t>
  </si>
  <si>
    <t>Laurent;Steven</t>
  </si>
  <si>
    <t>NB D'INTERVENTIONS DEPUIS LE 01/06/2022 (EXEMPLE)</t>
  </si>
  <si>
    <t>Olivier</t>
  </si>
  <si>
    <t>Franck</t>
  </si>
  <si>
    <t>Maxime</t>
  </si>
  <si>
    <t>Maxime;Julien</t>
  </si>
  <si>
    <t>Julien;Franck</t>
  </si>
  <si>
    <t>Steven;Olivier</t>
  </si>
  <si>
    <t>Olivier;Bastien</t>
  </si>
  <si>
    <t>Romain;Julien</t>
  </si>
  <si>
    <t>Date</t>
  </si>
  <si>
    <t>TECHNICIENS</t>
  </si>
  <si>
    <t>REALISATIONS</t>
  </si>
  <si>
    <t>OUI</t>
  </si>
  <si>
    <t>NON</t>
  </si>
  <si>
    <t>NB INTER NON REALISEES (NON)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</si>
</sst>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Data" displayName="t_Data" ref="A1:D16" totalsRowShown="0" headerRowDxfId="4">
  <autoFilter ref="A1:D16" xr:uid="{00000000-0009-0000-0100-000002000000}"/>
  <tableColumns count="4">
    <tableColumn id="1" xr3:uid="{00000000-0010-0000-0000-000001000000}" name="TECHNICIENS" dataDxfId="3"/>
    <tableColumn id="3" xr3:uid="{00000000-0010-0000-0000-000003000000}" name="INTERVENTION" dataDxfId="2"/>
    <tableColumn id="2" xr3:uid="{00000000-0010-0000-0000-000002000000}" name="DATE RDV" dataDxfId="1"/>
    <tableColumn id="4" xr3:uid="{00000000-0010-0000-0000-000004000000}" name="REALISATION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showGridLines="0" tabSelected="1" zoomScale="90" zoomScaleNormal="90" workbookViewId="0">
      <selection activeCell="H2" sqref="H2:H9"/>
    </sheetView>
  </sheetViews>
  <sheetFormatPr baseColWidth="10" defaultRowHeight="15" x14ac:dyDescent="0.25"/>
  <cols>
    <col min="1" max="1" width="22.5703125" style="1" bestFit="1" customWidth="1"/>
    <col min="2" max="2" width="22.5703125" style="1" customWidth="1"/>
    <col min="3" max="3" width="14.28515625" style="1" bestFit="1" customWidth="1"/>
    <col min="4" max="4" width="18.140625" style="1" bestFit="1" customWidth="1"/>
    <col min="5" max="5" width="11.42578125" style="1"/>
    <col min="6" max="6" width="8" style="1" bestFit="1" customWidth="1"/>
    <col min="7" max="7" width="49.85546875" style="1" bestFit="1" customWidth="1"/>
    <col min="8" max="8" width="29.7109375" style="1" bestFit="1" customWidth="1"/>
    <col min="9" max="16384" width="11.42578125" style="1"/>
  </cols>
  <sheetData>
    <row r="1" spans="1:10" x14ac:dyDescent="0.25">
      <c r="A1" s="1" t="s">
        <v>31</v>
      </c>
      <c r="B1" s="1" t="s">
        <v>12</v>
      </c>
      <c r="C1" s="1" t="s">
        <v>0</v>
      </c>
      <c r="D1" s="1" t="s">
        <v>32</v>
      </c>
      <c r="F1" s="4" t="s">
        <v>8</v>
      </c>
      <c r="G1" s="4" t="s">
        <v>21</v>
      </c>
      <c r="H1" s="4" t="s">
        <v>35</v>
      </c>
    </row>
    <row r="2" spans="1:10" x14ac:dyDescent="0.25">
      <c r="A2" s="1" t="s">
        <v>26</v>
      </c>
      <c r="B2" s="1" t="s">
        <v>14</v>
      </c>
      <c r="C2" s="2">
        <v>44708</v>
      </c>
      <c r="D2" s="1" t="s">
        <v>33</v>
      </c>
      <c r="F2" s="4" t="s">
        <v>9</v>
      </c>
      <c r="G2" s="3">
        <f>SUMPRODUCT((--ISNUMBER(FIND(F2,t_Data[TECHNICIENS])))*(t_Data[DATE RDV]&gt;=$J$2))</f>
        <v>5</v>
      </c>
      <c r="H2" s="4" cm="1">
        <f t="array" ref="H2">SUMPRODUCT((--ISNUMBER(FIND(F2,t_Data[TECHNICIENS])))*(t_Data[REALISATIONS]="NON")*(t_Data[DATE RDV]&gt;=$J$2))</f>
        <v>2</v>
      </c>
      <c r="I2" s="1" t="s">
        <v>30</v>
      </c>
      <c r="J2" s="2">
        <v>44713</v>
      </c>
    </row>
    <row r="3" spans="1:10" x14ac:dyDescent="0.25">
      <c r="A3" s="1" t="s">
        <v>27</v>
      </c>
      <c r="B3" s="1" t="s">
        <v>15</v>
      </c>
      <c r="C3" s="2">
        <v>44709</v>
      </c>
      <c r="D3" s="1" t="s">
        <v>34</v>
      </c>
      <c r="F3" s="4" t="s">
        <v>1</v>
      </c>
      <c r="G3" s="3" cm="1">
        <f t="array" ref="G3">SUMPRODUCT((--ISNUMBER(FIND(F3,t_Data[TECHNICIENS])))*(t_Data[DATE RDV]&gt;=$J$2))</f>
        <v>4</v>
      </c>
      <c r="H3" s="4" cm="1">
        <f t="array" ref="H3">SUMPRODUCT((--ISNUMBER(FIND(F3,t_Data[TECHNICIENS])))*(t_Data[REALISATIONS]="NON")*(t_Data[DATE RDV]&gt;=$J$2))</f>
        <v>1</v>
      </c>
    </row>
    <row r="4" spans="1:10" x14ac:dyDescent="0.25">
      <c r="A4" s="1" t="s">
        <v>25</v>
      </c>
      <c r="B4" s="1" t="s">
        <v>16</v>
      </c>
      <c r="C4" s="2">
        <v>44710</v>
      </c>
      <c r="D4" s="1" t="s">
        <v>34</v>
      </c>
      <c r="F4" s="4" t="s">
        <v>3</v>
      </c>
      <c r="G4" s="3" cm="1">
        <f t="array" ref="G4">SUMPRODUCT((--ISNUMBER(FIND(F4,t_Data[TECHNICIENS])))*(t_Data[DATE RDV]&gt;=$J$2))</f>
        <v>5</v>
      </c>
      <c r="H4" s="4" cm="1">
        <f t="array" ref="H4">SUMPRODUCT((--ISNUMBER(FIND(F4,t_Data[TECHNICIENS])))*(t_Data[REALISATIONS]="NON")*(t_Data[DATE RDV]&gt;=$J$2))</f>
        <v>3</v>
      </c>
    </row>
    <row r="5" spans="1:10" x14ac:dyDescent="0.25">
      <c r="A5" s="1" t="s">
        <v>28</v>
      </c>
      <c r="B5" s="1" t="s">
        <v>13</v>
      </c>
      <c r="C5" s="2">
        <v>44711</v>
      </c>
      <c r="D5" s="1" t="s">
        <v>33</v>
      </c>
      <c r="F5" s="4" t="s">
        <v>10</v>
      </c>
      <c r="G5" s="3" cm="1">
        <f t="array" ref="G5">SUMPRODUCT((--ISNUMBER(FIND(F5,t_Data[TECHNICIENS])))*(t_Data[DATE RDV]&gt;=$J$2))</f>
        <v>1</v>
      </c>
      <c r="H5" s="4" cm="1">
        <f t="array" ref="H5">SUMPRODUCT((--ISNUMBER(FIND(F5,t_Data[TECHNICIENS])))*(t_Data[REALISATIONS]="NON")*(t_Data[DATE RDV]&gt;=$J$2))</f>
        <v>1</v>
      </c>
    </row>
    <row r="6" spans="1:10" x14ac:dyDescent="0.25">
      <c r="A6" s="1" t="s">
        <v>29</v>
      </c>
      <c r="B6" s="1" t="s">
        <v>14</v>
      </c>
      <c r="C6" s="2">
        <v>44712</v>
      </c>
      <c r="D6" s="1" t="s">
        <v>33</v>
      </c>
      <c r="F6" s="4" t="s">
        <v>11</v>
      </c>
      <c r="G6" s="3" cm="1">
        <f t="array" ref="G6">SUMPRODUCT((--ISNUMBER(FIND(F6,t_Data[TECHNICIENS])))*(t_Data[DATE RDV]&gt;=$J$2))</f>
        <v>1</v>
      </c>
      <c r="H6" s="4" cm="1">
        <f t="array" ref="H6">SUMPRODUCT((--ISNUMBER(FIND(F6,t_Data[TECHNICIENS])))*(t_Data[REALISATIONS]="NON")*(t_Data[DATE RDV]&gt;=$J$2))</f>
        <v>1</v>
      </c>
    </row>
    <row r="7" spans="1:10" x14ac:dyDescent="0.25">
      <c r="A7" s="1" t="s">
        <v>2</v>
      </c>
      <c r="B7" s="1" t="s">
        <v>13</v>
      </c>
      <c r="C7" s="2">
        <v>44713</v>
      </c>
      <c r="D7" s="1" t="s">
        <v>33</v>
      </c>
      <c r="F7" s="4" t="s">
        <v>22</v>
      </c>
      <c r="G7" s="3" cm="1">
        <f t="array" ref="G7">SUMPRODUCT((--ISNUMBER(FIND(F7,t_Data[TECHNICIENS])))*(t_Data[DATE RDV]&gt;=$J$2))</f>
        <v>2</v>
      </c>
      <c r="H7" s="4" cm="1">
        <f t="array" ref="H7">SUMPRODUCT((--ISNUMBER(FIND(F7,t_Data[TECHNICIENS])))*(t_Data[REALISATIONS]="NON")*(t_Data[DATE RDV]&gt;=$J$2))</f>
        <v>1</v>
      </c>
    </row>
    <row r="8" spans="1:10" x14ac:dyDescent="0.25">
      <c r="A8" s="1" t="s">
        <v>4</v>
      </c>
      <c r="B8" s="1" t="s">
        <v>14</v>
      </c>
      <c r="C8" s="2">
        <v>44714</v>
      </c>
      <c r="D8" s="1" t="s">
        <v>33</v>
      </c>
      <c r="F8" s="4" t="s">
        <v>23</v>
      </c>
      <c r="G8" s="3" cm="1">
        <f t="array" ref="G8">SUMPRODUCT((--ISNUMBER(FIND(F8,t_Data[TECHNICIENS])))*(t_Data[DATE RDV]&gt;=$J$2))</f>
        <v>1</v>
      </c>
      <c r="H8" s="4" cm="1">
        <f t="array" ref="H8">SUMPRODUCT((--ISNUMBER(FIND(F8,t_Data[TECHNICIENS])))*(t_Data[REALISATIONS]="NON")*(t_Data[DATE RDV]&gt;=$J$2))</f>
        <v>1</v>
      </c>
    </row>
    <row r="9" spans="1:10" x14ac:dyDescent="0.25">
      <c r="A9" s="1" t="s">
        <v>5</v>
      </c>
      <c r="B9" s="1" t="s">
        <v>15</v>
      </c>
      <c r="C9" s="2">
        <v>44715</v>
      </c>
      <c r="D9" s="1" t="s">
        <v>34</v>
      </c>
      <c r="F9" s="4" t="s">
        <v>24</v>
      </c>
      <c r="G9" s="3" cm="1">
        <f t="array" ref="G9">SUMPRODUCT((--ISNUMBER(FIND(F9,t_Data[TECHNICIENS])))*(t_Data[DATE RDV]&gt;=$J$2))</f>
        <v>1</v>
      </c>
      <c r="H9" s="4" cm="1">
        <f t="array" ref="H9">SUMPRODUCT((--ISNUMBER(FIND(F9,t_Data[TECHNICIENS])))*(t_Data[REALISATIONS]="NON")*(t_Data[DATE RDV]&gt;=$J$2))</f>
        <v>0</v>
      </c>
    </row>
    <row r="10" spans="1:10" x14ac:dyDescent="0.25">
      <c r="A10" s="1" t="s">
        <v>6</v>
      </c>
      <c r="B10" s="1" t="s">
        <v>16</v>
      </c>
      <c r="C10" s="2">
        <v>44716</v>
      </c>
      <c r="D10" s="1" t="s">
        <v>34</v>
      </c>
    </row>
    <row r="11" spans="1:10" x14ac:dyDescent="0.25">
      <c r="A11" s="1" t="s">
        <v>7</v>
      </c>
      <c r="B11" s="1" t="s">
        <v>16</v>
      </c>
      <c r="C11" s="2">
        <v>44717</v>
      </c>
      <c r="D11" s="1" t="s">
        <v>34</v>
      </c>
    </row>
    <row r="12" spans="1:10" x14ac:dyDescent="0.25">
      <c r="A12" s="1" t="s">
        <v>5</v>
      </c>
      <c r="B12" s="1" t="s">
        <v>13</v>
      </c>
      <c r="C12" s="2">
        <v>44718</v>
      </c>
      <c r="D12" s="1" t="s">
        <v>33</v>
      </c>
    </row>
    <row r="13" spans="1:10" x14ac:dyDescent="0.25">
      <c r="A13" s="1" t="s">
        <v>17</v>
      </c>
      <c r="B13" s="1" t="s">
        <v>16</v>
      </c>
      <c r="C13" s="2">
        <v>44719</v>
      </c>
      <c r="D13" s="1" t="s">
        <v>33</v>
      </c>
    </row>
    <row r="14" spans="1:10" x14ac:dyDescent="0.25">
      <c r="A14" s="1" t="s">
        <v>18</v>
      </c>
      <c r="B14" s="1" t="s">
        <v>14</v>
      </c>
      <c r="C14" s="2">
        <v>44720</v>
      </c>
      <c r="D14" s="1" t="s">
        <v>34</v>
      </c>
    </row>
    <row r="15" spans="1:10" x14ac:dyDescent="0.25">
      <c r="A15" s="1" t="s">
        <v>19</v>
      </c>
      <c r="B15" s="1" t="s">
        <v>13</v>
      </c>
      <c r="C15" s="2">
        <v>44721</v>
      </c>
      <c r="D15" s="1" t="s">
        <v>34</v>
      </c>
    </row>
    <row r="16" spans="1:10" x14ac:dyDescent="0.25">
      <c r="A16" s="1" t="s">
        <v>20</v>
      </c>
      <c r="B16" s="1" t="s">
        <v>14</v>
      </c>
      <c r="C16" s="2">
        <v>44722</v>
      </c>
      <c r="D16" s="1" t="s">
        <v>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JF</cp:lastModifiedBy>
  <dcterms:created xsi:type="dcterms:W3CDTF">2022-06-11T07:13:12Z</dcterms:created>
  <dcterms:modified xsi:type="dcterms:W3CDTF">2022-06-12T15:47:18Z</dcterms:modified>
</cp:coreProperties>
</file>