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persons/person.xml" ContentType="application/vnd.ms-excel.person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2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1D114166-A1CD-42E5-B906-B7BAE5847CFE}" xr6:coauthVersionLast="48" xr6:coauthVersionMax="48" xr10:uidLastSave="{00000000-0000-0000-0000-000000000000}"/>
  <bookViews>
    <workbookView xWindow="-120" yWindow="-120" windowWidth="24240" windowHeight="13740" activeTab="2" xr2:uid="{93C72E4A-DFA4-4620-A4F1-4C98E6AE7016}"/>
  </bookViews>
  <sheets>
    <sheet name="Data" sheetId="1" r:id="rId1"/>
    <sheet name="Planning" sheetId="3" r:id="rId2"/>
    <sheet name="Planning Mensuel" sheetId="4" r:id="rId3"/>
  </sheets>
  <externalReferences>
    <externalReference r:id="rId4"/>
    <externalReference r:id="rId5"/>
    <externalReference r:id="rId6"/>
  </externalReferences>
  <definedNames>
    <definedName name="DateDéb" localSheetId="2">'Planning Mensuel'!$C$1</definedName>
    <definedName name="DateDéb">Planning!$C$1</definedName>
    <definedName name="DateFin" localSheetId="2">'Planning Mensuel'!$C$2</definedName>
    <definedName name="DateFin">Planning!$C$2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5" i="4" l="1" a="1"/>
  <c r="K5" i="4" s="1"/>
  <c r="B6" i="4" a="1"/>
  <c r="B6" i="4" s="1"/>
  <c r="B5" i="4" a="1"/>
  <c r="B5" i="4" s="1"/>
  <c r="B6" i="3" a="1"/>
  <c r="B6" i="3" s="1"/>
  <c r="K5" i="3" s="1" a="1"/>
  <c r="K5" i="3" s="1"/>
  <c r="B5" i="3" a="1"/>
  <c r="B5" i="3" s="1"/>
  <c r="H17" i="1"/>
  <c r="H16" i="1"/>
  <c r="H15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JF</author>
  </authors>
  <commentList>
    <comment ref="C1" authorId="0" shapeId="0" xr:uid="{093D9657-7FE8-41E2-B170-599B2D41A81D}">
      <text>
        <r>
          <rPr>
            <sz val="9"/>
            <color indexed="81"/>
            <rFont val="Tahoma"/>
            <family val="2"/>
          </rPr>
          <t>Saisir la date sous la forme 1/mm/aaaa</t>
        </r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<sst xmlns="http://schemas.openxmlformats.org/spreadsheetml/2006/main" count="85" uniqueCount="30">
  <si>
    <t>CLIENT__REGION__AGENTS</t>
  </si>
  <si>
    <t>_REGION__</t>
  </si>
  <si>
    <t>Nom_de_l'Offre</t>
  </si>
  <si>
    <t>AGENTS</t>
  </si>
  <si>
    <t>REMONTEES</t>
  </si>
  <si>
    <t>OP__SALON_PROSPECTUS</t>
  </si>
  <si>
    <t>PROMO</t>
  </si>
  <si>
    <t>NORD</t>
  </si>
  <si>
    <t>SUD</t>
  </si>
  <si>
    <t>CASTORAMA</t>
  </si>
  <si>
    <t>LEROY MERLIN</t>
  </si>
  <si>
    <t>IKEA</t>
  </si>
  <si>
    <t>EST</t>
  </si>
  <si>
    <t>A</t>
  </si>
  <si>
    <t>B</t>
  </si>
  <si>
    <t>C</t>
  </si>
  <si>
    <t>FICHES a ENVOYER</t>
  </si>
  <si>
    <t>Date_debut DE L'evenement</t>
  </si>
  <si>
    <t>Date_fin de l'evenement</t>
  </si>
  <si>
    <t>DEPENSE MOINS 1</t>
  </si>
  <si>
    <t>DEPENSE MOINS 23</t>
  </si>
  <si>
    <t>DEPENSE MOINS 26</t>
  </si>
  <si>
    <t>RELANCE PRODUIT1</t>
  </si>
  <si>
    <t>PROMO PERIODE</t>
  </si>
  <si>
    <t>REMISE 1</t>
  </si>
  <si>
    <t>REMISE 23</t>
  </si>
  <si>
    <t>ÉTÉ</t>
  </si>
  <si>
    <t>Date début</t>
  </si>
  <si>
    <t>Date fin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</si>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</sst>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yy;;"/>
    <numFmt numFmtId="165" formatCode="ddd\ dd\ mmm\ yy"/>
    <numFmt numFmtId="167" formatCode="[$-40C]mmmm\-yy;@"/>
  </numFmts>
  <fonts count="6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0" xfId="0" applyFont="1" applyAlignment="1">
      <alignment horizontal="center" wrapText="1"/>
    </xf>
    <xf numFmtId="14" fontId="4" fillId="0" borderId="0" xfId="0" applyNumberFormat="1" applyFont="1" applyAlignment="1">
      <alignment horizontal="center"/>
    </xf>
    <xf numFmtId="14" fontId="4" fillId="0" borderId="0" xfId="0" applyNumberFormat="1" applyFont="1" applyAlignment="1">
      <alignment horizontal="center" wrapText="1"/>
    </xf>
    <xf numFmtId="0" fontId="4" fillId="0" borderId="0" xfId="0" applyFont="1" applyAlignment="1">
      <alignment horizontal="center"/>
    </xf>
    <xf numFmtId="14" fontId="2" fillId="0" borderId="0" xfId="0" applyNumberFormat="1" applyFont="1" applyAlignment="1">
      <alignment horizontal="center" wrapText="1"/>
    </xf>
    <xf numFmtId="14" fontId="3" fillId="0" borderId="0" xfId="0" applyNumberFormat="1" applyFont="1" applyAlignment="1">
      <alignment horizontal="center" wrapText="1"/>
    </xf>
    <xf numFmtId="0" fontId="3" fillId="0" borderId="0" xfId="0" applyFont="1" applyAlignment="1">
      <alignment horizontal="center" wrapText="1"/>
    </xf>
    <xf numFmtId="0" fontId="1" fillId="2" borderId="1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textRotation="90"/>
    </xf>
    <xf numFmtId="167" fontId="0" fillId="0" borderId="0" xfId="0" applyNumberFormat="1"/>
  </cellXfs>
  <cellStyles count="1">
    <cellStyle name="Normal" xfId="0" builtinId="0"/>
  </cellStyles>
  <dxfs count="42"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5" tint="0.399945066682943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dd/mm/yyyy"/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dd/mm/yyyy"/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family val="2"/>
        <scheme val="none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bottom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bottom" textRotation="0" wrapText="1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microsoft.com/office/2017/10/relationships/person" Target="persons/person.xml"/><Relationship Id="rId5" Type="http://schemas.openxmlformats.org/officeDocument/2006/relationships/externalLink" Target="externalLinks/externalLink2.xml"/><Relationship Id="rId10" Type="http://schemas.openxmlformats.org/officeDocument/2006/relationships/sheetMetadata" Target="metadata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.astic\Desktop\planning%20op&#233;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02_COMMERCIAL\CLIENTS\GALEC_-_LECLERC\2022\REGION\SOCAMIL\OPERATIONS_-_PROMO\RETROPLANNING_PREMIER_SEMESTRE_2022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02%20COMMERCIAL\CLIENTS\GALEC%20-%20LECLERC\2022\REGION\SOCAMIL\OPERATIONS%20-%20PROMO\RETROPLANNING%20PREMIER%20SEMESTRE%20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2022"/>
      <sheetName val="MOIS - ANNEE"/>
      <sheetName val="planning opé"/>
    </sheetNames>
    <sheetDataSet>
      <sheetData sheetId="0"/>
      <sheetData sheetId="1"/>
      <sheetData sheetId="2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>
        <row r="4">
          <cell r="B4" t="str">
            <v>FOIRE A LA VIANDE</v>
          </cell>
          <cell r="D4">
            <v>44442</v>
          </cell>
        </row>
        <row r="5">
          <cell r="D5">
            <v>44456</v>
          </cell>
        </row>
        <row r="6">
          <cell r="D6">
            <v>44463</v>
          </cell>
        </row>
        <row r="7">
          <cell r="D7">
            <v>44470</v>
          </cell>
        </row>
        <row r="8">
          <cell r="D8">
            <v>44515</v>
          </cell>
        </row>
        <row r="9">
          <cell r="D9">
            <v>44515</v>
          </cell>
        </row>
        <row r="10">
          <cell r="D10">
            <v>44533</v>
          </cell>
        </row>
        <row r="11">
          <cell r="D11">
            <v>44564</v>
          </cell>
        </row>
        <row r="12">
          <cell r="D12">
            <v>44585</v>
          </cell>
        </row>
        <row r="13">
          <cell r="D13">
            <v>44620</v>
          </cell>
        </row>
        <row r="14">
          <cell r="D14">
            <v>44606</v>
          </cell>
        </row>
      </sheetData>
      <sheetData sheetId="1"/>
      <sheetData sheetId="2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C342042-F547-4349-A192-790290AA3FE8}" name="t_Data" displayName="t_Data" ref="A2:I17" totalsRowShown="0" headerRowDxfId="38" headerRowBorderDxfId="37" tableBorderDxfId="36">
  <autoFilter ref="A2:I17" xr:uid="{9C342042-F547-4349-A192-790290AA3FE8}"/>
  <tableColumns count="9">
    <tableColumn id="1" xr3:uid="{1D560487-F313-4BC8-879E-27DFAE939E3A}" name="CLIENT__REGION__AGENTS" dataDxfId="35"/>
    <tableColumn id="2" xr3:uid="{6450883A-8951-4209-8757-5691CC757BAB}" name="_REGION__" dataDxfId="34"/>
    <tableColumn id="3" xr3:uid="{D3E9359B-2AC9-4FCB-8185-C72EC177D2B5}" name="Nom_de_l'Offre"/>
    <tableColumn id="4" xr3:uid="{CF753498-E0BF-4592-A454-14E57ADF1983}" name="AGENTS" dataDxfId="33"/>
    <tableColumn id="5" xr3:uid="{126BCF63-CFC0-4A27-B4EB-C47C21068FEA}" name="Date_debut DE L'evenement" dataDxfId="32"/>
    <tableColumn id="6" xr3:uid="{83E3CB84-4DCF-40B4-93FF-622292F10002}" name="Date_fin de l'evenement" dataDxfId="31"/>
    <tableColumn id="7" xr3:uid="{65F4A7FC-ACCB-4315-A406-177608AE3BAA}" name="REMONTEES" dataDxfId="30"/>
    <tableColumn id="8" xr3:uid="{DDD4471B-F5BC-468F-BBC9-902335E5989E}" name="FICHES a ENVOYER" dataDxfId="29"/>
    <tableColumn id="9" xr3:uid="{7968D3C8-8044-412C-A460-3DBA80051467}" name="OP__SALON_PROSPECTUS" dataDxfId="2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7E4DD6-3E0B-40B6-87E6-F3E3C116686C}">
  <dimension ref="A2:I20"/>
  <sheetViews>
    <sheetView workbookViewId="0">
      <selection activeCell="A2" sqref="A2"/>
    </sheetView>
  </sheetViews>
  <sheetFormatPr baseColWidth="10" defaultRowHeight="15" x14ac:dyDescent="0.25"/>
  <cols>
    <col min="1" max="1" width="28.42578125" style="2" customWidth="1"/>
    <col min="2" max="2" width="25.28515625" style="2" customWidth="1"/>
    <col min="3" max="3" width="51" style="2" customWidth="1"/>
    <col min="4" max="4" width="24.28515625" style="2" customWidth="1"/>
    <col min="5" max="5" width="28.7109375" style="3" customWidth="1"/>
    <col min="6" max="6" width="25.140625" style="3" customWidth="1"/>
    <col min="7" max="7" width="14.5703125" style="3" customWidth="1"/>
    <col min="8" max="8" width="20.85546875" style="3" customWidth="1"/>
    <col min="9" max="9" width="28" style="2" customWidth="1"/>
  </cols>
  <sheetData>
    <row r="2" spans="1:9" s="1" customFormat="1" x14ac:dyDescent="0.25">
      <c r="A2" s="11" t="s">
        <v>0</v>
      </c>
      <c r="B2" s="11" t="s">
        <v>1</v>
      </c>
      <c r="C2" s="11" t="s">
        <v>2</v>
      </c>
      <c r="D2" s="11" t="s">
        <v>3</v>
      </c>
      <c r="E2" s="11" t="s">
        <v>17</v>
      </c>
      <c r="F2" s="11" t="s">
        <v>18</v>
      </c>
      <c r="G2" s="11" t="s">
        <v>4</v>
      </c>
      <c r="H2" s="12" t="s">
        <v>16</v>
      </c>
      <c r="I2" s="11" t="s">
        <v>5</v>
      </c>
    </row>
    <row r="3" spans="1:9" ht="21" customHeight="1" x14ac:dyDescent="0.25">
      <c r="A3" s="4" t="s">
        <v>9</v>
      </c>
      <c r="B3" s="2" t="s">
        <v>7</v>
      </c>
      <c r="C3" t="s">
        <v>19</v>
      </c>
      <c r="D3" s="4" t="s">
        <v>13</v>
      </c>
      <c r="E3" s="5">
        <v>44621</v>
      </c>
      <c r="F3" s="5">
        <v>44632</v>
      </c>
      <c r="G3" s="5"/>
      <c r="H3" s="6">
        <v>44474</v>
      </c>
      <c r="I3" s="7" t="s">
        <v>6</v>
      </c>
    </row>
    <row r="4" spans="1:9" ht="21" customHeight="1" x14ac:dyDescent="0.25">
      <c r="A4" s="4" t="s">
        <v>10</v>
      </c>
      <c r="B4" s="2" t="s">
        <v>8</v>
      </c>
      <c r="C4" t="s">
        <v>22</v>
      </c>
      <c r="D4" s="4" t="s">
        <v>14</v>
      </c>
      <c r="E4" s="5">
        <v>44627</v>
      </c>
      <c r="F4" s="5">
        <v>44612</v>
      </c>
      <c r="G4" s="5"/>
      <c r="H4" s="5">
        <v>44487</v>
      </c>
      <c r="I4" s="7" t="s">
        <v>6</v>
      </c>
    </row>
    <row r="5" spans="1:9" ht="21" customHeight="1" x14ac:dyDescent="0.25">
      <c r="A5" s="2" t="s">
        <v>11</v>
      </c>
      <c r="B5" s="2" t="s">
        <v>12</v>
      </c>
      <c r="C5" t="s">
        <v>23</v>
      </c>
      <c r="D5" s="4" t="s">
        <v>15</v>
      </c>
      <c r="E5" s="5">
        <v>44282</v>
      </c>
      <c r="F5" s="5">
        <v>44570</v>
      </c>
      <c r="G5" s="5">
        <v>44491</v>
      </c>
      <c r="H5" s="5">
        <v>44496</v>
      </c>
      <c r="I5" s="7" t="s">
        <v>6</v>
      </c>
    </row>
    <row r="6" spans="1:9" ht="21" customHeight="1" x14ac:dyDescent="0.25">
      <c r="A6" s="4" t="s">
        <v>9</v>
      </c>
      <c r="B6" s="2" t="s">
        <v>12</v>
      </c>
      <c r="C6" t="s">
        <v>24</v>
      </c>
      <c r="D6" s="4" t="s">
        <v>13</v>
      </c>
      <c r="E6" s="5">
        <v>44586</v>
      </c>
      <c r="F6" s="5">
        <v>44590</v>
      </c>
      <c r="G6" s="5"/>
      <c r="H6" s="6">
        <v>44498</v>
      </c>
      <c r="I6" s="7" t="s">
        <v>6</v>
      </c>
    </row>
    <row r="7" spans="1:9" ht="21" customHeight="1" x14ac:dyDescent="0.25">
      <c r="A7" s="4" t="s">
        <v>10</v>
      </c>
      <c r="B7" s="2" t="s">
        <v>8</v>
      </c>
      <c r="C7" t="s">
        <v>20</v>
      </c>
      <c r="D7" s="4" t="s">
        <v>15</v>
      </c>
      <c r="E7" s="8">
        <v>44586</v>
      </c>
      <c r="F7" s="8">
        <v>44590</v>
      </c>
      <c r="G7" s="8">
        <v>44459</v>
      </c>
      <c r="H7" s="8">
        <v>44510</v>
      </c>
      <c r="I7" s="7" t="s">
        <v>6</v>
      </c>
    </row>
    <row r="8" spans="1:9" ht="21" customHeight="1" x14ac:dyDescent="0.25">
      <c r="A8" s="2" t="s">
        <v>11</v>
      </c>
      <c r="B8" s="2" t="s">
        <v>7</v>
      </c>
      <c r="C8" t="s">
        <v>25</v>
      </c>
      <c r="D8" s="4" t="s">
        <v>13</v>
      </c>
      <c r="E8" s="5">
        <v>44600</v>
      </c>
      <c r="F8" s="5">
        <v>44604</v>
      </c>
      <c r="G8" s="5"/>
      <c r="H8" s="5">
        <v>44515</v>
      </c>
      <c r="I8" s="7" t="s">
        <v>6</v>
      </c>
    </row>
    <row r="9" spans="1:9" ht="21" customHeight="1" x14ac:dyDescent="0.25">
      <c r="A9" s="4" t="s">
        <v>9</v>
      </c>
      <c r="B9" s="2" t="s">
        <v>8</v>
      </c>
      <c r="C9" t="s">
        <v>23</v>
      </c>
      <c r="D9" s="4" t="s">
        <v>14</v>
      </c>
      <c r="E9" s="9">
        <v>44593</v>
      </c>
      <c r="F9" s="9">
        <v>44604</v>
      </c>
      <c r="G9" s="9">
        <v>44466</v>
      </c>
      <c r="H9" s="9">
        <v>44517</v>
      </c>
      <c r="I9" s="7" t="s">
        <v>6</v>
      </c>
    </row>
    <row r="10" spans="1:9" ht="21" customHeight="1" x14ac:dyDescent="0.25">
      <c r="A10" s="4" t="s">
        <v>10</v>
      </c>
      <c r="B10" s="2" t="s">
        <v>12</v>
      </c>
      <c r="C10" t="s">
        <v>22</v>
      </c>
      <c r="D10" s="4" t="s">
        <v>15</v>
      </c>
      <c r="E10" s="8">
        <v>44600</v>
      </c>
      <c r="F10" s="8">
        <v>44604</v>
      </c>
      <c r="G10" s="8">
        <v>44473</v>
      </c>
      <c r="H10" s="8">
        <v>44524</v>
      </c>
      <c r="I10" s="7" t="s">
        <v>6</v>
      </c>
    </row>
    <row r="11" spans="1:9" ht="21" customHeight="1" x14ac:dyDescent="0.25">
      <c r="A11" s="2" t="s">
        <v>11</v>
      </c>
      <c r="B11" s="2" t="s">
        <v>12</v>
      </c>
      <c r="C11" t="s">
        <v>26</v>
      </c>
      <c r="D11" s="4" t="s">
        <v>13</v>
      </c>
      <c r="E11" s="5">
        <v>44585</v>
      </c>
      <c r="F11" s="5">
        <v>44598</v>
      </c>
      <c r="G11" s="5"/>
      <c r="H11" s="5">
        <v>44529</v>
      </c>
      <c r="I11" s="7" t="s">
        <v>6</v>
      </c>
    </row>
    <row r="12" spans="1:9" ht="21" customHeight="1" x14ac:dyDescent="0.25">
      <c r="A12" s="4" t="s">
        <v>9</v>
      </c>
      <c r="B12" s="2" t="s">
        <v>8</v>
      </c>
      <c r="C12" t="s">
        <v>21</v>
      </c>
      <c r="D12" s="4" t="s">
        <v>15</v>
      </c>
      <c r="E12" s="8">
        <v>44838</v>
      </c>
      <c r="F12" s="8">
        <v>44849</v>
      </c>
      <c r="G12" s="8">
        <v>44711</v>
      </c>
      <c r="H12" s="8">
        <v>44762</v>
      </c>
      <c r="I12" s="7" t="s">
        <v>6</v>
      </c>
    </row>
    <row r="13" spans="1:9" ht="21" customHeight="1" x14ac:dyDescent="0.25">
      <c r="A13" s="4" t="s">
        <v>10</v>
      </c>
      <c r="B13" s="2" t="s">
        <v>7</v>
      </c>
      <c r="C13" t="s">
        <v>23</v>
      </c>
      <c r="D13" s="4" t="s">
        <v>15</v>
      </c>
      <c r="E13" s="8">
        <v>44908</v>
      </c>
      <c r="F13" s="8">
        <v>44919</v>
      </c>
      <c r="G13" s="8">
        <v>44781</v>
      </c>
      <c r="H13" s="8">
        <v>44832</v>
      </c>
      <c r="I13" s="7" t="s">
        <v>6</v>
      </c>
    </row>
    <row r="14" spans="1:9" ht="21" customHeight="1" x14ac:dyDescent="0.25">
      <c r="A14" s="2" t="s">
        <v>11</v>
      </c>
      <c r="B14" s="2" t="s">
        <v>8</v>
      </c>
      <c r="C14" t="s">
        <v>26</v>
      </c>
      <c r="D14" s="4" t="s">
        <v>13</v>
      </c>
      <c r="E14" s="8">
        <v>44915</v>
      </c>
      <c r="F14" s="8">
        <v>44926</v>
      </c>
      <c r="G14" s="8">
        <v>44789</v>
      </c>
      <c r="H14" s="8">
        <v>44839</v>
      </c>
      <c r="I14" s="7" t="s">
        <v>6</v>
      </c>
    </row>
    <row r="15" spans="1:9" ht="21" customHeight="1" x14ac:dyDescent="0.25">
      <c r="A15" s="4" t="s">
        <v>10</v>
      </c>
      <c r="B15" s="2" t="s">
        <v>12</v>
      </c>
      <c r="C15" t="s">
        <v>23</v>
      </c>
      <c r="D15" s="4" t="s">
        <v>15</v>
      </c>
      <c r="E15" s="5">
        <v>44586</v>
      </c>
      <c r="F15" s="5">
        <v>44598</v>
      </c>
      <c r="G15" s="8"/>
      <c r="H15" s="8">
        <f>_xlfn.XLOOKUP([1]!Tableau1[[#This Row],[Nom_de_l''Offre]],[2]Feuil1!$B$4:$B$14,[2]Feuil1!$D$4:$D$14,0,0,)</f>
        <v>0</v>
      </c>
      <c r="I15" s="7" t="s">
        <v>6</v>
      </c>
    </row>
    <row r="16" spans="1:9" ht="21" customHeight="1" x14ac:dyDescent="0.25">
      <c r="A16" s="2" t="s">
        <v>11</v>
      </c>
      <c r="B16" s="2" t="s">
        <v>12</v>
      </c>
      <c r="C16" t="s">
        <v>22</v>
      </c>
      <c r="D16" s="4" t="s">
        <v>15</v>
      </c>
      <c r="E16" s="5">
        <v>44593</v>
      </c>
      <c r="F16" s="5">
        <v>44605</v>
      </c>
      <c r="G16" s="8"/>
      <c r="H16" s="8">
        <f>_xlfn.XLOOKUP([1]!Tableau1[[#This Row],[Nom_de_l''Offre]],[3]Feuil1!$B$4:$B$14,[3]Feuil1!$D$4:$D$14,0,0,)</f>
        <v>44470</v>
      </c>
      <c r="I16" s="7" t="s">
        <v>6</v>
      </c>
    </row>
    <row r="17" spans="1:9" ht="21" customHeight="1" x14ac:dyDescent="0.25">
      <c r="A17" s="4" t="s">
        <v>9</v>
      </c>
      <c r="B17" s="2" t="s">
        <v>8</v>
      </c>
      <c r="C17"/>
      <c r="D17" s="4"/>
      <c r="E17" s="5">
        <v>44705</v>
      </c>
      <c r="F17" s="5">
        <v>44717</v>
      </c>
      <c r="G17" s="8"/>
      <c r="H17" s="8">
        <f>_xlfn.XLOOKUP([1]!Tableau1[[#This Row],[Nom_de_l''Offre]],[3]Feuil1!$B$4:$B$14,[3]Feuil1!$D$4:$D$14,0,0,)</f>
        <v>44585</v>
      </c>
      <c r="I17" s="7" t="s">
        <v>6</v>
      </c>
    </row>
    <row r="18" spans="1:9" x14ac:dyDescent="0.25">
      <c r="A18" s="10"/>
      <c r="D18" s="4"/>
    </row>
    <row r="20" spans="1:9" x14ac:dyDescent="0.25">
      <c r="A20" s="4"/>
      <c r="D20" s="4"/>
    </row>
  </sheetData>
  <conditionalFormatting sqref="I20 I3:I18">
    <cfRule type="containsText" dxfId="41" priority="4" operator="containsText" text="PROMO">
      <formula>NOT(ISERROR(SEARCH("PROMO",I3)))</formula>
    </cfRule>
  </conditionalFormatting>
  <conditionalFormatting sqref="I20 I3:I18">
    <cfRule type="containsText" dxfId="40" priority="2" operator="containsText" text="SALON">
      <formula>NOT(ISERROR(SEARCH("SALON",I3)))</formula>
    </cfRule>
    <cfRule type="containsText" dxfId="39" priority="3" operator="containsText" text="PUB">
      <formula>NOT(ISERROR(SEARCH("PUB",I3)))</formula>
    </cfRule>
  </conditionalFormatting>
  <conditionalFormatting sqref="H20 H3:H18">
    <cfRule type="timePeriod" priority="1" timePeriod="thisMonth">
      <formula>AND(MONTH(H3)=MONTH(TODAY()),YEAR(H3)=YEAR(TODAY()))</formula>
    </cfRule>
  </conditionalFormatting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AD466D-DFE4-4E40-BD3B-C7DC87545761}">
  <dimension ref="B1:FP63"/>
  <sheetViews>
    <sheetView showGridLines="0" workbookViewId="0">
      <selection activeCell="B6" sqref="B6"/>
    </sheetView>
  </sheetViews>
  <sheetFormatPr baseColWidth="10" defaultRowHeight="15" x14ac:dyDescent="0.25"/>
  <cols>
    <col min="1" max="1" width="3.5703125" customWidth="1"/>
    <col min="2" max="2" width="25.140625" bestFit="1" customWidth="1"/>
    <col min="3" max="3" width="10.85546875" bestFit="1" customWidth="1"/>
    <col min="4" max="4" width="18" bestFit="1" customWidth="1"/>
    <col min="5" max="5" width="8" style="14" bestFit="1" customWidth="1"/>
    <col min="6" max="6" width="26.5703125" style="15" bestFit="1" customWidth="1"/>
    <col min="7" max="7" width="23.28515625" style="15" bestFit="1" customWidth="1"/>
    <col min="8" max="8" width="11.7109375" style="15" bestFit="1" customWidth="1"/>
    <col min="9" max="9" width="17.28515625" style="15" bestFit="1" customWidth="1"/>
    <col min="10" max="10" width="24.140625" style="14" bestFit="1" customWidth="1"/>
    <col min="11" max="172" width="3.7109375" customWidth="1"/>
  </cols>
  <sheetData>
    <row r="1" spans="2:172" x14ac:dyDescent="0.25">
      <c r="B1" t="s">
        <v>27</v>
      </c>
      <c r="C1" s="13">
        <v>44593</v>
      </c>
    </row>
    <row r="2" spans="2:172" x14ac:dyDescent="0.25">
      <c r="B2" t="s">
        <v>28</v>
      </c>
      <c r="C2" s="13">
        <v>44620</v>
      </c>
    </row>
    <row r="5" spans="2:172" ht="74.25" customHeight="1" x14ac:dyDescent="0.25">
      <c r="B5" s="14" t="str" cm="1">
        <f t="array" ref="B5:J5">t_Data[#Headers]</f>
        <v>CLIENT__REGION__AGENTS</v>
      </c>
      <c r="C5" s="14" t="str">
        <v>_REGION__</v>
      </c>
      <c r="D5" s="14" t="str">
        <v>Nom_de_l'Offre</v>
      </c>
      <c r="E5" s="14" t="str">
        <v>AGENTS</v>
      </c>
      <c r="F5" s="15" t="str">
        <v>Date_debut DE L'evenement</v>
      </c>
      <c r="G5" s="15" t="str">
        <v>Date_fin de l'evenement</v>
      </c>
      <c r="H5" s="15" t="str">
        <v>REMONTEES</v>
      </c>
      <c r="I5" s="15" t="str">
        <v>FICHES a ENVOYER</v>
      </c>
      <c r="J5" s="14" t="str">
        <v>OP__SALON_PROSPECTUS</v>
      </c>
      <c r="K5" s="16" cm="1">
        <f t="array" aca="1" ref="K5:FP5" ca="1">_xlfn.SEQUENCE(,MAX(IF(OFFSET(_xlfn.ANCHORARRAY(B6),,4,,4)&gt;1,OFFSET(_xlfn.ANCHORARRAY(B6),,4,,4),""))-MIN(IF(OFFSET(_xlfn.ANCHORARRAY(B6),,4,,4)&gt;1,OFFSET(_xlfn.ANCHORARRAY(B6),,4,,4),""))+1,MIN(IF(OFFSET(_xlfn.ANCHORARRAY(B6),,4,,4)&gt;1,OFFSET(_xlfn.ANCHORARRAY(B6),,4,,4),"")))</f>
        <v>44466</v>
      </c>
      <c r="L5" s="16">
        <f ca="1"/>
        <v>44467</v>
      </c>
      <c r="M5" s="16">
        <f ca="1"/>
        <v>44468</v>
      </c>
      <c r="N5" s="16">
        <f ca="1"/>
        <v>44469</v>
      </c>
      <c r="O5" s="16">
        <f ca="1"/>
        <v>44470</v>
      </c>
      <c r="P5" s="16">
        <f ca="1"/>
        <v>44471</v>
      </c>
      <c r="Q5" s="16">
        <f ca="1"/>
        <v>44472</v>
      </c>
      <c r="R5" s="16">
        <f ca="1"/>
        <v>44473</v>
      </c>
      <c r="S5" s="16">
        <f ca="1"/>
        <v>44474</v>
      </c>
      <c r="T5" s="16">
        <f ca="1"/>
        <v>44475</v>
      </c>
      <c r="U5" s="16">
        <f ca="1"/>
        <v>44476</v>
      </c>
      <c r="V5" s="16">
        <f ca="1"/>
        <v>44477</v>
      </c>
      <c r="W5" s="16">
        <f ca="1"/>
        <v>44478</v>
      </c>
      <c r="X5" s="16">
        <f ca="1"/>
        <v>44479</v>
      </c>
      <c r="Y5" s="16">
        <f ca="1"/>
        <v>44480</v>
      </c>
      <c r="Z5" s="16">
        <f ca="1"/>
        <v>44481</v>
      </c>
      <c r="AA5" s="16">
        <f ca="1"/>
        <v>44482</v>
      </c>
      <c r="AB5" s="16">
        <f ca="1"/>
        <v>44483</v>
      </c>
      <c r="AC5" s="16">
        <f ca="1"/>
        <v>44484</v>
      </c>
      <c r="AD5" s="16">
        <f ca="1"/>
        <v>44485</v>
      </c>
      <c r="AE5" s="16">
        <f ca="1"/>
        <v>44486</v>
      </c>
      <c r="AF5" s="16">
        <f ca="1"/>
        <v>44487</v>
      </c>
      <c r="AG5" s="16">
        <f ca="1"/>
        <v>44488</v>
      </c>
      <c r="AH5" s="16">
        <f ca="1"/>
        <v>44489</v>
      </c>
      <c r="AI5" s="16">
        <f ca="1"/>
        <v>44490</v>
      </c>
      <c r="AJ5" s="16">
        <f ca="1"/>
        <v>44491</v>
      </c>
      <c r="AK5" s="16">
        <f ca="1"/>
        <v>44492</v>
      </c>
      <c r="AL5" s="16">
        <f ca="1"/>
        <v>44493</v>
      </c>
      <c r="AM5" s="16">
        <f ca="1"/>
        <v>44494</v>
      </c>
      <c r="AN5" s="16">
        <f ca="1"/>
        <v>44495</v>
      </c>
      <c r="AO5" s="16">
        <f ca="1"/>
        <v>44496</v>
      </c>
      <c r="AP5" s="16">
        <f ca="1"/>
        <v>44497</v>
      </c>
      <c r="AQ5" s="16">
        <f ca="1"/>
        <v>44498</v>
      </c>
      <c r="AR5" s="16">
        <f ca="1"/>
        <v>44499</v>
      </c>
      <c r="AS5" s="16">
        <f ca="1"/>
        <v>44500</v>
      </c>
      <c r="AT5" s="16">
        <f ca="1"/>
        <v>44501</v>
      </c>
      <c r="AU5" s="16">
        <f ca="1"/>
        <v>44502</v>
      </c>
      <c r="AV5" s="16">
        <f ca="1"/>
        <v>44503</v>
      </c>
      <c r="AW5" s="16">
        <f ca="1"/>
        <v>44504</v>
      </c>
      <c r="AX5" s="16">
        <f ca="1"/>
        <v>44505</v>
      </c>
      <c r="AY5" s="16">
        <f ca="1"/>
        <v>44506</v>
      </c>
      <c r="AZ5" s="16">
        <f ca="1"/>
        <v>44507</v>
      </c>
      <c r="BA5" s="16">
        <f ca="1"/>
        <v>44508</v>
      </c>
      <c r="BB5" s="16">
        <f ca="1"/>
        <v>44509</v>
      </c>
      <c r="BC5" s="16">
        <f ca="1"/>
        <v>44510</v>
      </c>
      <c r="BD5" s="16">
        <f ca="1"/>
        <v>44511</v>
      </c>
      <c r="BE5" s="16">
        <f ca="1"/>
        <v>44512</v>
      </c>
      <c r="BF5" s="16">
        <f ca="1"/>
        <v>44513</v>
      </c>
      <c r="BG5" s="16">
        <f ca="1"/>
        <v>44514</v>
      </c>
      <c r="BH5" s="16">
        <f ca="1"/>
        <v>44515</v>
      </c>
      <c r="BI5" s="16">
        <f ca="1"/>
        <v>44516</v>
      </c>
      <c r="BJ5" s="16">
        <f ca="1"/>
        <v>44517</v>
      </c>
      <c r="BK5" s="16">
        <f ca="1"/>
        <v>44518</v>
      </c>
      <c r="BL5" s="16">
        <f ca="1"/>
        <v>44519</v>
      </c>
      <c r="BM5" s="16">
        <f ca="1"/>
        <v>44520</v>
      </c>
      <c r="BN5" s="16">
        <f ca="1"/>
        <v>44521</v>
      </c>
      <c r="BO5" s="16">
        <f ca="1"/>
        <v>44522</v>
      </c>
      <c r="BP5" s="16">
        <f ca="1"/>
        <v>44523</v>
      </c>
      <c r="BQ5" s="16">
        <f ca="1"/>
        <v>44524</v>
      </c>
      <c r="BR5" s="16">
        <f ca="1"/>
        <v>44525</v>
      </c>
      <c r="BS5" s="16">
        <f ca="1"/>
        <v>44526</v>
      </c>
      <c r="BT5" s="16">
        <f ca="1"/>
        <v>44527</v>
      </c>
      <c r="BU5" s="16">
        <f ca="1"/>
        <v>44528</v>
      </c>
      <c r="BV5" s="16">
        <f ca="1"/>
        <v>44529</v>
      </c>
      <c r="BW5" s="16">
        <f ca="1"/>
        <v>44530</v>
      </c>
      <c r="BX5" s="16">
        <f ca="1"/>
        <v>44531</v>
      </c>
      <c r="BY5" s="16">
        <f ca="1"/>
        <v>44532</v>
      </c>
      <c r="BZ5" s="16">
        <f ca="1"/>
        <v>44533</v>
      </c>
      <c r="CA5" s="16">
        <f ca="1"/>
        <v>44534</v>
      </c>
      <c r="CB5" s="16">
        <f ca="1"/>
        <v>44535</v>
      </c>
      <c r="CC5" s="16">
        <f ca="1"/>
        <v>44536</v>
      </c>
      <c r="CD5" s="16">
        <f ca="1"/>
        <v>44537</v>
      </c>
      <c r="CE5" s="16">
        <f ca="1"/>
        <v>44538</v>
      </c>
      <c r="CF5" s="16">
        <f ca="1"/>
        <v>44539</v>
      </c>
      <c r="CG5" s="16">
        <f ca="1"/>
        <v>44540</v>
      </c>
      <c r="CH5" s="16">
        <f ca="1"/>
        <v>44541</v>
      </c>
      <c r="CI5" s="16">
        <f ca="1"/>
        <v>44542</v>
      </c>
      <c r="CJ5" s="16">
        <f ca="1"/>
        <v>44543</v>
      </c>
      <c r="CK5" s="16">
        <f ca="1"/>
        <v>44544</v>
      </c>
      <c r="CL5" s="16">
        <f ca="1"/>
        <v>44545</v>
      </c>
      <c r="CM5" s="16">
        <f ca="1"/>
        <v>44546</v>
      </c>
      <c r="CN5" s="16">
        <f ca="1"/>
        <v>44547</v>
      </c>
      <c r="CO5" s="16">
        <f ca="1"/>
        <v>44548</v>
      </c>
      <c r="CP5" s="16">
        <f ca="1"/>
        <v>44549</v>
      </c>
      <c r="CQ5" s="16">
        <f ca="1"/>
        <v>44550</v>
      </c>
      <c r="CR5" s="16">
        <f ca="1"/>
        <v>44551</v>
      </c>
      <c r="CS5" s="16">
        <f ca="1"/>
        <v>44552</v>
      </c>
      <c r="CT5" s="16">
        <f ca="1"/>
        <v>44553</v>
      </c>
      <c r="CU5" s="16">
        <f ca="1"/>
        <v>44554</v>
      </c>
      <c r="CV5" s="16">
        <f ca="1"/>
        <v>44555</v>
      </c>
      <c r="CW5" s="16">
        <f ca="1"/>
        <v>44556</v>
      </c>
      <c r="CX5" s="16">
        <f ca="1"/>
        <v>44557</v>
      </c>
      <c r="CY5" s="16">
        <f ca="1"/>
        <v>44558</v>
      </c>
      <c r="CZ5" s="16">
        <f ca="1"/>
        <v>44559</v>
      </c>
      <c r="DA5" s="16">
        <f ca="1"/>
        <v>44560</v>
      </c>
      <c r="DB5" s="16">
        <f ca="1"/>
        <v>44561</v>
      </c>
      <c r="DC5" s="16">
        <f ca="1"/>
        <v>44562</v>
      </c>
      <c r="DD5" s="16">
        <f ca="1"/>
        <v>44563</v>
      </c>
      <c r="DE5" s="16">
        <f ca="1"/>
        <v>44564</v>
      </c>
      <c r="DF5" s="16">
        <f ca="1"/>
        <v>44565</v>
      </c>
      <c r="DG5" s="16">
        <f ca="1"/>
        <v>44566</v>
      </c>
      <c r="DH5" s="16">
        <f ca="1"/>
        <v>44567</v>
      </c>
      <c r="DI5" s="16">
        <f ca="1"/>
        <v>44568</v>
      </c>
      <c r="DJ5" s="16">
        <f ca="1"/>
        <v>44569</v>
      </c>
      <c r="DK5" s="16">
        <f ca="1"/>
        <v>44570</v>
      </c>
      <c r="DL5" s="16">
        <f ca="1"/>
        <v>44571</v>
      </c>
      <c r="DM5" s="16">
        <f ca="1"/>
        <v>44572</v>
      </c>
      <c r="DN5" s="16">
        <f ca="1"/>
        <v>44573</v>
      </c>
      <c r="DO5" s="16">
        <f ca="1"/>
        <v>44574</v>
      </c>
      <c r="DP5" s="16">
        <f ca="1"/>
        <v>44575</v>
      </c>
      <c r="DQ5" s="16">
        <f ca="1"/>
        <v>44576</v>
      </c>
      <c r="DR5" s="16">
        <f ca="1"/>
        <v>44577</v>
      </c>
      <c r="DS5" s="16">
        <f ca="1"/>
        <v>44578</v>
      </c>
      <c r="DT5" s="16">
        <f ca="1"/>
        <v>44579</v>
      </c>
      <c r="DU5" s="16">
        <f ca="1"/>
        <v>44580</v>
      </c>
      <c r="DV5" s="16">
        <f ca="1"/>
        <v>44581</v>
      </c>
      <c r="DW5" s="16">
        <f ca="1"/>
        <v>44582</v>
      </c>
      <c r="DX5" s="16">
        <f ca="1"/>
        <v>44583</v>
      </c>
      <c r="DY5" s="16">
        <f ca="1"/>
        <v>44584</v>
      </c>
      <c r="DZ5" s="16">
        <f ca="1"/>
        <v>44585</v>
      </c>
      <c r="EA5" s="16">
        <f ca="1"/>
        <v>44586</v>
      </c>
      <c r="EB5" s="16">
        <f ca="1"/>
        <v>44587</v>
      </c>
      <c r="EC5" s="16">
        <f ca="1"/>
        <v>44588</v>
      </c>
      <c r="ED5" s="16">
        <f ca="1"/>
        <v>44589</v>
      </c>
      <c r="EE5" s="16">
        <f ca="1"/>
        <v>44590</v>
      </c>
      <c r="EF5" s="16">
        <f ca="1"/>
        <v>44591</v>
      </c>
      <c r="EG5" s="16">
        <f ca="1"/>
        <v>44592</v>
      </c>
      <c r="EH5" s="16">
        <f ca="1"/>
        <v>44593</v>
      </c>
      <c r="EI5" s="16">
        <f ca="1"/>
        <v>44594</v>
      </c>
      <c r="EJ5" s="16">
        <f ca="1"/>
        <v>44595</v>
      </c>
      <c r="EK5" s="16">
        <f ca="1"/>
        <v>44596</v>
      </c>
      <c r="EL5" s="16">
        <f ca="1"/>
        <v>44597</v>
      </c>
      <c r="EM5" s="16">
        <f ca="1"/>
        <v>44598</v>
      </c>
      <c r="EN5" s="16">
        <f ca="1"/>
        <v>44599</v>
      </c>
      <c r="EO5" s="16">
        <f ca="1"/>
        <v>44600</v>
      </c>
      <c r="EP5" s="16">
        <f ca="1"/>
        <v>44601</v>
      </c>
      <c r="EQ5" s="16">
        <f ca="1"/>
        <v>44602</v>
      </c>
      <c r="ER5" s="16">
        <f ca="1"/>
        <v>44603</v>
      </c>
      <c r="ES5" s="16">
        <f ca="1"/>
        <v>44604</v>
      </c>
      <c r="ET5" s="16">
        <f ca="1"/>
        <v>44605</v>
      </c>
      <c r="EU5" s="16">
        <f ca="1"/>
        <v>44606</v>
      </c>
      <c r="EV5" s="16">
        <f ca="1"/>
        <v>44607</v>
      </c>
      <c r="EW5" s="16">
        <f ca="1"/>
        <v>44608</v>
      </c>
      <c r="EX5" s="16">
        <f ca="1"/>
        <v>44609</v>
      </c>
      <c r="EY5" s="16">
        <f ca="1"/>
        <v>44610</v>
      </c>
      <c r="EZ5" s="16">
        <f ca="1"/>
        <v>44611</v>
      </c>
      <c r="FA5" s="16">
        <f ca="1"/>
        <v>44612</v>
      </c>
      <c r="FB5" s="16">
        <f ca="1"/>
        <v>44613</v>
      </c>
      <c r="FC5" s="16">
        <f ca="1"/>
        <v>44614</v>
      </c>
      <c r="FD5" s="16">
        <f ca="1"/>
        <v>44615</v>
      </c>
      <c r="FE5" s="16">
        <f ca="1"/>
        <v>44616</v>
      </c>
      <c r="FF5" s="16">
        <f ca="1"/>
        <v>44617</v>
      </c>
      <c r="FG5" s="16">
        <f ca="1"/>
        <v>44618</v>
      </c>
      <c r="FH5" s="16">
        <f ca="1"/>
        <v>44619</v>
      </c>
      <c r="FI5" s="16">
        <f ca="1"/>
        <v>44620</v>
      </c>
      <c r="FJ5" s="16">
        <f ca="1"/>
        <v>44621</v>
      </c>
      <c r="FK5" s="16">
        <f ca="1"/>
        <v>44622</v>
      </c>
      <c r="FL5" s="16">
        <f ca="1"/>
        <v>44623</v>
      </c>
      <c r="FM5" s="16">
        <f ca="1"/>
        <v>44624</v>
      </c>
      <c r="FN5" s="16">
        <f ca="1"/>
        <v>44625</v>
      </c>
      <c r="FO5" s="16">
        <f ca="1"/>
        <v>44626</v>
      </c>
      <c r="FP5" s="16">
        <f ca="1"/>
        <v>44627</v>
      </c>
    </row>
    <row r="6" spans="2:172" x14ac:dyDescent="0.25">
      <c r="B6" t="str" cm="1">
        <f t="array" ref="B6:J10">_xlfn._xlws.FILTER(t_Data[],(t_Data[Date_debut DE L''evenement]&gt;=DateDéb)*(t_Data[Date_fin de l''evenement]&lt;=DateFin))</f>
        <v>LEROY MERLIN</v>
      </c>
      <c r="C6" t="str">
        <v>SUD</v>
      </c>
      <c r="D6" t="str">
        <v>RELANCE PRODUIT1</v>
      </c>
      <c r="E6" s="14" t="str">
        <v>B</v>
      </c>
      <c r="F6" s="15">
        <v>44627</v>
      </c>
      <c r="G6" s="15">
        <v>44612</v>
      </c>
      <c r="H6" s="15">
        <v>0</v>
      </c>
      <c r="I6" s="15">
        <v>44487</v>
      </c>
      <c r="J6" s="14" t="str">
        <v>PROMO</v>
      </c>
    </row>
    <row r="7" spans="2:172" x14ac:dyDescent="0.25">
      <c r="B7" t="str">
        <v>IKEA</v>
      </c>
      <c r="C7" t="str">
        <v>NORD</v>
      </c>
      <c r="D7" t="str">
        <v>REMISE 23</v>
      </c>
      <c r="E7" s="14" t="str">
        <v>A</v>
      </c>
      <c r="F7" s="15">
        <v>44600</v>
      </c>
      <c r="G7" s="15">
        <v>44604</v>
      </c>
      <c r="H7" s="15">
        <v>0</v>
      </c>
      <c r="I7" s="15">
        <v>44515</v>
      </c>
      <c r="J7" s="14" t="str">
        <v>PROMO</v>
      </c>
    </row>
    <row r="8" spans="2:172" x14ac:dyDescent="0.25">
      <c r="B8" t="str">
        <v>CASTORAMA</v>
      </c>
      <c r="C8" t="str">
        <v>SUD</v>
      </c>
      <c r="D8" t="str">
        <v>PROMO PERIODE</v>
      </c>
      <c r="E8" s="14" t="str">
        <v>B</v>
      </c>
      <c r="F8" s="15">
        <v>44593</v>
      </c>
      <c r="G8" s="15">
        <v>44604</v>
      </c>
      <c r="H8" s="15">
        <v>44466</v>
      </c>
      <c r="I8" s="15">
        <v>44517</v>
      </c>
      <c r="J8" s="14" t="str">
        <v>PROMO</v>
      </c>
    </row>
    <row r="9" spans="2:172" x14ac:dyDescent="0.25">
      <c r="B9" t="str">
        <v>LEROY MERLIN</v>
      </c>
      <c r="C9" t="str">
        <v>EST</v>
      </c>
      <c r="D9" t="str">
        <v>RELANCE PRODUIT1</v>
      </c>
      <c r="E9" s="14" t="str">
        <v>C</v>
      </c>
      <c r="F9" s="15">
        <v>44600</v>
      </c>
      <c r="G9" s="15">
        <v>44604</v>
      </c>
      <c r="H9" s="15">
        <v>44473</v>
      </c>
      <c r="I9" s="15">
        <v>44524</v>
      </c>
      <c r="J9" s="14" t="str">
        <v>PROMO</v>
      </c>
    </row>
    <row r="10" spans="2:172" x14ac:dyDescent="0.25">
      <c r="B10" t="str">
        <v>IKEA</v>
      </c>
      <c r="C10" t="str">
        <v>EST</v>
      </c>
      <c r="D10" t="str">
        <v>RELANCE PRODUIT1</v>
      </c>
      <c r="E10" s="14" t="str">
        <v>C</v>
      </c>
      <c r="F10" s="15">
        <v>44593</v>
      </c>
      <c r="G10" s="15">
        <v>44605</v>
      </c>
      <c r="H10" s="15">
        <v>0</v>
      </c>
      <c r="I10" s="15">
        <v>44470</v>
      </c>
      <c r="J10" s="14" t="str">
        <v>PROMO</v>
      </c>
    </row>
    <row r="11" spans="2:172" x14ac:dyDescent="0.25">
      <c r="E11"/>
      <c r="F11"/>
      <c r="G11"/>
      <c r="H11"/>
      <c r="I11"/>
      <c r="J11"/>
    </row>
    <row r="12" spans="2:172" x14ac:dyDescent="0.25">
      <c r="E12"/>
      <c r="F12"/>
      <c r="G12"/>
      <c r="H12"/>
      <c r="I12"/>
      <c r="J12"/>
    </row>
    <row r="13" spans="2:172" x14ac:dyDescent="0.25">
      <c r="E13"/>
      <c r="F13"/>
      <c r="G13"/>
      <c r="H13"/>
      <c r="I13"/>
      <c r="J13"/>
    </row>
    <row r="14" spans="2:172" x14ac:dyDescent="0.25">
      <c r="E14"/>
      <c r="F14"/>
      <c r="G14"/>
      <c r="H14"/>
      <c r="I14"/>
      <c r="J14"/>
    </row>
    <row r="15" spans="2:172" x14ac:dyDescent="0.25">
      <c r="E15"/>
      <c r="F15"/>
      <c r="G15"/>
      <c r="H15"/>
      <c r="I15"/>
      <c r="J15"/>
    </row>
    <row r="16" spans="2:172" x14ac:dyDescent="0.25">
      <c r="E16"/>
      <c r="F16"/>
      <c r="G16"/>
      <c r="H16"/>
      <c r="I16"/>
      <c r="J16"/>
    </row>
    <row r="17" customFormat="1" x14ac:dyDescent="0.25"/>
    <row r="18" customFormat="1" x14ac:dyDescent="0.25"/>
    <row r="19" customFormat="1" x14ac:dyDescent="0.25"/>
    <row r="20" customFormat="1" x14ac:dyDescent="0.25"/>
    <row r="21" customFormat="1" x14ac:dyDescent="0.25"/>
    <row r="22" customFormat="1" x14ac:dyDescent="0.25"/>
    <row r="23" customFormat="1" x14ac:dyDescent="0.25"/>
    <row r="24" customFormat="1" x14ac:dyDescent="0.25"/>
    <row r="25" customFormat="1" x14ac:dyDescent="0.25"/>
    <row r="26" customFormat="1" x14ac:dyDescent="0.25"/>
    <row r="27" customFormat="1" x14ac:dyDescent="0.25"/>
    <row r="28" customFormat="1" x14ac:dyDescent="0.25"/>
    <row r="29" customFormat="1" x14ac:dyDescent="0.25"/>
    <row r="30" customFormat="1" x14ac:dyDescent="0.25"/>
    <row r="31" customFormat="1" x14ac:dyDescent="0.25"/>
    <row r="32" customFormat="1" x14ac:dyDescent="0.25"/>
    <row r="33" customFormat="1" x14ac:dyDescent="0.25"/>
    <row r="34" customFormat="1" x14ac:dyDescent="0.25"/>
    <row r="35" customFormat="1" x14ac:dyDescent="0.25"/>
    <row r="36" customFormat="1" x14ac:dyDescent="0.25"/>
    <row r="37" customFormat="1" x14ac:dyDescent="0.25"/>
    <row r="38" customFormat="1" x14ac:dyDescent="0.25"/>
    <row r="39" customFormat="1" x14ac:dyDescent="0.25"/>
    <row r="40" customFormat="1" x14ac:dyDescent="0.25"/>
    <row r="41" customFormat="1" x14ac:dyDescent="0.25"/>
    <row r="42" customFormat="1" x14ac:dyDescent="0.25"/>
    <row r="43" customFormat="1" x14ac:dyDescent="0.25"/>
    <row r="44" customFormat="1" x14ac:dyDescent="0.25"/>
    <row r="45" customFormat="1" x14ac:dyDescent="0.25"/>
    <row r="46" customFormat="1" x14ac:dyDescent="0.25"/>
    <row r="47" customFormat="1" x14ac:dyDescent="0.25"/>
    <row r="48" customFormat="1" x14ac:dyDescent="0.25"/>
    <row r="49" customFormat="1" x14ac:dyDescent="0.25"/>
    <row r="50" customFormat="1" x14ac:dyDescent="0.25"/>
    <row r="51" customFormat="1" x14ac:dyDescent="0.25"/>
    <row r="52" customFormat="1" x14ac:dyDescent="0.25"/>
    <row r="53" customFormat="1" x14ac:dyDescent="0.25"/>
    <row r="54" customFormat="1" x14ac:dyDescent="0.25"/>
    <row r="55" customFormat="1" x14ac:dyDescent="0.25"/>
    <row r="56" customFormat="1" x14ac:dyDescent="0.25"/>
    <row r="57" customFormat="1" x14ac:dyDescent="0.25"/>
    <row r="58" customFormat="1" x14ac:dyDescent="0.25"/>
    <row r="59" customFormat="1" x14ac:dyDescent="0.25"/>
    <row r="60" customFormat="1" x14ac:dyDescent="0.25"/>
    <row r="61" customFormat="1" x14ac:dyDescent="0.25"/>
    <row r="62" customFormat="1" x14ac:dyDescent="0.25"/>
    <row r="63" customFormat="1" x14ac:dyDescent="0.25"/>
  </sheetData>
  <conditionalFormatting sqref="I6:I50">
    <cfRule type="expression" dxfId="27" priority="7">
      <formula>$I6&gt;0</formula>
    </cfRule>
  </conditionalFormatting>
  <conditionalFormatting sqref="H6:H50">
    <cfRule type="expression" dxfId="26" priority="4">
      <formula>$H6&gt;0</formula>
    </cfRule>
  </conditionalFormatting>
  <conditionalFormatting sqref="F6:G50">
    <cfRule type="expression" dxfId="25" priority="3">
      <formula>F6:G7&gt;0</formula>
    </cfRule>
  </conditionalFormatting>
  <conditionalFormatting sqref="K10:FP10">
    <cfRule type="expression" dxfId="24" priority="2">
      <formula>AND(K$5&gt;=$F10,K$5&lt;=$G10)</formula>
    </cfRule>
  </conditionalFormatting>
  <conditionalFormatting sqref="K6:EL50">
    <cfRule type="expression" dxfId="23" priority="1">
      <formula>AND(K$5&gt;=$F6,K$5&lt;=$G6)</formula>
    </cfRule>
    <cfRule type="expression" dxfId="22" priority="5">
      <formula>K$5=$H6</formula>
    </cfRule>
    <cfRule type="expression" dxfId="21" priority="6">
      <formula>K$5=$I6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12BE7B-938C-4BA1-80E4-C5D8229F50D8}">
  <dimension ref="B1:AO63"/>
  <sheetViews>
    <sheetView showGridLines="0" tabSelected="1" workbookViewId="0">
      <selection activeCell="C2" sqref="C2"/>
    </sheetView>
  </sheetViews>
  <sheetFormatPr baseColWidth="10" defaultRowHeight="15" x14ac:dyDescent="0.25"/>
  <cols>
    <col min="1" max="1" width="3.5703125" customWidth="1"/>
    <col min="2" max="2" width="25.140625" bestFit="1" customWidth="1"/>
    <col min="3" max="3" width="10.85546875" bestFit="1" customWidth="1"/>
    <col min="4" max="4" width="18" bestFit="1" customWidth="1"/>
    <col min="5" max="5" width="8" style="14" bestFit="1" customWidth="1"/>
    <col min="6" max="6" width="26.5703125" style="15" bestFit="1" customWidth="1"/>
    <col min="7" max="7" width="23.28515625" style="15" bestFit="1" customWidth="1"/>
    <col min="8" max="8" width="11.7109375" style="15" bestFit="1" customWidth="1"/>
    <col min="9" max="9" width="17.28515625" style="15" bestFit="1" customWidth="1"/>
    <col min="10" max="10" width="24.140625" style="14" bestFit="1" customWidth="1"/>
    <col min="11" max="172" width="3.7109375" customWidth="1"/>
  </cols>
  <sheetData>
    <row r="1" spans="2:41" x14ac:dyDescent="0.25">
      <c r="B1" t="s">
        <v>29</v>
      </c>
      <c r="C1" s="17">
        <v>44593</v>
      </c>
    </row>
    <row r="2" spans="2:41" x14ac:dyDescent="0.25">
      <c r="C2" s="13"/>
    </row>
    <row r="3" spans="2:41" x14ac:dyDescent="0.25">
      <c r="D3" s="13"/>
    </row>
    <row r="5" spans="2:41" ht="74.25" customHeight="1" x14ac:dyDescent="0.25">
      <c r="B5" s="14" t="str" cm="1">
        <f t="array" ref="B5:J5">t_Data[#Headers]</f>
        <v>CLIENT__REGION__AGENTS</v>
      </c>
      <c r="C5" s="14" t="str">
        <v>_REGION__</v>
      </c>
      <c r="D5" s="14" t="str">
        <v>Nom_de_l'Offre</v>
      </c>
      <c r="E5" s="14" t="str">
        <v>AGENTS</v>
      </c>
      <c r="F5" s="15" t="str">
        <v>Date_debut DE L'evenement</v>
      </c>
      <c r="G5" s="15" t="str">
        <v>Date_fin de l'evenement</v>
      </c>
      <c r="H5" s="15" t="str">
        <v>REMONTEES</v>
      </c>
      <c r="I5" s="15" t="str">
        <v>FICHES a ENVOYER</v>
      </c>
      <c r="J5" s="14" t="str">
        <v>OP__SALON_PROSPECTUS</v>
      </c>
      <c r="K5" s="16" cm="1">
        <f t="array" ref="K5:AL5">_xlfn.SEQUENCE(,DAY(EOMONTH(DateDéb,0)),DateDéb)</f>
        <v>44593</v>
      </c>
      <c r="L5" s="16">
        <v>44594</v>
      </c>
      <c r="M5" s="16">
        <v>44595</v>
      </c>
      <c r="N5" s="16">
        <v>44596</v>
      </c>
      <c r="O5" s="16">
        <v>44597</v>
      </c>
      <c r="P5" s="16">
        <v>44598</v>
      </c>
      <c r="Q5" s="16">
        <v>44599</v>
      </c>
      <c r="R5" s="16">
        <v>44600</v>
      </c>
      <c r="S5" s="16">
        <v>44601</v>
      </c>
      <c r="T5" s="16">
        <v>44602</v>
      </c>
      <c r="U5" s="16">
        <v>44603</v>
      </c>
      <c r="V5" s="16">
        <v>44604</v>
      </c>
      <c r="W5" s="16">
        <v>44605</v>
      </c>
      <c r="X5" s="16">
        <v>44606</v>
      </c>
      <c r="Y5" s="16">
        <v>44607</v>
      </c>
      <c r="Z5" s="16">
        <v>44608</v>
      </c>
      <c r="AA5" s="16">
        <v>44609</v>
      </c>
      <c r="AB5" s="16">
        <v>44610</v>
      </c>
      <c r="AC5" s="16">
        <v>44611</v>
      </c>
      <c r="AD5" s="16">
        <v>44612</v>
      </c>
      <c r="AE5" s="16">
        <v>44613</v>
      </c>
      <c r="AF5" s="16">
        <v>44614</v>
      </c>
      <c r="AG5" s="16">
        <v>44615</v>
      </c>
      <c r="AH5" s="16">
        <v>44616</v>
      </c>
      <c r="AI5" s="16">
        <v>44617</v>
      </c>
      <c r="AJ5" s="16">
        <v>44618</v>
      </c>
      <c r="AK5" s="16">
        <v>44619</v>
      </c>
      <c r="AL5" s="16">
        <v>44620</v>
      </c>
      <c r="AM5" s="16"/>
      <c r="AN5" s="16"/>
      <c r="AO5" s="16"/>
    </row>
    <row r="6" spans="2:41" x14ac:dyDescent="0.25">
      <c r="B6" t="str" cm="1">
        <f t="array" ref="B6:J10">_xlfn._xlws.FILTER(t_Data[],(t_Data[Date_debut DE L''evenement]&gt;=DateDéb)*(t_Data[Date_fin de l''evenement]&lt;=EOMONTH(DateDéb,0)))</f>
        <v>LEROY MERLIN</v>
      </c>
      <c r="C6" t="str">
        <v>SUD</v>
      </c>
      <c r="D6" t="str">
        <v>RELANCE PRODUIT1</v>
      </c>
      <c r="E6" s="14" t="str">
        <v>B</v>
      </c>
      <c r="F6" s="15">
        <v>44627</v>
      </c>
      <c r="G6" s="15">
        <v>44612</v>
      </c>
      <c r="H6" s="15">
        <v>0</v>
      </c>
      <c r="I6" s="15">
        <v>44487</v>
      </c>
      <c r="J6" s="14" t="str">
        <v>PROMO</v>
      </c>
    </row>
    <row r="7" spans="2:41" x14ac:dyDescent="0.25">
      <c r="B7" t="str">
        <v>IKEA</v>
      </c>
      <c r="C7" t="str">
        <v>NORD</v>
      </c>
      <c r="D7" t="str">
        <v>REMISE 23</v>
      </c>
      <c r="E7" s="14" t="str">
        <v>A</v>
      </c>
      <c r="F7" s="15">
        <v>44600</v>
      </c>
      <c r="G7" s="15">
        <v>44604</v>
      </c>
      <c r="H7" s="15">
        <v>0</v>
      </c>
      <c r="I7" s="15">
        <v>44515</v>
      </c>
      <c r="J7" s="14" t="str">
        <v>PROMO</v>
      </c>
    </row>
    <row r="8" spans="2:41" x14ac:dyDescent="0.25">
      <c r="B8" t="str">
        <v>CASTORAMA</v>
      </c>
      <c r="C8" t="str">
        <v>SUD</v>
      </c>
      <c r="D8" t="str">
        <v>PROMO PERIODE</v>
      </c>
      <c r="E8" s="14" t="str">
        <v>B</v>
      </c>
      <c r="F8" s="15">
        <v>44593</v>
      </c>
      <c r="G8" s="15">
        <v>44604</v>
      </c>
      <c r="H8" s="15">
        <v>44466</v>
      </c>
      <c r="I8" s="15">
        <v>44517</v>
      </c>
      <c r="J8" s="14" t="str">
        <v>PROMO</v>
      </c>
    </row>
    <row r="9" spans="2:41" x14ac:dyDescent="0.25">
      <c r="B9" t="str">
        <v>LEROY MERLIN</v>
      </c>
      <c r="C9" t="str">
        <v>EST</v>
      </c>
      <c r="D9" t="str">
        <v>RELANCE PRODUIT1</v>
      </c>
      <c r="E9" s="14" t="str">
        <v>C</v>
      </c>
      <c r="F9" s="15">
        <v>44600</v>
      </c>
      <c r="G9" s="15">
        <v>44604</v>
      </c>
      <c r="H9" s="15">
        <v>44473</v>
      </c>
      <c r="I9" s="15">
        <v>44524</v>
      </c>
      <c r="J9" s="14" t="str">
        <v>PROMO</v>
      </c>
    </row>
    <row r="10" spans="2:41" x14ac:dyDescent="0.25">
      <c r="B10" t="str">
        <v>IKEA</v>
      </c>
      <c r="C10" t="str">
        <v>EST</v>
      </c>
      <c r="D10" t="str">
        <v>RELANCE PRODUIT1</v>
      </c>
      <c r="E10" s="14" t="str">
        <v>C</v>
      </c>
      <c r="F10" s="15">
        <v>44593</v>
      </c>
      <c r="G10" s="15">
        <v>44605</v>
      </c>
      <c r="H10" s="15">
        <v>0</v>
      </c>
      <c r="I10" s="15">
        <v>44470</v>
      </c>
      <c r="J10" s="14" t="str">
        <v>PROMO</v>
      </c>
    </row>
    <row r="11" spans="2:41" x14ac:dyDescent="0.25">
      <c r="E11"/>
      <c r="F11"/>
      <c r="G11"/>
      <c r="H11"/>
      <c r="I11"/>
      <c r="J11"/>
    </row>
    <row r="12" spans="2:41" x14ac:dyDescent="0.25">
      <c r="E12"/>
      <c r="F12"/>
      <c r="G12"/>
      <c r="H12"/>
      <c r="I12"/>
      <c r="J12"/>
    </row>
    <row r="13" spans="2:41" x14ac:dyDescent="0.25">
      <c r="E13"/>
      <c r="F13"/>
      <c r="G13"/>
      <c r="H13"/>
      <c r="I13"/>
      <c r="J13"/>
    </row>
    <row r="14" spans="2:41" x14ac:dyDescent="0.25">
      <c r="E14"/>
      <c r="F14"/>
      <c r="G14"/>
      <c r="H14"/>
      <c r="I14"/>
      <c r="J14"/>
    </row>
    <row r="15" spans="2:41" x14ac:dyDescent="0.25">
      <c r="E15"/>
      <c r="F15"/>
      <c r="G15"/>
      <c r="H15"/>
      <c r="I15"/>
      <c r="J15"/>
    </row>
    <row r="16" spans="2:41" x14ac:dyDescent="0.25">
      <c r="E16"/>
      <c r="F16"/>
      <c r="G16"/>
      <c r="H16"/>
      <c r="I16"/>
      <c r="J16"/>
    </row>
    <row r="17" customFormat="1" x14ac:dyDescent="0.25"/>
    <row r="18" customFormat="1" x14ac:dyDescent="0.25"/>
    <row r="19" customFormat="1" x14ac:dyDescent="0.25"/>
    <row r="20" customFormat="1" x14ac:dyDescent="0.25"/>
    <row r="21" customFormat="1" x14ac:dyDescent="0.25"/>
    <row r="22" customFormat="1" x14ac:dyDescent="0.25"/>
    <row r="23" customFormat="1" x14ac:dyDescent="0.25"/>
    <row r="24" customFormat="1" x14ac:dyDescent="0.25"/>
    <row r="25" customFormat="1" x14ac:dyDescent="0.25"/>
    <row r="26" customFormat="1" x14ac:dyDescent="0.25"/>
    <row r="27" customFormat="1" x14ac:dyDescent="0.25"/>
    <row r="28" customFormat="1" x14ac:dyDescent="0.25"/>
    <row r="29" customFormat="1" x14ac:dyDescent="0.25"/>
    <row r="30" customFormat="1" x14ac:dyDescent="0.25"/>
    <row r="31" customFormat="1" x14ac:dyDescent="0.25"/>
    <row r="32" customFormat="1" x14ac:dyDescent="0.25"/>
    <row r="33" customFormat="1" x14ac:dyDescent="0.25"/>
    <row r="34" customFormat="1" x14ac:dyDescent="0.25"/>
    <row r="35" customFormat="1" x14ac:dyDescent="0.25"/>
    <row r="36" customFormat="1" x14ac:dyDescent="0.25"/>
    <row r="37" customFormat="1" x14ac:dyDescent="0.25"/>
    <row r="38" customFormat="1" x14ac:dyDescent="0.25"/>
    <row r="39" customFormat="1" x14ac:dyDescent="0.25"/>
    <row r="40" customFormat="1" x14ac:dyDescent="0.25"/>
    <row r="41" customFormat="1" x14ac:dyDescent="0.25"/>
    <row r="42" customFormat="1" x14ac:dyDescent="0.25"/>
    <row r="43" customFormat="1" x14ac:dyDescent="0.25"/>
    <row r="44" customFormat="1" x14ac:dyDescent="0.25"/>
    <row r="45" customFormat="1" x14ac:dyDescent="0.25"/>
    <row r="46" customFormat="1" x14ac:dyDescent="0.25"/>
    <row r="47" customFormat="1" x14ac:dyDescent="0.25"/>
    <row r="48" customFormat="1" x14ac:dyDescent="0.25"/>
    <row r="49" customFormat="1" x14ac:dyDescent="0.25"/>
    <row r="50" customFormat="1" x14ac:dyDescent="0.25"/>
    <row r="51" customFormat="1" x14ac:dyDescent="0.25"/>
    <row r="52" customFormat="1" x14ac:dyDescent="0.25"/>
    <row r="53" customFormat="1" x14ac:dyDescent="0.25"/>
    <row r="54" customFormat="1" x14ac:dyDescent="0.25"/>
    <row r="55" customFormat="1" x14ac:dyDescent="0.25"/>
    <row r="56" customFormat="1" x14ac:dyDescent="0.25"/>
    <row r="57" customFormat="1" x14ac:dyDescent="0.25"/>
    <row r="58" customFormat="1" x14ac:dyDescent="0.25"/>
    <row r="59" customFormat="1" x14ac:dyDescent="0.25"/>
    <row r="60" customFormat="1" x14ac:dyDescent="0.25"/>
    <row r="61" customFormat="1" x14ac:dyDescent="0.25"/>
    <row r="62" customFormat="1" x14ac:dyDescent="0.25"/>
    <row r="63" customFormat="1" x14ac:dyDescent="0.25"/>
  </sheetData>
  <conditionalFormatting sqref="I6:I50">
    <cfRule type="expression" dxfId="6" priority="8">
      <formula>$I6&gt;0</formula>
    </cfRule>
  </conditionalFormatting>
  <conditionalFormatting sqref="H6:H50">
    <cfRule type="expression" dxfId="5" priority="5">
      <formula>$H6&gt;0</formula>
    </cfRule>
  </conditionalFormatting>
  <conditionalFormatting sqref="F6:G50">
    <cfRule type="expression" dxfId="4" priority="4">
      <formula>F6:G7&gt;0</formula>
    </cfRule>
  </conditionalFormatting>
  <conditionalFormatting sqref="K10:AO10">
    <cfRule type="expression" dxfId="3" priority="3">
      <formula>AND(K$5&gt;=$F10,K$5&lt;=$G10)</formula>
    </cfRule>
  </conditionalFormatting>
  <conditionalFormatting sqref="K6:AO50">
    <cfRule type="expression" dxfId="2" priority="1">
      <formula>AND(K$5&gt;=$F6,K$5&lt;=$G6,K$5&lt;&gt;"")</formula>
    </cfRule>
    <cfRule type="expression" dxfId="0" priority="7">
      <formula>AND(K$5=$I6,K$5&lt;&gt;"")</formula>
    </cfRule>
    <cfRule type="expression" dxfId="1" priority="2">
      <formula>AND(K$5=$H6,K$5&lt;&gt;"")</formula>
    </cfRule>
  </conditionalFormatting>
  <pageMargins left="0.7" right="0.7" top="0.75" bottom="0.75" header="0.3" footer="0.3"/>
  <pageSetup paperSize="9" orientation="portrait" r:id="rId1"/>
  <legacy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E32FDBD-7211-4EF9-AD79-08FD6B90BCB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Data</vt:lpstr>
      <vt:lpstr>Planning</vt:lpstr>
      <vt:lpstr>Planning Mensuel</vt:lpstr>
      <vt:lpstr>'Planning Mensuel'!DateDéb</vt:lpstr>
      <vt:lpstr>DateDéb</vt:lpstr>
      <vt:lpstr>'Planning Mensuel'!DateFin</vt:lpstr>
      <vt:lpstr>DateFin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 Astic</dc:creator>
  <cp:lastModifiedBy>JF</cp:lastModifiedBy>
  <dcterms:created xsi:type="dcterms:W3CDTF">2022-03-28T09:53:40Z</dcterms:created>
  <dcterms:modified xsi:type="dcterms:W3CDTF">2022-05-30T11:45:58Z</dcterms:modified>
</cp:coreProperties>
</file>