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1BD721A-822E-4B8C-94C9-799A3CED6A97}" xr6:coauthVersionLast="47" xr6:coauthVersionMax="47" xr10:uidLastSave="{00000000-0000-0000-0000-000000000000}"/>
  <bookViews>
    <workbookView xWindow="420" yWindow="390" windowWidth="23625" windowHeight="12570" firstSheet="1" activeTab="4" xr2:uid="{00000000-000D-0000-FFFF-FFFF00000000}"/>
  </bookViews>
  <sheets>
    <sheet name="comparatif statistiques" sheetId="1" r:id="rId1"/>
    <sheet name="importposition" sheetId="2" r:id="rId2"/>
    <sheet name="importglobal" sheetId="3" r:id="rId3"/>
    <sheet name="Paramètres" sheetId="4" r:id="rId4"/>
    <sheet name="Power Query" sheetId="5" r:id="rId5"/>
  </sheets>
  <definedNames>
    <definedName name="DonnéesExternes_1" localSheetId="4" hidden="1">'Power Query'!$A$3:$D$10</definedName>
    <definedName name="Importglobal">Paramètres!$C$3</definedName>
    <definedName name="Importposition">Paramètres!$C$2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1" l="1"/>
  <c r="C11" i="1" l="1"/>
  <c r="E11" i="1"/>
  <c r="E6" i="1"/>
  <c r="E7" i="1"/>
  <c r="E8" i="1"/>
  <c r="E9" i="1"/>
  <c r="E10" i="1"/>
  <c r="C6" i="1"/>
  <c r="C7" i="1"/>
  <c r="C8" i="1"/>
  <c r="C9" i="1"/>
  <c r="C10" i="1"/>
  <c r="B6" i="1"/>
  <c r="B7" i="1"/>
  <c r="B8" i="1"/>
  <c r="B9" i="1"/>
  <c r="B10" i="1"/>
  <c r="A6" i="1"/>
  <c r="A7" i="1"/>
  <c r="A8" i="1"/>
  <c r="A9" i="1"/>
  <c r="A10" i="1"/>
  <c r="C5" i="1" l="1"/>
  <c r="E5" i="1"/>
  <c r="A5" i="1"/>
  <c r="B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D225F4-6EB5-456A-BBB7-B4F1C7030625}" keepAlive="1" name="Requête - Importglobal" description="Connexion à la requête « Importglobal » dans le classeur." type="5" refreshedVersion="0" background="1">
    <dbPr connection="Provider=Microsoft.Mashup.OleDb.1;Data Source=$Workbook$;Location=Importglobal;Extended Properties=&quot;&quot;" command="SELECT * FROM [Importglobal]"/>
  </connection>
  <connection id="2" xr16:uid="{735B7EFF-7A82-4FDB-BF67-1834543D2378}" keepAlive="1" name="Requête - Importposition" description="Connexion à la requête « Importposition » dans le classeur." type="5" refreshedVersion="0" background="1">
    <dbPr connection="Provider=Microsoft.Mashup.OleDb.1;Data Source=$Workbook$;Location=Importposition;Extended Properties=&quot;&quot;" command="SELECT * FROM [Importposition]"/>
  </connection>
  <connection id="3" xr16:uid="{1DFA2704-D9B1-4A6C-A95A-12B9CB387292}" keepAlive="1" name="Requête - reportexport" description="Connexion à la requête « reportexport » dans le classeur." type="5" refreshedVersion="0" background="1">
    <dbPr connection="Provider=Microsoft.Mashup.OleDb.1;Data Source=$Workbook$;Location=reportexport;Extended Properties=&quot;&quot;" command="SELECT * FROM [reportexport]"/>
  </connection>
  <connection id="4" xr16:uid="{4C67CE4C-D528-4AFB-AB6C-D22AB511E3FA}" keepAlive="1" name="Requête - reportexporttotal" description="Connexion à la requête « reportexporttotal » dans le classeur." type="5" refreshedVersion="0" background="1">
    <dbPr connection="Provider=Microsoft.Mashup.OleDb.1;Data Source=$Workbook$;Location=reportexporttotal;Extended Properties=&quot;&quot;" command="SELECT * FROM [reportexporttotal]"/>
  </connection>
  <connection id="5" xr16:uid="{CECAAD66-8F7E-4AAF-A4FA-4EA5A319377D}" keepAlive="1" name="Requête - t_Col" description="Connexion à la requête « t_Col » dans le classeur." type="5" refreshedVersion="0" background="1">
    <dbPr connection="Provider=Microsoft.Mashup.OleDb.1;Data Source=$Workbook$;Location=t_Col;Extended Properties=&quot;&quot;" command="SELECT * FROM [t_Col]"/>
  </connection>
  <connection id="6" xr16:uid="{09EA79F4-237D-4A16-AF09-9B2D689033AF}" keepAlive="1" name="Requête - t_Résultats" description="Connexion à la requête « t_Résultats » dans le classeur." type="5" refreshedVersion="8" background="1" saveData="1">
    <dbPr connection="Provider=Microsoft.Mashup.OleDb.1;Data Source=$Workbook$;Location=t_Résultats;Extended Properties=&quot;&quot;" command="SELECT * FROM [t_Résultats]"/>
  </connection>
</connections>
</file>

<file path=xl/sharedStrings.xml><?xml version="1.0" encoding="utf-8"?>
<sst xmlns="http://schemas.openxmlformats.org/spreadsheetml/2006/main" count="51" uniqueCount="28">
  <si>
    <t>Position</t>
  </si>
  <si>
    <t>Hands</t>
  </si>
  <si>
    <t>VPIP</t>
  </si>
  <si>
    <t>PFR</t>
  </si>
  <si>
    <t>Valeurs optimales</t>
  </si>
  <si>
    <t>TOTAL</t>
  </si>
  <si>
    <t xml:space="preserve">stats en plu a mettre </t>
  </si>
  <si>
    <t>delayed turn cbet 60-70</t>
  </si>
  <si>
    <t>bet flop vs miss cbet 70-75</t>
  </si>
  <si>
    <t>bet turn vs miss cbet 50 - 60</t>
  </si>
  <si>
    <t>My C Won</t>
  </si>
  <si>
    <t>BTN</t>
  </si>
  <si>
    <t>CO</t>
  </si>
  <si>
    <t>MP</t>
  </si>
  <si>
    <t>EP</t>
  </si>
  <si>
    <t>BB</t>
  </si>
  <si>
    <t>SB</t>
  </si>
  <si>
    <t>Player</t>
  </si>
  <si>
    <t>ValuePig</t>
  </si>
  <si>
    <t>-€15.42</t>
  </si>
  <si>
    <t>23.49</t>
  </si>
  <si>
    <t>17.82</t>
  </si>
  <si>
    <t>Importposition</t>
  </si>
  <si>
    <t>Importglobal</t>
  </si>
  <si>
    <t>F:\USB\_TEMP\Urea72\reportexport.csv</t>
  </si>
  <si>
    <t>F:\USB\_TEMP\Urea72\reportexporttotal.csv</t>
  </si>
  <si>
    <t>Chemin des fichiers</t>
  </si>
  <si>
    <t>Colonnes à conserver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</si>
</sst>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rgb="FFC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 style="double">
        <color theme="2" tint="-0.249977111117893"/>
      </bottom>
      <diagonal/>
    </border>
    <border>
      <left/>
      <right/>
      <top style="medium">
        <color theme="2" tint="-0.499984740745262"/>
      </top>
      <bottom style="double">
        <color theme="2" tint="-0.249977111117893"/>
      </bottom>
      <diagonal/>
    </border>
    <border>
      <left/>
      <right style="medium">
        <color theme="2" tint="-0.499984740745262"/>
      </right>
      <top style="medium">
        <color theme="2" tint="-0.499984740745262"/>
      </top>
      <bottom style="double">
        <color theme="2" tint="-0.249977111117893"/>
      </bottom>
      <diagonal/>
    </border>
    <border>
      <left style="medium">
        <color theme="2" tint="-0.499984740745262"/>
      </left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 style="medium">
        <color theme="2" tint="-0.499984740745262"/>
      </right>
      <top/>
      <bottom style="thin">
        <color theme="2" tint="-0.249977111117893"/>
      </bottom>
      <diagonal/>
    </border>
    <border>
      <left style="thin">
        <color theme="2" tint="-0.249977111117893"/>
      </left>
      <right style="medium">
        <color theme="2" tint="-0.499984740745262"/>
      </right>
      <top style="thin">
        <color theme="2" tint="-0.249977111117893"/>
      </top>
      <bottom style="thin">
        <color theme="2" tint="-0.249977111117893"/>
      </bottom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double">
        <color theme="2" tint="-0.249977111117893"/>
      </bottom>
      <diagonal/>
    </border>
    <border>
      <left style="medium">
        <color theme="2" tint="-0.499984740745262"/>
      </left>
      <right style="medium">
        <color theme="2" tint="-0.499984740745262"/>
      </right>
      <top/>
      <bottom style="thin">
        <color theme="2" tint="-0.249977111117893"/>
      </bottom>
      <diagonal/>
    </border>
    <border>
      <left/>
      <right style="medium">
        <color theme="2" tint="-0.499984740745262"/>
      </right>
      <top/>
      <bottom style="thin">
        <color theme="2" tint="-0.249977111117893"/>
      </bottom>
      <diagonal/>
    </border>
    <border>
      <left/>
      <right style="medium">
        <color theme="2" tint="-0.499984740745262"/>
      </right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theme="2" tint="-0.249977111117893"/>
      </right>
      <top/>
      <bottom style="thin">
        <color theme="2" tint="-0.249977111117893"/>
      </bottom>
      <diagonal/>
    </border>
    <border>
      <left style="medium">
        <color theme="2" tint="-0.499984740745262"/>
      </left>
      <right/>
      <top style="thin">
        <color theme="2" tint="-0.249977111117893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/>
      <bottom/>
      <diagonal/>
    </border>
    <border>
      <left style="medium">
        <color theme="2" tint="-0.499984740745262"/>
      </left>
      <right style="thin">
        <color theme="2" tint="-0.249977111117893"/>
      </right>
      <top/>
      <bottom/>
      <diagonal/>
    </border>
    <border>
      <left/>
      <right style="medium">
        <color theme="2" tint="-0.499984740745262"/>
      </right>
      <top style="thin">
        <color theme="2" tint="-0.249977111117893"/>
      </top>
      <bottom/>
      <diagonal/>
    </border>
    <border>
      <left/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medium">
        <color theme="2" tint="-0.499984740745262"/>
      </right>
      <top style="thin">
        <color theme="2" tint="-0.249977111117893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0" fillId="0" borderId="0" xfId="0" applyAlignment="1">
      <alignment wrapText="1"/>
    </xf>
    <xf numFmtId="0" fontId="18" fillId="33" borderId="0" xfId="0" applyFont="1" applyFill="1" applyAlignment="1">
      <alignment horizontal="center" vertical="center" shrinkToFit="1"/>
    </xf>
    <xf numFmtId="4" fontId="0" fillId="0" borderId="13" xfId="0" applyNumberFormat="1" applyBorder="1" applyAlignment="1">
      <alignment horizontal="center" vertical="center" wrapText="1"/>
    </xf>
    <xf numFmtId="4" fontId="0" fillId="0" borderId="18" xfId="0" applyNumberFormat="1" applyBorder="1" applyAlignment="1">
      <alignment horizontal="center" vertical="center" wrapText="1"/>
    </xf>
    <xf numFmtId="4" fontId="0" fillId="0" borderId="19" xfId="0" applyNumberFormat="1" applyBorder="1" applyAlignment="1">
      <alignment horizontal="center" vertical="center" wrapText="1"/>
    </xf>
    <xf numFmtId="0" fontId="20" fillId="33" borderId="16" xfId="0" applyFont="1" applyFill="1" applyBorder="1" applyAlignment="1">
      <alignment horizontal="center" vertical="center" shrinkToFit="1"/>
    </xf>
    <xf numFmtId="0" fontId="21" fillId="34" borderId="17" xfId="0" applyFont="1" applyFill="1" applyBorder="1" applyAlignment="1">
      <alignment horizontal="center" wrapText="1"/>
    </xf>
    <xf numFmtId="0" fontId="18" fillId="33" borderId="12" xfId="0" applyFont="1" applyFill="1" applyBorder="1" applyAlignment="1">
      <alignment horizontal="center" vertical="center" wrapText="1"/>
    </xf>
    <xf numFmtId="0" fontId="22" fillId="33" borderId="12" xfId="0" applyFont="1" applyFill="1" applyBorder="1" applyAlignment="1">
      <alignment horizontal="center" vertical="center" wrapText="1"/>
    </xf>
    <xf numFmtId="0" fontId="22" fillId="33" borderId="10" xfId="0" applyFont="1" applyFill="1" applyBorder="1" applyAlignment="1">
      <alignment horizontal="center" vertical="center" wrapText="1"/>
    </xf>
    <xf numFmtId="0" fontId="22" fillId="33" borderId="11" xfId="0" applyFont="1" applyFill="1" applyBorder="1" applyAlignment="1">
      <alignment horizontal="center" vertical="center" wrapText="1"/>
    </xf>
    <xf numFmtId="4" fontId="23" fillId="0" borderId="14" xfId="0" applyNumberFormat="1" applyFont="1" applyBorder="1" applyAlignment="1">
      <alignment horizontal="center" vertical="center" wrapText="1"/>
    </xf>
    <xf numFmtId="4" fontId="23" fillId="0" borderId="15" xfId="0" applyNumberFormat="1" applyFont="1" applyBorder="1" applyAlignment="1">
      <alignment horizontal="center" vertical="center" wrapText="1"/>
    </xf>
    <xf numFmtId="4" fontId="0" fillId="0" borderId="20" xfId="0" applyNumberFormat="1" applyBorder="1" applyAlignment="1">
      <alignment horizontal="center" vertical="center" wrapText="1"/>
    </xf>
    <xf numFmtId="0" fontId="19" fillId="35" borderId="21" xfId="0" applyFont="1" applyFill="1" applyBorder="1" applyAlignment="1">
      <alignment horizontal="center" vertical="center" wrapText="1"/>
    </xf>
    <xf numFmtId="4" fontId="0" fillId="0" borderId="22" xfId="0" applyNumberFormat="1" applyBorder="1" applyAlignment="1">
      <alignment horizontal="center" vertical="center" wrapText="1"/>
    </xf>
    <xf numFmtId="4" fontId="0" fillId="0" borderId="23" xfId="0" applyNumberFormat="1" applyBorder="1" applyAlignment="1">
      <alignment horizontal="center" vertical="center" wrapText="1"/>
    </xf>
    <xf numFmtId="4" fontId="0" fillId="0" borderId="24" xfId="0" applyNumberFormat="1" applyBorder="1" applyAlignment="1">
      <alignment horizontal="center" vertical="center" wrapText="1"/>
    </xf>
    <xf numFmtId="4" fontId="0" fillId="0" borderId="25" xfId="0" applyNumberFormat="1" applyBorder="1" applyAlignment="1">
      <alignment horizontal="center" vertical="center" wrapText="1"/>
    </xf>
    <xf numFmtId="4" fontId="23" fillId="0" borderId="26" xfId="0" applyNumberFormat="1" applyFont="1" applyBorder="1" applyAlignment="1">
      <alignment horizontal="center" vertical="center" wrapText="1"/>
    </xf>
    <xf numFmtId="4" fontId="0" fillId="0" borderId="27" xfId="0" applyNumberFormat="1" applyBorder="1" applyAlignment="1">
      <alignment horizontal="center" vertical="center" wrapText="1"/>
    </xf>
    <xf numFmtId="4" fontId="0" fillId="0" borderId="28" xfId="0" applyNumberFormat="1" applyBorder="1" applyAlignment="1">
      <alignment horizontal="center" vertical="center" wrapText="1"/>
    </xf>
    <xf numFmtId="3" fontId="0" fillId="0" borderId="0" xfId="0" applyNumberFormat="1"/>
    <xf numFmtId="0" fontId="18" fillId="0" borderId="0" xfId="0" applyFont="1" applyAlignment="1">
      <alignment horizontal="center" vertical="center" shrinkToFi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11</xdr:row>
      <xdr:rowOff>171449</xdr:rowOff>
    </xdr:from>
    <xdr:to>
      <xdr:col>0</xdr:col>
      <xdr:colOff>1666875</xdr:colOff>
      <xdr:row>15</xdr:row>
      <xdr:rowOff>0</xdr:rowOff>
    </xdr:to>
    <xdr:sp macro="[0]!copi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7624" y="3558116"/>
          <a:ext cx="1619251" cy="921520"/>
        </a:xfrm>
        <a:prstGeom prst="flowChartAlternateProcess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</a:rPr>
            <a:t>Conversion CSV et </a:t>
          </a:r>
          <a:r>
            <a:rPr lang="fr-FR" sz="16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Importation données</a:t>
          </a:r>
          <a:endParaRPr lang="fr-FR" sz="1600" b="1" cap="none" spc="0">
            <a:ln w="12700" cmpd="sng">
              <a:solidFill>
                <a:schemeClr val="accent4"/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</a:endParaRPr>
        </a:p>
        <a:p>
          <a:pPr algn="ctr"/>
          <a:endParaRPr lang="fr-FR" sz="1600" b="1" cap="none" spc="0">
            <a:ln w="12700" cmpd="sng">
              <a:solidFill>
                <a:schemeClr val="accent4"/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B15CAE0A-627C-4C75-8290-1D21BD7B74E4}" autoFormatId="16" applyNumberFormats="0" applyBorderFormats="0" applyFontFormats="0" applyPatternFormats="0" applyAlignmentFormats="0" applyWidthHeightFormats="0">
  <queryTableRefresh nextId="5">
    <queryTableFields count="4">
      <queryTableField id="1" name="Position" tableColumnId="1"/>
      <queryTableField id="2" name="Hands" tableColumnId="2"/>
      <queryTableField id="3" name="VPIP" tableColumnId="3"/>
      <queryTableField id="4" name="PFR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D98B99-AF89-412A-B1B5-2EB46E6726E3}" name="t_Col" displayName="t_Col" ref="B7:B11" totalsRowShown="0">
  <autoFilter ref="B7:B11" xr:uid="{30D98B99-AF89-412A-B1B5-2EB46E6726E3}"/>
  <tableColumns count="1">
    <tableColumn id="1" xr3:uid="{ECFCAEF2-22D6-4E30-A2C8-0099466F59C2}" name="Colonnes à conserv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28EE3E-2F0B-499F-B6B4-68A209D3831B}" name="t_Résultats" displayName="t_Résultats" ref="A3:D10" tableType="queryTable" totalsRowShown="0">
  <autoFilter ref="A3:D10" xr:uid="{C628EE3E-2F0B-499F-B6B4-68A209D3831B}"/>
  <tableColumns count="4">
    <tableColumn id="1" xr3:uid="{2D69D3C4-3703-4043-9962-D01B5CDB9F9E}" uniqueName="1" name="Position" queryTableFieldId="1"/>
    <tableColumn id="2" xr3:uid="{6C0740FD-5EB7-4C5B-9101-5A9617A05D7A}" uniqueName="2" name="Hands" queryTableFieldId="2"/>
    <tableColumn id="3" xr3:uid="{581A49B5-BB46-441D-9DE1-025A1475E6E0}" uniqueName="3" name="VPIP" queryTableFieldId="3"/>
    <tableColumn id="4" xr3:uid="{60F4792E-CAF1-40AF-9A9A-38D318E18E55}" uniqueName="4" name="PFR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Y21"/>
  <sheetViews>
    <sheetView showGridLines="0" zoomScale="70" zoomScaleNormal="70" workbookViewId="0">
      <pane xSplit="1" topLeftCell="B1" activePane="topRight" state="frozen"/>
      <selection pane="topRight" activeCell="J1" sqref="J1:Q1048576"/>
    </sheetView>
  </sheetViews>
  <sheetFormatPr baseColWidth="10" defaultRowHeight="15" x14ac:dyDescent="0.25"/>
  <cols>
    <col min="1" max="1" width="25.140625" style="1" customWidth="1"/>
    <col min="2" max="3" width="15.85546875" style="1" customWidth="1"/>
    <col min="4" max="4" width="12.7109375" style="1" customWidth="1"/>
    <col min="5" max="5" width="15.85546875" style="1" customWidth="1"/>
    <col min="6" max="6" width="12.7109375" style="1" customWidth="1"/>
    <col min="7" max="7" width="10.85546875" style="1"/>
    <col min="8" max="77" width="10.85546875"/>
  </cols>
  <sheetData>
    <row r="3" spans="1:77" ht="15.75" thickBot="1" x14ac:dyDescent="0.3"/>
    <row r="4" spans="1:77" s="2" customFormat="1" ht="57.75" customHeight="1" thickBot="1" x14ac:dyDescent="0.3">
      <c r="A4" s="6" t="s">
        <v>0</v>
      </c>
      <c r="B4" s="9" t="s">
        <v>1</v>
      </c>
      <c r="C4" s="10" t="s">
        <v>2</v>
      </c>
      <c r="D4" s="8" t="s">
        <v>4</v>
      </c>
      <c r="E4" s="11" t="s">
        <v>3</v>
      </c>
      <c r="F4" s="8" t="s">
        <v>4</v>
      </c>
      <c r="G4" s="24"/>
      <c r="H4" s="24"/>
      <c r="I4" s="24"/>
      <c r="J4"/>
      <c r="K4"/>
      <c r="L4"/>
      <c r="M4"/>
      <c r="N4"/>
      <c r="O4"/>
      <c r="P4"/>
      <c r="Q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</row>
    <row r="5" spans="1:77" ht="24" thickTop="1" x14ac:dyDescent="0.35">
      <c r="A5" s="7" t="str">
        <f>INDEX(importposition!$A2:$CP2,,MATCH(A$4,importposition!$A$1:$CP$1,0))</f>
        <v>BTN</v>
      </c>
      <c r="B5" s="4">
        <f>INDEX(importposition!$A2:$CP2,,MATCH(B$4,importposition!$A$1:$CP$1,0))</f>
        <v>1928</v>
      </c>
      <c r="C5" s="3">
        <f>INDEX(importposition!$A2:$CP2,,MATCH(C$4,importposition!$A$1:$CP$1,0))</f>
        <v>27.75</v>
      </c>
      <c r="D5" s="4"/>
      <c r="E5" s="14">
        <f>INDEX(importposition!$A2:$CP2,,MATCH(E$4,importposition!$A$1:$CP$1,0))</f>
        <v>22.94</v>
      </c>
      <c r="F5" s="12"/>
    </row>
    <row r="6" spans="1:77" ht="23.25" x14ac:dyDescent="0.35">
      <c r="A6" s="7" t="str">
        <f>INDEX(importposition!$A3:$CP3,,MATCH(A$4,importposition!$A$1:$CP$1,0))</f>
        <v>CO</v>
      </c>
      <c r="B6" s="4">
        <f>INDEX(importposition!$A3:$CP3,,MATCH(B$4,importposition!$A$1:$CP$1,0))</f>
        <v>1914</v>
      </c>
      <c r="C6" s="3">
        <f>INDEX(importposition!$A3:$CP3,,MATCH(C$4,importposition!$A$1:$CP$1,0))</f>
        <v>20.059999999999999</v>
      </c>
      <c r="D6" s="5"/>
      <c r="E6" s="14">
        <f>INDEX(importposition!$A3:$CP3,,MATCH(E$4,importposition!$A$1:$CP$1,0))</f>
        <v>17.78</v>
      </c>
      <c r="F6" s="13"/>
    </row>
    <row r="7" spans="1:77" ht="23.25" x14ac:dyDescent="0.35">
      <c r="A7" s="7" t="str">
        <f>INDEX(importposition!$A4:$CP4,,MATCH(A$4,importposition!$A$1:$CP$1,0))</f>
        <v>MP</v>
      </c>
      <c r="B7" s="4">
        <f>INDEX(importposition!$A4:$CP4,,MATCH(B$4,importposition!$A$1:$CP$1,0))</f>
        <v>1908</v>
      </c>
      <c r="C7" s="3">
        <f>INDEX(importposition!$A4:$CP4,,MATCH(C$4,importposition!$A$1:$CP$1,0))</f>
        <v>20.02</v>
      </c>
      <c r="D7" s="5"/>
      <c r="E7" s="14">
        <f>INDEX(importposition!$A4:$CP4,,MATCH(E$4,importposition!$A$1:$CP$1,0))</f>
        <v>18.77</v>
      </c>
      <c r="F7" s="13"/>
    </row>
    <row r="8" spans="1:77" ht="23.25" x14ac:dyDescent="0.35">
      <c r="A8" s="7" t="str">
        <f>INDEX(importposition!$A5:$CP5,,MATCH(A$4,importposition!$A$1:$CP$1,0))</f>
        <v>EP</v>
      </c>
      <c r="B8" s="4">
        <f>INDEX(importposition!$A5:$CP5,,MATCH(B$4,importposition!$A$1:$CP$1,0))</f>
        <v>1904</v>
      </c>
      <c r="C8" s="3">
        <f>INDEX(importposition!$A5:$CP5,,MATCH(C$4,importposition!$A$1:$CP$1,0))</f>
        <v>17.59</v>
      </c>
      <c r="D8" s="5"/>
      <c r="E8" s="14">
        <f>INDEX(importposition!$A5:$CP5,,MATCH(E$4,importposition!$A$1:$CP$1,0))</f>
        <v>17.59</v>
      </c>
      <c r="F8" s="13"/>
    </row>
    <row r="9" spans="1:77" ht="23.25" x14ac:dyDescent="0.35">
      <c r="A9" s="7" t="str">
        <f>INDEX(importposition!$A6:$CP6,,MATCH(A$4,importposition!$A$1:$CP$1,0))</f>
        <v>BB</v>
      </c>
      <c r="B9" s="4">
        <f>INDEX(importposition!$A6:$CP6,,MATCH(B$4,importposition!$A$1:$CP$1,0))</f>
        <v>1900</v>
      </c>
      <c r="C9" s="3">
        <f>INDEX(importposition!$A6:$CP6,,MATCH(C$4,importposition!$A$1:$CP$1,0))</f>
        <v>33.44</v>
      </c>
      <c r="D9" s="5"/>
      <c r="E9" s="14">
        <f>INDEX(importposition!$A6:$CP6,,MATCH(E$4,importposition!$A$1:$CP$1,0))</f>
        <v>8.56</v>
      </c>
      <c r="F9" s="13"/>
    </row>
    <row r="10" spans="1:77" ht="24" thickBot="1" x14ac:dyDescent="0.4">
      <c r="A10" s="7" t="str">
        <f>INDEX(importposition!$A7:$CP7,,MATCH(A$4,importposition!$A$1:$CP$1,0))</f>
        <v>SB</v>
      </c>
      <c r="B10" s="16">
        <f>INDEX(importposition!$A7:$CP7,,MATCH(B$4,importposition!$A$1:$CP$1,0))</f>
        <v>1899</v>
      </c>
      <c r="C10" s="17">
        <f>INDEX(importposition!$A7:$CP7,,MATCH(C$4,importposition!$A$1:$CP$1,0))</f>
        <v>23.43</v>
      </c>
      <c r="D10" s="18"/>
      <c r="E10" s="19">
        <f>INDEX(importposition!$A7:$CP7,,MATCH(E$4,importposition!$A$1:$CP$1,0))</f>
        <v>19.149999999999999</v>
      </c>
      <c r="F10" s="20"/>
    </row>
    <row r="11" spans="1:77" ht="24" thickBot="1" x14ac:dyDescent="0.3">
      <c r="A11" s="15" t="s">
        <v>5</v>
      </c>
      <c r="B11" s="21">
        <f>INDEX(importglobal!$A2:$W2,,MATCH(B$4,importglobal!$A$1:$W$1,0))</f>
        <v>11.794</v>
      </c>
      <c r="C11" s="22" t="str">
        <f>INDEX(importglobal!$A2:$W2,,MATCH(C$4,importglobal!$A$1:$W$1,0))</f>
        <v>23.49</v>
      </c>
      <c r="D11" s="22"/>
      <c r="E11" s="22" t="str">
        <f>INDEX(importglobal!$A2:$W2,,MATCH(E$4,importglobal!$A$1:$W$1,0))</f>
        <v>17.82</v>
      </c>
      <c r="F11" s="22"/>
    </row>
    <row r="15" spans="1:77" ht="30" x14ac:dyDescent="0.25">
      <c r="B15" s="1" t="s">
        <v>6</v>
      </c>
    </row>
    <row r="17" spans="3:3" ht="30" x14ac:dyDescent="0.25">
      <c r="C17" s="1" t="s">
        <v>7</v>
      </c>
    </row>
    <row r="19" spans="3:3" ht="30" x14ac:dyDescent="0.25">
      <c r="C19" s="1" t="s">
        <v>8</v>
      </c>
    </row>
    <row r="21" spans="3:3" ht="30" x14ac:dyDescent="0.25">
      <c r="C21" s="1" t="s">
        <v>9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7"/>
  <sheetViews>
    <sheetView workbookViewId="0">
      <selection activeCell="B2" sqref="B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11</v>
      </c>
      <c r="B2" s="23">
        <v>1928</v>
      </c>
      <c r="C2">
        <v>27.75</v>
      </c>
      <c r="D2">
        <v>22.94</v>
      </c>
    </row>
    <row r="3" spans="1:4" x14ac:dyDescent="0.25">
      <c r="A3" t="s">
        <v>12</v>
      </c>
      <c r="B3" s="23">
        <v>1914</v>
      </c>
      <c r="C3">
        <v>20.059999999999999</v>
      </c>
      <c r="D3">
        <v>17.78</v>
      </c>
    </row>
    <row r="4" spans="1:4" x14ac:dyDescent="0.25">
      <c r="A4" t="s">
        <v>13</v>
      </c>
      <c r="B4" s="23">
        <v>1908</v>
      </c>
      <c r="C4">
        <v>20.02</v>
      </c>
      <c r="D4">
        <v>18.77</v>
      </c>
    </row>
    <row r="5" spans="1:4" x14ac:dyDescent="0.25">
      <c r="A5" t="s">
        <v>14</v>
      </c>
      <c r="B5" s="23">
        <v>1904</v>
      </c>
      <c r="C5">
        <v>17.59</v>
      </c>
      <c r="D5">
        <v>17.59</v>
      </c>
    </row>
    <row r="6" spans="1:4" x14ac:dyDescent="0.25">
      <c r="A6" t="s">
        <v>15</v>
      </c>
      <c r="B6" s="23">
        <v>1900</v>
      </c>
      <c r="C6">
        <v>33.44</v>
      </c>
      <c r="D6">
        <v>8.56</v>
      </c>
    </row>
    <row r="7" spans="1:4" x14ac:dyDescent="0.25">
      <c r="A7" t="s">
        <v>16</v>
      </c>
      <c r="B7" s="23">
        <v>1899</v>
      </c>
      <c r="C7">
        <v>23.43</v>
      </c>
      <c r="D7">
        <v>19.149999999999999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"/>
  <sheetViews>
    <sheetView workbookViewId="0">
      <selection sqref="A1:E2"/>
    </sheetView>
  </sheetViews>
  <sheetFormatPr baseColWidth="10" defaultRowHeight="15" x14ac:dyDescent="0.25"/>
  <sheetData>
    <row r="1" spans="1:5" x14ac:dyDescent="0.25">
      <c r="A1" t="s">
        <v>17</v>
      </c>
      <c r="B1" t="s">
        <v>10</v>
      </c>
      <c r="C1" t="s">
        <v>1</v>
      </c>
      <c r="D1" t="s">
        <v>2</v>
      </c>
      <c r="E1" t="s">
        <v>3</v>
      </c>
    </row>
    <row r="2" spans="1:5" x14ac:dyDescent="0.25">
      <c r="A2" t="s">
        <v>18</v>
      </c>
      <c r="B2" t="s">
        <v>19</v>
      </c>
      <c r="C2">
        <v>11.794</v>
      </c>
      <c r="D2" t="s">
        <v>20</v>
      </c>
      <c r="E2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83BD1-9104-43D4-9498-14D52E3BA3A0}">
  <sheetPr>
    <tabColor theme="9"/>
  </sheetPr>
  <dimension ref="B1:C11"/>
  <sheetViews>
    <sheetView showGridLines="0" workbookViewId="0">
      <selection activeCell="A3" sqref="A3"/>
    </sheetView>
  </sheetViews>
  <sheetFormatPr baseColWidth="10" defaultRowHeight="15" x14ac:dyDescent="0.25"/>
  <cols>
    <col min="2" max="2" width="22" customWidth="1"/>
  </cols>
  <sheetData>
    <row r="1" spans="2:3" x14ac:dyDescent="0.25">
      <c r="B1" t="s">
        <v>26</v>
      </c>
    </row>
    <row r="2" spans="2:3" x14ac:dyDescent="0.25">
      <c r="B2" t="s">
        <v>22</v>
      </c>
      <c r="C2" t="s">
        <v>24</v>
      </c>
    </row>
    <row r="3" spans="2:3" x14ac:dyDescent="0.25">
      <c r="B3" t="s">
        <v>23</v>
      </c>
      <c r="C3" t="s">
        <v>25</v>
      </c>
    </row>
    <row r="7" spans="2:3" x14ac:dyDescent="0.25">
      <c r="B7" t="s">
        <v>27</v>
      </c>
    </row>
    <row r="8" spans="2:3" x14ac:dyDescent="0.25">
      <c r="B8" t="s">
        <v>0</v>
      </c>
    </row>
    <row r="9" spans="2:3" x14ac:dyDescent="0.25">
      <c r="B9" t="s">
        <v>1</v>
      </c>
    </row>
    <row r="10" spans="2:3" x14ac:dyDescent="0.25">
      <c r="B10" t="s">
        <v>2</v>
      </c>
    </row>
    <row r="11" spans="2:3" x14ac:dyDescent="0.25">
      <c r="B11" t="s">
        <v>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47895-3857-40B6-B0C4-63A557314507}">
  <sheetPr>
    <tabColor theme="9"/>
  </sheetPr>
  <dimension ref="A3:D10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10.5703125" bestFit="1" customWidth="1"/>
    <col min="2" max="2" width="8.7109375" bestFit="1" customWidth="1"/>
    <col min="3" max="3" width="7.42578125" bestFit="1" customWidth="1"/>
    <col min="4" max="4" width="6.5703125" bestFit="1" customWidth="1"/>
  </cols>
  <sheetData>
    <row r="3" spans="1:4" x14ac:dyDescent="0.25">
      <c r="A3" t="s">
        <v>0</v>
      </c>
      <c r="B3" t="s">
        <v>1</v>
      </c>
      <c r="C3" t="s">
        <v>2</v>
      </c>
      <c r="D3" t="s">
        <v>3</v>
      </c>
    </row>
    <row r="4" spans="1:4" x14ac:dyDescent="0.25">
      <c r="A4" t="s">
        <v>11</v>
      </c>
      <c r="B4">
        <v>1985</v>
      </c>
      <c r="C4">
        <v>27.81</v>
      </c>
      <c r="D4">
        <v>23.14</v>
      </c>
    </row>
    <row r="5" spans="1:4" x14ac:dyDescent="0.25">
      <c r="A5" t="s">
        <v>12</v>
      </c>
      <c r="B5">
        <v>1971</v>
      </c>
      <c r="C5">
        <v>20.239999999999998</v>
      </c>
      <c r="D5">
        <v>17.98</v>
      </c>
    </row>
    <row r="6" spans="1:4" x14ac:dyDescent="0.25">
      <c r="A6" t="s">
        <v>13</v>
      </c>
      <c r="B6">
        <v>1965</v>
      </c>
      <c r="C6">
        <v>19.8</v>
      </c>
      <c r="D6">
        <v>18.579999999999998</v>
      </c>
    </row>
    <row r="7" spans="1:4" x14ac:dyDescent="0.25">
      <c r="A7" t="s">
        <v>14</v>
      </c>
      <c r="B7">
        <v>1960</v>
      </c>
      <c r="C7">
        <v>17.649999999999999</v>
      </c>
      <c r="D7">
        <v>17.649999999999999</v>
      </c>
    </row>
    <row r="8" spans="1:4" x14ac:dyDescent="0.25">
      <c r="A8" t="s">
        <v>15</v>
      </c>
      <c r="B8">
        <v>1957</v>
      </c>
      <c r="C8">
        <v>33.83</v>
      </c>
      <c r="D8">
        <v>8.76</v>
      </c>
    </row>
    <row r="9" spans="1:4" x14ac:dyDescent="0.25">
      <c r="A9" t="s">
        <v>16</v>
      </c>
      <c r="B9">
        <v>1956</v>
      </c>
      <c r="C9">
        <v>23.36</v>
      </c>
      <c r="D9">
        <v>19.05</v>
      </c>
    </row>
    <row r="10" spans="1:4" x14ac:dyDescent="0.25">
      <c r="A10" t="s">
        <v>5</v>
      </c>
      <c r="B10">
        <v>11794</v>
      </c>
      <c r="C10">
        <v>23.49</v>
      </c>
      <c r="D10">
        <v>17.82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99BC78-00BA-4102-B540-AE57E561B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comparatif statistiques</vt:lpstr>
      <vt:lpstr>importposition</vt:lpstr>
      <vt:lpstr>importglobal</vt:lpstr>
      <vt:lpstr>Paramètres</vt:lpstr>
      <vt:lpstr>Power Query</vt:lpstr>
      <vt:lpstr>Importglobal</vt:lpstr>
      <vt:lpstr>Importposition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karol</dc:creator>
  <cp:lastModifiedBy>JF</cp:lastModifiedBy>
  <dcterms:created xsi:type="dcterms:W3CDTF">2022-04-26T15:59:35Z</dcterms:created>
  <dcterms:modified xsi:type="dcterms:W3CDTF">2022-04-30T09:39:31Z</dcterms:modified>
</cp:coreProperties>
</file>