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CD8FD816-EE7D-4E41-A56C-E0A4CB8DC78E}" xr6:coauthVersionLast="47" xr6:coauthVersionMax="47" xr10:uidLastSave="{00000000-0000-0000-0000-000000000000}"/>
  <bookViews>
    <workbookView xWindow="720" yWindow="2280" windowWidth="23280" windowHeight="11220" xr2:uid="{AD461FA8-F80E-4553-A0CC-D3F466FECC66}"/>
  </bookViews>
  <sheets>
    <sheet name="Feuil1" sheetId="1" r:id="rId1"/>
    <sheet name="Power Query" sheetId="3" r:id="rId2"/>
  </sheets>
  <definedNames>
    <definedName name="DonnéesExternes_1" localSheetId="1" hidden="1">'Power Query'!$A$1:$I$4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7" i="1" l="1"/>
  <c r="I27" i="1" s="1"/>
  <c r="G26" i="1"/>
  <c r="I26" i="1" s="1"/>
  <c r="G25" i="1"/>
  <c r="I25" i="1" s="1"/>
  <c r="I19" i="1"/>
  <c r="I18" i="1"/>
  <c r="G19" i="1"/>
  <c r="G20" i="1"/>
  <c r="I20" i="1" s="1"/>
  <c r="G1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459A6A-2FC5-4727-862A-894D2EDF7AEC}" keepAlive="1" name="Requête - t_Final" description="Connexion à la requête « t_Final » dans le classeur." type="5" refreshedVersion="7" background="1" saveData="1">
    <dbPr connection="Provider=Microsoft.Mashup.OleDb.1;Data Source=$Workbook$;Location=t_Final;Extended Properties=&quot;&quot;" command="SELECT * FROM [t_Final]"/>
  </connection>
  <connection id="2" xr16:uid="{2FBE5475-15B0-4E58-AF81-0225909D280B}" keepAlive="1" name="Requête - t_Heures" description="Connexion à la requête « t_Heures » dans le classeur." type="5" refreshedVersion="0" background="1">
    <dbPr connection="Provider=Microsoft.Mashup.OleDb.1;Data Source=$Workbook$;Location=t_Heures;Extended Properties=&quot;&quot;" command="SELECT * FROM [t_Heures]"/>
  </connection>
  <connection id="3" xr16:uid="{7E3DE22B-4CC8-412A-9D78-C4B6B1850799}" keepAlive="1" name="Requête - t_Taux" description="Connexion à la requête « t_Taux » dans le classeur." type="5" refreshedVersion="0" background="1">
    <dbPr connection="Provider=Microsoft.Mashup.OleDb.1;Data Source=$Workbook$;Location=t_Taux;Extended Properties=&quot;&quot;" command="SELECT * FROM [t_Taux]"/>
  </connection>
</connections>
</file>

<file path=xl/sharedStrings.xml><?xml version="1.0" encoding="utf-8"?>
<sst xmlns="http://schemas.openxmlformats.org/spreadsheetml/2006/main" count="52" uniqueCount="29">
  <si>
    <t>heures</t>
  </si>
  <si>
    <t>taux</t>
  </si>
  <si>
    <t>Budget</t>
  </si>
  <si>
    <t>Réel</t>
  </si>
  <si>
    <t>bus1</t>
  </si>
  <si>
    <t>bus2</t>
  </si>
  <si>
    <t>bus3</t>
  </si>
  <si>
    <t>Écart/heures</t>
  </si>
  <si>
    <t>(heures réelle - heures budgétées) x taux budgétés</t>
  </si>
  <si>
    <t>Pour chaque ligne</t>
  </si>
  <si>
    <t>heures relles</t>
  </si>
  <si>
    <t>heures budgetées</t>
  </si>
  <si>
    <t>Écart</t>
  </si>
  <si>
    <t>taux budget</t>
  </si>
  <si>
    <t>Écart/temps</t>
  </si>
  <si>
    <t>Écart/taux</t>
  </si>
  <si>
    <t>(taux réel - taux budget) x heures réelles</t>
  </si>
  <si>
    <t>taux réel</t>
  </si>
  <si>
    <t>heures réelles</t>
  </si>
  <si>
    <t>Ce que j'essaie d'obtenir</t>
  </si>
  <si>
    <t>Données de base</t>
  </si>
  <si>
    <t>Section</t>
  </si>
  <si>
    <t>Type</t>
  </si>
  <si>
    <t>t_Taux.Budget</t>
  </si>
  <si>
    <t>t_Taux.Réel</t>
  </si>
  <si>
    <t>Ecart Heures</t>
  </si>
  <si>
    <t>Ecart Heures valorisé</t>
  </si>
  <si>
    <t>Ecart Taux</t>
  </si>
  <si>
    <t>Ecart Taux valorisé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</si>
</sst>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</numFmts>
  <fonts count="2" x14ac:knownFonts="1">
    <font>
      <sz val="11"/>
      <color theme="1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165" fontId="0" fillId="0" borderId="0" xfId="1" applyNumberFormat="1" applyFont="1"/>
    <xf numFmtId="165" fontId="0" fillId="0" borderId="0" xfId="0" applyNumberFormat="1"/>
    <xf numFmtId="0" fontId="0" fillId="2" borderId="0" xfId="0" applyFill="1"/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_ * #,##0_)\ &quot;$&quot;_ ;_ * \(#,##0\)\ &quot;$&quot;_ ;_ * &quot;-&quot;??_)\ &quot;$&quot;_ ;_ @_ "/>
    </dxf>
  </dxfs>
  <tableStyles count="1" defaultTableStyle="TableStyleMedium2" defaultPivotStyle="PivotStyleLight16">
    <tableStyle name="Invisible" pivot="0" table="0" count="0" xr9:uid="{F57B33A0-324B-4451-B201-C05A030FCCE4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0314FC9-264C-4F3D-AEBB-489B91480E60}" autoFormatId="16" applyNumberFormats="0" applyBorderFormats="0" applyFontFormats="0" applyPatternFormats="0" applyAlignmentFormats="0" applyWidthHeightFormats="0">
  <queryTableRefresh nextId="10">
    <queryTableFields count="9">
      <queryTableField id="1" name="Type" tableColumnId="1"/>
      <queryTableField id="2" name="Budget" tableColumnId="2"/>
      <queryTableField id="3" name="Réel" tableColumnId="3"/>
      <queryTableField id="4" name="t_Taux.Budget" tableColumnId="4"/>
      <queryTableField id="5" name="t_Taux.Réel" tableColumnId="5"/>
      <queryTableField id="6" name="Ecart Heures" tableColumnId="6"/>
      <queryTableField id="7" name="Ecart Heures valorisé" tableColumnId="7"/>
      <queryTableField id="8" name="Ecart Taux" tableColumnId="8"/>
      <queryTableField id="9" name="Ecart Taux valorisé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2EC62F-4151-4F9E-A675-9AD7DD10D00C}" name="t_Data" displayName="t_Data" ref="D4:G10" totalsRowShown="0">
  <autoFilter ref="D4:G10" xr:uid="{8C2EC62F-4151-4F9E-A675-9AD7DD10D00C}"/>
  <tableColumns count="4">
    <tableColumn id="1" xr3:uid="{CB5ECDE6-379B-4DE4-80C9-3D3723D512D8}" name="Section"/>
    <tableColumn id="2" xr3:uid="{19C736EB-A3A5-4FAC-96AF-346708F20548}" name="Type"/>
    <tableColumn id="3" xr3:uid="{C109A34F-B54E-4493-B974-29582A3D98E4}" name="heures"/>
    <tableColumn id="4" xr3:uid="{B2A8DD20-6C9D-4749-AF64-37B189C49310}" name="taux" dataDxfId="0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F91CDC-4228-40A1-807A-458009A1A51A}" name="t_Final" displayName="t_Final" ref="A1:I4" tableType="queryTable" totalsRowShown="0">
  <autoFilter ref="A1:I4" xr:uid="{3FF91CDC-4228-40A1-807A-458009A1A51A}"/>
  <tableColumns count="9">
    <tableColumn id="1" xr3:uid="{29B1AA17-76DC-44EA-8B44-6E6D5C530015}" uniqueName="1" name="Type" queryTableFieldId="1"/>
    <tableColumn id="2" xr3:uid="{9C143922-21AC-4B3D-A51C-B34A996D289D}" uniqueName="2" name="Budget" queryTableFieldId="2"/>
    <tableColumn id="3" xr3:uid="{8ED5554B-3AB5-4DDA-80EC-3DD1E2535879}" uniqueName="3" name="Réel" queryTableFieldId="3"/>
    <tableColumn id="4" xr3:uid="{5C5AEB5C-4592-4A71-BB38-4C2EEEEDF92E}" uniqueName="4" name="t_Taux.Budget" queryTableFieldId="4"/>
    <tableColumn id="5" xr3:uid="{B94CC5D3-1138-47F0-B04E-7C5FB0D9A879}" uniqueName="5" name="t_Taux.Réel" queryTableFieldId="5"/>
    <tableColumn id="6" xr3:uid="{4A8973B8-17F6-4B7B-A295-A651449E61E0}" uniqueName="6" name="Ecart Heures" queryTableFieldId="6"/>
    <tableColumn id="7" xr3:uid="{731B0D9D-04CC-4FCE-839E-71EE5A5F59D9}" uniqueName="7" name="Ecart Heures valorisé" queryTableFieldId="7"/>
    <tableColumn id="8" xr3:uid="{85636EC3-456D-4F18-86EF-4C98B34291CC}" uniqueName="8" name="Ecart Taux" queryTableFieldId="8"/>
    <tableColumn id="9" xr3:uid="{1A6C266F-74AB-4CD3-9D2A-C96B46FB6DB9}" uniqueName="9" name="Ecart Taux valorisé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B534B-34C2-4C7A-8794-45A7D23E7B78}">
  <dimension ref="B2:I27"/>
  <sheetViews>
    <sheetView showGridLines="0" tabSelected="1" topLeftCell="A13" workbookViewId="0">
      <selection activeCell="F7" sqref="F7"/>
    </sheetView>
  </sheetViews>
  <sheetFormatPr baseColWidth="10" defaultRowHeight="14.25" x14ac:dyDescent="0.2"/>
  <cols>
    <col min="1" max="1" width="5.75" customWidth="1"/>
    <col min="5" max="5" width="13" customWidth="1"/>
    <col min="6" max="6" width="15.5" bestFit="1" customWidth="1"/>
  </cols>
  <sheetData>
    <row r="2" spans="2:9" x14ac:dyDescent="0.2">
      <c r="D2" t="s">
        <v>20</v>
      </c>
    </row>
    <row r="4" spans="2:9" x14ac:dyDescent="0.2">
      <c r="D4" t="s">
        <v>21</v>
      </c>
      <c r="E4" t="s">
        <v>22</v>
      </c>
      <c r="F4" t="s">
        <v>0</v>
      </c>
      <c r="G4" t="s">
        <v>1</v>
      </c>
    </row>
    <row r="5" spans="2:9" x14ac:dyDescent="0.2">
      <c r="D5" t="s">
        <v>2</v>
      </c>
      <c r="E5" t="s">
        <v>4</v>
      </c>
      <c r="F5">
        <v>5</v>
      </c>
      <c r="G5" s="1">
        <v>10</v>
      </c>
    </row>
    <row r="6" spans="2:9" x14ac:dyDescent="0.2">
      <c r="D6" t="s">
        <v>2</v>
      </c>
      <c r="E6" t="s">
        <v>5</v>
      </c>
      <c r="F6">
        <v>7</v>
      </c>
      <c r="G6" s="1">
        <v>14</v>
      </c>
    </row>
    <row r="7" spans="2:9" x14ac:dyDescent="0.2">
      <c r="D7" t="s">
        <v>2</v>
      </c>
      <c r="E7" t="s">
        <v>6</v>
      </c>
      <c r="F7">
        <v>8</v>
      </c>
      <c r="G7" s="1">
        <v>17</v>
      </c>
    </row>
    <row r="8" spans="2:9" x14ac:dyDescent="0.2">
      <c r="D8" t="s">
        <v>3</v>
      </c>
      <c r="E8" t="s">
        <v>4</v>
      </c>
      <c r="F8">
        <v>11</v>
      </c>
      <c r="G8" s="1">
        <v>12</v>
      </c>
    </row>
    <row r="9" spans="2:9" x14ac:dyDescent="0.2">
      <c r="D9" t="s">
        <v>3</v>
      </c>
      <c r="E9" t="s">
        <v>5</v>
      </c>
      <c r="F9">
        <v>8</v>
      </c>
      <c r="G9" s="1">
        <v>13</v>
      </c>
    </row>
    <row r="10" spans="2:9" x14ac:dyDescent="0.2">
      <c r="D10" t="s">
        <v>3</v>
      </c>
      <c r="E10" t="s">
        <v>6</v>
      </c>
      <c r="F10">
        <v>9</v>
      </c>
      <c r="G10" s="1">
        <v>19</v>
      </c>
    </row>
    <row r="12" spans="2:9" x14ac:dyDescent="0.2">
      <c r="B12" t="s">
        <v>19</v>
      </c>
    </row>
    <row r="15" spans="2:9" x14ac:dyDescent="0.2">
      <c r="B15" s="3" t="s">
        <v>9</v>
      </c>
      <c r="C15" s="3"/>
      <c r="D15" s="3" t="s">
        <v>7</v>
      </c>
      <c r="E15" s="3" t="s">
        <v>8</v>
      </c>
      <c r="F15" s="3"/>
      <c r="G15" s="3"/>
      <c r="H15" s="3"/>
      <c r="I15" s="3"/>
    </row>
    <row r="17" spans="2:9" x14ac:dyDescent="0.2">
      <c r="E17" t="s">
        <v>10</v>
      </c>
      <c r="F17" t="s">
        <v>11</v>
      </c>
      <c r="G17" t="s">
        <v>12</v>
      </c>
      <c r="H17" t="s">
        <v>13</v>
      </c>
      <c r="I17" t="s">
        <v>14</v>
      </c>
    </row>
    <row r="18" spans="2:9" x14ac:dyDescent="0.2">
      <c r="D18" t="s">
        <v>4</v>
      </c>
      <c r="E18">
        <v>11</v>
      </c>
      <c r="F18">
        <v>5</v>
      </c>
      <c r="G18">
        <f>E18-F18</f>
        <v>6</v>
      </c>
      <c r="H18" s="1">
        <v>10</v>
      </c>
      <c r="I18" s="2">
        <f>G18*H18</f>
        <v>60</v>
      </c>
    </row>
    <row r="19" spans="2:9" x14ac:dyDescent="0.2">
      <c r="D19" t="s">
        <v>5</v>
      </c>
      <c r="E19">
        <v>8</v>
      </c>
      <c r="F19">
        <v>7</v>
      </c>
      <c r="G19">
        <f t="shared" ref="G19:G20" si="0">E19-F19</f>
        <v>1</v>
      </c>
      <c r="H19" s="1">
        <v>14</v>
      </c>
      <c r="I19" s="2">
        <f t="shared" ref="I19:I20" si="1">G19*H19</f>
        <v>14</v>
      </c>
    </row>
    <row r="20" spans="2:9" x14ac:dyDescent="0.2">
      <c r="D20" t="s">
        <v>6</v>
      </c>
      <c r="E20">
        <v>9</v>
      </c>
      <c r="F20">
        <v>8</v>
      </c>
      <c r="G20">
        <f t="shared" si="0"/>
        <v>1</v>
      </c>
      <c r="H20" s="1">
        <v>17</v>
      </c>
      <c r="I20" s="2">
        <f t="shared" si="1"/>
        <v>17</v>
      </c>
    </row>
    <row r="22" spans="2:9" x14ac:dyDescent="0.2">
      <c r="B22" s="3" t="s">
        <v>9</v>
      </c>
      <c r="C22" s="3"/>
      <c r="D22" s="3" t="s">
        <v>15</v>
      </c>
      <c r="E22" s="3" t="s">
        <v>16</v>
      </c>
      <c r="F22" s="3"/>
      <c r="G22" s="3"/>
      <c r="H22" s="3"/>
      <c r="I22" s="3"/>
    </row>
    <row r="24" spans="2:9" x14ac:dyDescent="0.2">
      <c r="E24" t="s">
        <v>17</v>
      </c>
      <c r="F24" t="s">
        <v>13</v>
      </c>
      <c r="G24" t="s">
        <v>12</v>
      </c>
      <c r="H24" t="s">
        <v>18</v>
      </c>
      <c r="I24" t="s">
        <v>14</v>
      </c>
    </row>
    <row r="25" spans="2:9" x14ac:dyDescent="0.2">
      <c r="D25" t="s">
        <v>4</v>
      </c>
      <c r="E25" s="1">
        <v>12</v>
      </c>
      <c r="F25" s="1">
        <v>10</v>
      </c>
      <c r="G25">
        <f>E25-F25</f>
        <v>2</v>
      </c>
      <c r="H25">
        <v>11</v>
      </c>
      <c r="I25" s="2">
        <f>G25*H25</f>
        <v>22</v>
      </c>
    </row>
    <row r="26" spans="2:9" x14ac:dyDescent="0.2">
      <c r="D26" t="s">
        <v>5</v>
      </c>
      <c r="E26" s="1">
        <v>13</v>
      </c>
      <c r="F26" s="1">
        <v>14</v>
      </c>
      <c r="G26">
        <f t="shared" ref="G26:G27" si="2">E26-F26</f>
        <v>-1</v>
      </c>
      <c r="H26">
        <v>8</v>
      </c>
      <c r="I26" s="2">
        <f t="shared" ref="I26:I27" si="3">G26*H26</f>
        <v>-8</v>
      </c>
    </row>
    <row r="27" spans="2:9" x14ac:dyDescent="0.2">
      <c r="D27" t="s">
        <v>6</v>
      </c>
      <c r="E27" s="1">
        <v>19</v>
      </c>
      <c r="F27" s="1">
        <v>17</v>
      </c>
      <c r="G27">
        <f t="shared" si="2"/>
        <v>2</v>
      </c>
      <c r="H27">
        <v>9</v>
      </c>
      <c r="I27" s="2">
        <f t="shared" si="3"/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FD565-F27B-436F-B93F-1901251EDACD}">
  <dimension ref="A1:I4"/>
  <sheetViews>
    <sheetView showGridLines="0" workbookViewId="0"/>
  </sheetViews>
  <sheetFormatPr baseColWidth="10" defaultRowHeight="14.25" x14ac:dyDescent="0.2"/>
  <cols>
    <col min="1" max="1" width="7.25" bestFit="1" customWidth="1"/>
    <col min="2" max="2" width="9.375" bestFit="1" customWidth="1"/>
    <col min="3" max="3" width="7" bestFit="1" customWidth="1"/>
    <col min="4" max="4" width="15.875" bestFit="1" customWidth="1"/>
    <col min="5" max="5" width="13.5" bestFit="1" customWidth="1"/>
    <col min="6" max="6" width="14.5" bestFit="1" customWidth="1"/>
    <col min="7" max="7" width="22.25" bestFit="1" customWidth="1"/>
    <col min="8" max="8" width="12.375" bestFit="1" customWidth="1"/>
    <col min="9" max="9" width="20.125" bestFit="1" customWidth="1"/>
  </cols>
  <sheetData>
    <row r="1" spans="1:9" x14ac:dyDescent="0.2">
      <c r="A1" t="s">
        <v>22</v>
      </c>
      <c r="B1" t="s">
        <v>2</v>
      </c>
      <c r="C1" t="s">
        <v>3</v>
      </c>
      <c r="D1" t="s">
        <v>23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</row>
    <row r="2" spans="1:9" x14ac:dyDescent="0.2">
      <c r="A2" t="s">
        <v>4</v>
      </c>
      <c r="B2">
        <v>5</v>
      </c>
      <c r="C2">
        <v>11</v>
      </c>
      <c r="D2">
        <v>10</v>
      </c>
      <c r="E2">
        <v>12</v>
      </c>
      <c r="F2">
        <v>6</v>
      </c>
      <c r="G2">
        <v>60</v>
      </c>
      <c r="H2">
        <v>2</v>
      </c>
      <c r="I2">
        <v>22</v>
      </c>
    </row>
    <row r="3" spans="1:9" x14ac:dyDescent="0.2">
      <c r="A3" t="s">
        <v>5</v>
      </c>
      <c r="B3">
        <v>7</v>
      </c>
      <c r="C3">
        <v>8</v>
      </c>
      <c r="D3">
        <v>14</v>
      </c>
      <c r="E3">
        <v>13</v>
      </c>
      <c r="F3">
        <v>1</v>
      </c>
      <c r="G3">
        <v>14</v>
      </c>
      <c r="H3">
        <v>-1</v>
      </c>
      <c r="I3">
        <v>-8</v>
      </c>
    </row>
    <row r="4" spans="1:9" x14ac:dyDescent="0.2">
      <c r="A4" t="s">
        <v>6</v>
      </c>
      <c r="B4">
        <v>8</v>
      </c>
      <c r="C4">
        <v>9</v>
      </c>
      <c r="D4">
        <v>17</v>
      </c>
      <c r="E4">
        <v>19</v>
      </c>
      <c r="F4">
        <v>1</v>
      </c>
      <c r="G4">
        <v>17</v>
      </c>
      <c r="H4">
        <v>2</v>
      </c>
      <c r="I4">
        <v>18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E28D0F-CD39-4564-84DE-A8CBC807A8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Tietcheu, Willy</dc:creator>
  <cp:lastModifiedBy>JF</cp:lastModifiedBy>
  <dcterms:created xsi:type="dcterms:W3CDTF">2022-03-21T05:49:45Z</dcterms:created>
  <dcterms:modified xsi:type="dcterms:W3CDTF">2022-03-21T08:16:24Z</dcterms:modified>
</cp:coreProperties>
</file>