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65F437CA-588E-49CD-BC5B-249C5EC08264}" xr6:coauthVersionLast="47" xr6:coauthVersionMax="47" xr10:uidLastSave="{00000000-0000-0000-0000-000000000000}"/>
  <bookViews>
    <workbookView xWindow="1125" yWindow="1125" windowWidth="27000" windowHeight="13815" activeTab="1" xr2:uid="{CFC7F781-FEB1-4674-8C1C-5666402CE49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F7" i="2" s="1" a="1"/>
  <c r="F7" i="2" s="1"/>
  <c r="I10" i="1"/>
  <c r="J10" i="1"/>
  <c r="K10" i="1"/>
  <c r="L10" i="1"/>
  <c r="M10" i="1"/>
  <c r="N10" i="1"/>
  <c r="O10" i="1"/>
  <c r="P10" i="1"/>
  <c r="Q10" i="1"/>
  <c r="R10" i="1"/>
  <c r="G10" i="1"/>
  <c r="H10" i="1"/>
  <c r="I1" i="2"/>
  <c r="K1" i="2" s="1"/>
  <c r="D16" i="2"/>
  <c r="D17" i="2"/>
  <c r="D15" i="2"/>
  <c r="D14" i="2"/>
  <c r="E14" i="2" s="1"/>
  <c r="D13" i="2"/>
  <c r="D12" i="2"/>
  <c r="D8" i="2"/>
  <c r="D9" i="2"/>
  <c r="D10" i="2"/>
  <c r="D7" i="2"/>
  <c r="C16" i="2"/>
  <c r="C17" i="2"/>
  <c r="E17" i="2" s="1"/>
  <c r="C15" i="2"/>
  <c r="C14" i="2"/>
  <c r="C13" i="2"/>
  <c r="E13" i="2" s="1"/>
  <c r="C12" i="2"/>
  <c r="E12" i="2" s="1"/>
  <c r="C8" i="2"/>
  <c r="E8" i="2" s="1"/>
  <c r="C9" i="2"/>
  <c r="C10" i="2"/>
  <c r="C7" i="2"/>
  <c r="E7" i="2" s="1"/>
  <c r="F12" i="2" l="1" a="1"/>
  <c r="F12" i="2" s="1"/>
  <c r="F15" i="2" a="1"/>
  <c r="F15" i="2" s="1"/>
  <c r="F10" i="2" a="1"/>
  <c r="F10" i="2" s="1"/>
  <c r="F13" i="2" a="1"/>
  <c r="F13" i="2" s="1"/>
  <c r="F16" i="2" a="1"/>
  <c r="F16" i="2" s="1"/>
  <c r="F9" i="2" a="1"/>
  <c r="F9" i="2" s="1"/>
  <c r="F14" i="2" a="1"/>
  <c r="F14" i="2" s="1"/>
  <c r="F17" i="2" a="1"/>
  <c r="F17" i="2" s="1"/>
  <c r="F8" i="2" a="1"/>
  <c r="F8" i="2" s="1"/>
  <c r="E15" i="2"/>
  <c r="E10" i="2"/>
  <c r="E16" i="2"/>
  <c r="E9" i="2"/>
  <c r="B1" i="1" l="1"/>
  <c r="D18" i="1" l="1" a="1"/>
  <c r="D18" i="1" s="1"/>
  <c r="E14" i="1"/>
  <c r="D14" i="1" a="1"/>
  <c r="D14" i="1" s="1"/>
  <c r="D17" i="1" a="1"/>
  <c r="D17" i="1" s="1"/>
  <c r="I7" i="1"/>
  <c r="J7" i="1"/>
  <c r="K7" i="1"/>
  <c r="L7" i="1"/>
  <c r="M7" i="1"/>
  <c r="N7" i="1"/>
  <c r="O7" i="1"/>
  <c r="P7" i="1"/>
  <c r="Q7" i="1"/>
  <c r="R7" i="1"/>
  <c r="S7" i="1"/>
  <c r="H7" i="1"/>
  <c r="G7" i="1"/>
  <c r="I3" i="1"/>
  <c r="K3" i="1" s="1"/>
  <c r="M3" i="1" s="1"/>
  <c r="O3" i="1" s="1"/>
  <c r="Q3" i="1" s="1"/>
  <c r="D5" i="1"/>
  <c r="B5" i="1"/>
  <c r="C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<sst xmlns="http://schemas.openxmlformats.org/spreadsheetml/2006/main" count="39" uniqueCount="21">
  <si>
    <t>Reel</t>
  </si>
  <si>
    <t>Previsionnel</t>
  </si>
  <si>
    <t>Total</t>
  </si>
  <si>
    <t>Previsionnel Reel</t>
  </si>
  <si>
    <t>Categorie</t>
  </si>
  <si>
    <t>xxx</t>
  </si>
  <si>
    <t>yyy</t>
  </si>
  <si>
    <t>Somme Réel  et Prévisionnel :</t>
  </si>
  <si>
    <t>ANNUEL</t>
  </si>
  <si>
    <t>Prévisionnel</t>
  </si>
  <si>
    <t>Réel</t>
  </si>
  <si>
    <t>Ecart</t>
  </si>
  <si>
    <t>Previs aterrissage</t>
  </si>
  <si>
    <t>Toutes les cellules jaunes sont obtenu par des formules liées à d'autres onglet (1 onglet previsionnel + 10 onglets pour le réel)</t>
  </si>
  <si>
    <t>La plage de mois s'étend de juillet à juin n+1</t>
  </si>
  <si>
    <t>La cellule F8 est bonne / lorsque j'étends la cellule F9 est fausse par exemple</t>
  </si>
  <si>
    <t>Somme réel</t>
  </si>
  <si>
    <t>Somme prévisionnel</t>
  </si>
  <si>
    <t>Détail :</t>
  </si>
  <si>
    <t xml:space="preserve"> On calcule la somme des colonnes impaires &gt; au mois en cours</t>
  </si>
  <si>
    <t xml:space="preserve"> On calcule la somme des colonnes paires &lt;= au mois en cours (la première colonne est impaire. Le "réel" étant dans une colonne paire)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</si>
</sst>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FFFF"/>
      <name val="Roboto"/>
    </font>
    <font>
      <sz val="10"/>
      <name val="Arial"/>
      <family val="2"/>
    </font>
    <font>
      <sz val="10"/>
      <color theme="1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4D5A"/>
        <bgColor rgb="FFDA4D5A"/>
      </patternFill>
    </fill>
    <fill>
      <patternFill patternType="solid">
        <fgColor rgb="FFF45B69"/>
        <bgColor rgb="FFF45B6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 style="thin">
        <color rgb="FFCCCCCC"/>
      </top>
      <bottom/>
      <diagonal/>
    </border>
    <border>
      <left/>
      <right style="thin">
        <color rgb="FFD9D9D9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2" borderId="0" xfId="0" applyNumberFormat="1" applyFill="1"/>
    <xf numFmtId="0" fontId="0" fillId="3" borderId="0" xfId="0" applyFill="1"/>
    <xf numFmtId="164" fontId="0" fillId="0" borderId="0" xfId="0" applyNumberFormat="1" applyAlignment="1">
      <alignment horizontal="centerContinuous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/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0" fillId="6" borderId="0" xfId="0" applyFill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/>
    <xf numFmtId="0" fontId="3" fillId="0" borderId="3" xfId="0" applyFont="1" applyBorder="1"/>
    <xf numFmtId="0" fontId="0" fillId="0" borderId="0" xfId="0"/>
    <xf numFmtId="165" fontId="2" fillId="4" borderId="1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0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733425</xdr:colOff>
      <xdr:row>15</xdr:row>
      <xdr:rowOff>123825</xdr:rowOff>
    </xdr:from>
    <xdr:to>
      <xdr:col>19</xdr:col>
      <xdr:colOff>28575</xdr:colOff>
      <xdr:row>18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EFB6DC1-0849-4487-9FF0-79269A9BADDA}"/>
            </a:ext>
          </a:extLst>
        </xdr:cNvPr>
        <xdr:cNvSpPr txBox="1"/>
      </xdr:nvSpPr>
      <xdr:spPr>
        <a:xfrm>
          <a:off x="10534650" y="2981325"/>
          <a:ext cx="4629150" cy="571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Les formules</a:t>
          </a:r>
          <a:r>
            <a:rPr lang="fr-FR" sz="1100" baseline="0"/>
            <a:t> de la colonne F ont été adaptées à la plage colonne G à L</a:t>
          </a:r>
        </a:p>
        <a:p>
          <a:pPr algn="ctr"/>
          <a:r>
            <a:rPr lang="fr-FR" sz="1100" baseline="0"/>
            <a:t>Si des mois sont ajoutés, il conviendra de modifier la formule.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D1D0-9E0B-449F-ADA4-26DF91CF68C9}">
  <dimension ref="A1:S18"/>
  <sheetViews>
    <sheetView showGridLines="0" workbookViewId="0">
      <selection activeCell="D14" sqref="D14"/>
    </sheetView>
  </sheetViews>
  <sheetFormatPr baseColWidth="10" defaultRowHeight="15" x14ac:dyDescent="0.25"/>
  <cols>
    <col min="4" max="4" width="25.85546875" customWidth="1"/>
    <col min="5" max="6" width="25.85546875" style="7" customWidth="1"/>
  </cols>
  <sheetData>
    <row r="1" spans="1:19" x14ac:dyDescent="0.25">
      <c r="B1" s="1">
        <f ca="1">TODAY()</f>
        <v>44608</v>
      </c>
    </row>
    <row r="3" spans="1:19" x14ac:dyDescent="0.25">
      <c r="B3" s="11" t="s">
        <v>2</v>
      </c>
      <c r="C3" s="11"/>
      <c r="D3" s="11"/>
      <c r="E3" s="6"/>
      <c r="F3" s="6"/>
      <c r="G3" s="3">
        <v>44592</v>
      </c>
      <c r="H3" s="3"/>
      <c r="I3" s="3">
        <f>EOMONTH(G3,1)</f>
        <v>44620</v>
      </c>
      <c r="J3" s="3"/>
      <c r="K3" s="3">
        <f t="shared" ref="K3" si="0">EOMONTH(I3,1)</f>
        <v>44651</v>
      </c>
      <c r="L3" s="3"/>
      <c r="M3" s="3">
        <f t="shared" ref="M3" si="1">EOMONTH(K3,1)</f>
        <v>44681</v>
      </c>
      <c r="N3" s="3"/>
      <c r="O3" s="3">
        <f t="shared" ref="O3" si="2">EOMONTH(M3,1)</f>
        <v>44712</v>
      </c>
      <c r="P3" s="3"/>
      <c r="Q3" s="3">
        <f t="shared" ref="Q3" si="3">EOMONTH(O3,1)</f>
        <v>44742</v>
      </c>
      <c r="R3" s="3"/>
    </row>
    <row r="4" spans="1:19" x14ac:dyDescent="0.25">
      <c r="A4" t="s">
        <v>4</v>
      </c>
      <c r="B4" t="s">
        <v>1</v>
      </c>
      <c r="C4" t="s">
        <v>0</v>
      </c>
      <c r="D4" t="s">
        <v>3</v>
      </c>
      <c r="G4" t="s">
        <v>1</v>
      </c>
      <c r="H4" t="s">
        <v>0</v>
      </c>
      <c r="I4" t="s">
        <v>1</v>
      </c>
      <c r="J4" t="s">
        <v>0</v>
      </c>
      <c r="K4" t="s">
        <v>1</v>
      </c>
      <c r="L4" t="s">
        <v>0</v>
      </c>
      <c r="M4" t="s">
        <v>1</v>
      </c>
      <c r="N4" t="s">
        <v>0</v>
      </c>
      <c r="O4" t="s">
        <v>1</v>
      </c>
      <c r="P4" t="s">
        <v>0</v>
      </c>
      <c r="Q4" t="s">
        <v>1</v>
      </c>
      <c r="R4" t="s">
        <v>0</v>
      </c>
    </row>
    <row r="5" spans="1:19" x14ac:dyDescent="0.25">
      <c r="A5" t="s">
        <v>5</v>
      </c>
      <c r="B5">
        <f>SUM(G5,I5,K5,M5,O5,Q5)</f>
        <v>150</v>
      </c>
      <c r="C5">
        <f>SUM(H5,J5,L5,N5,P5,R5)</f>
        <v>200</v>
      </c>
      <c r="D5" s="2">
        <f>SUM(H5,J5,K5,M5,O5,Q5)</f>
        <v>140</v>
      </c>
      <c r="G5">
        <v>25</v>
      </c>
      <c r="H5">
        <v>25</v>
      </c>
      <c r="I5">
        <v>25</v>
      </c>
      <c r="J5">
        <v>15</v>
      </c>
      <c r="K5">
        <v>25</v>
      </c>
      <c r="M5">
        <v>25</v>
      </c>
      <c r="N5">
        <v>160</v>
      </c>
      <c r="O5">
        <v>25</v>
      </c>
      <c r="Q5">
        <v>25</v>
      </c>
    </row>
    <row r="6" spans="1:19" x14ac:dyDescent="0.25">
      <c r="A6" t="s">
        <v>6</v>
      </c>
    </row>
    <row r="7" spans="1:19" x14ac:dyDescent="0.25">
      <c r="G7">
        <f>COLUMN()</f>
        <v>7</v>
      </c>
      <c r="H7">
        <f>COLUMN()/2-2</f>
        <v>2</v>
      </c>
      <c r="I7">
        <f t="shared" ref="I7:S7" si="4">COLUMN()/2-2</f>
        <v>2.5</v>
      </c>
      <c r="J7">
        <f t="shared" si="4"/>
        <v>3</v>
      </c>
      <c r="K7">
        <f t="shared" si="4"/>
        <v>3.5</v>
      </c>
      <c r="L7">
        <f t="shared" si="4"/>
        <v>4</v>
      </c>
      <c r="M7">
        <f t="shared" si="4"/>
        <v>4.5</v>
      </c>
      <c r="N7">
        <f t="shared" si="4"/>
        <v>5</v>
      </c>
      <c r="O7">
        <f t="shared" si="4"/>
        <v>5.5</v>
      </c>
      <c r="P7">
        <f t="shared" si="4"/>
        <v>6</v>
      </c>
      <c r="Q7">
        <f t="shared" si="4"/>
        <v>6.5</v>
      </c>
      <c r="R7">
        <f t="shared" si="4"/>
        <v>7</v>
      </c>
      <c r="S7">
        <f t="shared" si="4"/>
        <v>7.5</v>
      </c>
    </row>
    <row r="10" spans="1:19" x14ac:dyDescent="0.25">
      <c r="G10" s="7">
        <f>COLUMN()</f>
        <v>7</v>
      </c>
      <c r="H10">
        <f>COLUMN()</f>
        <v>8</v>
      </c>
      <c r="I10" s="7">
        <f>COLUMN()</f>
        <v>9</v>
      </c>
      <c r="J10" s="7">
        <f>COLUMN()</f>
        <v>10</v>
      </c>
      <c r="K10" s="7">
        <f>COLUMN()</f>
        <v>11</v>
      </c>
      <c r="L10" s="7">
        <f>COLUMN()</f>
        <v>12</v>
      </c>
      <c r="M10" s="7">
        <f>COLUMN()</f>
        <v>13</v>
      </c>
      <c r="N10" s="7">
        <f>COLUMN()</f>
        <v>14</v>
      </c>
      <c r="O10" s="7">
        <f>COLUMN()</f>
        <v>15</v>
      </c>
      <c r="P10" s="7">
        <f>COLUMN()</f>
        <v>16</v>
      </c>
      <c r="Q10" s="7">
        <f>COLUMN()</f>
        <v>17</v>
      </c>
      <c r="R10" s="7">
        <f>COLUMN()</f>
        <v>18</v>
      </c>
    </row>
    <row r="14" spans="1:19" x14ac:dyDescent="0.25">
      <c r="C14" s="4" t="s">
        <v>7</v>
      </c>
      <c r="D14" cm="1">
        <f t="array" aca="1" ref="D14" ca="1">SUMPRODUCT( ((G5:R5)*(ISEVEN(COLUMN(G5:R5)))*(COLUMN(G5:R5)/2-3&lt;=MONTH(B1))) + ((G5:R5)*(ISODD(COLUMN(G5:R5)))*(COLUMN(G5:R5)/2-3&gt;MONTH(B1))) )</f>
        <v>140</v>
      </c>
      <c r="E14" s="7" t="str">
        <f ca="1">"à la date du " &amp; TEXT(B1,"jj/mm/aaaa")</f>
        <v>à la date du 16/02/2022</v>
      </c>
    </row>
    <row r="15" spans="1:19" x14ac:dyDescent="0.25">
      <c r="C15" s="4"/>
    </row>
    <row r="16" spans="1:19" x14ac:dyDescent="0.25">
      <c r="C16" t="s">
        <v>18</v>
      </c>
    </row>
    <row r="17" spans="3:5" x14ac:dyDescent="0.25">
      <c r="C17" t="s">
        <v>16</v>
      </c>
      <c r="D17" cm="1">
        <f t="array" aca="1" ref="D17" ca="1">SUMPRODUCT((G5:R5)*(ISEVEN(COLUMN(G5:R5)))*(COLUMN(G5:R5)/2-3&lt;=MONTH(B1)))</f>
        <v>40</v>
      </c>
      <c r="E17" s="7" t="s">
        <v>20</v>
      </c>
    </row>
    <row r="18" spans="3:5" x14ac:dyDescent="0.25">
      <c r="C18" s="4" t="s">
        <v>17</v>
      </c>
      <c r="D18" cm="1">
        <f t="array" aca="1" ref="D18" ca="1">SUMPRODUCT((G5:R5)*(ISODD(COLUMN(G5:R5)))*(COLUMN(G5:R5)/2-3&gt;MONTH(B1)))</f>
        <v>100</v>
      </c>
      <c r="E18" s="7" t="s">
        <v>19</v>
      </c>
    </row>
  </sheetData>
  <mergeCells count="1">
    <mergeCell ref="B3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C346-9630-4B41-BD16-3D8EF0252768}">
  <dimension ref="A1:N17"/>
  <sheetViews>
    <sheetView showGridLines="0" tabSelected="1" workbookViewId="0">
      <selection activeCell="F7" sqref="F7"/>
    </sheetView>
  </sheetViews>
  <sheetFormatPr baseColWidth="10" defaultRowHeight="15" x14ac:dyDescent="0.25"/>
  <cols>
    <col min="5" max="5" width="11.5703125" customWidth="1"/>
    <col min="6" max="6" width="15.140625" bestFit="1" customWidth="1"/>
    <col min="12" max="12" width="17.42578125" customWidth="1"/>
  </cols>
  <sheetData>
    <row r="1" spans="1:14" x14ac:dyDescent="0.25">
      <c r="B1" s="22">
        <f ca="1">TODAY()</f>
        <v>44608</v>
      </c>
      <c r="C1" s="12" t="s">
        <v>8</v>
      </c>
      <c r="D1" s="13"/>
      <c r="E1" s="13"/>
      <c r="F1" s="13"/>
      <c r="G1" s="16">
        <v>44592</v>
      </c>
      <c r="H1" s="17"/>
      <c r="I1" s="16">
        <f>EOMONTH(G1,1)</f>
        <v>44620</v>
      </c>
      <c r="J1" s="20"/>
      <c r="K1" s="16">
        <f>EOMONTH(I1,1)</f>
        <v>44651</v>
      </c>
      <c r="L1" s="20"/>
      <c r="N1" s="9" t="s">
        <v>14</v>
      </c>
    </row>
    <row r="2" spans="1:14" x14ac:dyDescent="0.25">
      <c r="C2" s="14"/>
      <c r="D2" s="15"/>
      <c r="E2" s="15"/>
      <c r="F2" s="15"/>
      <c r="G2" s="18"/>
      <c r="H2" s="19"/>
      <c r="I2" s="18"/>
      <c r="J2" s="21"/>
      <c r="K2" s="18"/>
      <c r="L2" s="21"/>
    </row>
    <row r="3" spans="1:14" x14ac:dyDescent="0.25">
      <c r="C3" s="8" t="s">
        <v>9</v>
      </c>
      <c r="D3" s="8" t="s">
        <v>10</v>
      </c>
      <c r="E3" s="8" t="s">
        <v>11</v>
      </c>
      <c r="F3" s="8" t="s">
        <v>12</v>
      </c>
      <c r="G3" s="8" t="s">
        <v>9</v>
      </c>
      <c r="H3" s="8" t="s">
        <v>10</v>
      </c>
      <c r="I3" s="8" t="s">
        <v>9</v>
      </c>
      <c r="J3" s="8" t="s">
        <v>10</v>
      </c>
      <c r="K3" s="8" t="s">
        <v>9</v>
      </c>
      <c r="L3" s="8" t="s">
        <v>10</v>
      </c>
    </row>
    <row r="5" spans="1:14" x14ac:dyDescent="0.25">
      <c r="A5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</row>
    <row r="6" spans="1:14" x14ac:dyDescent="0.25">
      <c r="N6" s="5" t="s">
        <v>13</v>
      </c>
    </row>
    <row r="7" spans="1:14" x14ac:dyDescent="0.25">
      <c r="C7">
        <f>SUM(G7,I7,K7)</f>
        <v>400</v>
      </c>
      <c r="D7">
        <f>SUM(H7,J7,L7)</f>
        <v>0</v>
      </c>
      <c r="E7">
        <f>C7-D7</f>
        <v>400</v>
      </c>
      <c r="F7" s="23" cm="1">
        <f t="array" aca="1" ref="F7" ca="1">SUMPRODUCT( ((G7:L7)*(ISEVEN(COLUMN(G7:L7)))*(COLUMN(G7:L7)/2-3&lt;=MONTH($B$1))) + ((G7:L7)*(ISODD(COLUMN(G7:L7)))*(COLUMN(G7:L7)/2-3&gt;MONTH($B$1))) )</f>
        <v>400</v>
      </c>
      <c r="G7" s="5">
        <v>0</v>
      </c>
      <c r="H7" s="5">
        <v>0</v>
      </c>
      <c r="I7" s="5">
        <v>0</v>
      </c>
      <c r="J7" s="5">
        <v>0</v>
      </c>
      <c r="K7" s="5">
        <v>400</v>
      </c>
      <c r="L7" s="5">
        <v>0</v>
      </c>
    </row>
    <row r="8" spans="1:14" x14ac:dyDescent="0.25">
      <c r="C8">
        <f t="shared" ref="C8:C10" si="0">SUM(G8,I8,K8)</f>
        <v>1000</v>
      </c>
      <c r="D8">
        <f t="shared" ref="D8:D10" si="1">SUM(H8,J8,L8)</f>
        <v>700</v>
      </c>
      <c r="E8">
        <f t="shared" ref="E8:E10" si="2">C8-D8</f>
        <v>300</v>
      </c>
      <c r="F8" s="23" cm="1">
        <f t="array" aca="1" ref="F8" ca="1">SUMPRODUCT( ((G8:L8)*(ISEVEN(COLUMN(G8:L8)))*(COLUMN(G8:L8)/2-3&lt;=MONTH($B$1))) + ((G8:L8)*(ISODD(COLUMN(G8:L8)))*(COLUMN(G8:L8)/2-3&gt;MONTH($B$1))) )</f>
        <v>700</v>
      </c>
      <c r="G8" s="5">
        <v>1000</v>
      </c>
      <c r="H8" s="5">
        <v>500</v>
      </c>
      <c r="I8" s="5">
        <v>0</v>
      </c>
      <c r="J8" s="5">
        <v>200</v>
      </c>
      <c r="K8" s="5">
        <v>0</v>
      </c>
      <c r="L8" s="5">
        <v>0</v>
      </c>
    </row>
    <row r="9" spans="1:14" x14ac:dyDescent="0.25">
      <c r="C9">
        <f t="shared" si="0"/>
        <v>1700</v>
      </c>
      <c r="D9">
        <f t="shared" si="1"/>
        <v>0</v>
      </c>
      <c r="E9">
        <f t="shared" si="2"/>
        <v>1700</v>
      </c>
      <c r="F9" s="23" cm="1">
        <f t="array" aca="1" ref="F9" ca="1">SUMPRODUCT( ((G9:L9)*(ISEVEN(COLUMN(G9:L9)))*(COLUMN(G9:L9)/2-3&lt;=MONTH($B$1))) + ((G9:L9)*(ISODD(COLUMN(G9:L9)))*(COLUMN(G9:L9)/2-3&gt;MONTH($B$1))) )</f>
        <v>1200</v>
      </c>
      <c r="G9" s="5">
        <v>0</v>
      </c>
      <c r="H9" s="5">
        <v>0</v>
      </c>
      <c r="I9" s="5">
        <v>500</v>
      </c>
      <c r="J9" s="5">
        <v>0</v>
      </c>
      <c r="K9" s="5">
        <v>1200</v>
      </c>
      <c r="L9" s="5">
        <v>0</v>
      </c>
    </row>
    <row r="10" spans="1:14" x14ac:dyDescent="0.25">
      <c r="C10">
        <f t="shared" si="0"/>
        <v>4000</v>
      </c>
      <c r="D10">
        <f t="shared" si="1"/>
        <v>0</v>
      </c>
      <c r="E10">
        <f t="shared" si="2"/>
        <v>4000</v>
      </c>
      <c r="F10" s="23" cm="1">
        <f t="array" aca="1" ref="F10" ca="1">SUMPRODUCT( ((G10:L10)*(ISEVEN(COLUMN(G10:L10)))*(COLUMN(G10:L10)/2-3&lt;=MONTH($B$1))) + ((G10:L10)*(ISODD(COLUMN(G10:L10)))*(COLUMN(G10:L10)/2-3&gt;MONTH($B$1))) )</f>
        <v>0</v>
      </c>
      <c r="G10" s="5">
        <v>4000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4" x14ac:dyDescent="0.25"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4" x14ac:dyDescent="0.25">
      <c r="C12">
        <f>SUM(G12,I12,K12)</f>
        <v>13500</v>
      </c>
      <c r="D12">
        <f>SUM(H12,J12,L12)</f>
        <v>3000</v>
      </c>
      <c r="E12">
        <f>C12-D12</f>
        <v>10500</v>
      </c>
      <c r="F12" s="23" cm="1">
        <f t="array" aca="1" ref="F12" ca="1">SUMPRODUCT( ((G12:L12)*(ISEVEN(COLUMN(G12:L12)))*(COLUMN(G12:L12)/2-3&lt;=MONTH($B$1))) + ((G12:L12)*(ISODD(COLUMN(G12:L12)))*(COLUMN(G12:L12)/2-3&gt;MONTH($B$1))) )</f>
        <v>3000</v>
      </c>
      <c r="G12" s="5">
        <v>13500</v>
      </c>
      <c r="H12" s="5">
        <v>3000</v>
      </c>
      <c r="I12" s="5">
        <v>0</v>
      </c>
      <c r="J12" s="5">
        <v>0</v>
      </c>
      <c r="K12" s="5">
        <v>0</v>
      </c>
      <c r="L12" s="5">
        <v>0</v>
      </c>
      <c r="N12" t="s">
        <v>15</v>
      </c>
    </row>
    <row r="13" spans="1:14" x14ac:dyDescent="0.25">
      <c r="C13">
        <f t="shared" ref="C13:D17" si="3">SUM(G13,I13,K13)</f>
        <v>3000</v>
      </c>
      <c r="D13">
        <f t="shared" si="3"/>
        <v>0</v>
      </c>
      <c r="E13">
        <f t="shared" ref="E13:E17" si="4">C13-D13</f>
        <v>3000</v>
      </c>
      <c r="F13" s="23" cm="1">
        <f t="array" aca="1" ref="F13" ca="1">SUMPRODUCT( ((G13:L13)*(ISEVEN(COLUMN(G13:L13)))*(COLUMN(G13:L13)/2-3&lt;=MONTH($B$1))) + ((G13:L13)*(ISODD(COLUMN(G13:L13)))*(COLUMN(G13:L13)/2-3&gt;MONTH($B$1))) )</f>
        <v>0</v>
      </c>
      <c r="G13" s="5">
        <v>0</v>
      </c>
      <c r="H13" s="5">
        <v>0</v>
      </c>
      <c r="I13" s="5">
        <v>3000</v>
      </c>
      <c r="J13" s="5">
        <v>0</v>
      </c>
      <c r="K13" s="5">
        <v>0</v>
      </c>
      <c r="L13" s="5">
        <v>0</v>
      </c>
    </row>
    <row r="14" spans="1:14" x14ac:dyDescent="0.25">
      <c r="C14">
        <f t="shared" si="3"/>
        <v>3000</v>
      </c>
      <c r="D14">
        <f t="shared" si="3"/>
        <v>1200</v>
      </c>
      <c r="E14">
        <f t="shared" si="4"/>
        <v>1800</v>
      </c>
      <c r="F14" s="23" cm="1">
        <f t="array" aca="1" ref="F14" ca="1">SUMPRODUCT( ((G14:L14)*(ISEVEN(COLUMN(G14:L14)))*(COLUMN(G14:L14)/2-3&lt;=MONTH($B$1))) + ((G14:L14)*(ISODD(COLUMN(G14:L14)))*(COLUMN(G14:L14)/2-3&gt;MONTH($B$1))) )</f>
        <v>1200</v>
      </c>
      <c r="G14" s="5">
        <v>0</v>
      </c>
      <c r="H14" s="5">
        <v>1200</v>
      </c>
      <c r="I14" s="5">
        <v>3000</v>
      </c>
      <c r="J14" s="5">
        <v>0</v>
      </c>
      <c r="K14" s="5">
        <v>0</v>
      </c>
      <c r="L14" s="5">
        <v>0</v>
      </c>
    </row>
    <row r="15" spans="1:14" x14ac:dyDescent="0.25">
      <c r="C15">
        <f t="shared" si="3"/>
        <v>1000</v>
      </c>
      <c r="D15">
        <f t="shared" si="3"/>
        <v>0</v>
      </c>
      <c r="E15">
        <f t="shared" si="4"/>
        <v>1000</v>
      </c>
      <c r="F15" s="23" cm="1">
        <f t="array" aca="1" ref="F15" ca="1">SUMPRODUCT( ((G15:L15)*(ISEVEN(COLUMN(G15:L15)))*(COLUMN(G15:L15)/2-3&lt;=MONTH($B$1))) + ((G15:L15)*(ISODD(COLUMN(G15:L15)))*(COLUMN(G15:L15)/2-3&gt;MONTH($B$1))) )</f>
        <v>500</v>
      </c>
      <c r="G15" s="5">
        <v>500</v>
      </c>
      <c r="H15" s="5">
        <v>0</v>
      </c>
      <c r="I15" s="5">
        <v>0</v>
      </c>
      <c r="J15" s="5">
        <v>0</v>
      </c>
      <c r="K15" s="5">
        <v>500</v>
      </c>
      <c r="L15" s="5">
        <v>0</v>
      </c>
    </row>
    <row r="16" spans="1:14" x14ac:dyDescent="0.25">
      <c r="C16">
        <f>SUM(G16,I16,K16)</f>
        <v>5000</v>
      </c>
      <c r="D16">
        <f>SUM(H16,J16,L16)</f>
        <v>1800</v>
      </c>
      <c r="E16">
        <f>C16-D16</f>
        <v>3200</v>
      </c>
      <c r="F16" s="23" cm="1">
        <f t="array" aca="1" ref="F16" ca="1">SUMPRODUCT( ((G16:L16)*(ISEVEN(COLUMN(G16:L16)))*(COLUMN(G16:L16)/2-3&lt;=MONTH($B$1))) + ((G16:L16)*(ISODD(COLUMN(G16:L16)))*(COLUMN(G16:L16)/2-3&gt;MONTH($B$1))) )</f>
        <v>1800</v>
      </c>
      <c r="G16" s="5">
        <v>0</v>
      </c>
      <c r="H16" s="5">
        <v>1800</v>
      </c>
      <c r="I16" s="5">
        <v>5000</v>
      </c>
      <c r="J16" s="5">
        <v>0</v>
      </c>
      <c r="K16" s="5">
        <v>0</v>
      </c>
      <c r="L16" s="5">
        <v>0</v>
      </c>
    </row>
    <row r="17" spans="3:12" x14ac:dyDescent="0.25">
      <c r="C17">
        <f t="shared" si="3"/>
        <v>1500</v>
      </c>
      <c r="D17">
        <f t="shared" si="3"/>
        <v>0</v>
      </c>
      <c r="E17">
        <f t="shared" si="4"/>
        <v>1500</v>
      </c>
      <c r="F17" s="23" cm="1">
        <f t="array" aca="1" ref="F17" ca="1">SUMPRODUCT( ((G17:L17)*(ISEVEN(COLUMN(G17:L17)))*(COLUMN(G17:L17)/2-3&lt;=MONTH($B$1))) + ((G17:L17)*(ISODD(COLUMN(G17:L17)))*(COLUMN(G17:L17)/2-3&gt;MONTH($B$1))) )</f>
        <v>0</v>
      </c>
      <c r="G17" s="5">
        <v>1500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</sheetData>
  <mergeCells count="4">
    <mergeCell ref="C1:F2"/>
    <mergeCell ref="G1:H2"/>
    <mergeCell ref="I1:J2"/>
    <mergeCell ref="K1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JFL</cp:lastModifiedBy>
  <dcterms:created xsi:type="dcterms:W3CDTF">2022-02-14T15:34:34Z</dcterms:created>
  <dcterms:modified xsi:type="dcterms:W3CDTF">2022-02-16T14:38:04Z</dcterms:modified>
</cp:coreProperties>
</file>