
<file path=[Content_Types].xml><?xml version="1.0" encoding="utf-8"?>
<Types xmlns="http://schemas.openxmlformats.org/package/2006/content-types"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82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JFL\Office\Excel - Utilitaires\Excel Forum\"/>
    </mc:Choice>
  </mc:AlternateContent>
  <xr:revisionPtr revIDLastSave="0" documentId="13_ncr:1_{79849152-8281-4811-A621-3BA902840D72}" xr6:coauthVersionLast="47" xr6:coauthVersionMax="47" xr10:uidLastSave="{00000000-0000-0000-0000-000000000000}"/>
  <bookViews>
    <workbookView xWindow="-120" yWindow="-120" windowWidth="24240" windowHeight="13740" xr2:uid="{DCE4687B-0F3B-4380-ACC6-A8EC00CCFF15}"/>
  </bookViews>
  <sheets>
    <sheet name="Feuil1" sheetId="1" r:id="rId1"/>
  </sheets>
  <externalReferences>
    <externalReference r:id="rId2"/>
  </externalReferences>
  <definedNames>
    <definedName name="_xlnm._FilterDatabase" localSheetId="0" hidden="1">Feuil1!$A$5:$G$22</definedName>
    <definedName name="ENT">Feuil1!$D$8:$D$10</definedName>
    <definedName name="ENTREES">OFFSET([1]BASE!$D$3,,,COUNTA([1]BASE!$D:$D))</definedName>
    <definedName name="mod">Feuil1!$G$6:$G$22</definedName>
    <definedName name="MODE">OFFSET([1]BASE!$H$3,,,COUNTA([1]BASE!$H:$H))</definedName>
    <definedName name="serv">Feuil1!$B$6:$B$22</definedName>
    <definedName name="SERVICE">OFFSET([1]BASE!$B$3,,,COUNTA([1]BASE!$B:$B))</definedName>
    <definedName name="SOR">Feuil1!$D$6:$D$8</definedName>
    <definedName name="SORTIES">OFFSET([1]BASE!$F$3,,,COUNTA([1]BASE!$F:$F))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3" i="1" l="1"/>
  <c r="D1" i="1"/>
</calcChain>
</file>

<file path=xl/sharedStrings.xml><?xml version="1.0" encoding="utf-8"?>
<sst xmlns="http://schemas.openxmlformats.org/spreadsheetml/2006/main" count="65" uniqueCount="26">
  <si>
    <t>PERIODE DEBUT :</t>
  </si>
  <si>
    <t>SERVICE :</t>
  </si>
  <si>
    <t>MOTIF D'ENTREE :</t>
  </si>
  <si>
    <t>PERIODE FIN :</t>
  </si>
  <si>
    <t>MODE DE PAIEMENT :</t>
  </si>
  <si>
    <t>MOTIF DE SORTIE :</t>
  </si>
  <si>
    <t>DATE</t>
  </si>
  <si>
    <t>LIBELLE</t>
  </si>
  <si>
    <t>MONTANT</t>
  </si>
  <si>
    <t>SERVICE</t>
  </si>
  <si>
    <t xml:space="preserve">MOTIF </t>
  </si>
  <si>
    <t>REF</t>
  </si>
  <si>
    <t>A</t>
  </si>
  <si>
    <t>B</t>
  </si>
  <si>
    <t>C</t>
  </si>
  <si>
    <t>D</t>
  </si>
  <si>
    <t>CRITERES</t>
  </si>
  <si>
    <t>MODE</t>
  </si>
  <si>
    <t>ESPECES</t>
  </si>
  <si>
    <t>CHEQUE</t>
  </si>
  <si>
    <t>VIREMENT</t>
  </si>
  <si>
    <t>ACHAT</t>
  </si>
  <si>
    <t>VENTE</t>
  </si>
  <si>
    <t>EPARGNE</t>
  </si>
  <si>
    <t>SUBVENTION</t>
  </si>
  <si>
    <t>DON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</si>
</sst>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1"/>
      <color rgb="FFFFFF0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00FF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2" fillId="2" borderId="1" xfId="0" applyFont="1" applyFill="1" applyBorder="1" applyAlignment="1" applyProtection="1">
      <alignment horizontal="center"/>
      <protection hidden="1"/>
    </xf>
    <xf numFmtId="0" fontId="0" fillId="0" borderId="0" xfId="0" applyProtection="1">
      <protection hidden="1"/>
    </xf>
    <xf numFmtId="14" fontId="3" fillId="2" borderId="1" xfId="0" applyNumberFormat="1" applyFont="1" applyFill="1" applyBorder="1" applyAlignment="1" applyProtection="1">
      <alignment horizontal="center"/>
      <protection locked="0"/>
    </xf>
    <xf numFmtId="0" fontId="3" fillId="2" borderId="1" xfId="0" applyFont="1" applyFill="1" applyBorder="1" applyAlignment="1" applyProtection="1">
      <alignment horizontal="center"/>
      <protection locked="0"/>
    </xf>
    <xf numFmtId="0" fontId="2" fillId="2" borderId="1" xfId="0" applyFont="1" applyFill="1" applyBorder="1" applyAlignment="1" applyProtection="1">
      <alignment horizontal="center" vertical="center"/>
      <protection hidden="1"/>
    </xf>
    <xf numFmtId="0" fontId="0" fillId="0" borderId="0" xfId="0" applyAlignment="1">
      <alignment horizontal="center"/>
    </xf>
    <xf numFmtId="0" fontId="1" fillId="3" borderId="0" xfId="0" applyFont="1" applyFill="1" applyAlignment="1">
      <alignment horizontal="center"/>
    </xf>
    <xf numFmtId="14" fontId="0" fillId="0" borderId="0" xfId="0" applyNumberFormat="1"/>
    <xf numFmtId="3" fontId="0" fillId="0" borderId="0" xfId="0" applyNumberFormat="1"/>
    <xf numFmtId="3" fontId="4" fillId="4" borderId="0" xfId="0" applyNumberFormat="1" applyFont="1" applyFill="1" applyAlignment="1">
      <alignment horizontal="center"/>
    </xf>
    <xf numFmtId="3" fontId="5" fillId="5" borderId="0" xfId="0" applyNumberFormat="1" applyFont="1" applyFill="1" applyAlignment="1">
      <alignment horizontal="center"/>
    </xf>
    <xf numFmtId="0" fontId="1" fillId="3" borderId="0" xfId="0" applyFont="1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542925</xdr:colOff>
      <xdr:row>11</xdr:row>
      <xdr:rowOff>85725</xdr:rowOff>
    </xdr:from>
    <xdr:to>
      <xdr:col>13</xdr:col>
      <xdr:colOff>1009650</xdr:colOff>
      <xdr:row>21</xdr:row>
      <xdr:rowOff>0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A55C818E-7533-4A9F-80E7-1E6FB4C26E2A}"/>
            </a:ext>
          </a:extLst>
        </xdr:cNvPr>
        <xdr:cNvSpPr txBox="1"/>
      </xdr:nvSpPr>
      <xdr:spPr>
        <a:xfrm>
          <a:off x="7105650" y="1990725"/>
          <a:ext cx="3171825" cy="18192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/>
            <a:t>Je fais la somme des montants de la colonne F en fonction des critères spécifiés dans les colonnes J à N que je sélectionne dans des listes déroulantes.</a:t>
          </a:r>
        </a:p>
        <a:p>
          <a:r>
            <a:rPr lang="fr-FR"/>
            <a:t>Je veux donner les instructions suivantes :</a:t>
          </a:r>
        </a:p>
        <a:p>
          <a:r>
            <a:rPr lang="fr-FR"/>
            <a:t>1) Si les dates sont spécifiées, faire la somme pour les dates comprises entre la période début et la période fin.</a:t>
          </a:r>
        </a:p>
        <a:p>
          <a:r>
            <a:rPr lang="fr-FR"/>
            <a:t>2) Ne tenir compte d'aucun des 6 critères si celui-ci n'est pas spécifié.</a:t>
          </a:r>
        </a:p>
        <a:p>
          <a:endParaRPr lang="fr-FR" sz="1100"/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KROU\Desktop\KNLR\RESAFIG%20-%20Suivi%20de%20la%20caisse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"/>
      <sheetName val="ENTREES"/>
      <sheetName val="SORTIES"/>
      <sheetName val="RECAP"/>
    </sheetNames>
    <sheetDataSet>
      <sheetData sheetId="0">
        <row r="2">
          <cell r="B2" t="str">
            <v>SERVICES</v>
          </cell>
          <cell r="D2" t="str">
            <v>MOTIF ENTREE</v>
          </cell>
          <cell r="F2" t="str">
            <v>MOTIF SORTIE</v>
          </cell>
          <cell r="H2" t="str">
            <v>MODE</v>
          </cell>
        </row>
        <row r="3">
          <cell r="B3" t="str">
            <v>DCF</v>
          </cell>
          <cell r="D3" t="str">
            <v>APPRO CAISSE</v>
          </cell>
          <cell r="F3" t="str">
            <v>ASSUR. AUTO ATLANT.</v>
          </cell>
          <cell r="H3" t="str">
            <v>PAR BON</v>
          </cell>
        </row>
        <row r="4">
          <cell r="B4" t="str">
            <v>DGBF</v>
          </cell>
          <cell r="D4" t="str">
            <v>ASSUR. AUTO ATLANT.</v>
          </cell>
          <cell r="F4" t="str">
            <v>ASSUR. AUTO SANLAM</v>
          </cell>
          <cell r="H4" t="str">
            <v>PAR CHEQUE</v>
          </cell>
        </row>
        <row r="5">
          <cell r="B5" t="str">
            <v xml:space="preserve">DGE </v>
          </cell>
          <cell r="D5" t="str">
            <v>ASSUR. AUTO SANLAM</v>
          </cell>
          <cell r="F5" t="str">
            <v>ASSUR. MALADIE</v>
          </cell>
          <cell r="H5" t="str">
            <v>EN ESPECES</v>
          </cell>
        </row>
        <row r="6">
          <cell r="B6" t="str">
            <v>DGMP</v>
          </cell>
          <cell r="D6" t="str">
            <v>ASSUR. MALADIE</v>
          </cell>
          <cell r="F6" t="str">
            <v>C. SOLIDARITE</v>
          </cell>
          <cell r="H6" t="str">
            <v>PAR MOBILE MONEY</v>
          </cell>
        </row>
        <row r="7">
          <cell r="B7" t="str">
            <v>DHRMEF</v>
          </cell>
          <cell r="D7" t="str">
            <v>CAISSE SOLIDARITE</v>
          </cell>
          <cell r="F7" t="str">
            <v>COURSES</v>
          </cell>
          <cell r="H7" t="str">
            <v>PAR PRECOMPTE</v>
          </cell>
        </row>
        <row r="8">
          <cell r="B8" t="str">
            <v>DMP</v>
          </cell>
          <cell r="D8" t="str">
            <v>MAXIMA</v>
          </cell>
          <cell r="F8" t="str">
            <v>DIVERS</v>
          </cell>
          <cell r="H8" t="str">
            <v>PAR VIREMENT</v>
          </cell>
        </row>
        <row r="9">
          <cell r="B9" t="str">
            <v>DOCD</v>
          </cell>
          <cell r="D9" t="str">
            <v>PRECOMPTES</v>
          </cell>
          <cell r="F9" t="str">
            <v>FLOTTE ORANGE</v>
          </cell>
        </row>
        <row r="10">
          <cell r="B10" t="str">
            <v>DOCD</v>
          </cell>
          <cell r="D10" t="str">
            <v>PRÊT ECOLAIRE</v>
          </cell>
          <cell r="F10" t="str">
            <v>FOURN. DE BUREAU</v>
          </cell>
        </row>
        <row r="11">
          <cell r="B11" t="str">
            <v>DPE</v>
          </cell>
          <cell r="D11" t="str">
            <v>PROJET IMMOB.</v>
          </cell>
          <cell r="F11" t="str">
            <v>MAXIMA</v>
          </cell>
        </row>
        <row r="12">
          <cell r="B12" t="str">
            <v>DRBMGP</v>
          </cell>
          <cell r="D12" t="str">
            <v>DIVERS</v>
          </cell>
          <cell r="F12" t="str">
            <v>PERDIEMS</v>
          </cell>
        </row>
        <row r="13">
          <cell r="B13" t="str">
            <v>DRHMG</v>
          </cell>
          <cell r="F13" t="str">
            <v>PRECOMPTES</v>
          </cell>
        </row>
        <row r="14">
          <cell r="B14" t="str">
            <v>EXT</v>
          </cell>
          <cell r="F14" t="str">
            <v>PRÊT ECOLAIRE</v>
          </cell>
        </row>
        <row r="15">
          <cell r="B15" t="str">
            <v>MAD</v>
          </cell>
          <cell r="F15" t="str">
            <v>PRIME1</v>
          </cell>
        </row>
        <row r="16">
          <cell r="B16" t="str">
            <v>RESAFIG</v>
          </cell>
          <cell r="F16" t="str">
            <v>PRIME2</v>
          </cell>
        </row>
        <row r="17">
          <cell r="F17" t="str">
            <v>PROJET IMMOB.</v>
          </cell>
        </row>
        <row r="18">
          <cell r="F18" t="str">
            <v>SALAIRES</v>
          </cell>
        </row>
      </sheetData>
      <sheetData sheetId="1"/>
      <sheetData sheetId="2"/>
      <sheetData sheetId="3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36816DB-F102-44F3-A111-538FA7DCB0AA}">
  <dimension ref="A1:N22"/>
  <sheetViews>
    <sheetView showGridLines="0" tabSelected="1" workbookViewId="0">
      <selection activeCell="D3" sqref="D3"/>
    </sheetView>
  </sheetViews>
  <sheetFormatPr baseColWidth="10" defaultRowHeight="15" x14ac:dyDescent="0.25"/>
  <cols>
    <col min="4" max="4" width="11.42578125" style="6"/>
    <col min="7" max="7" width="11.42578125" style="6"/>
    <col min="8" max="8" width="7" customWidth="1"/>
    <col min="10" max="10" width="17.42578125" customWidth="1"/>
    <col min="11" max="11" width="2.85546875" customWidth="1"/>
    <col min="12" max="12" width="17.42578125" customWidth="1"/>
    <col min="13" max="13" width="2.85546875" customWidth="1"/>
    <col min="14" max="14" width="17.42578125" customWidth="1"/>
    <col min="15" max="15" width="16.42578125" customWidth="1"/>
    <col min="16" max="16" width="2.85546875" customWidth="1"/>
    <col min="17" max="17" width="16.42578125" customWidth="1"/>
    <col min="18" max="18" width="2.85546875" customWidth="1"/>
    <col min="19" max="19" width="16.42578125" customWidth="1"/>
  </cols>
  <sheetData>
    <row r="1" spans="1:14" x14ac:dyDescent="0.25">
      <c r="D1" s="10">
        <f>SUMIFS(F6:F22,serv,IF(L6="","*",L6),mod,IF(L9="","*",L9),D6:D22,IF(N6="","*",N6))</f>
        <v>7309.8199690596239</v>
      </c>
      <c r="F1" s="6"/>
    </row>
    <row r="2" spans="1:14" x14ac:dyDescent="0.25">
      <c r="F2" s="6"/>
    </row>
    <row r="3" spans="1:14" x14ac:dyDescent="0.25">
      <c r="D3" s="11">
        <f>SUMIFS(F6:F22,A6:A22,"&gt;="&amp;IF(J6="",MIN(A6:A22),J6),A6:A22,"&lt;="&amp;IF(J9="",MAX(A6:A22),J9),serv,IF(L6="","*",L6),mod,IF(L9="","*",L9),D6:D22,IF(N6="","*",N6))</f>
        <v>7309.8199690596239</v>
      </c>
      <c r="F3" s="6"/>
      <c r="J3" s="12" t="s">
        <v>16</v>
      </c>
      <c r="K3" s="12"/>
      <c r="L3" s="12"/>
      <c r="M3" s="12"/>
      <c r="N3" s="12"/>
    </row>
    <row r="5" spans="1:14" x14ac:dyDescent="0.25">
      <c r="A5" s="7" t="s">
        <v>6</v>
      </c>
      <c r="B5" s="7" t="s">
        <v>9</v>
      </c>
      <c r="C5" s="7" t="s">
        <v>7</v>
      </c>
      <c r="D5" s="7" t="s">
        <v>10</v>
      </c>
      <c r="E5" s="7" t="s">
        <v>11</v>
      </c>
      <c r="F5" s="7" t="s">
        <v>8</v>
      </c>
      <c r="G5" s="7" t="s">
        <v>17</v>
      </c>
      <c r="J5" s="1" t="s">
        <v>0</v>
      </c>
      <c r="K5" s="2"/>
      <c r="L5" s="1" t="s">
        <v>1</v>
      </c>
      <c r="M5" s="2"/>
      <c r="N5" s="1" t="s">
        <v>2</v>
      </c>
    </row>
    <row r="6" spans="1:14" x14ac:dyDescent="0.25">
      <c r="A6" s="8">
        <v>44562</v>
      </c>
      <c r="B6" s="6" t="s">
        <v>12</v>
      </c>
      <c r="D6" s="6" t="s">
        <v>21</v>
      </c>
      <c r="F6" s="9">
        <v>389.03232792716125</v>
      </c>
      <c r="G6" s="6" t="s">
        <v>18</v>
      </c>
      <c r="J6" s="3"/>
      <c r="K6" s="2"/>
      <c r="L6" s="4"/>
      <c r="M6" s="2"/>
      <c r="N6" s="4"/>
    </row>
    <row r="7" spans="1:14" x14ac:dyDescent="0.25">
      <c r="A7" s="8">
        <v>44563</v>
      </c>
      <c r="B7" s="6" t="s">
        <v>13</v>
      </c>
      <c r="D7" s="6" t="s">
        <v>23</v>
      </c>
      <c r="F7" s="9">
        <v>817.88413685742682</v>
      </c>
      <c r="G7" s="6" t="s">
        <v>19</v>
      </c>
    </row>
    <row r="8" spans="1:14" x14ac:dyDescent="0.25">
      <c r="A8" s="8">
        <v>44564</v>
      </c>
      <c r="B8" s="6" t="s">
        <v>14</v>
      </c>
      <c r="D8" s="6" t="s">
        <v>25</v>
      </c>
      <c r="F8" s="9">
        <v>246.13813431582221</v>
      </c>
      <c r="G8" s="6" t="s">
        <v>20</v>
      </c>
      <c r="J8" s="1" t="s">
        <v>3</v>
      </c>
      <c r="K8" s="2"/>
      <c r="L8" s="1" t="s">
        <v>4</v>
      </c>
      <c r="M8" s="2"/>
      <c r="N8" s="5" t="s">
        <v>5</v>
      </c>
    </row>
    <row r="9" spans="1:14" x14ac:dyDescent="0.25">
      <c r="A9" s="8">
        <v>44565</v>
      </c>
      <c r="B9" s="6" t="s">
        <v>15</v>
      </c>
      <c r="D9" s="6" t="s">
        <v>22</v>
      </c>
      <c r="F9" s="9">
        <v>723.3377292952448</v>
      </c>
      <c r="G9" s="6" t="s">
        <v>18</v>
      </c>
      <c r="J9" s="3"/>
      <c r="L9" s="4"/>
      <c r="N9" s="4"/>
    </row>
    <row r="10" spans="1:14" x14ac:dyDescent="0.25">
      <c r="A10" s="8">
        <v>44566</v>
      </c>
      <c r="B10" s="6" t="s">
        <v>12</v>
      </c>
      <c r="D10" s="6" t="s">
        <v>24</v>
      </c>
      <c r="F10" s="9">
        <v>275.45131554312599</v>
      </c>
      <c r="G10" s="6" t="s">
        <v>19</v>
      </c>
    </row>
    <row r="11" spans="1:14" x14ac:dyDescent="0.25">
      <c r="A11" s="8">
        <v>44567</v>
      </c>
      <c r="B11" s="6" t="s">
        <v>13</v>
      </c>
      <c r="D11" s="6" t="s">
        <v>21</v>
      </c>
      <c r="F11" s="9">
        <v>596.33983188456477</v>
      </c>
      <c r="G11" s="6" t="s">
        <v>20</v>
      </c>
    </row>
    <row r="12" spans="1:14" x14ac:dyDescent="0.25">
      <c r="A12" s="8">
        <v>44568</v>
      </c>
      <c r="B12" s="6" t="s">
        <v>14</v>
      </c>
      <c r="D12" s="6" t="s">
        <v>23</v>
      </c>
      <c r="F12" s="9">
        <v>441.44371854913169</v>
      </c>
      <c r="G12" s="6" t="s">
        <v>18</v>
      </c>
    </row>
    <row r="13" spans="1:14" x14ac:dyDescent="0.25">
      <c r="A13" s="8">
        <v>44569</v>
      </c>
      <c r="B13" s="6" t="s">
        <v>15</v>
      </c>
      <c r="D13" s="6" t="s">
        <v>25</v>
      </c>
      <c r="F13" s="9">
        <v>264.09392979335888</v>
      </c>
      <c r="G13" s="6" t="s">
        <v>19</v>
      </c>
    </row>
    <row r="14" spans="1:14" x14ac:dyDescent="0.25">
      <c r="A14" s="8">
        <v>44570</v>
      </c>
      <c r="B14" s="6" t="s">
        <v>12</v>
      </c>
      <c r="D14" s="6" t="s">
        <v>22</v>
      </c>
      <c r="F14" s="9">
        <v>828.95656541214476</v>
      </c>
      <c r="G14" s="6" t="s">
        <v>20</v>
      </c>
    </row>
    <row r="15" spans="1:14" x14ac:dyDescent="0.25">
      <c r="A15" s="8">
        <v>44571</v>
      </c>
      <c r="B15" s="6" t="s">
        <v>13</v>
      </c>
      <c r="D15" s="6" t="s">
        <v>24</v>
      </c>
      <c r="F15" s="9">
        <v>82.916638821243779</v>
      </c>
      <c r="G15" s="6" t="s">
        <v>18</v>
      </c>
    </row>
    <row r="16" spans="1:14" x14ac:dyDescent="0.25">
      <c r="A16" s="8">
        <v>44572</v>
      </c>
      <c r="B16" s="6" t="s">
        <v>14</v>
      </c>
      <c r="D16" s="6" t="s">
        <v>21</v>
      </c>
      <c r="F16" s="9">
        <v>52.327563734482105</v>
      </c>
      <c r="G16" s="6" t="s">
        <v>19</v>
      </c>
    </row>
    <row r="17" spans="1:7" x14ac:dyDescent="0.25">
      <c r="A17" s="8">
        <v>44573</v>
      </c>
      <c r="B17" s="6" t="s">
        <v>15</v>
      </c>
      <c r="D17" s="6" t="s">
        <v>23</v>
      </c>
      <c r="F17" s="9">
        <v>509.78432274456611</v>
      </c>
      <c r="G17" s="6" t="s">
        <v>20</v>
      </c>
    </row>
    <row r="18" spans="1:7" x14ac:dyDescent="0.25">
      <c r="A18" s="8">
        <v>44574</v>
      </c>
      <c r="B18" s="6" t="s">
        <v>12</v>
      </c>
      <c r="D18" s="6" t="s">
        <v>25</v>
      </c>
      <c r="F18" s="9">
        <v>158.7836265896415</v>
      </c>
      <c r="G18" s="6" t="s">
        <v>18</v>
      </c>
    </row>
    <row r="19" spans="1:7" x14ac:dyDescent="0.25">
      <c r="A19" s="8">
        <v>44575</v>
      </c>
      <c r="B19" s="6" t="s">
        <v>13</v>
      </c>
      <c r="D19" s="6" t="s">
        <v>22</v>
      </c>
      <c r="F19" s="9">
        <v>353.2707891328979</v>
      </c>
      <c r="G19" s="6" t="s">
        <v>19</v>
      </c>
    </row>
    <row r="20" spans="1:7" x14ac:dyDescent="0.25">
      <c r="A20" s="8">
        <v>44576</v>
      </c>
      <c r="B20" s="6" t="s">
        <v>14</v>
      </c>
      <c r="D20" s="6" t="s">
        <v>24</v>
      </c>
      <c r="F20" s="9">
        <v>829.91264483367104</v>
      </c>
      <c r="G20" s="6" t="s">
        <v>20</v>
      </c>
    </row>
    <row r="21" spans="1:7" x14ac:dyDescent="0.25">
      <c r="A21" s="8">
        <v>44577</v>
      </c>
      <c r="B21" s="6" t="s">
        <v>15</v>
      </c>
      <c r="D21" s="6" t="s">
        <v>21</v>
      </c>
      <c r="F21" s="9">
        <v>289.17542484220206</v>
      </c>
      <c r="G21" s="6" t="s">
        <v>18</v>
      </c>
    </row>
    <row r="22" spans="1:7" x14ac:dyDescent="0.25">
      <c r="A22" s="8">
        <v>44578</v>
      </c>
      <c r="B22" s="6" t="s">
        <v>12</v>
      </c>
      <c r="D22" s="6" t="s">
        <v>23</v>
      </c>
      <c r="F22" s="9">
        <v>450.97126878293847</v>
      </c>
      <c r="G22" s="6" t="s">
        <v>19</v>
      </c>
    </row>
  </sheetData>
  <autoFilter ref="A5:G22" xr:uid="{036816DB-F102-44F3-A111-538FA7DCB0AA}"/>
  <mergeCells count="1">
    <mergeCell ref="J3:N3"/>
  </mergeCells>
  <dataValidations disablePrompts="1" count="4">
    <dataValidation type="list" allowBlank="1" showInputMessage="1" showErrorMessage="1" sqref="L6" xr:uid="{67E5DB55-32C1-4084-B12E-64A95D73D04F}">
      <formula1>serv</formula1>
    </dataValidation>
    <dataValidation type="list" allowBlank="1" showInputMessage="1" showErrorMessage="1" sqref="L9" xr:uid="{FFD7534F-8E80-4EA3-9851-41656DBD4649}">
      <formula1>mod</formula1>
    </dataValidation>
    <dataValidation type="list" allowBlank="1" showInputMessage="1" showErrorMessage="1" sqref="N9" xr:uid="{FAE46E63-FF3A-4B73-A11D-2BCED4E9C868}">
      <formula1>SOR</formula1>
    </dataValidation>
    <dataValidation type="list" allowBlank="1" showInputMessage="1" showErrorMessage="1" sqref="N6" xr:uid="{69EBB53A-CC36-4C32-AEBD-5073A7A4BE67}">
      <formula1>ENT</formula1>
    </dataValidation>
  </dataValidation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4</vt:i4>
      </vt:variant>
    </vt:vector>
  </HeadingPairs>
  <TitlesOfParts>
    <vt:vector size="5" baseType="lpstr">
      <vt:lpstr>Feuil1</vt:lpstr>
      <vt:lpstr>ENT</vt:lpstr>
      <vt:lpstr>mod</vt:lpstr>
      <vt:lpstr>serv</vt:lpstr>
      <vt:lpstr>SOR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KROU</dc:creator>
  <cp:lastModifiedBy>JF</cp:lastModifiedBy>
  <dcterms:created xsi:type="dcterms:W3CDTF">2022-02-07T14:00:11Z</dcterms:created>
  <dcterms:modified xsi:type="dcterms:W3CDTF">2022-02-07T17:39:59Z</dcterms:modified>
</cp:coreProperties>
</file>