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333ED37-79FB-4938-B62D-3061D5C1F891}" xr6:coauthVersionLast="47" xr6:coauthVersionMax="47" xr10:uidLastSave="{00000000-0000-0000-0000-000000000000}"/>
  <bookViews>
    <workbookView xWindow="7410" yWindow="1020" windowWidth="21225" windowHeight="12225" activeTab="2" xr2:uid="{D06AC15E-114A-4054-BBF6-C2EC34108185}"/>
  </bookViews>
  <sheets>
    <sheet name="Entrée" sheetId="1" r:id="rId1"/>
    <sheet name="Distribution" sheetId="2" r:id="rId2"/>
    <sheet name="Distribution (à obtenir)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4" l="1"/>
  <c r="L8" i="4"/>
  <c r="L9" i="4"/>
  <c r="L10" i="4"/>
  <c r="L6" i="4"/>
  <c r="K7" i="4"/>
  <c r="K8" i="4"/>
  <c r="K9" i="4"/>
  <c r="K10" i="4"/>
  <c r="K6" i="4"/>
  <c r="J7" i="4"/>
  <c r="J8" i="4"/>
  <c r="J9" i="4"/>
  <c r="J10" i="4"/>
  <c r="J6" i="4"/>
  <c r="I7" i="4"/>
  <c r="I8" i="4"/>
  <c r="I9" i="4"/>
  <c r="I10" i="4"/>
  <c r="I6" i="4"/>
  <c r="H7" i="4"/>
  <c r="H8" i="4"/>
  <c r="H9" i="4"/>
  <c r="H10" i="4"/>
  <c r="H6" i="4"/>
</calcChain>
</file>

<file path=xl/sharedStrings.xml><?xml version="1.0" encoding="utf-8"?>
<sst xmlns="http://schemas.openxmlformats.org/spreadsheetml/2006/main" count="41" uniqueCount="19">
  <si>
    <t>C1</t>
  </si>
  <si>
    <t>C2</t>
  </si>
  <si>
    <t>C3</t>
  </si>
  <si>
    <t>C4</t>
  </si>
  <si>
    <t>C5</t>
  </si>
  <si>
    <t>Criticité</t>
  </si>
  <si>
    <t>Opportunité</t>
  </si>
  <si>
    <t>Coûts</t>
  </si>
  <si>
    <t>Taux de service</t>
  </si>
  <si>
    <t>Poids</t>
  </si>
  <si>
    <t>GROUPE</t>
  </si>
  <si>
    <t>id</t>
  </si>
  <si>
    <t xml:space="preserve"> Critère</t>
  </si>
  <si>
    <t>GROUPE 2</t>
  </si>
  <si>
    <t>GROUPE 3</t>
  </si>
  <si>
    <t>GROUPE 4</t>
  </si>
  <si>
    <t>GROUPE 5</t>
  </si>
  <si>
    <t>GROUPE 6</t>
  </si>
  <si>
    <t>Durée de 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</si>
</sst>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1"/>
        <bgColor theme="1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2" borderId="0" xfId="0" applyFill="1"/>
    <xf numFmtId="0" fontId="1" fillId="3" borderId="5" xfId="0" applyFont="1" applyFill="1" applyBorder="1"/>
    <xf numFmtId="0" fontId="1" fillId="0" borderId="5" xfId="0" applyFont="1" applyBorder="1" applyAlignment="1">
      <alignment horizontal="center" vertical="center" wrapText="1"/>
    </xf>
    <xf numFmtId="0" fontId="1" fillId="4" borderId="5" xfId="0" applyFont="1" applyFill="1" applyBorder="1"/>
    <xf numFmtId="0" fontId="1" fillId="0" borderId="5" xfId="0" applyFont="1" applyBorder="1"/>
    <xf numFmtId="0" fontId="1" fillId="5" borderId="5" xfId="0" applyFont="1" applyFill="1" applyBorder="1" applyAlignment="1">
      <alignment horizontal="center" vertical="center"/>
    </xf>
    <xf numFmtId="0" fontId="1" fillId="4" borderId="0" xfId="0" applyFont="1" applyFill="1"/>
    <xf numFmtId="0" fontId="1" fillId="0" borderId="9" xfId="0" applyFont="1" applyBorder="1"/>
    <xf numFmtId="0" fontId="0" fillId="2" borderId="8" xfId="0" applyFill="1" applyBorder="1"/>
    <xf numFmtId="0" fontId="1" fillId="0" borderId="6" xfId="0" applyFont="1" applyBorder="1" applyAlignment="1">
      <alignment horizontal="center" vertical="center" wrapText="1"/>
    </xf>
    <xf numFmtId="0" fontId="2" fillId="0" borderId="7" xfId="0" applyFont="1" applyBorder="1"/>
    <xf numFmtId="0" fontId="0" fillId="6" borderId="0" xfId="0" applyFill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C2B1F4-406F-4A74-B730-A24C7F5E0325}" name="t_Data" displayName="t_Data" ref="A1:G16" totalsRowShown="0" headerRowDxfId="0">
  <autoFilter ref="A1:G16" xr:uid="{7EC2B1F4-406F-4A74-B730-A24C7F5E0325}"/>
  <tableColumns count="7">
    <tableColumn id="1" xr3:uid="{8730939C-9646-4235-9024-E3B828A2A1E0}" name="id"/>
    <tableColumn id="2" xr3:uid="{A73EDF59-6BB7-44AD-A9F0-34848C09ADF2}" name="C1"/>
    <tableColumn id="3" xr3:uid="{4462DCD1-B76C-4AF8-9B63-649037B1391F}" name="C2"/>
    <tableColumn id="4" xr3:uid="{C97ACA71-3A6E-49A1-BDE4-853612D026BB}" name="C3"/>
    <tableColumn id="5" xr3:uid="{1CEFBB63-1DD4-4FF9-85A0-1448D074F87A}" name="C4"/>
    <tableColumn id="6" xr3:uid="{31A916FA-7F0F-4E0A-A581-F5CE5457104B}" name="C5"/>
    <tableColumn id="7" xr3:uid="{FD5DB63A-07E4-46A0-B198-7860834E42CB}" name="GROUP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5C705-8C8A-4246-88FF-5270BF5F3630}">
  <dimension ref="A1:G16"/>
  <sheetViews>
    <sheetView workbookViewId="0">
      <selection activeCell="C8" sqref="C8"/>
    </sheetView>
  </sheetViews>
  <sheetFormatPr baseColWidth="10" defaultRowHeight="15" x14ac:dyDescent="0.25"/>
  <sheetData>
    <row r="1" spans="1:7" ht="15.75" thickBot="1" x14ac:dyDescent="0.3">
      <c r="A1" s="1" t="s">
        <v>11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10</v>
      </c>
    </row>
    <row r="2" spans="1:7" x14ac:dyDescent="0.25">
      <c r="A2">
        <v>169</v>
      </c>
      <c r="B2">
        <v>0.35165920000000001</v>
      </c>
      <c r="C2">
        <v>10</v>
      </c>
      <c r="D2">
        <v>9</v>
      </c>
      <c r="E2">
        <v>2520451.36</v>
      </c>
      <c r="F2">
        <v>0.41850084672694665</v>
      </c>
      <c r="G2" s="5">
        <v>6</v>
      </c>
    </row>
    <row r="3" spans="1:7" x14ac:dyDescent="0.25">
      <c r="A3">
        <v>6537</v>
      </c>
      <c r="B3">
        <v>2.3064640000000001</v>
      </c>
      <c r="C3">
        <v>10</v>
      </c>
      <c r="D3">
        <v>9</v>
      </c>
      <c r="E3">
        <v>27293.2562</v>
      </c>
      <c r="F3">
        <v>0.78527898775675953</v>
      </c>
      <c r="G3" s="5">
        <v>2</v>
      </c>
    </row>
    <row r="4" spans="1:7" x14ac:dyDescent="0.25">
      <c r="A4">
        <v>5675</v>
      </c>
      <c r="B4">
        <v>2.3230909999999998</v>
      </c>
      <c r="C4">
        <v>5</v>
      </c>
      <c r="D4">
        <v>2</v>
      </c>
      <c r="E4">
        <v>10134.714099999999</v>
      </c>
      <c r="F4">
        <v>0.45948008075115332</v>
      </c>
      <c r="G4" s="5">
        <v>4</v>
      </c>
    </row>
    <row r="5" spans="1:7" x14ac:dyDescent="0.25">
      <c r="A5">
        <v>654</v>
      </c>
      <c r="B5">
        <v>0.7341472</v>
      </c>
      <c r="C5">
        <v>1</v>
      </c>
      <c r="D5">
        <v>10</v>
      </c>
      <c r="E5">
        <v>164392.94899999999</v>
      </c>
      <c r="F5">
        <v>9.1881206545270433E-2</v>
      </c>
      <c r="G5" s="5">
        <v>5</v>
      </c>
    </row>
    <row r="6" spans="1:7" x14ac:dyDescent="0.25">
      <c r="A6">
        <v>54</v>
      </c>
      <c r="B6">
        <v>0.65910639999999998</v>
      </c>
      <c r="C6">
        <v>6</v>
      </c>
      <c r="D6">
        <v>1</v>
      </c>
      <c r="E6">
        <v>213600.79300000001</v>
      </c>
      <c r="F6">
        <v>0.18976799359360363</v>
      </c>
      <c r="G6" s="5">
        <v>3</v>
      </c>
    </row>
    <row r="7" spans="1:7" x14ac:dyDescent="0.25">
      <c r="A7">
        <v>43</v>
      </c>
      <c r="B7">
        <v>0.95346739999999996</v>
      </c>
      <c r="C7">
        <v>5</v>
      </c>
      <c r="D7">
        <v>1</v>
      </c>
      <c r="E7">
        <v>457862.23</v>
      </c>
      <c r="F7">
        <v>0.43666684614438733</v>
      </c>
      <c r="G7" s="5">
        <v>5</v>
      </c>
    </row>
    <row r="8" spans="1:7" x14ac:dyDescent="0.25">
      <c r="A8">
        <v>45</v>
      </c>
      <c r="B8">
        <v>0.54640849999999996</v>
      </c>
      <c r="C8">
        <v>5</v>
      </c>
      <c r="D8">
        <v>9</v>
      </c>
      <c r="E8">
        <v>337003.8</v>
      </c>
      <c r="F8">
        <v>0.20009529467388865</v>
      </c>
      <c r="G8" s="5">
        <v>4</v>
      </c>
    </row>
    <row r="9" spans="1:7" x14ac:dyDescent="0.25">
      <c r="A9">
        <v>6262452</v>
      </c>
      <c r="B9">
        <v>0.64217990000000003</v>
      </c>
      <c r="C9">
        <v>3</v>
      </c>
      <c r="D9">
        <v>3</v>
      </c>
      <c r="E9">
        <v>742095.9</v>
      </c>
      <c r="F9">
        <v>0.17006611801630311</v>
      </c>
      <c r="G9" s="5">
        <v>2</v>
      </c>
    </row>
    <row r="10" spans="1:7" x14ac:dyDescent="0.25">
      <c r="A10">
        <v>343</v>
      </c>
      <c r="B10">
        <v>0.3816658</v>
      </c>
      <c r="C10">
        <v>10</v>
      </c>
      <c r="D10">
        <v>7</v>
      </c>
      <c r="E10">
        <v>808446.45000000007</v>
      </c>
      <c r="F10">
        <v>0.71710191357082842</v>
      </c>
      <c r="G10" s="5">
        <v>6</v>
      </c>
    </row>
    <row r="11" spans="1:7" x14ac:dyDescent="0.25">
      <c r="A11">
        <v>4433</v>
      </c>
      <c r="B11">
        <v>0.30478181944444399</v>
      </c>
      <c r="C11">
        <v>10</v>
      </c>
      <c r="D11">
        <v>3</v>
      </c>
      <c r="E11">
        <v>808447.45</v>
      </c>
      <c r="F11">
        <v>0.316658397997578</v>
      </c>
      <c r="G11" s="5">
        <v>5</v>
      </c>
    </row>
    <row r="12" spans="1:7" x14ac:dyDescent="0.25">
      <c r="A12">
        <v>43</v>
      </c>
      <c r="B12">
        <v>0.16800064111111401</v>
      </c>
      <c r="C12">
        <v>9</v>
      </c>
      <c r="D12">
        <v>2</v>
      </c>
      <c r="E12">
        <v>808448.45</v>
      </c>
      <c r="F12">
        <v>0.30290476009089001</v>
      </c>
      <c r="G12" s="5">
        <v>3</v>
      </c>
    </row>
    <row r="13" spans="1:7" x14ac:dyDescent="0.25">
      <c r="A13">
        <v>646</v>
      </c>
      <c r="B13">
        <v>3.1219462777774199E-2</v>
      </c>
      <c r="C13">
        <v>10</v>
      </c>
      <c r="D13">
        <v>1</v>
      </c>
      <c r="E13">
        <v>213600.79300000001</v>
      </c>
      <c r="F13">
        <v>0.28915112218420302</v>
      </c>
      <c r="G13" s="5">
        <v>2</v>
      </c>
    </row>
    <row r="14" spans="1:7" x14ac:dyDescent="0.25">
      <c r="A14">
        <v>554</v>
      </c>
      <c r="B14">
        <v>0.105561715555556</v>
      </c>
      <c r="C14">
        <v>8</v>
      </c>
      <c r="D14">
        <v>8</v>
      </c>
      <c r="E14">
        <v>457862.23</v>
      </c>
      <c r="F14">
        <v>0.27539748427751498</v>
      </c>
      <c r="G14" s="5">
        <v>4</v>
      </c>
    </row>
    <row r="15" spans="1:7" x14ac:dyDescent="0.25">
      <c r="A15">
        <v>64</v>
      </c>
      <c r="B15">
        <v>0.242342893888886</v>
      </c>
      <c r="C15">
        <v>4</v>
      </c>
      <c r="D15">
        <v>5</v>
      </c>
      <c r="E15">
        <v>80841.45</v>
      </c>
      <c r="F15">
        <v>0.26164384637082699</v>
      </c>
      <c r="G15" s="5">
        <v>5</v>
      </c>
    </row>
    <row r="16" spans="1:7" x14ac:dyDescent="0.25">
      <c r="A16">
        <v>646</v>
      </c>
      <c r="B16">
        <v>0.37912407222222599</v>
      </c>
      <c r="C16">
        <v>3</v>
      </c>
      <c r="D16">
        <v>2</v>
      </c>
      <c r="E16">
        <v>808452.45</v>
      </c>
      <c r="F16">
        <v>0.24789020846414</v>
      </c>
      <c r="G16" s="5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81F4C-5226-4CB2-BB64-D83BE11BC454}">
  <dimension ref="A1:F10"/>
  <sheetViews>
    <sheetView workbookViewId="0">
      <selection activeCell="B2" sqref="B2"/>
    </sheetView>
  </sheetViews>
  <sheetFormatPr baseColWidth="10" defaultRowHeight="15" x14ac:dyDescent="0.25"/>
  <sheetData>
    <row r="1" spans="1:6" ht="15.75" thickBot="1" x14ac:dyDescent="0.3">
      <c r="A1" s="14" t="s">
        <v>12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</row>
    <row r="2" spans="1:6" ht="26.25" thickBot="1" x14ac:dyDescent="0.3">
      <c r="A2" s="15"/>
      <c r="B2" s="3" t="s">
        <v>18</v>
      </c>
      <c r="C2" s="7" t="s">
        <v>5</v>
      </c>
      <c r="D2" s="7" t="s">
        <v>6</v>
      </c>
      <c r="E2" s="7" t="s">
        <v>7</v>
      </c>
      <c r="F2" s="7" t="s">
        <v>8</v>
      </c>
    </row>
    <row r="3" spans="1:6" x14ac:dyDescent="0.25">
      <c r="A3" s="8"/>
      <c r="B3" s="8"/>
      <c r="C3" s="8"/>
      <c r="D3" s="8"/>
      <c r="E3" s="8"/>
      <c r="F3" s="8"/>
    </row>
    <row r="4" spans="1:6" x14ac:dyDescent="0.25">
      <c r="A4" s="9" t="s">
        <v>9</v>
      </c>
      <c r="B4" s="10">
        <v>2</v>
      </c>
      <c r="C4" s="10">
        <v>3</v>
      </c>
      <c r="D4" s="10">
        <v>2</v>
      </c>
      <c r="E4" s="10">
        <v>1</v>
      </c>
      <c r="F4" s="10">
        <v>2</v>
      </c>
    </row>
    <row r="5" spans="1:6" x14ac:dyDescent="0.25">
      <c r="A5" s="11"/>
      <c r="B5" s="11"/>
      <c r="C5" s="11"/>
      <c r="D5" s="11"/>
      <c r="E5" s="11"/>
      <c r="F5" s="11"/>
    </row>
    <row r="6" spans="1:6" x14ac:dyDescent="0.25">
      <c r="A6" s="9" t="s">
        <v>17</v>
      </c>
      <c r="B6" s="6"/>
      <c r="C6" s="6"/>
      <c r="D6" s="6"/>
      <c r="E6" s="6"/>
      <c r="F6" s="6"/>
    </row>
    <row r="7" spans="1:6" x14ac:dyDescent="0.25">
      <c r="A7" s="9" t="s">
        <v>13</v>
      </c>
      <c r="B7" s="6"/>
      <c r="C7" s="6"/>
      <c r="D7" s="6"/>
      <c r="E7" s="6"/>
      <c r="F7" s="6"/>
    </row>
    <row r="8" spans="1:6" x14ac:dyDescent="0.25">
      <c r="A8" s="9" t="s">
        <v>14</v>
      </c>
      <c r="B8" s="6"/>
      <c r="C8" s="6"/>
      <c r="D8" s="6"/>
      <c r="E8" s="6"/>
      <c r="F8" s="6"/>
    </row>
    <row r="9" spans="1:6" x14ac:dyDescent="0.25">
      <c r="A9" s="9" t="s">
        <v>15</v>
      </c>
      <c r="B9" s="6"/>
      <c r="C9" s="6"/>
      <c r="D9" s="6"/>
      <c r="E9" s="6"/>
      <c r="F9" s="6"/>
    </row>
    <row r="10" spans="1:6" x14ac:dyDescent="0.25">
      <c r="A10" s="9" t="s">
        <v>16</v>
      </c>
      <c r="B10" s="6"/>
      <c r="C10" s="6"/>
      <c r="D10" s="6"/>
      <c r="E10" s="6"/>
      <c r="F10" s="6"/>
    </row>
  </sheetData>
  <mergeCells count="1">
    <mergeCell ref="A1:A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0A0C3-27D5-41F6-8968-47E447AE2250}">
  <dimension ref="A1:L10"/>
  <sheetViews>
    <sheetView showGridLines="0" tabSelected="1" workbookViewId="0">
      <selection activeCell="H6" sqref="H6:L10"/>
    </sheetView>
  </sheetViews>
  <sheetFormatPr baseColWidth="10" defaultRowHeight="15" x14ac:dyDescent="0.25"/>
  <sheetData>
    <row r="1" spans="1:12" ht="15.75" thickBot="1" x14ac:dyDescent="0.3">
      <c r="A1" s="14" t="s">
        <v>12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</row>
    <row r="2" spans="1:12" ht="26.25" thickBot="1" x14ac:dyDescent="0.3">
      <c r="A2" s="15"/>
      <c r="B2" s="3" t="s">
        <v>18</v>
      </c>
      <c r="C2" s="7" t="s">
        <v>5</v>
      </c>
      <c r="D2" s="7" t="s">
        <v>6</v>
      </c>
      <c r="E2" s="7" t="s">
        <v>7</v>
      </c>
      <c r="F2" s="7" t="s">
        <v>8</v>
      </c>
    </row>
    <row r="3" spans="1:12" x14ac:dyDescent="0.25">
      <c r="A3" s="8"/>
      <c r="B3" s="8"/>
      <c r="C3" s="8"/>
      <c r="D3" s="8"/>
      <c r="E3" s="8"/>
      <c r="F3" s="8"/>
    </row>
    <row r="4" spans="1:12" x14ac:dyDescent="0.25">
      <c r="A4" s="9" t="s">
        <v>9</v>
      </c>
      <c r="B4" s="10">
        <v>2</v>
      </c>
      <c r="C4" s="10">
        <v>3</v>
      </c>
      <c r="D4" s="10">
        <v>2</v>
      </c>
      <c r="E4" s="10">
        <v>1</v>
      </c>
      <c r="F4" s="10">
        <v>2</v>
      </c>
    </row>
    <row r="5" spans="1:12" x14ac:dyDescent="0.25">
      <c r="A5" s="11"/>
      <c r="B5" s="11"/>
      <c r="C5" s="11"/>
      <c r="D5" s="11"/>
      <c r="E5" s="11"/>
      <c r="F5" s="11"/>
    </row>
    <row r="6" spans="1:12" x14ac:dyDescent="0.25">
      <c r="A6" s="12" t="s">
        <v>17</v>
      </c>
      <c r="B6" s="13">
        <v>0.35165920000000001</v>
      </c>
      <c r="C6" s="13">
        <v>3</v>
      </c>
      <c r="D6" s="13">
        <v>2</v>
      </c>
      <c r="E6" s="13">
        <v>808452.45</v>
      </c>
      <c r="F6" s="13">
        <v>0.24789020846414</v>
      </c>
      <c r="H6" s="16">
        <f>_xlfn.MINIFS(t_Data[C1],t_Data[GROUPE],RIGHT($A6,1))</f>
        <v>0.35165920000000001</v>
      </c>
      <c r="I6" s="16">
        <f>_xlfn.MINIFS(t_Data[C2],t_Data[GROUPE],RIGHT($A6,1))</f>
        <v>3</v>
      </c>
      <c r="J6" s="16">
        <f>_xlfn.MINIFS(t_Data[C3],t_Data[GROUPE],RIGHT($A6,1))</f>
        <v>2</v>
      </c>
      <c r="K6" s="16">
        <f>_xlfn.MINIFS(t_Data[C4],t_Data[GROUPE],RIGHT($A6,1))</f>
        <v>808446.45000000007</v>
      </c>
      <c r="L6" s="16">
        <f>_xlfn.MINIFS(t_Data[C5],t_Data[GROUPE],RIGHT($A6,1))</f>
        <v>0.24789020846414</v>
      </c>
    </row>
    <row r="7" spans="1:12" x14ac:dyDescent="0.25">
      <c r="A7" s="12" t="s">
        <v>13</v>
      </c>
      <c r="B7" s="13">
        <v>3.1219462777774199E-2</v>
      </c>
      <c r="C7" s="13">
        <v>3</v>
      </c>
      <c r="D7" s="13">
        <v>1</v>
      </c>
      <c r="E7" s="13">
        <v>742095.9</v>
      </c>
      <c r="F7" s="13">
        <v>0.17006611801630311</v>
      </c>
      <c r="H7" s="16">
        <f>_xlfn.MINIFS(t_Data[C1],t_Data[GROUPE],RIGHT($A7,1))</f>
        <v>3.1219462777774199E-2</v>
      </c>
      <c r="I7" s="16">
        <f>_xlfn.MINIFS(t_Data[C2],t_Data[GROUPE],RIGHT($A7,1))</f>
        <v>3</v>
      </c>
      <c r="J7" s="16">
        <f>_xlfn.MINIFS(t_Data[C3],t_Data[GROUPE],RIGHT($A7,1))</f>
        <v>1</v>
      </c>
      <c r="K7" s="16">
        <f>_xlfn.MINIFS(t_Data[C4],t_Data[GROUPE],RIGHT($A7,1))</f>
        <v>27293.2562</v>
      </c>
      <c r="L7" s="16">
        <f>_xlfn.MINIFS(t_Data[C5],t_Data[GROUPE],RIGHT($A7,1))</f>
        <v>0.17006611801630311</v>
      </c>
    </row>
    <row r="8" spans="1:12" x14ac:dyDescent="0.25">
      <c r="A8" s="12" t="s">
        <v>14</v>
      </c>
      <c r="B8" s="13">
        <v>0.16800064111111401</v>
      </c>
      <c r="C8" s="13">
        <v>6</v>
      </c>
      <c r="D8" s="13">
        <v>1</v>
      </c>
      <c r="E8" s="13">
        <v>808448.45</v>
      </c>
      <c r="F8" s="13">
        <v>0.18976799359360363</v>
      </c>
      <c r="H8" s="16">
        <f>_xlfn.MINIFS(t_Data[C1],t_Data[GROUPE],RIGHT($A8,1))</f>
        <v>0.16800064111111401</v>
      </c>
      <c r="I8" s="16">
        <f>_xlfn.MINIFS(t_Data[C2],t_Data[GROUPE],RIGHT($A8,1))</f>
        <v>6</v>
      </c>
      <c r="J8" s="16">
        <f>_xlfn.MINIFS(t_Data[C3],t_Data[GROUPE],RIGHT($A8,1))</f>
        <v>1</v>
      </c>
      <c r="K8" s="16">
        <f>_xlfn.MINIFS(t_Data[C4],t_Data[GROUPE],RIGHT($A8,1))</f>
        <v>213600.79300000001</v>
      </c>
      <c r="L8" s="16">
        <f>_xlfn.MINIFS(t_Data[C5],t_Data[GROUPE],RIGHT($A8,1))</f>
        <v>0.18976799359360363</v>
      </c>
    </row>
    <row r="9" spans="1:12" x14ac:dyDescent="0.25">
      <c r="A9" s="12" t="s">
        <v>15</v>
      </c>
      <c r="B9" s="13">
        <v>0.105561715555556</v>
      </c>
      <c r="C9" s="13">
        <v>5</v>
      </c>
      <c r="D9" s="13">
        <v>2</v>
      </c>
      <c r="E9" s="13">
        <v>337003.8</v>
      </c>
      <c r="F9" s="13">
        <v>0.20009529467388865</v>
      </c>
      <c r="H9" s="16">
        <f>_xlfn.MINIFS(t_Data[C1],t_Data[GROUPE],RIGHT($A9,1))</f>
        <v>0.105561715555556</v>
      </c>
      <c r="I9" s="16">
        <f>_xlfn.MINIFS(t_Data[C2],t_Data[GROUPE],RIGHT($A9,1))</f>
        <v>5</v>
      </c>
      <c r="J9" s="16">
        <f>_xlfn.MINIFS(t_Data[C3],t_Data[GROUPE],RIGHT($A9,1))</f>
        <v>2</v>
      </c>
      <c r="K9" s="16">
        <f>_xlfn.MINIFS(t_Data[C4],t_Data[GROUPE],RIGHT($A9,1))</f>
        <v>10134.714099999999</v>
      </c>
      <c r="L9" s="16">
        <f>_xlfn.MINIFS(t_Data[C5],t_Data[GROUPE],RIGHT($A9,1))</f>
        <v>0.20009529467388865</v>
      </c>
    </row>
    <row r="10" spans="1:12" x14ac:dyDescent="0.25">
      <c r="A10" s="12" t="s">
        <v>16</v>
      </c>
      <c r="B10" s="13">
        <v>0.242342893888886</v>
      </c>
      <c r="C10" s="13">
        <v>1</v>
      </c>
      <c r="D10" s="13">
        <v>1</v>
      </c>
      <c r="E10" s="13">
        <v>80841.45</v>
      </c>
      <c r="F10" s="13">
        <v>9.1881206545270433E-2</v>
      </c>
      <c r="H10" s="16">
        <f>_xlfn.MINIFS(t_Data[C1],t_Data[GROUPE],RIGHT($A10,1))</f>
        <v>0.242342893888886</v>
      </c>
      <c r="I10" s="16">
        <f>_xlfn.MINIFS(t_Data[C2],t_Data[GROUPE],RIGHT($A10,1))</f>
        <v>1</v>
      </c>
      <c r="J10" s="16">
        <f>_xlfn.MINIFS(t_Data[C3],t_Data[GROUPE],RIGHT($A10,1))</f>
        <v>1</v>
      </c>
      <c r="K10" s="16">
        <f>_xlfn.MINIFS(t_Data[C4],t_Data[GROUPE],RIGHT($A10,1))</f>
        <v>80841.45</v>
      </c>
      <c r="L10" s="16">
        <f>_xlfn.MINIFS(t_Data[C5],t_Data[GROUPE],RIGHT($A10,1))</f>
        <v>9.1881206545270433E-2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Distribution</vt:lpstr>
      <vt:lpstr>Distribution (à obtenir)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Melvin Kouassi</dc:creator>
  <cp:lastModifiedBy>JF</cp:lastModifiedBy>
  <dcterms:created xsi:type="dcterms:W3CDTF">2022-01-25T16:29:00Z</dcterms:created>
  <dcterms:modified xsi:type="dcterms:W3CDTF">2022-01-25T19:21:42Z</dcterms:modified>
</cp:coreProperties>
</file>