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07C52B44-0706-4B5E-8EC7-DB9F3CF34FA1}" xr6:coauthVersionLast="47" xr6:coauthVersionMax="47" xr10:uidLastSave="{00000000-0000-0000-0000-000000000000}"/>
  <bookViews>
    <workbookView xWindow="390" yWindow="750" windowWidth="23265" windowHeight="11010" xr2:uid="{00000000-000D-0000-FFFF-FFFF00000000}"/>
  </bookViews>
  <sheets>
    <sheet name="Feuil1" sheetId="1" r:id="rId1"/>
  </sheets>
  <externalReferences>
    <externalReference r:id="rId2"/>
  </externalReferences>
  <definedNames>
    <definedName name="Choix_Comptes">[1]Systeme!$A$2:$A$9</definedName>
    <definedName name="Choix_Lib_Principal">[1]DB!$A$2:$A$28</definedName>
    <definedName name="Choix_Lib_secondaire">[1]DB!$2:$2</definedName>
    <definedName name="Choix_Mode_de_paiement">[1]Systeme!$F$2:$F$16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K10" i="1"/>
  <c r="C4" i="1"/>
</calcChain>
</file>

<file path=xl/sharedStrings.xml><?xml version="1.0" encoding="utf-8"?>
<sst xmlns="http://schemas.openxmlformats.org/spreadsheetml/2006/main" count="115" uniqueCount="25">
  <si>
    <t>Date</t>
  </si>
  <si>
    <t>Compte</t>
  </si>
  <si>
    <t>Libellé Principal</t>
  </si>
  <si>
    <t>Libellé Secondaire</t>
  </si>
  <si>
    <t>Libellé Libre</t>
  </si>
  <si>
    <t>Mode de Paiement</t>
  </si>
  <si>
    <t>Crédit</t>
  </si>
  <si>
    <t>Débit</t>
  </si>
  <si>
    <t>Santé - Dépenses</t>
  </si>
  <si>
    <t>Bouffe</t>
  </si>
  <si>
    <t>Courses</t>
  </si>
  <si>
    <t>Banque</t>
  </si>
  <si>
    <t>Prélèvement</t>
  </si>
  <si>
    <t>Compte2</t>
  </si>
  <si>
    <t>Compte1</t>
  </si>
  <si>
    <t>CB Compte2 CF</t>
  </si>
  <si>
    <t>CB Compte1</t>
  </si>
  <si>
    <t>CB Compte2 AF</t>
  </si>
  <si>
    <t>du 31/12/2021 au 07/02/2022</t>
  </si>
  <si>
    <t>je voudrais pouvoir ici et pour exemple la somme des courses pour le compte2 et sur une période donné entre le 31 du mois dernier et jusqu'au 7 du mois d'apres</t>
  </si>
  <si>
    <t>et meme exercice pour la somme des courses pour le compte1 mais sur la période du 01 du mois en cours et 31 du mois en cours</t>
  </si>
  <si>
    <t>soit du 01/01/2022 au 31/01/2022 mais avec formule mois en cours</t>
  </si>
  <si>
    <t>Deux questions pour des différences de différé sur carte</t>
  </si>
  <si>
    <t>1er jour Mois en cours</t>
  </si>
  <si>
    <t>Type de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</si>
</sst>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3" fillId="2" borderId="1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14" fontId="0" fillId="3" borderId="4" xfId="0" applyNumberFormat="1" applyFont="1" applyFill="1" applyBorder="1" applyAlignment="1">
      <alignment horizontal="center"/>
    </xf>
    <xf numFmtId="0" fontId="0" fillId="3" borderId="5" xfId="0" applyFont="1" applyFill="1" applyBorder="1"/>
    <xf numFmtId="0" fontId="0" fillId="3" borderId="5" xfId="0" applyFont="1" applyFill="1" applyBorder="1" applyAlignment="1">
      <alignment wrapText="1"/>
    </xf>
    <xf numFmtId="164" fontId="0" fillId="3" borderId="5" xfId="0" applyNumberFormat="1" applyFont="1" applyFill="1" applyBorder="1"/>
    <xf numFmtId="0" fontId="0" fillId="4" borderId="5" xfId="0" applyFont="1" applyFill="1" applyBorder="1"/>
    <xf numFmtId="0" fontId="0" fillId="4" borderId="5" xfId="0" applyFont="1" applyFill="1" applyBorder="1" applyAlignment="1">
      <alignment wrapText="1"/>
    </xf>
    <xf numFmtId="164" fontId="0" fillId="4" borderId="5" xfId="0" applyNumberFormat="1" applyFont="1" applyFill="1" applyBorder="1"/>
    <xf numFmtId="164" fontId="0" fillId="3" borderId="6" xfId="0" applyNumberFormat="1" applyFont="1" applyFill="1" applyBorder="1"/>
    <xf numFmtId="164" fontId="0" fillId="4" borderId="6" xfId="0" applyNumberFormat="1" applyFont="1" applyFill="1" applyBorder="1"/>
    <xf numFmtId="0" fontId="0" fillId="3" borderId="7" xfId="0" applyFont="1" applyFill="1" applyBorder="1"/>
    <xf numFmtId="0" fontId="0" fillId="3" borderId="7" xfId="0" applyFont="1" applyFill="1" applyBorder="1" applyAlignment="1">
      <alignment wrapText="1"/>
    </xf>
    <xf numFmtId="164" fontId="0" fillId="3" borderId="7" xfId="0" applyNumberFormat="1" applyFont="1" applyFill="1" applyBorder="1"/>
    <xf numFmtId="164" fontId="0" fillId="3" borderId="8" xfId="0" applyNumberFormat="1" applyFont="1" applyFill="1" applyBorder="1"/>
    <xf numFmtId="0" fontId="4" fillId="3" borderId="5" xfId="0" applyFont="1" applyFill="1" applyBorder="1"/>
    <xf numFmtId="0" fontId="4" fillId="3" borderId="5" xfId="0" applyFont="1" applyFill="1" applyBorder="1" applyAlignment="1">
      <alignment wrapText="1"/>
    </xf>
    <xf numFmtId="164" fontId="4" fillId="3" borderId="5" xfId="0" applyNumberFormat="1" applyFont="1" applyFill="1" applyBorder="1"/>
    <xf numFmtId="164" fontId="4" fillId="3" borderId="6" xfId="0" applyNumberFormat="1" applyFont="1" applyFill="1" applyBorder="1"/>
    <xf numFmtId="0" fontId="4" fillId="3" borderId="7" xfId="0" applyFont="1" applyFill="1" applyBorder="1"/>
    <xf numFmtId="0" fontId="4" fillId="3" borderId="7" xfId="0" applyFont="1" applyFill="1" applyBorder="1" applyAlignment="1">
      <alignment wrapText="1"/>
    </xf>
    <xf numFmtId="164" fontId="4" fillId="3" borderId="7" xfId="0" applyNumberFormat="1" applyFont="1" applyFill="1" applyBorder="1"/>
    <xf numFmtId="164" fontId="4" fillId="3" borderId="8" xfId="0" applyNumberFormat="1" applyFont="1" applyFill="1" applyBorder="1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14" fontId="0" fillId="0" borderId="0" xfId="0" applyNumberFormat="1"/>
    <xf numFmtId="0" fontId="5" fillId="5" borderId="0" xfId="0" applyFon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  <xf numFmtId="164" fontId="0" fillId="5" borderId="0" xfId="0" applyNumberFormat="1" applyFill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_Forest\Desktop\Perso\Budget%20Per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ectifs"/>
      <sheetName val="DB"/>
      <sheetName val="Systeme"/>
      <sheetName val="Ecriture"/>
    </sheetNames>
    <sheetDataSet>
      <sheetData sheetId="0" refreshError="1"/>
      <sheetData sheetId="1">
        <row r="2">
          <cell r="A2" t="str">
            <v>Virement</v>
          </cell>
          <cell r="B2" t="str">
            <v>Compte Joint</v>
          </cell>
          <cell r="C2" t="str">
            <v>Compte AF</v>
          </cell>
          <cell r="D2" t="str">
            <v>Compte CF</v>
          </cell>
          <cell r="E2" t="str">
            <v>Compte Taxe</v>
          </cell>
          <cell r="F2" t="str">
            <v>Générali Vie</v>
          </cell>
          <cell r="G2" t="str">
            <v>Compte Léana</v>
          </cell>
          <cell r="H2" t="str">
            <v>Syndic Copro</v>
          </cell>
        </row>
        <row r="3">
          <cell r="A3" t="str">
            <v>Abonnement</v>
          </cell>
        </row>
        <row r="4">
          <cell r="A4" t="str">
            <v>Achats Divers</v>
          </cell>
        </row>
        <row r="5">
          <cell r="A5" t="str">
            <v>Achats Equipements</v>
          </cell>
        </row>
        <row r="6">
          <cell r="A6" t="str">
            <v>Aménagement maison</v>
          </cell>
        </row>
        <row r="7">
          <cell r="A7" t="str">
            <v>Assurances</v>
          </cell>
        </row>
        <row r="8">
          <cell r="A8" t="str">
            <v>Banque</v>
          </cell>
        </row>
        <row r="9">
          <cell r="A9" t="str">
            <v>Bouffe</v>
          </cell>
        </row>
        <row r="10">
          <cell r="A10" t="str">
            <v>Bricolage</v>
          </cell>
        </row>
        <row r="11">
          <cell r="A11" t="str">
            <v>Cadeaux</v>
          </cell>
        </row>
        <row r="12">
          <cell r="A12" t="str">
            <v>CAF</v>
          </cell>
        </row>
        <row r="13">
          <cell r="A13" t="str">
            <v>Courses</v>
          </cell>
        </row>
        <row r="14">
          <cell r="A14" t="str">
            <v>Dépôt d'argent</v>
          </cell>
        </row>
        <row r="15">
          <cell r="A15" t="str">
            <v>Ecole</v>
          </cell>
        </row>
        <row r="16">
          <cell r="A16" t="str">
            <v>Enfants</v>
          </cell>
        </row>
        <row r="17">
          <cell r="A17" t="str">
            <v>Equipement de la maison</v>
          </cell>
        </row>
        <row r="18">
          <cell r="A18" t="str">
            <v>Habillement</v>
          </cell>
        </row>
        <row r="19">
          <cell r="A19" t="str">
            <v>Impôts</v>
          </cell>
        </row>
        <row r="20">
          <cell r="A20" t="str">
            <v>Loisirs</v>
          </cell>
        </row>
        <row r="21">
          <cell r="A21" t="str">
            <v>Maison</v>
          </cell>
        </row>
        <row r="22">
          <cell r="A22" t="str">
            <v>Retrait DAB</v>
          </cell>
        </row>
        <row r="23">
          <cell r="A23" t="str">
            <v>Santé - Dépenses</v>
          </cell>
        </row>
        <row r="24">
          <cell r="A24" t="str">
            <v>Santé - Remboursements</v>
          </cell>
        </row>
        <row r="25">
          <cell r="A25" t="str">
            <v>Transport</v>
          </cell>
        </row>
        <row r="26">
          <cell r="A26" t="str">
            <v>Vacances</v>
          </cell>
        </row>
        <row r="27">
          <cell r="A27" t="str">
            <v>Versements</v>
          </cell>
        </row>
        <row r="28">
          <cell r="A28" t="str">
            <v>Voiture</v>
          </cell>
        </row>
      </sheetData>
      <sheetData sheetId="2">
        <row r="2">
          <cell r="A2" t="str">
            <v>Compte Joint</v>
          </cell>
          <cell r="F2" t="str">
            <v>CB Compte Joint AF</v>
          </cell>
        </row>
        <row r="3">
          <cell r="A3" t="str">
            <v>Compte AF</v>
          </cell>
          <cell r="F3" t="str">
            <v>CB Compte Joint CF</v>
          </cell>
        </row>
        <row r="4">
          <cell r="A4" t="str">
            <v>Compte CF</v>
          </cell>
          <cell r="F4" t="str">
            <v>Chèque Compte Joint</v>
          </cell>
        </row>
        <row r="5">
          <cell r="A5" t="str">
            <v>Compte Taxe</v>
          </cell>
          <cell r="F5" t="str">
            <v>CB Compte AF</v>
          </cell>
        </row>
        <row r="6">
          <cell r="A6" t="str">
            <v>Compte Léana</v>
          </cell>
          <cell r="F6" t="str">
            <v>Chèque Compte AF</v>
          </cell>
        </row>
        <row r="7">
          <cell r="A7" t="str">
            <v>Générali Vie</v>
          </cell>
          <cell r="F7" t="str">
            <v>CB Compte CF</v>
          </cell>
        </row>
        <row r="8">
          <cell r="A8" t="str">
            <v>Placement IGR</v>
          </cell>
          <cell r="F8" t="str">
            <v>Chèque Compte CF</v>
          </cell>
        </row>
        <row r="9">
          <cell r="A9" t="str">
            <v>LDD AF</v>
          </cell>
          <cell r="F9" t="str">
            <v>Prélèvement</v>
          </cell>
        </row>
        <row r="10">
          <cell r="F10" t="str">
            <v>Versement Externe</v>
          </cell>
        </row>
        <row r="11">
          <cell r="F11" t="str">
            <v>Versement CT</v>
          </cell>
        </row>
        <row r="12">
          <cell r="F12" t="str">
            <v>Versement CJ</v>
          </cell>
        </row>
        <row r="13">
          <cell r="F13" t="str">
            <v>Dépôt d'espèces</v>
          </cell>
        </row>
        <row r="14">
          <cell r="F14" t="str">
            <v>Remise de chèque</v>
          </cell>
        </row>
        <row r="15">
          <cell r="F15" t="str">
            <v>Virement</v>
          </cell>
        </row>
        <row r="16">
          <cell r="F16" t="str">
            <v>Retrait d'espece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6" displayName="Tableau16" ref="A7:H39" totalsRowShown="0" headerRowDxfId="11" headerRowBorderDxfId="10" tableBorderDxfId="9" totalsRowBorderDxfId="8">
  <autoFilter ref="A7:H39" xr:uid="{00000000-0009-0000-0100-000001000000}"/>
  <tableColumns count="8">
    <tableColumn id="1" xr3:uid="{00000000-0010-0000-0000-000001000000}" name="Date" dataDxfId="7"/>
    <tableColumn id="2" xr3:uid="{00000000-0010-0000-0000-000002000000}" name="Compte" dataDxfId="6"/>
    <tableColumn id="3" xr3:uid="{00000000-0010-0000-0000-000003000000}" name="Libellé Principal" dataDxfId="5"/>
    <tableColumn id="4" xr3:uid="{00000000-0010-0000-0000-000004000000}" name="Libellé Secondaire" dataDxfId="4"/>
    <tableColumn id="5" xr3:uid="{00000000-0010-0000-0000-000005000000}" name="Libellé Libre" dataDxfId="3"/>
    <tableColumn id="6" xr3:uid="{00000000-0010-0000-0000-000006000000}" name="Mode de Paiement" dataDxfId="2"/>
    <tableColumn id="7" xr3:uid="{00000000-0010-0000-0000-000007000000}" name="Crédit" dataDxfId="1"/>
    <tableColumn id="8" xr3:uid="{00000000-0010-0000-0000-000008000000}" name="Débit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showGridLines="0" tabSelected="1" topLeftCell="B1" workbookViewId="0">
      <selection activeCell="K10" sqref="K10:K11"/>
    </sheetView>
  </sheetViews>
  <sheetFormatPr baseColWidth="10" defaultRowHeight="15" x14ac:dyDescent="0.25"/>
  <cols>
    <col min="2" max="2" width="19.7109375" customWidth="1"/>
    <col min="3" max="3" width="22" customWidth="1"/>
    <col min="4" max="4" width="17.28515625" customWidth="1"/>
    <col min="5" max="5" width="28.42578125" customWidth="1"/>
    <col min="6" max="6" width="18.140625" customWidth="1"/>
    <col min="10" max="10" width="18" customWidth="1"/>
  </cols>
  <sheetData>
    <row r="1" spans="1:13" x14ac:dyDescent="0.25">
      <c r="B1" s="27" t="s">
        <v>22</v>
      </c>
    </row>
    <row r="2" spans="1:13" x14ac:dyDescent="0.25">
      <c r="C2" s="26" t="s">
        <v>19</v>
      </c>
    </row>
    <row r="3" spans="1:13" x14ac:dyDescent="0.25">
      <c r="C3" t="s">
        <v>18</v>
      </c>
    </row>
    <row r="4" spans="1:13" x14ac:dyDescent="0.25">
      <c r="B4" s="25" t="s">
        <v>10</v>
      </c>
      <c r="C4">
        <f>SUMIF(Tableau16[Libellé Principal],"Courses",Tableau16[Débit])</f>
        <v>37.72</v>
      </c>
      <c r="E4" s="26" t="s">
        <v>20</v>
      </c>
    </row>
    <row r="5" spans="1:13" x14ac:dyDescent="0.25">
      <c r="E5" t="s">
        <v>21</v>
      </c>
    </row>
    <row r="7" spans="1:13" ht="15.7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3" t="s">
        <v>7</v>
      </c>
      <c r="J7" s="29" t="s">
        <v>23</v>
      </c>
      <c r="K7" s="30">
        <v>44562</v>
      </c>
      <c r="M7" s="28"/>
    </row>
    <row r="8" spans="1:13" ht="15.75" thickTop="1" x14ac:dyDescent="0.25">
      <c r="A8" s="4">
        <v>44583</v>
      </c>
      <c r="B8" s="5" t="s">
        <v>13</v>
      </c>
      <c r="C8" s="5" t="s">
        <v>8</v>
      </c>
      <c r="D8" s="5"/>
      <c r="E8" s="6"/>
      <c r="F8" s="5" t="s">
        <v>15</v>
      </c>
      <c r="G8" s="7"/>
      <c r="H8" s="11">
        <v>19.600000000000001</v>
      </c>
      <c r="J8" s="31" t="s">
        <v>24</v>
      </c>
      <c r="K8" s="32" t="s">
        <v>10</v>
      </c>
    </row>
    <row r="9" spans="1:13" x14ac:dyDescent="0.25">
      <c r="A9" s="4">
        <v>44582</v>
      </c>
      <c r="B9" s="8" t="s">
        <v>14</v>
      </c>
      <c r="C9" s="8" t="s">
        <v>9</v>
      </c>
      <c r="D9" s="8"/>
      <c r="E9" s="9"/>
      <c r="F9" s="8" t="s">
        <v>16</v>
      </c>
      <c r="G9" s="10"/>
      <c r="H9" s="12">
        <v>7.1</v>
      </c>
      <c r="J9" s="31"/>
      <c r="K9" s="31"/>
    </row>
    <row r="10" spans="1:13" x14ac:dyDescent="0.25">
      <c r="A10" s="4">
        <v>44581</v>
      </c>
      <c r="B10" s="5" t="s">
        <v>13</v>
      </c>
      <c r="C10" s="5" t="s">
        <v>10</v>
      </c>
      <c r="D10" s="5"/>
      <c r="E10" s="6"/>
      <c r="F10" s="5" t="s">
        <v>15</v>
      </c>
      <c r="G10" s="7"/>
      <c r="H10" s="11">
        <v>2.5499999999999998</v>
      </c>
      <c r="J10" s="32" t="s">
        <v>13</v>
      </c>
      <c r="K10" s="33">
        <f>SUMIFS(Tableau16[Débit],Tableau16[Compte],$J10,Tableau16[Date],"&gt;="&amp;$K$7-1,Tableau16[Date],"&lt;="&amp;EOMONTH($K$7,0)+7,Tableau16[Libellé Principal],$K$8)</f>
        <v>23.79</v>
      </c>
    </row>
    <row r="11" spans="1:13" x14ac:dyDescent="0.25">
      <c r="A11" s="4">
        <v>44580</v>
      </c>
      <c r="B11" s="8" t="s">
        <v>14</v>
      </c>
      <c r="C11" s="8" t="s">
        <v>11</v>
      </c>
      <c r="D11" s="8"/>
      <c r="E11" s="9"/>
      <c r="F11" s="8" t="s">
        <v>12</v>
      </c>
      <c r="G11" s="10"/>
      <c r="H11" s="12">
        <v>9</v>
      </c>
      <c r="J11" s="32" t="s">
        <v>14</v>
      </c>
      <c r="K11" s="33">
        <f>SUMIFS(Tableau16[Débit],Tableau16[Compte],$J11,Tableau16[Date],"&gt;="&amp;$K$7,Tableau16[Date],"&lt;="&amp;EOMONTH($K$7,0),Tableau16[Libellé Principal],$K$8)</f>
        <v>0</v>
      </c>
    </row>
    <row r="12" spans="1:13" x14ac:dyDescent="0.25">
      <c r="A12" s="4">
        <v>44579</v>
      </c>
      <c r="B12" s="5" t="s">
        <v>14</v>
      </c>
      <c r="C12" s="5" t="s">
        <v>11</v>
      </c>
      <c r="D12" s="5"/>
      <c r="E12" s="6"/>
      <c r="F12" s="5" t="s">
        <v>12</v>
      </c>
      <c r="G12" s="7"/>
      <c r="H12" s="11">
        <v>0.7</v>
      </c>
    </row>
    <row r="13" spans="1:13" x14ac:dyDescent="0.25">
      <c r="A13" s="4">
        <v>44578</v>
      </c>
      <c r="B13" s="8" t="s">
        <v>13</v>
      </c>
      <c r="C13" s="8" t="s">
        <v>10</v>
      </c>
      <c r="D13" s="8"/>
      <c r="E13" s="9"/>
      <c r="F13" s="8" t="s">
        <v>17</v>
      </c>
      <c r="G13" s="10"/>
      <c r="H13" s="12">
        <v>2.38</v>
      </c>
    </row>
    <row r="14" spans="1:13" x14ac:dyDescent="0.25">
      <c r="A14" s="4">
        <v>44577</v>
      </c>
      <c r="B14" s="13" t="s">
        <v>13</v>
      </c>
      <c r="C14" s="13" t="s">
        <v>11</v>
      </c>
      <c r="D14" s="13"/>
      <c r="E14" s="14"/>
      <c r="F14" s="13" t="s">
        <v>12</v>
      </c>
      <c r="G14" s="15"/>
      <c r="H14" s="16">
        <v>16.100000000000001</v>
      </c>
    </row>
    <row r="15" spans="1:13" x14ac:dyDescent="0.25">
      <c r="A15" s="4">
        <v>44576</v>
      </c>
      <c r="B15" s="21" t="s">
        <v>13</v>
      </c>
      <c r="C15" s="5" t="s">
        <v>10</v>
      </c>
      <c r="D15" s="21"/>
      <c r="E15" s="22"/>
      <c r="F15" s="13" t="s">
        <v>12</v>
      </c>
      <c r="G15" s="23"/>
      <c r="H15" s="24">
        <v>4.5</v>
      </c>
      <c r="J15" s="28"/>
      <c r="K15" s="28"/>
    </row>
    <row r="16" spans="1:13" x14ac:dyDescent="0.25">
      <c r="A16" s="4">
        <v>44575</v>
      </c>
      <c r="B16" s="17" t="s">
        <v>13</v>
      </c>
      <c r="C16" s="17" t="s">
        <v>8</v>
      </c>
      <c r="D16" s="17"/>
      <c r="E16" s="18"/>
      <c r="F16" s="17" t="s">
        <v>15</v>
      </c>
      <c r="G16" s="19"/>
      <c r="H16" s="20">
        <v>19.600000000000001</v>
      </c>
    </row>
    <row r="17" spans="1:8" x14ac:dyDescent="0.25">
      <c r="A17" s="4">
        <v>44574</v>
      </c>
      <c r="B17" s="17" t="s">
        <v>14</v>
      </c>
      <c r="C17" s="17" t="s">
        <v>9</v>
      </c>
      <c r="D17" s="17"/>
      <c r="E17" s="18"/>
      <c r="F17" s="17" t="s">
        <v>16</v>
      </c>
      <c r="G17" s="19"/>
      <c r="H17" s="20">
        <v>7.1</v>
      </c>
    </row>
    <row r="18" spans="1:8" x14ac:dyDescent="0.25">
      <c r="A18" s="4">
        <v>44573</v>
      </c>
      <c r="B18" s="17" t="s">
        <v>13</v>
      </c>
      <c r="C18" s="17" t="s">
        <v>10</v>
      </c>
      <c r="D18" s="17"/>
      <c r="E18" s="18"/>
      <c r="F18" s="17" t="s">
        <v>15</v>
      </c>
      <c r="G18" s="19"/>
      <c r="H18" s="20">
        <v>2.5499999999999998</v>
      </c>
    </row>
    <row r="19" spans="1:8" x14ac:dyDescent="0.25">
      <c r="A19" s="4">
        <v>44572</v>
      </c>
      <c r="B19" s="17" t="s">
        <v>14</v>
      </c>
      <c r="C19" s="17" t="s">
        <v>11</v>
      </c>
      <c r="D19" s="17"/>
      <c r="E19" s="18"/>
      <c r="F19" s="17" t="s">
        <v>12</v>
      </c>
      <c r="G19" s="19"/>
      <c r="H19" s="20">
        <v>9</v>
      </c>
    </row>
    <row r="20" spans="1:8" x14ac:dyDescent="0.25">
      <c r="A20" s="4">
        <v>44571</v>
      </c>
      <c r="B20" s="17" t="s">
        <v>14</v>
      </c>
      <c r="C20" s="17" t="s">
        <v>11</v>
      </c>
      <c r="D20" s="17"/>
      <c r="E20" s="18"/>
      <c r="F20" s="17" t="s">
        <v>12</v>
      </c>
      <c r="G20" s="19"/>
      <c r="H20" s="20">
        <v>0.7</v>
      </c>
    </row>
    <row r="21" spans="1:8" x14ac:dyDescent="0.25">
      <c r="A21" s="4">
        <v>44570</v>
      </c>
      <c r="B21" s="17" t="s">
        <v>13</v>
      </c>
      <c r="C21" s="17" t="s">
        <v>10</v>
      </c>
      <c r="D21" s="17"/>
      <c r="E21" s="18"/>
      <c r="F21" s="17" t="s">
        <v>17</v>
      </c>
      <c r="G21" s="19"/>
      <c r="H21" s="20">
        <v>2.38</v>
      </c>
    </row>
    <row r="22" spans="1:8" x14ac:dyDescent="0.25">
      <c r="A22" s="4">
        <v>44569</v>
      </c>
      <c r="B22" s="17" t="s">
        <v>13</v>
      </c>
      <c r="C22" s="17" t="s">
        <v>11</v>
      </c>
      <c r="D22" s="17"/>
      <c r="E22" s="18"/>
      <c r="F22" s="17" t="s">
        <v>12</v>
      </c>
      <c r="G22" s="19"/>
      <c r="H22" s="20">
        <v>16.100000000000001</v>
      </c>
    </row>
    <row r="23" spans="1:8" x14ac:dyDescent="0.25">
      <c r="A23" s="4">
        <v>44568</v>
      </c>
      <c r="B23" s="21" t="s">
        <v>13</v>
      </c>
      <c r="C23" s="21" t="s">
        <v>10</v>
      </c>
      <c r="D23" s="21"/>
      <c r="E23" s="22"/>
      <c r="F23" s="21" t="s">
        <v>12</v>
      </c>
      <c r="G23" s="23"/>
      <c r="H23" s="24">
        <v>4.5</v>
      </c>
    </row>
    <row r="24" spans="1:8" x14ac:dyDescent="0.25">
      <c r="A24" s="4">
        <v>44567</v>
      </c>
      <c r="B24" s="17" t="s">
        <v>13</v>
      </c>
      <c r="C24" s="17" t="s">
        <v>8</v>
      </c>
      <c r="D24" s="17"/>
      <c r="E24" s="18"/>
      <c r="F24" s="17" t="s">
        <v>15</v>
      </c>
      <c r="G24" s="19"/>
      <c r="H24" s="20">
        <v>19.600000000000001</v>
      </c>
    </row>
    <row r="25" spans="1:8" x14ac:dyDescent="0.25">
      <c r="A25" s="4">
        <v>44566</v>
      </c>
      <c r="B25" s="17" t="s">
        <v>14</v>
      </c>
      <c r="C25" s="17" t="s">
        <v>9</v>
      </c>
      <c r="D25" s="17"/>
      <c r="E25" s="18"/>
      <c r="F25" s="17" t="s">
        <v>16</v>
      </c>
      <c r="G25" s="19"/>
      <c r="H25" s="20">
        <v>7.1</v>
      </c>
    </row>
    <row r="26" spans="1:8" x14ac:dyDescent="0.25">
      <c r="A26" s="4">
        <v>44565</v>
      </c>
      <c r="B26" s="17" t="s">
        <v>13</v>
      </c>
      <c r="C26" s="17" t="s">
        <v>10</v>
      </c>
      <c r="D26" s="17"/>
      <c r="E26" s="18"/>
      <c r="F26" s="17" t="s">
        <v>15</v>
      </c>
      <c r="G26" s="19"/>
      <c r="H26" s="20">
        <v>2.5499999999999998</v>
      </c>
    </row>
    <row r="27" spans="1:8" x14ac:dyDescent="0.25">
      <c r="A27" s="4">
        <v>44564</v>
      </c>
      <c r="B27" s="17" t="s">
        <v>14</v>
      </c>
      <c r="C27" s="17" t="s">
        <v>11</v>
      </c>
      <c r="D27" s="17"/>
      <c r="E27" s="18"/>
      <c r="F27" s="17" t="s">
        <v>12</v>
      </c>
      <c r="G27" s="19"/>
      <c r="H27" s="20">
        <v>9</v>
      </c>
    </row>
    <row r="28" spans="1:8" x14ac:dyDescent="0.25">
      <c r="A28" s="4">
        <v>44563</v>
      </c>
      <c r="B28" s="17" t="s">
        <v>14</v>
      </c>
      <c r="C28" s="17" t="s">
        <v>11</v>
      </c>
      <c r="D28" s="17"/>
      <c r="E28" s="18"/>
      <c r="F28" s="17" t="s">
        <v>12</v>
      </c>
      <c r="G28" s="19"/>
      <c r="H28" s="20">
        <v>0.7</v>
      </c>
    </row>
    <row r="29" spans="1:8" x14ac:dyDescent="0.25">
      <c r="A29" s="4">
        <v>44562</v>
      </c>
      <c r="B29" s="17" t="s">
        <v>13</v>
      </c>
      <c r="C29" s="17" t="s">
        <v>10</v>
      </c>
      <c r="D29" s="17"/>
      <c r="E29" s="18"/>
      <c r="F29" s="17" t="s">
        <v>17</v>
      </c>
      <c r="G29" s="19"/>
      <c r="H29" s="20">
        <v>2.38</v>
      </c>
    </row>
    <row r="30" spans="1:8" x14ac:dyDescent="0.25">
      <c r="A30" s="4">
        <v>44561</v>
      </c>
      <c r="B30" s="17" t="s">
        <v>13</v>
      </c>
      <c r="C30" s="17" t="s">
        <v>11</v>
      </c>
      <c r="D30" s="17"/>
      <c r="E30" s="18"/>
      <c r="F30" s="17" t="s">
        <v>12</v>
      </c>
      <c r="G30" s="19"/>
      <c r="H30" s="20">
        <v>16.100000000000001</v>
      </c>
    </row>
    <row r="31" spans="1:8" x14ac:dyDescent="0.25">
      <c r="A31" s="4">
        <v>44560</v>
      </c>
      <c r="B31" s="17" t="s">
        <v>13</v>
      </c>
      <c r="C31" s="17" t="s">
        <v>10</v>
      </c>
      <c r="D31" s="17"/>
      <c r="E31" s="18"/>
      <c r="F31" s="17" t="s">
        <v>12</v>
      </c>
      <c r="G31" s="19"/>
      <c r="H31" s="20">
        <v>4.5</v>
      </c>
    </row>
    <row r="32" spans="1:8" x14ac:dyDescent="0.25">
      <c r="A32" s="4">
        <v>44559</v>
      </c>
      <c r="B32" s="17" t="s">
        <v>13</v>
      </c>
      <c r="C32" s="17" t="s">
        <v>8</v>
      </c>
      <c r="D32" s="17"/>
      <c r="E32" s="18"/>
      <c r="F32" s="17" t="s">
        <v>15</v>
      </c>
      <c r="G32" s="19"/>
      <c r="H32" s="20">
        <v>19.600000000000001</v>
      </c>
    </row>
    <row r="33" spans="1:8" x14ac:dyDescent="0.25">
      <c r="A33" s="4">
        <v>44558</v>
      </c>
      <c r="B33" s="17" t="s">
        <v>14</v>
      </c>
      <c r="C33" s="17" t="s">
        <v>9</v>
      </c>
      <c r="D33" s="17"/>
      <c r="E33" s="18"/>
      <c r="F33" s="17" t="s">
        <v>16</v>
      </c>
      <c r="G33" s="19"/>
      <c r="H33" s="20">
        <v>7.1</v>
      </c>
    </row>
    <row r="34" spans="1:8" x14ac:dyDescent="0.25">
      <c r="A34" s="4">
        <v>44557</v>
      </c>
      <c r="B34" s="17" t="s">
        <v>13</v>
      </c>
      <c r="C34" s="17" t="s">
        <v>10</v>
      </c>
      <c r="D34" s="17"/>
      <c r="E34" s="18"/>
      <c r="F34" s="17" t="s">
        <v>15</v>
      </c>
      <c r="G34" s="19"/>
      <c r="H34" s="20">
        <v>2.5499999999999998</v>
      </c>
    </row>
    <row r="35" spans="1:8" x14ac:dyDescent="0.25">
      <c r="A35" s="4">
        <v>44556</v>
      </c>
      <c r="B35" s="17" t="s">
        <v>14</v>
      </c>
      <c r="C35" s="17" t="s">
        <v>11</v>
      </c>
      <c r="D35" s="17"/>
      <c r="E35" s="18"/>
      <c r="F35" s="17" t="s">
        <v>12</v>
      </c>
      <c r="G35" s="19"/>
      <c r="H35" s="20">
        <v>9</v>
      </c>
    </row>
    <row r="36" spans="1:8" x14ac:dyDescent="0.25">
      <c r="A36" s="4">
        <v>44555</v>
      </c>
      <c r="B36" s="17" t="s">
        <v>14</v>
      </c>
      <c r="C36" s="17" t="s">
        <v>11</v>
      </c>
      <c r="D36" s="17"/>
      <c r="E36" s="18"/>
      <c r="F36" s="17" t="s">
        <v>12</v>
      </c>
      <c r="G36" s="19"/>
      <c r="H36" s="20">
        <v>0.7</v>
      </c>
    </row>
    <row r="37" spans="1:8" x14ac:dyDescent="0.25">
      <c r="A37" s="4">
        <v>44554</v>
      </c>
      <c r="B37" s="17" t="s">
        <v>13</v>
      </c>
      <c r="C37" s="17" t="s">
        <v>10</v>
      </c>
      <c r="D37" s="17"/>
      <c r="E37" s="18"/>
      <c r="F37" s="17" t="s">
        <v>17</v>
      </c>
      <c r="G37" s="19"/>
      <c r="H37" s="20">
        <v>2.38</v>
      </c>
    </row>
    <row r="38" spans="1:8" x14ac:dyDescent="0.25">
      <c r="A38" s="4">
        <v>44553</v>
      </c>
      <c r="B38" s="17" t="s">
        <v>13</v>
      </c>
      <c r="C38" s="17" t="s">
        <v>11</v>
      </c>
      <c r="D38" s="17"/>
      <c r="E38" s="18"/>
      <c r="F38" s="17" t="s">
        <v>12</v>
      </c>
      <c r="G38" s="19"/>
      <c r="H38" s="20">
        <v>16.100000000000001</v>
      </c>
    </row>
    <row r="39" spans="1:8" x14ac:dyDescent="0.25">
      <c r="A39" s="4">
        <v>44552</v>
      </c>
      <c r="B39" s="21" t="s">
        <v>13</v>
      </c>
      <c r="C39" s="21" t="s">
        <v>10</v>
      </c>
      <c r="D39" s="21"/>
      <c r="E39" s="22"/>
      <c r="F39" s="21" t="s">
        <v>12</v>
      </c>
      <c r="G39" s="23"/>
      <c r="H39" s="24">
        <v>4.5</v>
      </c>
    </row>
  </sheetData>
  <dataValidations disablePrompts="1" count="4">
    <dataValidation type="list" allowBlank="1" showInputMessage="1" showErrorMessage="1" sqref="F8:F39" xr:uid="{00000000-0002-0000-0000-000000000000}">
      <formula1>Choix_Mode_de_paiement</formula1>
    </dataValidation>
    <dataValidation type="list" allowBlank="1" showInputMessage="1" showErrorMessage="1" sqref="C8:C39" xr:uid="{00000000-0002-0000-0000-000001000000}">
      <formula1>Choix_Lib_Principal</formula1>
    </dataValidation>
    <dataValidation type="list" allowBlank="1" showInputMessage="1" showErrorMessage="1" sqref="D8:D39" xr:uid="{00000000-0002-0000-0000-000002000000}">
      <formula1>OFFSET(Choix_Lib_secondaire,MATCH(C8,Choix_Lib_Principal,0)-1,1,,COUNTA(OFFSET(Choix_Lib_secondaire,MATCH(C8,Choix_Lib_Principal,0)-1,0))-1)</formula1>
    </dataValidation>
    <dataValidation type="list" allowBlank="1" showInputMessage="1" showErrorMessage="1" sqref="B8:B39" xr:uid="{00000000-0002-0000-0000-000003000000}">
      <formula1>Choix_Comptes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JF</cp:lastModifiedBy>
  <dcterms:created xsi:type="dcterms:W3CDTF">2022-01-22T17:14:26Z</dcterms:created>
  <dcterms:modified xsi:type="dcterms:W3CDTF">2022-01-22T18:39:11Z</dcterms:modified>
</cp:coreProperties>
</file>