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729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40009_{9016B344-510F-4A22-81B0-6E14BAF5B134}" xr6:coauthVersionLast="47" xr6:coauthVersionMax="47" xr10:uidLastSave="{00000000-0000-0000-0000-000000000000}"/>
  <bookViews>
    <workbookView xWindow="-120" yWindow="-120" windowWidth="24240" windowHeight="13740" activeTab="1"/>
  </bookViews>
  <sheets>
    <sheet name="Exemple (2)" sheetId="7" r:id="rId1"/>
    <sheet name="Power Query" sheetId="6" r:id="rId2"/>
  </sheets>
  <definedNames>
    <definedName name="DonnéesExternes_1" localSheetId="1" hidden="1">'Power Query'!$A$13:$E$16</definedName>
    <definedName name="PériodeJour">'Power Query'!$C$10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7" l="1"/>
  <c r="L3" i="7" s="1"/>
  <c r="K3" i="7" s="1"/>
  <c r="M2" i="7"/>
  <c r="L2" i="7" s="1"/>
  <c r="K2" i="7" s="1"/>
  <c r="J2" i="7" l="1"/>
  <c r="C2" i="7"/>
  <c r="C3" i="7"/>
  <c r="J3" i="7"/>
  <c r="F3" i="7" s="1"/>
  <c r="B3" i="7"/>
  <c r="A2" i="7"/>
  <c r="B2" i="7"/>
  <c r="F2" i="7"/>
  <c r="A3" i="7"/>
  <c r="D2" i="7"/>
  <c r="D3" i="7"/>
  <c r="I3" i="7" l="1"/>
  <c r="E3" i="7"/>
  <c r="I2" i="7"/>
  <c r="E2" i="7"/>
  <c r="G2" i="7" l="1"/>
  <c r="H2" i="7"/>
  <c r="G3" i="7"/>
  <c r="H3" i="7"/>
</calcChain>
</file>

<file path=xl/connections.xml><?xml version="1.0" encoding="utf-8"?>
<connections xmlns="http://schemas.openxmlformats.org/spreadsheetml/2006/main">
  <connection id="1" keepAlive="1" name="Requête - PériodeJour" description="Connexion à la requête « PériodeJour » dans le classeur." type="5" refreshedVersion="0" background="1">
    <dbPr connection="Provider=Microsoft.Mashup.OleDb.1;Data Source=$Workbook$;Location=PériodeJour;Extended Properties=&quot;&quot;" command="SELECT * FROM [PériodeJour]"/>
  </connection>
  <connection id="2" keepAlive="1" name="Requête - t_Mesures" description="Connexion à la requête « t_Mesures » dans le classeur." type="5" refreshedVersion="7" background="1" saveData="1">
    <dbPr connection="Provider=Microsoft.Mashup.OleDb.1;Data Source=$Workbook$;Location=t_Mesures;Extended Properties=&quot;&quot;" command="SELECT * FROM [t_Mesures]"/>
  </connection>
</connections>
</file>

<file path=xl/sharedStrings.xml><?xml version="1.0" encoding="utf-8"?>
<sst xmlns="http://schemas.openxmlformats.org/spreadsheetml/2006/main" count="40" uniqueCount="29">
  <si>
    <t>1 jour</t>
  </si>
  <si>
    <t>3 jours</t>
  </si>
  <si>
    <t>-3 jours</t>
  </si>
  <si>
    <t>-2 jours</t>
  </si>
  <si>
    <t>-1 jour</t>
  </si>
  <si>
    <t>2 jours</t>
  </si>
  <si>
    <t>4 jours</t>
  </si>
  <si>
    <t>-4 jours</t>
  </si>
  <si>
    <t>Dernière valeur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</si>
  <si>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</si>
  <si>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</si>
  <si>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</si>
  <si>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</si>
  <si>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</si>
  <si>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</si>
  <si>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</si>
  <si>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</si>
  <si>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</si>
  <si>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</si>
  <si>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</si>
  <si>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Index</t>
  </si>
  <si>
    <t>Jour 4</t>
  </si>
  <si>
    <t>Jour 3</t>
  </si>
  <si>
    <t>Jour 2</t>
  </si>
  <si>
    <t>Jour 1</t>
  </si>
  <si>
    <t>Période (en jours)</t>
  </si>
  <si>
    <t>A-1</t>
  </si>
  <si>
    <t>A-2</t>
  </si>
  <si>
    <t>A-3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</si>
</sst>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theme="1"/>
      <name val="Calibri"/>
      <family val="2"/>
      <scheme val="minor"/>
    </font>
    <font>
      <b/>
      <sz val="10"/>
      <color indexed="8"/>
      <name val="Helvetica"/>
    </font>
    <font>
      <sz val="10"/>
      <color indexed="8"/>
      <name val="Helvetica Neue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0" fontId="2" fillId="0" borderId="0" applyNumberFormat="0" applyFill="0" applyBorder="0" applyProtection="0">
      <alignment vertical="top" wrapText="1"/>
    </xf>
    <xf numFmtId="0" fontId="3" fillId="0" borderId="0"/>
    <xf numFmtId="0" fontId="4" fillId="0" borderId="0"/>
    <xf numFmtId="9" fontId="4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9" fontId="4" fillId="0" borderId="0" xfId="4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9" fontId="0" fillId="0" borderId="5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9" fontId="0" fillId="0" borderId="7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9" fontId="0" fillId="0" borderId="8" xfId="0" applyNumberFormat="1" applyBorder="1" applyAlignment="1">
      <alignment horizontal="center" vertical="center"/>
    </xf>
    <xf numFmtId="49" fontId="5" fillId="0" borderId="3" xfId="0" applyNumberFormat="1" applyFont="1" applyFill="1" applyBorder="1" applyAlignment="1">
      <alignment horizontal="center" vertical="center"/>
    </xf>
    <xf numFmtId="49" fontId="5" fillId="0" borderId="4" xfId="0" applyNumberFormat="1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9" fontId="0" fillId="0" borderId="0" xfId="4" applyFont="1" applyBorder="1" applyAlignment="1">
      <alignment horizontal="center" vertical="center"/>
    </xf>
    <xf numFmtId="10" fontId="0" fillId="0" borderId="0" xfId="4" applyNumberFormat="1" applyFont="1" applyAlignment="1">
      <alignment horizontal="center" vertical="center"/>
    </xf>
    <xf numFmtId="0" fontId="0" fillId="0" borderId="20" xfId="0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9" fontId="0" fillId="0" borderId="0" xfId="4" applyFont="1" applyAlignment="1">
      <alignment horizontal="center" vertical="center"/>
    </xf>
    <xf numFmtId="10" fontId="0" fillId="0" borderId="0" xfId="4" applyNumberFormat="1" applyFont="1" applyAlignment="1">
      <alignment horizontal="center"/>
    </xf>
  </cellXfs>
  <cellStyles count="5">
    <cellStyle name="Normal" xfId="0" builtinId="0"/>
    <cellStyle name="Normal 2" xfId="1"/>
    <cellStyle name="Normal 3" xfId="2"/>
    <cellStyle name="Normal 4" xfId="3"/>
    <cellStyle name="Pourcentage" xfId="4" builtinId="5"/>
  </cellStyles>
  <dxfs count="75">
    <dxf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C00000"/>
        </patternFill>
      </fill>
    </dxf>
    <dxf>
      <font>
        <color theme="9"/>
      </font>
    </dxf>
    <dxf>
      <font>
        <color rgb="FFFFC000"/>
      </font>
      <fill>
        <patternFill>
          <bgColor rgb="FFFFC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C00000"/>
        </patternFill>
      </fill>
    </dxf>
    <dxf>
      <font>
        <color rgb="FFFF0000"/>
      </font>
    </dxf>
    <dxf>
      <fill>
        <patternFill>
          <bgColor rgb="FFC0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theme="9"/>
      </font>
    </dxf>
    <dxf>
      <font>
        <color rgb="FFFFC000"/>
      </font>
      <fill>
        <patternFill>
          <bgColor rgb="FFFFC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C00000"/>
        </patternFill>
      </fill>
    </dxf>
    <dxf>
      <font>
        <color rgb="FFFF0000"/>
      </font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C00000"/>
        </patternFill>
      </fill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739588</xdr:colOff>
      <xdr:row>7</xdr:row>
      <xdr:rowOff>145676</xdr:rowOff>
    </xdr:from>
    <xdr:to>
      <xdr:col>10</xdr:col>
      <xdr:colOff>168088</xdr:colOff>
      <xdr:row>10</xdr:row>
      <xdr:rowOff>67235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91A479A-F859-48F1-87FE-E9454764EED0}"/>
            </a:ext>
          </a:extLst>
        </xdr:cNvPr>
        <xdr:cNvSpPr txBox="1"/>
      </xdr:nvSpPr>
      <xdr:spPr>
        <a:xfrm>
          <a:off x="2229970" y="1501588"/>
          <a:ext cx="5524500" cy="493059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Menu "Données, Actualiser tout" pour rafraîchir les informations</a:t>
          </a:r>
          <a:r>
            <a:rPr lang="fr-FR" sz="1100" b="1" baseline="0"/>
            <a:t> si la source évolue.</a:t>
          </a:r>
          <a:endParaRPr lang="fr-FR" sz="1100" b="1"/>
        </a:p>
      </xdr:txBody>
    </xdr:sp>
    <xdr:clientData/>
  </xdr:twoCellAnchor>
  <xdr:twoCellAnchor>
    <xdr:from>
      <xdr:col>7</xdr:col>
      <xdr:colOff>369794</xdr:colOff>
      <xdr:row>13</xdr:row>
      <xdr:rowOff>145676</xdr:rowOff>
    </xdr:from>
    <xdr:to>
      <xdr:col>15</xdr:col>
      <xdr:colOff>246530</xdr:colOff>
      <xdr:row>16</xdr:row>
      <xdr:rowOff>67235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56E1B51-953C-4409-9418-6B393B15353A}"/>
            </a:ext>
          </a:extLst>
        </xdr:cNvPr>
        <xdr:cNvSpPr txBox="1"/>
      </xdr:nvSpPr>
      <xdr:spPr>
        <a:xfrm>
          <a:off x="5670176" y="2644588"/>
          <a:ext cx="6376148" cy="493059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 tableau (vert) retourné par Power Query est basé sur le tableau (bleu) structuré nommé t_Mesures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preserveFormatting="0" adjustColumnWidth="0" connectionId="2" autoFormatId="16" applyNumberFormats="0" applyBorderFormats="0" applyFontFormats="0" applyPatternFormats="0" applyAlignmentFormats="0" applyWidthHeightFormats="0">
  <queryTableRefresh nextId="19">
    <queryTableFields count="5">
      <queryTableField id="1" name="Index" tableColumnId="1"/>
      <queryTableField id="9" name="Jour 1" tableColumnId="9"/>
      <queryTableField id="8" name="Jour 2" tableColumnId="8"/>
      <queryTableField id="7" name="Jour 3" tableColumnId="7"/>
      <queryTableField id="17" name="Jour 4" tableColumnId="1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_Mesures4" displayName="t_Mesures4" ref="N1:X3" totalsRowShown="0" headerRowDxfId="59" dataDxfId="58" headerRowBorderDxfId="56" tableBorderDxfId="57">
  <autoFilter ref="N1:X3"/>
  <tableColumns count="11">
    <tableColumn id="1" name="1" dataDxfId="55"/>
    <tableColumn id="2" name="2" dataDxfId="54"/>
    <tableColumn id="3" name="3" dataDxfId="53"/>
    <tableColumn id="4" name="4" dataDxfId="52"/>
    <tableColumn id="5" name="5" dataDxfId="51"/>
    <tableColumn id="6" name="6" dataDxfId="50"/>
    <tableColumn id="7" name="7" dataDxfId="49"/>
    <tableColumn id="8" name="8" dataDxfId="48"/>
    <tableColumn id="9" name="9" dataDxfId="47"/>
    <tableColumn id="10" name="10" dataDxfId="46"/>
    <tableColumn id="11" name="11" dataDxfId="4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Mesures" displayName="t_Mesures" ref="A1:K4" totalsRowShown="0" headerRowDxfId="60" dataDxfId="61" headerRowBorderDxfId="73" tableBorderDxfId="74">
  <autoFilter ref="A1:K4"/>
  <tableColumns count="11">
    <tableColumn id="1" name="1" dataDxfId="72"/>
    <tableColumn id="2" name="2" dataDxfId="71"/>
    <tableColumn id="3" name="3" dataDxfId="70"/>
    <tableColumn id="4" name="4" dataDxfId="69"/>
    <tableColumn id="5" name="5" dataDxfId="68"/>
    <tableColumn id="6" name="6" dataDxfId="67"/>
    <tableColumn id="7" name="7" dataDxfId="66"/>
    <tableColumn id="8" name="8" dataDxfId="65"/>
    <tableColumn id="9" name="9" dataDxfId="64"/>
    <tableColumn id="10" name="10" dataDxfId="63"/>
    <tableColumn id="11" name="11" dataDxfId="6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Mesures_2" displayName="t_Mesures_2" ref="A13:E16" tableType="queryTable" totalsRowShown="0" headerRowDxfId="44" dataDxfId="38" headerRowCellStyle="Pourcentage" dataCellStyle="Pourcentage">
  <autoFilter ref="A13:E16"/>
  <tableColumns count="5">
    <tableColumn id="1" uniqueName="1" name="Index" queryTableFieldId="1" dataDxfId="43" dataCellStyle="Pourcentage"/>
    <tableColumn id="9" uniqueName="9" name="Jour 1" queryTableFieldId="9" dataDxfId="42" dataCellStyle="Pourcentage"/>
    <tableColumn id="8" uniqueName="8" name="Jour 2" queryTableFieldId="8" dataDxfId="41" dataCellStyle="Pourcentage"/>
    <tableColumn id="7" uniqueName="7" name="Jour 3" queryTableFieldId="7" dataDxfId="40" dataCellStyle="Pourcentage"/>
    <tableColumn id="14" uniqueName="14" name="Jour 4" queryTableFieldId="17" dataDxfId="39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4"/>
  <sheetViews>
    <sheetView showGridLines="0" zoomScale="85" zoomScaleNormal="85" workbookViewId="0">
      <selection activeCell="J14" sqref="J14"/>
    </sheetView>
  </sheetViews>
  <sheetFormatPr baseColWidth="10" defaultRowHeight="15"/>
  <cols>
    <col min="1" max="1" width="11" style="1" bestFit="1" customWidth="1"/>
    <col min="2" max="5" width="12.85546875" style="1" bestFit="1" customWidth="1"/>
    <col min="6" max="8" width="10.7109375" style="1" customWidth="1"/>
    <col min="9" max="15" width="15.7109375" style="1" customWidth="1"/>
    <col min="16" max="22" width="10.7109375" style="1" customWidth="1"/>
    <col min="23" max="16384" width="11.42578125" style="1"/>
  </cols>
  <sheetData>
    <row r="1" spans="1:24" ht="15.75" thickBot="1">
      <c r="A1" s="18" t="s">
        <v>0</v>
      </c>
      <c r="B1" s="19"/>
      <c r="C1" s="19" t="s">
        <v>5</v>
      </c>
      <c r="D1" s="19"/>
      <c r="E1" s="19" t="s">
        <v>1</v>
      </c>
      <c r="F1" s="19"/>
      <c r="G1" s="19" t="s">
        <v>6</v>
      </c>
      <c r="H1" s="20"/>
      <c r="I1" s="13" t="s">
        <v>7</v>
      </c>
      <c r="J1" s="14" t="s">
        <v>2</v>
      </c>
      <c r="K1" s="14" t="s">
        <v>3</v>
      </c>
      <c r="L1" s="14" t="s">
        <v>4</v>
      </c>
      <c r="M1" s="15" t="s">
        <v>8</v>
      </c>
      <c r="N1" s="23" t="s">
        <v>9</v>
      </c>
      <c r="O1" s="24" t="s">
        <v>10</v>
      </c>
      <c r="P1" s="24" t="s">
        <v>11</v>
      </c>
      <c r="Q1" s="24" t="s">
        <v>12</v>
      </c>
      <c r="R1" s="24" t="s">
        <v>13</v>
      </c>
      <c r="S1" s="24" t="s">
        <v>14</v>
      </c>
      <c r="T1" s="24" t="s">
        <v>15</v>
      </c>
      <c r="U1" s="24" t="s">
        <v>16</v>
      </c>
      <c r="V1" s="24" t="s">
        <v>17</v>
      </c>
      <c r="W1" s="24" t="s">
        <v>18</v>
      </c>
      <c r="X1" s="25" t="s">
        <v>19</v>
      </c>
    </row>
    <row r="2" spans="1:24">
      <c r="A2" s="6" t="str">
        <f>IF($M2&lt;$L2,"D","M")</f>
        <v>D</v>
      </c>
      <c r="B2" s="7">
        <f>($M2-$L2)/$L2</f>
        <v>-1.1217948717948763E-2</v>
      </c>
      <c r="C2" s="3" t="str">
        <f>IF(AND($K2&lt;$L2,$L2&lt;$M2),"M",IF(AND($K2&gt;$L2,$L2&gt;$M2),"D","V"))</f>
        <v>D</v>
      </c>
      <c r="D2" s="7">
        <f>($M2-$K2)/$K2</f>
        <v>-3.8191738113795809E-2</v>
      </c>
      <c r="E2" s="3" t="str">
        <f>IF(AND($J2&lt;$K2,$K2&lt;$L2,$L2&lt;$M2),"M",IF(AND($J2&gt;$K2,$K2&gt;$L2,$L2&gt;$M2),"D","V"))</f>
        <v>V</v>
      </c>
      <c r="F2" s="7">
        <f>($M2-$J2)/$J2</f>
        <v>-2.9110936270653105E-2</v>
      </c>
      <c r="G2" s="3" t="str">
        <f>IF(AND($I2&lt;$J2,$J2&lt;$K2,$K2&lt;$L2,$L2&lt;$M2),"M",IF(AND($I2&gt;$J2,$J2&gt;$K2,$K2&gt;$L2,$L2&gt;$M2),"D","V"))</f>
        <v>V</v>
      </c>
      <c r="H2" s="8" t="e">
        <f>($M2-$I2)/$I2</f>
        <v>#DIV/0!</v>
      </c>
      <c r="I2" s="6">
        <f>INDEX($N2:$X2,0,((MATCH($J2,$N2:$X2,))-1))</f>
        <v>0</v>
      </c>
      <c r="J2" s="3">
        <f>INDEX($N2:$X2,0,((MATCH($K2,$N2:$X2,))-1))</f>
        <v>12.71</v>
      </c>
      <c r="K2" s="3">
        <f>INDEX($N2:$X2,0,((MATCH($L2,$N2:$X2,))-1))</f>
        <v>12.83</v>
      </c>
      <c r="L2" s="3">
        <f>INDEX($N2:$X2,0,((MATCH($M2,$N2:$X2,))-1))</f>
        <v>12.48</v>
      </c>
      <c r="M2" s="16">
        <f>LOOKUP(9^9,$N2:$X2)</f>
        <v>12.34</v>
      </c>
      <c r="N2" s="21"/>
      <c r="O2" s="3"/>
      <c r="P2" s="5">
        <v>12.62</v>
      </c>
      <c r="Q2" s="5">
        <v>12.64</v>
      </c>
      <c r="R2" s="5"/>
      <c r="S2" s="5">
        <v>12.71</v>
      </c>
      <c r="T2" s="5">
        <v>12.83</v>
      </c>
      <c r="U2" s="5">
        <v>12.48</v>
      </c>
      <c r="V2" s="5">
        <v>12.34</v>
      </c>
      <c r="W2" s="5"/>
      <c r="X2" s="22"/>
    </row>
    <row r="3" spans="1:24" ht="15.75" thickBot="1">
      <c r="A3" s="9" t="e">
        <f>IF($M3&lt;$L3,"D","M")</f>
        <v>#VALUE!</v>
      </c>
      <c r="B3" s="10" t="e">
        <f>($M3-$L3)/$L3</f>
        <v>#VALUE!</v>
      </c>
      <c r="C3" s="11" t="e">
        <f>IF(AND($K3&lt;$L3,$L3&lt;$M3),"M",IF(AND($K3&gt;$L3,$L3&gt;$M3),"D","V"))</f>
        <v>#VALUE!</v>
      </c>
      <c r="D3" s="10" t="e">
        <f>($M3-$K3)/$K3</f>
        <v>#VALUE!</v>
      </c>
      <c r="E3" s="11" t="e">
        <f>IF(AND($J3&lt;$K3,$K3&lt;$L3,$L3&lt;$M3),"M",IF(AND($J3&gt;$K3,$K3&gt;$L3,$L3&gt;$M3),"D","V"))</f>
        <v>#VALUE!</v>
      </c>
      <c r="F3" s="10" t="e">
        <f>($M3-$J3)/$J3</f>
        <v>#VALUE!</v>
      </c>
      <c r="G3" s="11" t="e">
        <f>IF(AND($I3&lt;$J3,$J3&lt;$K3,$K3&lt;$L3,$L3&lt;$M3),"M",IF(AND($I3&gt;$J3,$J3&gt;$K3,$K3&gt;$L3,$L3&gt;$M3),"D","V"))</f>
        <v>#VALUE!</v>
      </c>
      <c r="H3" s="12" t="e">
        <f>($M3-$I3)/$I3</f>
        <v>#VALUE!</v>
      </c>
      <c r="I3" s="9" t="e">
        <f>INDEX($P3:$V3,0,((MATCH($J3,$P3:$V3,))-1))</f>
        <v>#VALUE!</v>
      </c>
      <c r="J3" s="11" t="e">
        <f>INDEX($P3:$V3,0,((MATCH($K3,$P3:$V3,))-1))</f>
        <v>#VALUE!</v>
      </c>
      <c r="K3" s="11" t="e">
        <f>INDEX($P3:$V3,0,((MATCH($L3,$P3:$V3,))-1))</f>
        <v>#VALUE!</v>
      </c>
      <c r="L3" s="11" t="e">
        <f>INDEX($P3:$V3,0,((MATCH($M3,$P3:$V3,))-1))</f>
        <v>#VALUE!</v>
      </c>
      <c r="M3" s="17">
        <f>LOOKUP(9^9,$P3:$V3)</f>
        <v>4.71</v>
      </c>
      <c r="N3" s="26"/>
      <c r="O3" s="27"/>
      <c r="P3" s="28">
        <v>4.71</v>
      </c>
      <c r="Q3" s="28">
        <v>4.72</v>
      </c>
      <c r="R3" s="28"/>
      <c r="S3" s="28">
        <v>4.78</v>
      </c>
      <c r="T3" s="28">
        <v>4.72</v>
      </c>
      <c r="U3" s="28">
        <v>3.82</v>
      </c>
      <c r="V3" s="28">
        <v>4.71</v>
      </c>
      <c r="W3" s="28"/>
      <c r="X3" s="29"/>
    </row>
    <row r="5" spans="1:24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24" customFormat="1"/>
    <row r="7" spans="1:24" customFormat="1"/>
    <row r="8" spans="1:24" customFormat="1"/>
    <row r="9" spans="1:24" customFormat="1"/>
    <row r="10" spans="1:24" customFormat="1"/>
    <row r="11" spans="1:24" customFormat="1"/>
    <row r="12" spans="1:24" customFormat="1"/>
    <row r="13" spans="1:24" customFormat="1"/>
    <row r="14" spans="1:24" customFormat="1"/>
    <row r="15" spans="1:24" customFormat="1"/>
    <row r="16" spans="1:24" customFormat="1"/>
    <row r="17" customFormat="1"/>
    <row r="18" customFormat="1"/>
    <row r="19" customFormat="1"/>
    <row r="20" customFormat="1"/>
    <row r="21" customFormat="1"/>
    <row r="22" customFormat="1"/>
    <row r="23" customFormat="1"/>
    <row r="24" customFormat="1"/>
  </sheetData>
  <mergeCells count="4">
    <mergeCell ref="A1:B1"/>
    <mergeCell ref="C1:D1"/>
    <mergeCell ref="E1:F1"/>
    <mergeCell ref="G1:H1"/>
  </mergeCells>
  <conditionalFormatting sqref="A1 I1:I3 K1:IV3 A4:XFD5 A25:XFD65536 A2:D3">
    <cfRule type="containsErrors" dxfId="37" priority="37" stopIfTrue="1">
      <formula>ISERROR(A1)</formula>
    </cfRule>
  </conditionalFormatting>
  <conditionalFormatting sqref="K2:K3 I2:I3">
    <cfRule type="cellIs" dxfId="36" priority="35" stopIfTrue="1" operator="equal">
      <formula>"D"</formula>
    </cfRule>
    <cfRule type="cellIs" dxfId="35" priority="36" stopIfTrue="1" operator="equal">
      <formula>"M"</formula>
    </cfRule>
  </conditionalFormatting>
  <conditionalFormatting sqref="F2:F3">
    <cfRule type="containsErrors" dxfId="34" priority="34" stopIfTrue="1">
      <formula>ISERROR(F2)</formula>
    </cfRule>
  </conditionalFormatting>
  <conditionalFormatting sqref="G1">
    <cfRule type="containsErrors" dxfId="33" priority="33" stopIfTrue="1">
      <formula>ISERROR(G1)</formula>
    </cfRule>
  </conditionalFormatting>
  <conditionalFormatting sqref="A2:A3">
    <cfRule type="cellIs" dxfId="32" priority="31" stopIfTrue="1" operator="equal">
      <formula>"D"</formula>
    </cfRule>
    <cfRule type="cellIs" dxfId="31" priority="32" stopIfTrue="1" operator="equal">
      <formula>"M"</formula>
    </cfRule>
  </conditionalFormatting>
  <conditionalFormatting sqref="B2:D3 F2:F3">
    <cfRule type="cellIs" dxfId="30" priority="30" stopIfTrue="1" operator="lessThan">
      <formula>0</formula>
    </cfRule>
  </conditionalFormatting>
  <conditionalFormatting sqref="E2:E3">
    <cfRule type="containsErrors" dxfId="29" priority="29" stopIfTrue="1">
      <formula>ISERROR(E2)</formula>
    </cfRule>
  </conditionalFormatting>
  <conditionalFormatting sqref="E2:E3">
    <cfRule type="cellIs" dxfId="28" priority="27" stopIfTrue="1" operator="equal">
      <formula>"D"</formula>
    </cfRule>
    <cfRule type="cellIs" dxfId="27" priority="28" stopIfTrue="1" operator="equal">
      <formula>"M"</formula>
    </cfRule>
  </conditionalFormatting>
  <conditionalFormatting sqref="E2:E3">
    <cfRule type="cellIs" dxfId="26" priority="26" stopIfTrue="1" operator="equal">
      <formula>"V"</formula>
    </cfRule>
  </conditionalFormatting>
  <conditionalFormatting sqref="B2:D3 F2:F3">
    <cfRule type="cellIs" dxfId="25" priority="25" stopIfTrue="1" operator="greaterThanOrEqual">
      <formula>0</formula>
    </cfRule>
  </conditionalFormatting>
  <conditionalFormatting sqref="C1">
    <cfRule type="containsErrors" dxfId="24" priority="24" stopIfTrue="1">
      <formula>ISERROR(C1)</formula>
    </cfRule>
  </conditionalFormatting>
  <conditionalFormatting sqref="E2:E3">
    <cfRule type="containsErrors" dxfId="23" priority="23" stopIfTrue="1">
      <formula>ISERROR(E2)</formula>
    </cfRule>
  </conditionalFormatting>
  <conditionalFormatting sqref="E2:E3">
    <cfRule type="cellIs" dxfId="22" priority="21" stopIfTrue="1" operator="equal">
      <formula>"D"</formula>
    </cfRule>
    <cfRule type="cellIs" dxfId="21" priority="22" stopIfTrue="1" operator="equal">
      <formula>"M"</formula>
    </cfRule>
  </conditionalFormatting>
  <conditionalFormatting sqref="E2:E3">
    <cfRule type="cellIs" dxfId="20" priority="20" stopIfTrue="1" operator="equal">
      <formula>"V"</formula>
    </cfRule>
  </conditionalFormatting>
  <conditionalFormatting sqref="C2:C3">
    <cfRule type="containsErrors" dxfId="19" priority="19" stopIfTrue="1">
      <formula>ISERROR(C2)</formula>
    </cfRule>
  </conditionalFormatting>
  <conditionalFormatting sqref="C2:C3">
    <cfRule type="cellIs" dxfId="18" priority="17" stopIfTrue="1" operator="equal">
      <formula>"D"</formula>
    </cfRule>
    <cfRule type="cellIs" dxfId="17" priority="18" stopIfTrue="1" operator="equal">
      <formula>"M"</formula>
    </cfRule>
  </conditionalFormatting>
  <conditionalFormatting sqref="C2:C3">
    <cfRule type="cellIs" dxfId="16" priority="16" stopIfTrue="1" operator="equal">
      <formula>"V"</formula>
    </cfRule>
  </conditionalFormatting>
  <conditionalFormatting sqref="E1">
    <cfRule type="containsErrors" dxfId="15" priority="15" stopIfTrue="1">
      <formula>ISERROR(E1)</formula>
    </cfRule>
  </conditionalFormatting>
  <conditionalFormatting sqref="J1:J3">
    <cfRule type="containsErrors" dxfId="14" priority="14" stopIfTrue="1">
      <formula>ISERROR(J1)</formula>
    </cfRule>
  </conditionalFormatting>
  <conditionalFormatting sqref="J2:J3">
    <cfRule type="cellIs" dxfId="13" priority="12" stopIfTrue="1" operator="equal">
      <formula>"D"</formula>
    </cfRule>
    <cfRule type="cellIs" dxfId="12" priority="13" stopIfTrue="1" operator="equal">
      <formula>"M"</formula>
    </cfRule>
  </conditionalFormatting>
  <conditionalFormatting sqref="H2:H3">
    <cfRule type="containsErrors" dxfId="11" priority="11" stopIfTrue="1">
      <formula>ISERROR(H2)</formula>
    </cfRule>
  </conditionalFormatting>
  <conditionalFormatting sqref="H2:H3">
    <cfRule type="cellIs" dxfId="10" priority="10" stopIfTrue="1" operator="lessThan">
      <formula>0</formula>
    </cfRule>
  </conditionalFormatting>
  <conditionalFormatting sqref="G2:G3">
    <cfRule type="containsErrors" dxfId="9" priority="9" stopIfTrue="1">
      <formula>ISERROR(G2)</formula>
    </cfRule>
  </conditionalFormatting>
  <conditionalFormatting sqref="G2:G3">
    <cfRule type="cellIs" dxfId="8" priority="7" stopIfTrue="1" operator="equal">
      <formula>"D"</formula>
    </cfRule>
    <cfRule type="cellIs" dxfId="7" priority="8" stopIfTrue="1" operator="equal">
      <formula>"M"</formula>
    </cfRule>
  </conditionalFormatting>
  <conditionalFormatting sqref="G2:G3">
    <cfRule type="cellIs" dxfId="6" priority="6" stopIfTrue="1" operator="equal">
      <formula>"V"</formula>
    </cfRule>
  </conditionalFormatting>
  <conditionalFormatting sqref="H2:H3">
    <cfRule type="cellIs" dxfId="5" priority="5" stopIfTrue="1" operator="greaterThanOrEqual">
      <formula>0</formula>
    </cfRule>
  </conditionalFormatting>
  <conditionalFormatting sqref="G2:G3">
    <cfRule type="containsErrors" dxfId="4" priority="4" stopIfTrue="1">
      <formula>ISERROR(G2)</formula>
    </cfRule>
  </conditionalFormatting>
  <conditionalFormatting sqref="G2:G3">
    <cfRule type="cellIs" dxfId="3" priority="2" stopIfTrue="1" operator="equal">
      <formula>"D"</formula>
    </cfRule>
    <cfRule type="cellIs" dxfId="2" priority="3" stopIfTrue="1" operator="equal">
      <formula>"M"</formula>
    </cfRule>
  </conditionalFormatting>
  <conditionalFormatting sqref="G2:G3">
    <cfRule type="cellIs" dxfId="1" priority="1" stopIfTrue="1" operator="equal">
      <formula>"V"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6"/>
  <sheetViews>
    <sheetView showGridLines="0" tabSelected="1" zoomScale="85" zoomScaleNormal="85" workbookViewId="0">
      <selection activeCell="L24" sqref="L24"/>
    </sheetView>
  </sheetViews>
  <sheetFormatPr baseColWidth="10" defaultRowHeight="15"/>
  <cols>
    <col min="1" max="1" width="11" style="1" bestFit="1" customWidth="1"/>
    <col min="2" max="4" width="11.42578125" style="1" bestFit="1" customWidth="1"/>
    <col min="5" max="10" width="11.42578125" style="1" customWidth="1"/>
    <col min="11" max="11" width="11.42578125" style="1" bestFit="1" customWidth="1"/>
    <col min="12" max="15" width="12.85546875" style="1" bestFit="1" customWidth="1"/>
    <col min="16" max="17" width="10.7109375" style="1" customWidth="1"/>
    <col min="18" max="24" width="15.7109375" style="1" customWidth="1"/>
    <col min="25" max="31" width="10.7109375" style="1" customWidth="1"/>
    <col min="32" max="16384" width="11.42578125" style="1"/>
  </cols>
  <sheetData>
    <row r="1" spans="1:24" ht="15.75" thickBot="1">
      <c r="A1" s="23" t="s">
        <v>9</v>
      </c>
      <c r="B1" s="24" t="s">
        <v>10</v>
      </c>
      <c r="C1" s="24" t="s">
        <v>11</v>
      </c>
      <c r="D1" s="24" t="s">
        <v>12</v>
      </c>
      <c r="E1" s="24" t="s">
        <v>13</v>
      </c>
      <c r="F1" s="24" t="s">
        <v>14</v>
      </c>
      <c r="G1" s="24" t="s">
        <v>15</v>
      </c>
      <c r="H1" s="24" t="s">
        <v>16</v>
      </c>
      <c r="I1" s="24" t="s">
        <v>17</v>
      </c>
      <c r="J1" s="24" t="s">
        <v>18</v>
      </c>
      <c r="K1" s="25" t="s">
        <v>19</v>
      </c>
    </row>
    <row r="2" spans="1:24">
      <c r="A2" s="21"/>
      <c r="B2" s="3"/>
      <c r="C2" s="5">
        <v>12.62</v>
      </c>
      <c r="D2" s="5">
        <v>12.64</v>
      </c>
      <c r="E2" s="5"/>
      <c r="F2" s="5">
        <v>12.71</v>
      </c>
      <c r="G2" s="5">
        <v>12.83</v>
      </c>
      <c r="H2" s="5">
        <v>12.48</v>
      </c>
      <c r="I2" s="5">
        <v>12.34</v>
      </c>
      <c r="J2" s="5"/>
      <c r="K2" s="22"/>
    </row>
    <row r="3" spans="1:24" ht="15.75" thickBot="1">
      <c r="A3" s="26"/>
      <c r="B3" s="27"/>
      <c r="C3" s="28">
        <v>4.71</v>
      </c>
      <c r="D3" s="28">
        <v>4.72</v>
      </c>
      <c r="E3" s="28"/>
      <c r="F3" s="28">
        <v>4.78</v>
      </c>
      <c r="G3" s="28">
        <v>4.72</v>
      </c>
      <c r="H3" s="28">
        <v>3.82</v>
      </c>
      <c r="I3" s="28">
        <v>4.71</v>
      </c>
      <c r="J3" s="28"/>
      <c r="K3" s="29"/>
    </row>
    <row r="4" spans="1:24">
      <c r="A4" s="33"/>
      <c r="B4" s="34"/>
      <c r="C4" s="32">
        <v>12.62</v>
      </c>
      <c r="D4" s="32">
        <v>12.64</v>
      </c>
      <c r="E4" s="32"/>
      <c r="F4" s="32">
        <v>12.71</v>
      </c>
      <c r="G4" s="32">
        <v>12.83</v>
      </c>
      <c r="H4" s="32">
        <v>12.48</v>
      </c>
      <c r="I4" s="32">
        <v>12.34</v>
      </c>
      <c r="J4" s="32"/>
      <c r="K4" s="35"/>
    </row>
    <row r="5" spans="1:24" customFormat="1"/>
    <row r="6" spans="1:24" customFormat="1"/>
    <row r="7" spans="1:24" customFormat="1">
      <c r="A7" s="1"/>
      <c r="B7" s="1"/>
      <c r="C7" s="1"/>
    </row>
    <row r="8" spans="1:24" customFormat="1"/>
    <row r="9" spans="1:24" customFormat="1"/>
    <row r="10" spans="1:24" customFormat="1">
      <c r="A10" t="s">
        <v>25</v>
      </c>
      <c r="C10" s="1">
        <v>4</v>
      </c>
    </row>
    <row r="11" spans="1:24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</row>
    <row r="12" spans="1:24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</row>
    <row r="13" spans="1:24">
      <c r="A13" s="30" t="s">
        <v>20</v>
      </c>
      <c r="B13" s="36" t="s">
        <v>24</v>
      </c>
      <c r="C13" s="36" t="s">
        <v>23</v>
      </c>
      <c r="D13" s="36" t="s">
        <v>22</v>
      </c>
      <c r="E13" s="36" t="s">
        <v>21</v>
      </c>
      <c r="F13" s="4"/>
      <c r="G13" s="4"/>
      <c r="H13" s="4"/>
      <c r="I13" s="4"/>
      <c r="J13" s="4"/>
      <c r="K13" s="4"/>
      <c r="L13" s="4"/>
      <c r="M13" s="4"/>
      <c r="N13" s="4"/>
    </row>
    <row r="14" spans="1:24">
      <c r="A14" s="31" t="s">
        <v>26</v>
      </c>
      <c r="B14" s="31">
        <v>-1.12179487179488E-2</v>
      </c>
      <c r="C14" s="31">
        <v>-3.8191738113795802E-2</v>
      </c>
      <c r="D14" s="31">
        <v>-2.9110936270653101E-2</v>
      </c>
      <c r="E14" s="37">
        <v>-2.3734177215189899E-2</v>
      </c>
    </row>
    <row r="15" spans="1:24">
      <c r="A15" s="31" t="s">
        <v>27</v>
      </c>
      <c r="B15" s="31">
        <v>0.232984293193717</v>
      </c>
      <c r="C15" s="31">
        <v>-2.1186440677965599E-3</v>
      </c>
      <c r="D15" s="31">
        <v>-1.46443514644352E-2</v>
      </c>
      <c r="E15" s="37">
        <v>-2.1186440677965599E-3</v>
      </c>
    </row>
    <row r="16" spans="1:24">
      <c r="A16" s="31" t="s">
        <v>28</v>
      </c>
      <c r="B16" s="31">
        <v>-1.12179487179488E-2</v>
      </c>
      <c r="C16" s="31">
        <v>-3.8191738113795802E-2</v>
      </c>
      <c r="D16" s="31">
        <v>-2.9110936270653101E-2</v>
      </c>
      <c r="E16" s="37">
        <v>-2.3734177215189899E-2</v>
      </c>
    </row>
  </sheetData>
  <phoneticPr fontId="6" type="noConversion"/>
  <conditionalFormatting sqref="A11:XFD12 A17:XFD65536 A13:D16 F13:IV16 A1:XFD4">
    <cfRule type="containsErrors" dxfId="0" priority="75" stopIfTrue="1">
      <formula>ISERROR(A1)</formula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1DD2E2E-DC35-461B-A24B-D3E52DCF5BB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Exemple (2)</vt:lpstr>
      <vt:lpstr>Power Query</vt:lpstr>
      <vt:lpstr>PériodeJour</vt:lpstr>
    </vt:vector>
  </TitlesOfParts>
  <Company>RSMA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Carlinet Mathieu CBA</dc:creator>
  <cp:lastModifiedBy>JF</cp:lastModifiedBy>
  <dcterms:created xsi:type="dcterms:W3CDTF">2021-11-26T17:41:17Z</dcterms:created>
  <dcterms:modified xsi:type="dcterms:W3CDTF">2022-01-22T11:30:34Z</dcterms:modified>
</cp:coreProperties>
</file>