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filterPrivacy="1" defaultThemeVersion="166925"/>
  <xr:revisionPtr revIDLastSave="0" documentId="13_ncr:1_{D0ADD603-98E5-4EFF-852A-36D7FDED03EE}" xr6:coauthVersionLast="47" xr6:coauthVersionMax="47" xr10:uidLastSave="{00000000-0000-0000-0000-000000000000}"/>
  <bookViews>
    <workbookView xWindow="390" yWindow="2610" windowWidth="28410" windowHeight="13590" xr2:uid="{0B7A45EC-EC28-48C7-8F31-19080A74D6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1" l="1"/>
  <c r="K26" i="1"/>
  <c r="K25" i="1"/>
  <c r="K24" i="1"/>
  <c r="K23" i="1"/>
  <c r="K22" i="1"/>
  <c r="K18" i="1"/>
  <c r="K17" i="1"/>
  <c r="K16" i="1"/>
  <c r="K15" i="1"/>
  <c r="K14" i="1"/>
  <c r="K13" i="1"/>
  <c r="K9" i="1"/>
  <c r="K8" i="1"/>
  <c r="K7" i="1"/>
  <c r="K6" i="1"/>
  <c r="K5" i="1"/>
  <c r="K4" i="1"/>
  <c r="G23" i="1"/>
  <c r="G24" i="1"/>
  <c r="G25" i="1"/>
  <c r="G26" i="1"/>
  <c r="G27" i="1"/>
  <c r="G22" i="1"/>
  <c r="I23" i="1"/>
  <c r="I24" i="1"/>
  <c r="I25" i="1"/>
  <c r="I26" i="1"/>
  <c r="I27" i="1"/>
  <c r="I22" i="1"/>
  <c r="H22" i="1"/>
  <c r="H23" i="1"/>
  <c r="H24" i="1"/>
  <c r="H26" i="1"/>
  <c r="H27" i="1"/>
  <c r="H25" i="1"/>
  <c r="H15" i="1"/>
  <c r="I18" i="1"/>
  <c r="H18" i="1"/>
  <c r="G18" i="1"/>
  <c r="I17" i="1"/>
  <c r="H17" i="1"/>
  <c r="G17" i="1"/>
  <c r="I16" i="1"/>
  <c r="H16" i="1"/>
  <c r="G16" i="1"/>
  <c r="I15" i="1"/>
  <c r="G15" i="1"/>
  <c r="I14" i="1"/>
  <c r="H14" i="1"/>
  <c r="G14" i="1"/>
  <c r="I13" i="1"/>
  <c r="H13" i="1"/>
  <c r="G13" i="1"/>
  <c r="I4" i="1"/>
  <c r="I5" i="1"/>
  <c r="I6" i="1"/>
  <c r="I7" i="1"/>
  <c r="I8" i="1"/>
  <c r="I9" i="1"/>
  <c r="H4" i="1"/>
  <c r="H5" i="1"/>
  <c r="H6" i="1"/>
  <c r="H7" i="1"/>
  <c r="H8" i="1"/>
  <c r="H9" i="1"/>
  <c r="G5" i="1"/>
  <c r="G6" i="1"/>
  <c r="G7" i="1"/>
  <c r="G8" i="1"/>
  <c r="G9" i="1"/>
  <c r="G4" i="1"/>
</calcChain>
</file>

<file path=xl/sharedStrings.xml><?xml version="1.0" encoding="utf-8"?>
<sst xmlns="http://schemas.openxmlformats.org/spreadsheetml/2006/main" count="28" uniqueCount="20">
  <si>
    <t>- 1 semaine(s), 3 jour(s) et 6 heure(s)</t>
  </si>
  <si>
    <t>- 2 semaines(s) et 4 jours(s)</t>
  </si>
  <si>
    <t>- 5 semaines et 2 heures</t>
  </si>
  <si>
    <t>- 6 jours et 1 heure</t>
  </si>
  <si>
    <t>- 3 jour(s)</t>
  </si>
  <si>
    <t>-12 heure(s)</t>
  </si>
  <si>
    <t>Semaine</t>
  </si>
  <si>
    <t>Jour</t>
  </si>
  <si>
    <t>Heure</t>
  </si>
  <si>
    <t>Détail</t>
  </si>
  <si>
    <t>2 semaines(s) et 4 jours(s)</t>
  </si>
  <si>
    <t>5 semaines et 2 heures</t>
  </si>
  <si>
    <t>6 jours et 1 heure</t>
  </si>
  <si>
    <t>3 jour(s)</t>
  </si>
  <si>
    <t>12 heure(s)</t>
  </si>
  <si>
    <t>12 semaine(s), 3 jour(s) et 6 heure(s)</t>
  </si>
  <si>
    <t>6 jours et 21 heure</t>
  </si>
  <si>
    <t>5 semaines et 21 heures</t>
  </si>
  <si>
    <t>12 semaine(s), 3 jour(s) et 26 heure(s)</t>
  </si>
  <si>
    <t>2 semaines(s) et 14 jours(s)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</si>
</sst>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Continuous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29D8D-F544-40E4-802B-46A593974F4D}">
  <dimension ref="C2:K27"/>
  <sheetViews>
    <sheetView showGridLines="0" tabSelected="1" workbookViewId="0">
      <selection activeCell="A22" sqref="A22:XFD22"/>
    </sheetView>
  </sheetViews>
  <sheetFormatPr baseColWidth="10" defaultRowHeight="14.25" x14ac:dyDescent="0.25"/>
  <sheetData>
    <row r="2" spans="3:11" x14ac:dyDescent="0.25">
      <c r="G2" s="1" t="s">
        <v>9</v>
      </c>
      <c r="H2" s="1"/>
      <c r="I2" s="1"/>
    </row>
    <row r="3" spans="3:11" x14ac:dyDescent="0.25">
      <c r="G3" s="2" t="s">
        <v>6</v>
      </c>
      <c r="H3" s="2" t="s">
        <v>7</v>
      </c>
      <c r="I3" s="2" t="s">
        <v>8</v>
      </c>
    </row>
    <row r="4" spans="3:11" x14ac:dyDescent="0.25">
      <c r="C4" t="s">
        <v>0</v>
      </c>
      <c r="G4" s="2">
        <f>IFERROR(VALUE(MID($C4,SEARCH(G$3,$C4)-3,3)),0)</f>
        <v>1</v>
      </c>
      <c r="H4" s="2">
        <f>IFERROR(VALUE(MID($C4,SEARCH(H$3,$C4)-3,3)),0)</f>
        <v>3</v>
      </c>
      <c r="I4" s="2">
        <f>IFERROR(VALUE(MID($C4,SEARCH(I$3,$C4)-3,3)),0)</f>
        <v>6</v>
      </c>
      <c r="K4" s="3">
        <f>(IFERROR(VALUE(MID($C4,MAX(1,SEARCH(G$3,$C4)-3),2)),0)*168) + (IFERROR(VALUE(MID($C4,MAX(1,SEARCH("Jour",$C4)-3),2)),0)*24) + IFERROR(VALUE(MID($C4,MAX(1,SEARCH("Heure",$C4)-3),2)),0)</f>
        <v>246</v>
      </c>
    </row>
    <row r="5" spans="3:11" x14ac:dyDescent="0.25">
      <c r="C5" t="s">
        <v>1</v>
      </c>
      <c r="G5" s="2">
        <f t="shared" ref="G5:I9" si="0">IFERROR(VALUE(MID($C5,SEARCH(G$3,$C5)-3,3)),0)</f>
        <v>2</v>
      </c>
      <c r="H5" s="2">
        <f t="shared" si="0"/>
        <v>4</v>
      </c>
      <c r="I5" s="2">
        <f t="shared" si="0"/>
        <v>0</v>
      </c>
      <c r="K5" s="3">
        <f t="shared" ref="K5:K9" si="1">(IFERROR(VALUE(MID($C5,MAX(1,SEARCH(G$3,$C5)-3),2)),0)*168) + (IFERROR(VALUE(MID($C5,MAX(1,SEARCH("Jour",$C5)-3),2)),0)*24) + IFERROR(VALUE(MID($C5,MAX(1,SEARCH("Heure",$C5)-3),2)),0)</f>
        <v>432</v>
      </c>
    </row>
    <row r="6" spans="3:11" x14ac:dyDescent="0.25">
      <c r="C6" t="s">
        <v>2</v>
      </c>
      <c r="G6" s="2">
        <f t="shared" si="0"/>
        <v>5</v>
      </c>
      <c r="H6" s="2">
        <f t="shared" si="0"/>
        <v>0</v>
      </c>
      <c r="I6" s="2">
        <f t="shared" si="0"/>
        <v>2</v>
      </c>
      <c r="K6" s="3">
        <f t="shared" si="1"/>
        <v>842</v>
      </c>
    </row>
    <row r="7" spans="3:11" x14ac:dyDescent="0.25">
      <c r="C7" t="s">
        <v>3</v>
      </c>
      <c r="G7" s="2">
        <f t="shared" si="0"/>
        <v>0</v>
      </c>
      <c r="H7" s="2">
        <f t="shared" si="0"/>
        <v>6</v>
      </c>
      <c r="I7" s="2">
        <f t="shared" si="0"/>
        <v>1</v>
      </c>
      <c r="K7" s="3">
        <f t="shared" si="1"/>
        <v>145</v>
      </c>
    </row>
    <row r="8" spans="3:11" x14ac:dyDescent="0.25">
      <c r="C8" t="s">
        <v>4</v>
      </c>
      <c r="G8" s="2">
        <f t="shared" si="0"/>
        <v>0</v>
      </c>
      <c r="H8" s="2">
        <f t="shared" si="0"/>
        <v>3</v>
      </c>
      <c r="I8" s="2">
        <f t="shared" si="0"/>
        <v>0</v>
      </c>
      <c r="K8" s="3">
        <f t="shared" si="1"/>
        <v>72</v>
      </c>
    </row>
    <row r="9" spans="3:11" x14ac:dyDescent="0.25">
      <c r="C9" t="s">
        <v>5</v>
      </c>
      <c r="G9" s="2">
        <f t="shared" si="0"/>
        <v>0</v>
      </c>
      <c r="H9" s="2">
        <f t="shared" si="0"/>
        <v>0</v>
      </c>
      <c r="I9" s="2">
        <f t="shared" si="0"/>
        <v>12</v>
      </c>
      <c r="K9" s="3">
        <f t="shared" si="1"/>
        <v>12</v>
      </c>
    </row>
    <row r="12" spans="3:11" x14ac:dyDescent="0.25">
      <c r="G12" s="2" t="s">
        <v>6</v>
      </c>
      <c r="H12" s="2" t="s">
        <v>7</v>
      </c>
      <c r="I12" s="2" t="s">
        <v>8</v>
      </c>
    </row>
    <row r="13" spans="3:11" x14ac:dyDescent="0.25">
      <c r="C13" t="s">
        <v>15</v>
      </c>
      <c r="G13" s="2">
        <f>IFERROR(VALUE(MID($C13,SEARCH(G$3,$C13)-3,3)),0)</f>
        <v>12</v>
      </c>
      <c r="H13" s="2">
        <f>IFERROR(VALUE(MID($C13,SEARCH(H$3,$C13)-3,3)),0)</f>
        <v>3</v>
      </c>
      <c r="I13" s="2">
        <f>IFERROR(VALUE(MID($C13,SEARCH(I$3,$C13)-3,3)),0)</f>
        <v>6</v>
      </c>
      <c r="K13" s="3">
        <f t="shared" ref="K13:K18" si="2">(IFERROR(VALUE(MID($C13,MAX(1,SEARCH(G$3,$C13)-3),2)),0)*168) + (IFERROR(VALUE(MID($C13,MAX(1,SEARCH("Jour",$C13)-3),2)),0)*24) + IFERROR(VALUE(MID($C13,MAX(1,SEARCH("Heure",$C13)-3),2)),0)</f>
        <v>2094</v>
      </c>
    </row>
    <row r="14" spans="3:11" x14ac:dyDescent="0.25">
      <c r="C14" t="s">
        <v>10</v>
      </c>
      <c r="G14" s="2">
        <f t="shared" ref="G14:I18" si="3">IFERROR(VALUE(MID($C14,SEARCH(G$3,$C14)-3,3)),0)</f>
        <v>0</v>
      </c>
      <c r="H14" s="2">
        <f t="shared" si="3"/>
        <v>4</v>
      </c>
      <c r="I14" s="2">
        <f t="shared" si="3"/>
        <v>0</v>
      </c>
      <c r="K14" s="3">
        <f t="shared" si="2"/>
        <v>432</v>
      </c>
    </row>
    <row r="15" spans="3:11" x14ac:dyDescent="0.25">
      <c r="C15" t="s">
        <v>11</v>
      </c>
      <c r="G15" s="2">
        <f t="shared" si="3"/>
        <v>0</v>
      </c>
      <c r="H15" s="2">
        <f>IFERROR(VALUE(MID($C15,SEARCH(H$3,$C15)-3,3)),0)</f>
        <v>0</v>
      </c>
      <c r="I15" s="2">
        <f t="shared" si="3"/>
        <v>2</v>
      </c>
      <c r="K15" s="3">
        <f t="shared" si="2"/>
        <v>842</v>
      </c>
    </row>
    <row r="16" spans="3:11" x14ac:dyDescent="0.25">
      <c r="C16" t="s">
        <v>12</v>
      </c>
      <c r="G16" s="2">
        <f t="shared" si="3"/>
        <v>0</v>
      </c>
      <c r="H16" s="2">
        <f t="shared" si="3"/>
        <v>0</v>
      </c>
      <c r="I16" s="2">
        <f t="shared" si="3"/>
        <v>1</v>
      </c>
      <c r="K16" s="3">
        <f t="shared" si="2"/>
        <v>145</v>
      </c>
    </row>
    <row r="17" spans="3:11" x14ac:dyDescent="0.25">
      <c r="C17" t="s">
        <v>13</v>
      </c>
      <c r="G17" s="2">
        <f t="shared" si="3"/>
        <v>0</v>
      </c>
      <c r="H17" s="2">
        <f t="shared" si="3"/>
        <v>0</v>
      </c>
      <c r="I17" s="2">
        <f t="shared" si="3"/>
        <v>0</v>
      </c>
      <c r="K17" s="3">
        <f t="shared" si="2"/>
        <v>72</v>
      </c>
    </row>
    <row r="18" spans="3:11" x14ac:dyDescent="0.25">
      <c r="C18" t="s">
        <v>14</v>
      </c>
      <c r="G18" s="2">
        <f t="shared" si="3"/>
        <v>0</v>
      </c>
      <c r="H18" s="2">
        <f t="shared" si="3"/>
        <v>0</v>
      </c>
      <c r="I18" s="2">
        <f t="shared" si="3"/>
        <v>12</v>
      </c>
      <c r="K18" s="3">
        <f t="shared" si="2"/>
        <v>12</v>
      </c>
    </row>
    <row r="21" spans="3:11" x14ac:dyDescent="0.25">
      <c r="G21" s="2" t="s">
        <v>6</v>
      </c>
      <c r="H21" s="2" t="s">
        <v>7</v>
      </c>
      <c r="I21" s="2" t="s">
        <v>8</v>
      </c>
    </row>
    <row r="22" spans="3:11" x14ac:dyDescent="0.25">
      <c r="C22" t="s">
        <v>18</v>
      </c>
      <c r="G22" s="2">
        <f>IFERROR(VALUE(MID($C22,MAX(1,SEARCH(G$3,$C22)-3),2)),0)</f>
        <v>12</v>
      </c>
      <c r="H22" s="2">
        <f t="shared" ref="H22:H24" si="4">IFERROR(VALUE(MID($C22,MAX(1,SEARCH("Jour",$C22)-3),2)),0)</f>
        <v>3</v>
      </c>
      <c r="I22" s="2">
        <f>IFERROR(VALUE(MID($C22,MAX(1,SEARCH("Heure",$C22)-3),2)),0)</f>
        <v>26</v>
      </c>
      <c r="K22" s="3">
        <f t="shared" ref="K22:K27" si="5">(IFERROR(VALUE(MID($C22,MAX(1,SEARCH(G$3,$C22)-3),2)),0)*168) + (IFERROR(VALUE(MID($C22,MAX(1,SEARCH("Jour",$C22)-3),2)),0)*24) + IFERROR(VALUE(MID($C22,MAX(1,SEARCH("Heure",$C22)-3),2)),0)</f>
        <v>2114</v>
      </c>
    </row>
    <row r="23" spans="3:11" x14ac:dyDescent="0.25">
      <c r="C23" t="s">
        <v>19</v>
      </c>
      <c r="G23" s="2">
        <f>IFERROR(VALUE(MID($C23,MAX(1,SEARCH(G$3,$C23)-3),2)),0)</f>
        <v>2</v>
      </c>
      <c r="H23" s="2">
        <f t="shared" si="4"/>
        <v>14</v>
      </c>
      <c r="I23" s="2">
        <f t="shared" ref="I23:I27" si="6">IFERROR(VALUE(MID($C23,MAX(1,SEARCH("Heure",$C23)-3),2)),0)</f>
        <v>0</v>
      </c>
      <c r="K23" s="3">
        <f t="shared" si="5"/>
        <v>672</v>
      </c>
    </row>
    <row r="24" spans="3:11" x14ac:dyDescent="0.25">
      <c r="C24" t="s">
        <v>17</v>
      </c>
      <c r="G24" s="2">
        <f>IFERROR(VALUE(MID($C24,MAX(1,SEARCH(G$3,$C24)-3),2)),0)</f>
        <v>5</v>
      </c>
      <c r="H24" s="2">
        <f t="shared" si="4"/>
        <v>0</v>
      </c>
      <c r="I24" s="2">
        <f t="shared" si="6"/>
        <v>21</v>
      </c>
      <c r="K24" s="3">
        <f t="shared" si="5"/>
        <v>861</v>
      </c>
    </row>
    <row r="25" spans="3:11" x14ac:dyDescent="0.25">
      <c r="C25" t="s">
        <v>16</v>
      </c>
      <c r="G25" s="2">
        <f>IFERROR(VALUE(MID($C25,MAX(1,SEARCH(G$3,$C25)-3),2)),0)</f>
        <v>0</v>
      </c>
      <c r="H25" s="2">
        <f>IFERROR(VALUE(MID($C25,MAX(1,SEARCH("Jour",$C25)-3),2)),0)</f>
        <v>6</v>
      </c>
      <c r="I25" s="2">
        <f t="shared" si="6"/>
        <v>21</v>
      </c>
      <c r="K25" s="3">
        <f t="shared" si="5"/>
        <v>165</v>
      </c>
    </row>
    <row r="26" spans="3:11" x14ac:dyDescent="0.25">
      <c r="C26" t="s">
        <v>13</v>
      </c>
      <c r="G26" s="2">
        <f>IFERROR(VALUE(MID($C26,MAX(1,SEARCH(G$3,$C26)-3),2)),0)</f>
        <v>0</v>
      </c>
      <c r="H26" s="2">
        <f t="shared" ref="H26:H27" si="7">IFERROR(VALUE(MID($C26,MAX(1,SEARCH("Jour",$C26)-3),2)),0)</f>
        <v>3</v>
      </c>
      <c r="I26" s="2">
        <f t="shared" si="6"/>
        <v>0</v>
      </c>
      <c r="K26" s="3">
        <f t="shared" si="5"/>
        <v>72</v>
      </c>
    </row>
    <row r="27" spans="3:11" x14ac:dyDescent="0.25">
      <c r="C27" t="s">
        <v>14</v>
      </c>
      <c r="G27" s="2">
        <f>IFERROR(VALUE(MID($C27,MAX(1,SEARCH(G$3,$C27)-3),2)),0)</f>
        <v>0</v>
      </c>
      <c r="H27" s="2">
        <f t="shared" si="7"/>
        <v>0</v>
      </c>
      <c r="I27" s="2">
        <f t="shared" si="6"/>
        <v>12</v>
      </c>
      <c r="K27" s="3">
        <f t="shared" si="5"/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2022-01-12T07:32:15Z</dcterms:created>
  <dcterms:modified xsi:type="dcterms:W3CDTF">2022-01-12T10:07:10Z</dcterms:modified>
</cp:coreProperties>
</file>