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BC9555F4-4693-4BDE-A67B-5031A6465A05}" xr6:coauthVersionLast="47" xr6:coauthVersionMax="47" xr10:uidLastSave="{00000000-0000-0000-0000-000000000000}"/>
  <bookViews>
    <workbookView xWindow="1110" yWindow="1500" windowWidth="23055" windowHeight="10635" tabRatio="454" activeTab="2" xr2:uid="{00000000-000D-0000-FFFF-FFFF00000000}"/>
  </bookViews>
  <sheets>
    <sheet name="TCD" sheetId="7" r:id="rId1"/>
    <sheet name="Data" sheetId="6" r:id="rId2"/>
    <sheet name="Power Query" sheetId="5" r:id="rId3"/>
    <sheet name="Table de correspondance" sheetId="4" r:id="rId4"/>
    <sheet name="Tâches détaillées" sheetId="2" r:id="rId5"/>
    <sheet name="Tableau de bord" sheetId="1" r:id="rId6"/>
    <sheet name="Conversion H-C" sheetId="3" r:id="rId7"/>
  </sheets>
  <definedNames>
    <definedName name="_xlnm._FilterDatabase" localSheetId="5" hidden="1">'Tableau de bord'!$A$6:$J$24</definedName>
    <definedName name="DonnéesExternes_1" localSheetId="2" hidden="1">'Power Query'!$A$3:$I$4</definedName>
  </definedNames>
  <calcPr calcId="191029"/>
  <pivotCaches>
    <pivotCache cacheId="3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2" l="1"/>
  <c r="A8" i="2" s="1"/>
  <c r="A11" i="2" s="1"/>
  <c r="A14" i="2" s="1"/>
  <c r="A17" i="2" s="1"/>
  <c r="A20" i="2" s="1"/>
  <c r="A23" i="2" s="1"/>
  <c r="A26" i="2" s="1"/>
  <c r="A29" i="2" s="1"/>
  <c r="A32" i="2" s="1"/>
  <c r="A35" i="2" s="1"/>
  <c r="A38" i="2" s="1"/>
  <c r="A41" i="2" s="1"/>
  <c r="A44" i="2" s="1"/>
  <c r="A47" i="2" s="1"/>
  <c r="A50" i="2" s="1"/>
  <c r="A53" i="2" s="1"/>
  <c r="A56" i="2" s="1"/>
  <c r="A59" i="2" s="1"/>
  <c r="A62" i="2" s="1"/>
  <c r="A65" i="2" s="1"/>
  <c r="A68" i="2" s="1"/>
  <c r="A71" i="2" s="1"/>
  <c r="A74" i="2" s="1"/>
  <c r="P9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7" i="1"/>
  <c r="F8" i="1"/>
  <c r="F9" i="1"/>
  <c r="F10" i="1"/>
  <c r="F1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26EB82A-4F1C-42CC-A455-47983304320E}" keepAlive="1" name="Requête - t_Correspondance" description="Connexion à la requête « t_Correspondance » dans le classeur." type="5" refreshedVersion="0" background="1">
    <dbPr connection="Provider=Microsoft.Mashup.OleDb.1;Data Source=$Workbook$;Location=t_Correspondance;Extended Properties=&quot;&quot;" command="SELECT * FROM [t_Correspondance]"/>
  </connection>
  <connection id="2" xr16:uid="{B5B9D08D-7D3B-432F-9800-D9B5FAA43E02}" keepAlive="1" name="Requête - t_Planning" description="Connexion à la requête « t_Planning » dans le classeur." type="5" refreshedVersion="7" background="1" saveData="1">
    <dbPr connection="Provider=Microsoft.Mashup.OleDb.1;Data Source=$Workbook$;Location=t_Planning;Extended Properties=&quot;&quot;" command="SELECT * FROM [t_Planning]"/>
  </connection>
</connections>
</file>

<file path=xl/sharedStrings.xml><?xml version="1.0" encoding="utf-8"?>
<sst xmlns="http://schemas.openxmlformats.org/spreadsheetml/2006/main" count="186" uniqueCount="62">
  <si>
    <t>CP</t>
  </si>
  <si>
    <t>MAL</t>
  </si>
  <si>
    <t>RTT</t>
  </si>
  <si>
    <t>DEP</t>
  </si>
  <si>
    <t>Date</t>
  </si>
  <si>
    <t>Début 1</t>
  </si>
  <si>
    <t>Fin 1</t>
  </si>
  <si>
    <t>Début 2</t>
  </si>
  <si>
    <t>Fin 2</t>
  </si>
  <si>
    <t>Heures Pointées</t>
  </si>
  <si>
    <t>TRANSPORT</t>
  </si>
  <si>
    <t>RETOUR</t>
  </si>
  <si>
    <t>RELANCE</t>
  </si>
  <si>
    <t>RH</t>
  </si>
  <si>
    <t>8H-9H</t>
  </si>
  <si>
    <t>9H-10H</t>
  </si>
  <si>
    <t>10H-11H</t>
  </si>
  <si>
    <t>11H-12H</t>
  </si>
  <si>
    <t>13H15-14H</t>
  </si>
  <si>
    <t>14H-15H</t>
  </si>
  <si>
    <t>15H-16H</t>
  </si>
  <si>
    <t>16H-17H</t>
  </si>
  <si>
    <t>MAIL</t>
  </si>
  <si>
    <t>AGENCE</t>
  </si>
  <si>
    <t>REUNION</t>
  </si>
  <si>
    <t>Agence : La poste</t>
  </si>
  <si>
    <t>Facturation préparation de régul</t>
  </si>
  <si>
    <t>RH Intérim</t>
  </si>
  <si>
    <t>ACCUEIL/BS</t>
  </si>
  <si>
    <t>RH : emargement tr</t>
  </si>
  <si>
    <t>Relance</t>
  </si>
  <si>
    <t>Agence (courrier, balai,désinfection)</t>
  </si>
  <si>
    <t>PREFA / FACTU</t>
  </si>
  <si>
    <t>Reunion : NN</t>
  </si>
  <si>
    <t>Mail : création tableau</t>
  </si>
  <si>
    <t>Reunion : CJ tableau</t>
  </si>
  <si>
    <t>Transport</t>
  </si>
  <si>
    <t>TOTAL</t>
  </si>
  <si>
    <t>Accueil chauffeur + bsm</t>
  </si>
  <si>
    <t xml:space="preserve">Accueil chauffeur + bsm </t>
  </si>
  <si>
    <t>Accueil chauffeur + brm</t>
  </si>
  <si>
    <t>EXPLOITATION</t>
  </si>
  <si>
    <t>ADMNISTRATIF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</si>
  <si>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</si>
  <si>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</si>
  <si>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</si>
  <si>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</si>
  <si>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</si>
  <si>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</si>
  <si>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</si>
  <si>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</si>
  <si>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Jour</t>
  </si>
  <si>
    <t>Tâches</t>
  </si>
  <si>
    <t>Catégories</t>
  </si>
  <si>
    <t>??????</t>
  </si>
  <si>
    <t>Tranche horaire</t>
  </si>
  <si>
    <t>Temps</t>
  </si>
  <si>
    <t>Description</t>
  </si>
  <si>
    <t>Tranche Horaire</t>
  </si>
  <si>
    <t>Total général</t>
  </si>
  <si>
    <t>Tableau de bord</t>
  </si>
  <si>
    <t>Tableau retourné par Power Query à partir de la feuille "Tâches détaillées"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</si>
</sst>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4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2" fontId="0" fillId="0" borderId="8" xfId="0" applyNumberFormat="1" applyBorder="1" applyAlignment="1">
      <alignment vertical="center"/>
    </xf>
    <xf numFmtId="2" fontId="0" fillId="0" borderId="4" xfId="0" applyNumberForma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2" fillId="0" borderId="0" xfId="0" applyNumberFormat="1" applyFont="1" applyFill="1" applyProtection="1">
      <protection locked="0"/>
    </xf>
    <xf numFmtId="49" fontId="2" fillId="0" borderId="0" xfId="0" applyNumberFormat="1" applyFont="1" applyFill="1"/>
    <xf numFmtId="0" fontId="2" fillId="0" borderId="0" xfId="0" applyFont="1" applyFill="1" applyProtection="1">
      <protection locked="0"/>
    </xf>
    <xf numFmtId="0" fontId="2" fillId="0" borderId="0" xfId="0" applyFont="1" applyFill="1"/>
    <xf numFmtId="0" fontId="2" fillId="0" borderId="0" xfId="0" applyFont="1" applyProtection="1">
      <protection locked="0"/>
    </xf>
    <xf numFmtId="0" fontId="2" fillId="0" borderId="0" xfId="0" applyFont="1"/>
    <xf numFmtId="49" fontId="3" fillId="2" borderId="10" xfId="0" applyNumberFormat="1" applyFont="1" applyFill="1" applyBorder="1" applyAlignment="1" applyProtection="1">
      <alignment horizontal="center" vertical="center"/>
    </xf>
    <xf numFmtId="49" fontId="3" fillId="2" borderId="10" xfId="0" applyNumberFormat="1" applyFont="1" applyFill="1" applyBorder="1" applyAlignment="1" applyProtection="1">
      <alignment horizontal="center" vertical="center" textRotation="90"/>
    </xf>
    <xf numFmtId="49" fontId="3" fillId="2" borderId="10" xfId="0" applyNumberFormat="1" applyFont="1" applyFill="1" applyBorder="1" applyAlignment="1" applyProtection="1">
      <alignment horizontal="center" vertical="center" textRotation="90" wrapText="1"/>
    </xf>
    <xf numFmtId="49" fontId="3" fillId="3" borderId="10" xfId="0" applyNumberFormat="1" applyFont="1" applyFill="1" applyBorder="1" applyAlignment="1" applyProtection="1">
      <alignment horizontal="center" vertical="center" textRotation="90"/>
    </xf>
    <xf numFmtId="49" fontId="3" fillId="4" borderId="10" xfId="0" applyNumberFormat="1" applyFont="1" applyFill="1" applyBorder="1" applyAlignment="1" applyProtection="1">
      <alignment horizontal="center" vertical="center" textRotation="90"/>
    </xf>
    <xf numFmtId="49" fontId="3" fillId="5" borderId="10" xfId="0" applyNumberFormat="1" applyFont="1" applyFill="1" applyBorder="1" applyAlignment="1" applyProtection="1">
      <alignment horizontal="center" vertical="center" textRotation="90"/>
    </xf>
    <xf numFmtId="49" fontId="3" fillId="7" borderId="10" xfId="0" applyNumberFormat="1" applyFont="1" applyFill="1" applyBorder="1" applyAlignment="1" applyProtection="1">
      <alignment horizontal="center" vertical="center" textRotation="90"/>
    </xf>
    <xf numFmtId="49" fontId="3" fillId="8" borderId="10" xfId="0" applyNumberFormat="1" applyFont="1" applyFill="1" applyBorder="1" applyAlignment="1" applyProtection="1">
      <alignment horizontal="center" vertical="center" textRotation="90"/>
    </xf>
    <xf numFmtId="49" fontId="3" fillId="9" borderId="10" xfId="0" applyNumberFormat="1" applyFont="1" applyFill="1" applyBorder="1" applyAlignment="1" applyProtection="1">
      <alignment horizontal="center" vertical="center" textRotation="90"/>
    </xf>
    <xf numFmtId="49" fontId="3" fillId="10" borderId="10" xfId="0" applyNumberFormat="1" applyFont="1" applyFill="1" applyBorder="1" applyAlignment="1" applyProtection="1">
      <alignment horizontal="center" vertical="center" textRotation="90"/>
    </xf>
    <xf numFmtId="49" fontId="3" fillId="6" borderId="10" xfId="0" applyNumberFormat="1" applyFont="1" applyFill="1" applyBorder="1" applyAlignment="1" applyProtection="1">
      <alignment horizontal="center" vertical="center" textRotation="90"/>
    </xf>
    <xf numFmtId="49" fontId="3" fillId="11" borderId="10" xfId="0" applyNumberFormat="1" applyFont="1" applyFill="1" applyBorder="1" applyAlignment="1" applyProtection="1">
      <alignment horizontal="center" vertical="center" textRotation="90"/>
    </xf>
    <xf numFmtId="0" fontId="2" fillId="0" borderId="0" xfId="0" applyNumberFormat="1" applyFont="1" applyFill="1" applyBorder="1"/>
    <xf numFmtId="0" fontId="2" fillId="0" borderId="0" xfId="0" applyNumberFormat="1" applyFont="1" applyFill="1" applyBorder="1" applyProtection="1"/>
    <xf numFmtId="49" fontId="2" fillId="0" borderId="0" xfId="0" applyNumberFormat="1" applyFont="1" applyFill="1" applyBorder="1"/>
    <xf numFmtId="49" fontId="2" fillId="0" borderId="0" xfId="0" applyNumberFormat="1" applyFont="1" applyFill="1" applyBorder="1" applyProtection="1"/>
    <xf numFmtId="0" fontId="2" fillId="0" borderId="0" xfId="0" applyFont="1" applyFill="1" applyBorder="1" applyProtection="1">
      <protection locked="0"/>
    </xf>
    <xf numFmtId="14" fontId="2" fillId="0" borderId="0" xfId="0" applyNumberFormat="1" applyFont="1" applyFill="1" applyBorder="1"/>
    <xf numFmtId="20" fontId="2" fillId="0" borderId="0" xfId="0" applyNumberFormat="1" applyFont="1" applyFill="1" applyBorder="1" applyProtection="1"/>
    <xf numFmtId="2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Protection="1"/>
    <xf numFmtId="2" fontId="2" fillId="0" borderId="0" xfId="0" applyNumberFormat="1" applyFont="1" applyFill="1" applyBorder="1"/>
    <xf numFmtId="14" fontId="2" fillId="12" borderId="10" xfId="0" applyNumberFormat="1" applyFont="1" applyFill="1" applyBorder="1"/>
    <xf numFmtId="20" fontId="2" fillId="0" borderId="10" xfId="0" applyNumberFormat="1" applyFont="1" applyFill="1" applyBorder="1" applyProtection="1"/>
    <xf numFmtId="2" fontId="2" fillId="0" borderId="1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 applyProtection="1">
      <alignment horizontal="center"/>
    </xf>
    <xf numFmtId="2" fontId="2" fillId="0" borderId="10" xfId="0" applyNumberFormat="1" applyFont="1" applyFill="1" applyBorder="1" applyProtection="1"/>
    <xf numFmtId="0" fontId="2" fillId="0" borderId="10" xfId="0" applyFont="1" applyFill="1" applyBorder="1" applyProtection="1">
      <protection locked="0"/>
    </xf>
    <xf numFmtId="14" fontId="2" fillId="0" borderId="10" xfId="0" applyNumberFormat="1" applyFont="1" applyFill="1" applyBorder="1"/>
    <xf numFmtId="0" fontId="2" fillId="0" borderId="10" xfId="0" applyNumberFormat="1" applyFont="1" applyFill="1" applyBorder="1" applyAlignment="1" applyProtection="1">
      <alignment horizontal="right"/>
    </xf>
    <xf numFmtId="2" fontId="2" fillId="0" borderId="10" xfId="0" applyNumberFormat="1" applyFont="1" applyFill="1" applyBorder="1" applyAlignment="1" applyProtection="1">
      <alignment horizontal="right"/>
    </xf>
    <xf numFmtId="0" fontId="2" fillId="0" borderId="10" xfId="0" applyFont="1" applyFill="1" applyBorder="1" applyAlignment="1" applyProtection="1">
      <alignment vertical="top"/>
      <protection locked="0"/>
    </xf>
    <xf numFmtId="0" fontId="2" fillId="0" borderId="10" xfId="0" applyFont="1" applyBorder="1" applyProtection="1">
      <protection locked="0"/>
    </xf>
    <xf numFmtId="49" fontId="2" fillId="0" borderId="10" xfId="0" applyNumberFormat="1" applyFont="1" applyFill="1" applyBorder="1" applyProtection="1"/>
    <xf numFmtId="0" fontId="2" fillId="0" borderId="10" xfId="0" applyNumberFormat="1" applyFont="1" applyFill="1" applyBorder="1" applyProtection="1"/>
    <xf numFmtId="0" fontId="2" fillId="0" borderId="0" xfId="0" applyFont="1" applyBorder="1" applyProtection="1">
      <protection locked="0"/>
    </xf>
    <xf numFmtId="49" fontId="3" fillId="0" borderId="10" xfId="0" applyNumberFormat="1" applyFont="1" applyFill="1" applyBorder="1" applyAlignment="1" applyProtection="1">
      <alignment horizont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0" xfId="0" applyFont="1" applyBorder="1"/>
    <xf numFmtId="14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165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2" fontId="0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27"/>
        </patternFill>
      </fill>
    </dxf>
    <dxf>
      <font>
        <condense val="0"/>
        <extend val="0"/>
        <color indexed="10"/>
      </font>
    </dxf>
    <dxf>
      <fill>
        <patternFill>
          <bgColor indexed="27"/>
        </patternFill>
      </fill>
    </dxf>
    <dxf>
      <font>
        <condense val="0"/>
        <extend val="0"/>
        <color indexed="10"/>
      </font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7030A0"/>
        </patternFill>
      </fill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[$-F800]dddd\,\ mmmm\ dd\,\ 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right style="medium">
          <color auto="1"/>
        </right>
        <bottom style="thin">
          <color auto="1"/>
        </bottom>
      </border>
    </dxf>
  </dxfs>
  <tableStyles count="0" defaultTableStyle="TableStyleMedium2" defaultPivotStyle="PivotStyleLight16"/>
  <colors>
    <mruColors>
      <color rgb="FFFFFFFF"/>
      <color rgb="FFBCE2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6</xdr:row>
      <xdr:rowOff>171450</xdr:rowOff>
    </xdr:from>
    <xdr:to>
      <xdr:col>6</xdr:col>
      <xdr:colOff>762000</xdr:colOff>
      <xdr:row>12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C0714F0-7FE3-42DF-A602-9D90F574A61B}"/>
            </a:ext>
          </a:extLst>
        </xdr:cNvPr>
        <xdr:cNvSpPr txBox="1"/>
      </xdr:nvSpPr>
      <xdr:spPr>
        <a:xfrm>
          <a:off x="2447925" y="1285875"/>
          <a:ext cx="4352925" cy="11525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Sur cette feuille, j'ai modifié </a:t>
          </a:r>
        </a:p>
        <a:p>
          <a:r>
            <a:rPr lang="fr-FR" sz="1100"/>
            <a:t>- la colonne "Jour" afin de récupérer</a:t>
          </a:r>
          <a:r>
            <a:rPr lang="fr-FR" sz="1100" baseline="0"/>
            <a:t> l'information au format Date.</a:t>
          </a:r>
        </a:p>
        <a:p>
          <a:r>
            <a:rPr lang="fr-FR" sz="1100" baseline="0"/>
            <a:t>- les lignes du haut.</a:t>
          </a:r>
        </a:p>
        <a:p>
          <a:endParaRPr lang="fr-FR" sz="1100" baseline="0"/>
        </a:p>
        <a:p>
          <a:r>
            <a:rPr lang="fr-FR" sz="1100" baseline="0"/>
            <a:t>Et j'ai inséré un tableau structuré : t_Planning</a:t>
          </a:r>
        </a:p>
        <a:p>
          <a:r>
            <a:rPr lang="fr-FR" sz="1100" baseline="0"/>
            <a:t>Ce tableau est utilisé comme source par Power Query.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255905</xdr:colOff>
      <xdr:row>17</xdr:row>
      <xdr:rowOff>66323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3065EE4-4E29-4E86-B992-B3AC0B33D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161905" cy="281904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564.776538310187" createdVersion="7" refreshedVersion="7" minRefreshableVersion="3" recordCount="18" xr:uid="{7CC75650-AC2D-48CB-AEAE-8F2E49D3D710}">
  <cacheSource type="worksheet">
    <worksheetSource name="t_Tâches"/>
  </cacheSource>
  <cacheFields count="5">
    <cacheField name="Date" numFmtId="165">
      <sharedItems containsSemiMixedTypes="0" containsNonDate="0" containsDate="1" containsString="0" minDate="2022-01-03T00:00:00" maxDate="2022-01-04T00:00:00" count="1">
        <d v="2022-01-03T00:00:00"/>
      </sharedItems>
    </cacheField>
    <cacheField name="Tranche Horaire" numFmtId="165">
      <sharedItems/>
    </cacheField>
    <cacheField name="Temps" numFmtId="0">
      <sharedItems containsSemiMixedTypes="0" containsString="0" containsNumber="1" minValue="0.1" maxValue="0.85"/>
    </cacheField>
    <cacheField name="Catégories" numFmtId="0">
      <sharedItems count="8">
        <s v="TRANSPORT"/>
        <s v="AGENCE"/>
        <s v="ACCUEIL/BS"/>
        <s v="PREFA / FACTU"/>
        <s v="RELANCE"/>
        <s v="RH"/>
        <s v="REUNION"/>
        <s v="MAIL"/>
      </sharedItems>
    </cacheField>
    <cacheField name="Descriptio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s v="8H-9H"/>
    <n v="0.4"/>
    <x v="0"/>
    <s v="TRANSPORT"/>
  </r>
  <r>
    <x v="0"/>
    <s v="8H-9H"/>
    <n v="0.4"/>
    <x v="1"/>
    <s v="Agence (courrier, balai,désinfection)"/>
  </r>
  <r>
    <x v="0"/>
    <s v="8H-9H"/>
    <n v="0.2"/>
    <x v="2"/>
    <s v="Accueil chauffeur + bsm "/>
  </r>
  <r>
    <x v="0"/>
    <s v="9H-10H"/>
    <n v="0.75"/>
    <x v="3"/>
    <s v="Facturation préparation de régul"/>
  </r>
  <r>
    <x v="0"/>
    <s v="9H-10H"/>
    <n v="0.25"/>
    <x v="2"/>
    <s v="Accueil chauffeur + bsm"/>
  </r>
  <r>
    <x v="0"/>
    <s v="10H-11H"/>
    <n v="0.5"/>
    <x v="0"/>
    <s v="TRANSPORT"/>
  </r>
  <r>
    <x v="0"/>
    <s v="10H-11H"/>
    <n v="0.25"/>
    <x v="4"/>
    <s v="Relance"/>
  </r>
  <r>
    <x v="0"/>
    <s v="10H-11H"/>
    <n v="0.25"/>
    <x v="5"/>
    <s v="RH : emargement tr"/>
  </r>
  <r>
    <x v="0"/>
    <s v="11H-12H"/>
    <n v="0.75"/>
    <x v="1"/>
    <s v="Agence : La poste"/>
  </r>
  <r>
    <x v="0"/>
    <s v="11H-12H"/>
    <n v="0.25"/>
    <x v="6"/>
    <s v="Reunion : NN"/>
  </r>
  <r>
    <x v="0"/>
    <s v="13H15-14H"/>
    <n v="0.25"/>
    <x v="2"/>
    <s v="Accueil chauffeur + brm"/>
  </r>
  <r>
    <x v="0"/>
    <s v="13H15-14H"/>
    <n v="0.5"/>
    <x v="0"/>
    <s v="TRANSPORT"/>
  </r>
  <r>
    <x v="0"/>
    <s v="14H-15H"/>
    <n v="0.75"/>
    <x v="3"/>
    <s v="Facturation préparation de régul"/>
  </r>
  <r>
    <x v="0"/>
    <s v="14H-15H"/>
    <n v="0.15"/>
    <x v="7"/>
    <s v="Mail : création tableau"/>
  </r>
  <r>
    <x v="0"/>
    <s v="14H-15H"/>
    <n v="0.1"/>
    <x v="6"/>
    <s v="Reunion : CJ tableau"/>
  </r>
  <r>
    <x v="0"/>
    <s v="15H-16H"/>
    <n v="0.85"/>
    <x v="7"/>
    <s v="Mail : création tableau"/>
  </r>
  <r>
    <x v="0"/>
    <s v="15H-16H"/>
    <n v="0.15"/>
    <x v="0"/>
    <s v="TRANSPORT"/>
  </r>
  <r>
    <x v="0"/>
    <s v="16H-17H"/>
    <n v="0.25"/>
    <x v="5"/>
    <s v="RH Intérim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937A9C-6EBC-40C7-9D9A-D171FDBD1E0D}" name="Tableau croisé dynamique1" cacheId="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multipleFieldFilters="0">
  <location ref="A3:J6" firstHeaderRow="1" firstDataRow="2" firstDataCol="1"/>
  <pivotFields count="5">
    <pivotField axis="axisRow" compact="0" numFmtId="165" outline="0" showAll="0">
      <items count="2">
        <item x="0"/>
        <item t="default"/>
      </items>
    </pivotField>
    <pivotField compact="0" outline="0" showAll="0"/>
    <pivotField dataField="1" compact="0" outline="0" showAll="0"/>
    <pivotField axis="axisCol" compact="0" outline="0" showAll="0">
      <items count="9">
        <item x="2"/>
        <item x="1"/>
        <item x="7"/>
        <item x="3"/>
        <item x="4"/>
        <item x="6"/>
        <item x="5"/>
        <item x="0"/>
        <item t="default"/>
      </items>
    </pivotField>
    <pivotField compact="0" outline="0" showAll="0"/>
  </pivotFields>
  <rowFields count="1">
    <field x="0"/>
  </rowFields>
  <rowItems count="2">
    <i>
      <x/>
    </i>
    <i t="grand">
      <x/>
    </i>
  </rowItems>
  <colFields count="1">
    <field x="3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Tableau de bord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ACD65F27-EA87-438A-86AC-F7837077840E}" autoFormatId="16" applyNumberFormats="0" applyBorderFormats="0" applyFontFormats="0" applyPatternFormats="0" applyAlignmentFormats="0" applyWidthHeightFormats="0">
  <queryTableRefresh nextId="10">
    <queryTableFields count="9">
      <queryTableField id="1" name="Jour" tableColumnId="1"/>
      <queryTableField id="2" name="TRANSPORT" tableColumnId="2"/>
      <queryTableField id="3" name="PREFA / FACTU" tableColumnId="3"/>
      <queryTableField id="4" name="AGENCE" tableColumnId="4"/>
      <queryTableField id="5" name="ACCUEIL/BS" tableColumnId="5"/>
      <queryTableField id="6" name="RELANCE" tableColumnId="6"/>
      <queryTableField id="7" name="MAIL" tableColumnId="7"/>
      <queryTableField id="8" name="REUNION" tableColumnId="8"/>
      <queryTableField id="9" name="RH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07685B0-1563-42EA-A4BB-676BC46CA3F7}" name="t_Tâches" displayName="t_Tâches" ref="A1:E19" totalsRowShown="0">
  <autoFilter ref="A1:E19" xr:uid="{C07685B0-1563-42EA-A4BB-676BC46CA3F7}"/>
  <tableColumns count="5">
    <tableColumn id="1" xr3:uid="{E16D0099-F762-4123-8B6B-DA77EF19D32B}" name="Date"/>
    <tableColumn id="2" xr3:uid="{FD65A3BD-2CFA-49EA-A1D5-42028E1A6BAD}" name="Tranche Horaire"/>
    <tableColumn id="3" xr3:uid="{86D2DC06-7648-4578-808B-5F165919A56E}" name="Temps"/>
    <tableColumn id="4" xr3:uid="{091ED219-A455-4D3D-B95F-CCF1BA2DBE72}" name="Catégories"/>
    <tableColumn id="5" xr3:uid="{90361DF8-9714-44BC-9D98-DCBE4AD09D47}" name="Descrip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DE2F52-BC45-4DDE-B5AB-2AA4BE6E4A57}" name="t_Planning_2" displayName="t_Planning_2" ref="A3:I4" tableType="queryTable" totalsRowShown="0">
  <autoFilter ref="A3:I4" xr:uid="{15DE2F52-BC45-4DDE-B5AB-2AA4BE6E4A57}"/>
  <tableColumns count="9">
    <tableColumn id="1" xr3:uid="{1EB27384-7024-4B71-99D1-73A09F2C3B34}" uniqueName="1" name="Jour" queryTableFieldId="1" dataDxfId="43"/>
    <tableColumn id="2" xr3:uid="{CD0B035C-1D0D-4C68-A91E-63480043DBB6}" uniqueName="2" name="TRANSPORT" queryTableFieldId="2"/>
    <tableColumn id="3" xr3:uid="{1920E889-2B7F-476C-841B-CCF8FBCA5627}" uniqueName="3" name="PREFA / FACTU" queryTableFieldId="3"/>
    <tableColumn id="4" xr3:uid="{067202A7-6701-4A0F-8374-103C1A9E91E2}" uniqueName="4" name="AGENCE" queryTableFieldId="4"/>
    <tableColumn id="5" xr3:uid="{158B15B7-85E1-4C9C-99CD-F9BC322422C8}" uniqueName="5" name="ACCUEIL/BS" queryTableFieldId="5"/>
    <tableColumn id="6" xr3:uid="{1A387AED-B3BD-4AE8-85F7-3BC97AA71DE4}" uniqueName="6" name="RELANCE" queryTableFieldId="6"/>
    <tableColumn id="7" xr3:uid="{61AD0C2A-A7D7-46CA-88BA-FED6F324816C}" uniqueName="7" name="MAIL" queryTableFieldId="7"/>
    <tableColumn id="8" xr3:uid="{C989D131-0BE4-479B-8D37-921E90F65EBD}" uniqueName="8" name="REUNION" queryTableFieldId="8"/>
    <tableColumn id="9" xr3:uid="{178F78CA-E1D1-4B1C-AE77-F13077F7D5FA}" uniqueName="9" name="RH" queryTableFieldId="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81799B-2417-418A-8A18-E8F72F1EC615}" name="t_Correspondance" displayName="t_Correspondance" ref="A1:B14" totalsRowShown="0" headerRowDxfId="44">
  <autoFilter ref="A1:B14" xr:uid="{ED81799B-2417-418A-8A18-E8F72F1EC615}"/>
  <tableColumns count="2">
    <tableColumn id="1" xr3:uid="{15FBFCAE-6AFC-440D-9936-F98B304E219B}" name="Tâches"/>
    <tableColumn id="2" xr3:uid="{421AC7E2-B960-4E2E-98B2-F3EF97D137BF}" name="Catégori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75A7CF1-81D8-4A75-BD6E-E92D4B3F8E01}" name="t_TranchesHor" displayName="t_TranchesHor" ref="E1:E9" totalsRowShown="0" headerRowDxfId="0" dataDxfId="1">
  <autoFilter ref="E1:E9" xr:uid="{F75A7CF1-81D8-4A75-BD6E-E92D4B3F8E01}"/>
  <tableColumns count="1">
    <tableColumn id="1" xr3:uid="{BD481933-8157-44A7-B959-B2E00697AFE6}" name="Tranche horaire" dataDxfId="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01DE388-8D2C-4120-A1A3-EAC74F869B57}" name="t_CatégoriesT" displayName="t_CatégoriesT" ref="G1:G10" totalsRowShown="0">
  <autoFilter ref="G1:G10" xr:uid="{201DE388-8D2C-4120-A1A3-EAC74F869B57}"/>
  <tableColumns count="1">
    <tableColumn id="1" xr3:uid="{F3944898-9BCD-4C2C-BD20-B3A19B023792}" name="Catégori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9BECA7-7835-4634-842B-7DAB9C67DFA4}" name="t_Planning" displayName="t_Planning" ref="A1:Q76" totalsRowShown="0" headerRowDxfId="45" tableBorderDxfId="63">
  <autoFilter ref="A1:Q76" xr:uid="{759BECA7-7835-4634-842B-7DAB9C67DFA4}"/>
  <tableColumns count="17">
    <tableColumn id="1" xr3:uid="{E32E46F5-A789-408B-919A-A870277AE047}" name="Jour" dataDxfId="62"/>
    <tableColumn id="2" xr3:uid="{9906BBEC-6AAF-4A2B-816B-9DA038CB2D1A}" name="8H-9H" dataDxfId="61"/>
    <tableColumn id="3" xr3:uid="{DEA0336D-98AC-478A-8E36-2912186E491D}" name="Colonne2" dataDxfId="60"/>
    <tableColumn id="4" xr3:uid="{03A4E5FE-0F0F-4A71-A075-5C62934F54C9}" name="9H-10H" dataDxfId="59"/>
    <tableColumn id="5" xr3:uid="{310798E6-3077-4A06-B67D-DBF19EB03A0B}" name="Colonne3" dataDxfId="58"/>
    <tableColumn id="6" xr3:uid="{91C72E35-194C-47F9-B968-FE5C18155C71}" name="10H-11H" dataDxfId="57"/>
    <tableColumn id="7" xr3:uid="{CCD4A81D-953A-4852-9EB5-3CB10D284FB7}" name="Colonne4" dataDxfId="56"/>
    <tableColumn id="8" xr3:uid="{2184260F-BC98-49B5-80CC-A0ABA64414A6}" name="11H-12H" dataDxfId="55"/>
    <tableColumn id="9" xr3:uid="{514A73F7-91F6-45FD-B1B7-8675F2EF4B98}" name="Colonne5" dataDxfId="54"/>
    <tableColumn id="10" xr3:uid="{8A4392CF-8B5E-42F7-AEA5-71653D43AB3C}" name="13H15-14H" dataDxfId="53"/>
    <tableColumn id="11" xr3:uid="{B0C7C217-D89B-4C56-83EB-330264193FAB}" name="Colonne6" dataDxfId="52"/>
    <tableColumn id="12" xr3:uid="{98962C9A-33C8-4412-A049-3B619C549B3C}" name="14H-15H" dataDxfId="51"/>
    <tableColumn id="13" xr3:uid="{05B30324-A30E-49B0-B074-436019E2D5E3}" name="Colonne7" dataDxfId="50"/>
    <tableColumn id="14" xr3:uid="{9A7304F9-9114-4AD4-B4D9-64D58C094EE8}" name="15H-16H" dataDxfId="49"/>
    <tableColumn id="15" xr3:uid="{159306AA-EEB0-47FE-90B2-52F0A8066BB6}" name="Colonne8" dataDxfId="48"/>
    <tableColumn id="16" xr3:uid="{E7B0D507-0345-414C-9409-D2356694E026}" name="16H-17H" dataDxfId="47"/>
    <tableColumn id="17" xr3:uid="{ECFBD669-CDB8-48FA-8612-DE74DFAA0A8D}" name="Colonne9" dataDxfId="4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1A0DB-E12E-424C-AE51-1B0390E250E2}">
  <dimension ref="A3:J6"/>
  <sheetViews>
    <sheetView showGridLines="0" workbookViewId="0">
      <selection activeCell="A4" sqref="A4"/>
    </sheetView>
  </sheetViews>
  <sheetFormatPr baseColWidth="10" defaultRowHeight="12.75" x14ac:dyDescent="0.2"/>
  <cols>
    <col min="1" max="1" width="17.5703125" bestFit="1" customWidth="1"/>
    <col min="2" max="9" width="15" bestFit="1" customWidth="1"/>
    <col min="10" max="10" width="13.140625" bestFit="1" customWidth="1"/>
  </cols>
  <sheetData>
    <row r="3" spans="1:10" x14ac:dyDescent="0.2">
      <c r="A3" s="72" t="s">
        <v>60</v>
      </c>
      <c r="B3" s="72" t="s">
        <v>53</v>
      </c>
    </row>
    <row r="4" spans="1:10" x14ac:dyDescent="0.2">
      <c r="A4" s="72" t="s">
        <v>4</v>
      </c>
      <c r="B4" t="s">
        <v>28</v>
      </c>
      <c r="C4" t="s">
        <v>23</v>
      </c>
      <c r="D4" t="s">
        <v>22</v>
      </c>
      <c r="E4" t="s">
        <v>32</v>
      </c>
      <c r="F4" t="s">
        <v>12</v>
      </c>
      <c r="G4" t="s">
        <v>24</v>
      </c>
      <c r="H4" t="s">
        <v>13</v>
      </c>
      <c r="I4" t="s">
        <v>10</v>
      </c>
      <c r="J4" t="s">
        <v>59</v>
      </c>
    </row>
    <row r="5" spans="1:10" x14ac:dyDescent="0.2">
      <c r="A5" s="74">
        <v>44564</v>
      </c>
      <c r="B5" s="73">
        <v>0.7</v>
      </c>
      <c r="C5" s="73">
        <v>1.1499999999999999</v>
      </c>
      <c r="D5" s="73">
        <v>1</v>
      </c>
      <c r="E5" s="73">
        <v>1.5</v>
      </c>
      <c r="F5" s="73">
        <v>0.25</v>
      </c>
      <c r="G5" s="73">
        <v>0.35</v>
      </c>
      <c r="H5" s="73">
        <v>0.5</v>
      </c>
      <c r="I5" s="73">
        <v>1.5499999999999998</v>
      </c>
      <c r="J5" s="73">
        <v>6.9999999999999991</v>
      </c>
    </row>
    <row r="6" spans="1:10" x14ac:dyDescent="0.2">
      <c r="A6" s="74" t="s">
        <v>59</v>
      </c>
      <c r="B6" s="73">
        <v>0.7</v>
      </c>
      <c r="C6" s="73">
        <v>1.1499999999999999</v>
      </c>
      <c r="D6" s="73">
        <v>1</v>
      </c>
      <c r="E6" s="73">
        <v>1.5</v>
      </c>
      <c r="F6" s="73">
        <v>0.25</v>
      </c>
      <c r="G6" s="73">
        <v>0.35</v>
      </c>
      <c r="H6" s="73">
        <v>0.5</v>
      </c>
      <c r="I6" s="73">
        <v>1.5499999999999998</v>
      </c>
      <c r="J6" s="73">
        <v>6.9999999999999991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96A06-693A-4097-B7ED-D6C42BB5A47E}">
  <dimension ref="A1:K76"/>
  <sheetViews>
    <sheetView showGridLines="0" workbookViewId="0">
      <selection activeCell="C11" sqref="C11"/>
    </sheetView>
  </sheetViews>
  <sheetFormatPr baseColWidth="10" defaultRowHeight="12.75" x14ac:dyDescent="0.2"/>
  <cols>
    <col min="1" max="1" width="21.28515625" bestFit="1" customWidth="1"/>
    <col min="2" max="2" width="17.85546875" customWidth="1"/>
    <col min="3" max="4" width="20.7109375" customWidth="1"/>
    <col min="5" max="5" width="31" bestFit="1" customWidth="1"/>
  </cols>
  <sheetData>
    <row r="1" spans="1:11" x14ac:dyDescent="0.2">
      <c r="A1" s="71" t="s">
        <v>4</v>
      </c>
      <c r="B1" s="67" t="s">
        <v>58</v>
      </c>
      <c r="C1" s="67" t="s">
        <v>56</v>
      </c>
      <c r="D1" s="67" t="s">
        <v>53</v>
      </c>
      <c r="E1" s="67" t="s">
        <v>57</v>
      </c>
    </row>
    <row r="2" spans="1:11" s="1" customFormat="1" ht="15" customHeight="1" x14ac:dyDescent="0.2">
      <c r="A2" s="68">
        <v>44564</v>
      </c>
      <c r="B2" s="68" t="s">
        <v>14</v>
      </c>
      <c r="C2" s="69">
        <v>0.4</v>
      </c>
      <c r="D2" s="69" t="s">
        <v>10</v>
      </c>
      <c r="E2" s="69" t="s">
        <v>10</v>
      </c>
      <c r="F2"/>
      <c r="G2"/>
      <c r="H2"/>
      <c r="I2"/>
      <c r="J2"/>
      <c r="K2"/>
    </row>
    <row r="3" spans="1:11" s="1" customFormat="1" ht="15" customHeight="1" x14ac:dyDescent="0.2">
      <c r="A3" s="68">
        <v>44564</v>
      </c>
      <c r="B3" s="68" t="s">
        <v>14</v>
      </c>
      <c r="C3" s="69">
        <v>0.4</v>
      </c>
      <c r="D3" s="69" t="s">
        <v>23</v>
      </c>
      <c r="E3" s="69" t="s">
        <v>31</v>
      </c>
      <c r="F3"/>
      <c r="G3"/>
      <c r="H3"/>
      <c r="I3"/>
      <c r="J3"/>
      <c r="K3"/>
    </row>
    <row r="4" spans="1:11" s="1" customFormat="1" ht="15" customHeight="1" x14ac:dyDescent="0.2">
      <c r="A4" s="68">
        <v>44564</v>
      </c>
      <c r="B4" s="68" t="s">
        <v>14</v>
      </c>
      <c r="C4" s="70">
        <v>0.2</v>
      </c>
      <c r="D4" s="69" t="s">
        <v>28</v>
      </c>
      <c r="E4" s="69" t="s">
        <v>39</v>
      </c>
      <c r="F4"/>
      <c r="G4"/>
      <c r="H4"/>
      <c r="I4"/>
      <c r="J4"/>
      <c r="K4"/>
    </row>
    <row r="5" spans="1:11" s="1" customFormat="1" ht="15" customHeight="1" x14ac:dyDescent="0.2">
      <c r="A5" s="68">
        <v>44564</v>
      </c>
      <c r="B5" s="68" t="s">
        <v>15</v>
      </c>
      <c r="C5" s="69">
        <v>0.75</v>
      </c>
      <c r="D5" s="69" t="s">
        <v>32</v>
      </c>
      <c r="E5" s="69" t="s">
        <v>26</v>
      </c>
      <c r="F5"/>
      <c r="G5"/>
      <c r="H5"/>
      <c r="I5"/>
      <c r="J5"/>
      <c r="K5"/>
    </row>
    <row r="6" spans="1:11" s="1" customFormat="1" ht="15" customHeight="1" x14ac:dyDescent="0.2">
      <c r="A6" s="68">
        <v>44564</v>
      </c>
      <c r="B6" s="68" t="s">
        <v>15</v>
      </c>
      <c r="C6" s="69">
        <v>0.25</v>
      </c>
      <c r="D6" s="69" t="s">
        <v>28</v>
      </c>
      <c r="E6" s="69" t="s">
        <v>38</v>
      </c>
      <c r="F6"/>
      <c r="G6"/>
      <c r="H6"/>
      <c r="I6"/>
      <c r="J6"/>
      <c r="K6"/>
    </row>
    <row r="7" spans="1:11" s="1" customFormat="1" ht="15" customHeight="1" x14ac:dyDescent="0.2">
      <c r="A7" s="68">
        <v>44564</v>
      </c>
      <c r="B7" s="68" t="s">
        <v>16</v>
      </c>
      <c r="C7" s="69">
        <v>0.5</v>
      </c>
      <c r="D7" s="69" t="s">
        <v>10</v>
      </c>
      <c r="E7" s="69" t="s">
        <v>10</v>
      </c>
      <c r="F7"/>
      <c r="G7"/>
      <c r="H7"/>
      <c r="I7"/>
      <c r="J7"/>
      <c r="K7"/>
    </row>
    <row r="8" spans="1:11" s="1" customFormat="1" ht="15" customHeight="1" x14ac:dyDescent="0.2">
      <c r="A8" s="68">
        <v>44564</v>
      </c>
      <c r="B8" s="68" t="s">
        <v>16</v>
      </c>
      <c r="C8" s="69">
        <v>0.25</v>
      </c>
      <c r="D8" s="69" t="s">
        <v>12</v>
      </c>
      <c r="E8" s="69" t="s">
        <v>30</v>
      </c>
      <c r="F8"/>
      <c r="G8"/>
      <c r="H8"/>
      <c r="I8"/>
      <c r="J8"/>
      <c r="K8"/>
    </row>
    <row r="9" spans="1:11" s="1" customFormat="1" ht="15" customHeight="1" x14ac:dyDescent="0.2">
      <c r="A9" s="68">
        <v>44564</v>
      </c>
      <c r="B9" s="68" t="s">
        <v>16</v>
      </c>
      <c r="C9" s="69">
        <v>0.25</v>
      </c>
      <c r="D9" s="69" t="s">
        <v>13</v>
      </c>
      <c r="E9" s="69" t="s">
        <v>29</v>
      </c>
      <c r="F9"/>
      <c r="G9"/>
      <c r="H9"/>
      <c r="I9"/>
      <c r="J9"/>
      <c r="K9"/>
    </row>
    <row r="10" spans="1:11" s="1" customFormat="1" ht="15" customHeight="1" x14ac:dyDescent="0.2">
      <c r="A10" s="68">
        <v>44564</v>
      </c>
      <c r="B10" s="68" t="s">
        <v>17</v>
      </c>
      <c r="C10" s="69">
        <v>0.75</v>
      </c>
      <c r="D10" s="69" t="s">
        <v>23</v>
      </c>
      <c r="E10" s="69" t="s">
        <v>25</v>
      </c>
      <c r="F10"/>
      <c r="G10"/>
      <c r="H10"/>
      <c r="I10"/>
      <c r="J10"/>
      <c r="K10"/>
    </row>
    <row r="11" spans="1:11" s="1" customFormat="1" ht="15" customHeight="1" x14ac:dyDescent="0.2">
      <c r="A11" s="68">
        <v>44564</v>
      </c>
      <c r="B11" s="68" t="s">
        <v>17</v>
      </c>
      <c r="C11" s="70">
        <v>0.25</v>
      </c>
      <c r="D11" s="69" t="s">
        <v>24</v>
      </c>
      <c r="E11" s="69" t="s">
        <v>33</v>
      </c>
      <c r="F11"/>
      <c r="G11"/>
      <c r="H11"/>
      <c r="I11"/>
      <c r="J11"/>
      <c r="K11"/>
    </row>
    <row r="12" spans="1:11" s="1" customFormat="1" ht="15" customHeight="1" x14ac:dyDescent="0.2">
      <c r="A12" s="68">
        <v>44564</v>
      </c>
      <c r="B12" s="68" t="s">
        <v>18</v>
      </c>
      <c r="C12" s="70">
        <v>0.25</v>
      </c>
      <c r="D12" s="69" t="s">
        <v>28</v>
      </c>
      <c r="E12" s="69" t="s">
        <v>40</v>
      </c>
      <c r="F12"/>
      <c r="G12"/>
      <c r="H12"/>
      <c r="I12"/>
      <c r="J12"/>
      <c r="K12"/>
    </row>
    <row r="13" spans="1:11" s="1" customFormat="1" ht="15" customHeight="1" x14ac:dyDescent="0.2">
      <c r="A13" s="68">
        <v>44564</v>
      </c>
      <c r="B13" s="68" t="s">
        <v>18</v>
      </c>
      <c r="C13" s="69">
        <v>0.5</v>
      </c>
      <c r="D13" s="69" t="s">
        <v>10</v>
      </c>
      <c r="E13" s="69" t="s">
        <v>10</v>
      </c>
      <c r="F13"/>
      <c r="G13"/>
      <c r="H13"/>
      <c r="I13"/>
      <c r="J13"/>
      <c r="K13"/>
    </row>
    <row r="14" spans="1:11" s="1" customFormat="1" ht="15" customHeight="1" x14ac:dyDescent="0.2">
      <c r="A14" s="68">
        <v>44564</v>
      </c>
      <c r="B14" s="68" t="s">
        <v>19</v>
      </c>
      <c r="C14" s="70">
        <v>0.75</v>
      </c>
      <c r="D14" s="69" t="s">
        <v>32</v>
      </c>
      <c r="E14" s="69" t="s">
        <v>26</v>
      </c>
      <c r="F14"/>
      <c r="G14"/>
      <c r="H14"/>
      <c r="I14"/>
      <c r="J14"/>
      <c r="K14"/>
    </row>
    <row r="15" spans="1:11" s="1" customFormat="1" ht="15" customHeight="1" x14ac:dyDescent="0.2">
      <c r="A15" s="68">
        <v>44564</v>
      </c>
      <c r="B15" s="68" t="s">
        <v>19</v>
      </c>
      <c r="C15" s="69">
        <v>0.15</v>
      </c>
      <c r="D15" s="69" t="s">
        <v>22</v>
      </c>
      <c r="E15" s="69" t="s">
        <v>34</v>
      </c>
      <c r="F15"/>
      <c r="G15"/>
      <c r="H15"/>
      <c r="I15"/>
      <c r="J15"/>
      <c r="K15"/>
    </row>
    <row r="16" spans="1:11" s="1" customFormat="1" ht="15" customHeight="1" x14ac:dyDescent="0.2">
      <c r="A16" s="68">
        <v>44564</v>
      </c>
      <c r="B16" s="68" t="s">
        <v>19</v>
      </c>
      <c r="C16" s="69">
        <v>0.1</v>
      </c>
      <c r="D16" s="69" t="s">
        <v>24</v>
      </c>
      <c r="E16" s="69" t="s">
        <v>35</v>
      </c>
      <c r="F16"/>
      <c r="G16"/>
      <c r="H16"/>
      <c r="I16"/>
      <c r="J16"/>
      <c r="K16"/>
    </row>
    <row r="17" spans="1:11" s="1" customFormat="1" ht="15" customHeight="1" x14ac:dyDescent="0.2">
      <c r="A17" s="68">
        <v>44564</v>
      </c>
      <c r="B17" s="68" t="s">
        <v>20</v>
      </c>
      <c r="C17" s="69">
        <v>0.85</v>
      </c>
      <c r="D17" s="69" t="s">
        <v>22</v>
      </c>
      <c r="E17" s="69" t="s">
        <v>34</v>
      </c>
      <c r="F17"/>
      <c r="G17"/>
      <c r="H17"/>
      <c r="I17"/>
      <c r="J17"/>
      <c r="K17"/>
    </row>
    <row r="18" spans="1:11" s="1" customFormat="1" ht="15" customHeight="1" x14ac:dyDescent="0.2">
      <c r="A18" s="68">
        <v>44564</v>
      </c>
      <c r="B18" s="68" t="s">
        <v>20</v>
      </c>
      <c r="C18" s="69">
        <v>0.15</v>
      </c>
      <c r="D18" s="69" t="s">
        <v>10</v>
      </c>
      <c r="E18" s="69" t="s">
        <v>36</v>
      </c>
      <c r="F18"/>
      <c r="G18"/>
      <c r="H18"/>
      <c r="I18"/>
      <c r="J18"/>
      <c r="K18"/>
    </row>
    <row r="19" spans="1:11" s="1" customFormat="1" ht="15" customHeight="1" x14ac:dyDescent="0.2">
      <c r="A19" s="68">
        <v>44564</v>
      </c>
      <c r="B19" s="68" t="s">
        <v>21</v>
      </c>
      <c r="C19" s="69">
        <v>0.25</v>
      </c>
      <c r="D19" s="69" t="s">
        <v>13</v>
      </c>
      <c r="E19" s="69" t="s">
        <v>27</v>
      </c>
      <c r="F19"/>
      <c r="G19"/>
      <c r="H19"/>
      <c r="I19"/>
      <c r="J19"/>
      <c r="K19"/>
    </row>
    <row r="20" spans="1:11" ht="15" customHeight="1" x14ac:dyDescent="0.2"/>
    <row r="21" spans="1:11" ht="15" customHeight="1" x14ac:dyDescent="0.2"/>
    <row r="22" spans="1:11" ht="15" customHeight="1" x14ac:dyDescent="0.2"/>
    <row r="23" spans="1:11" ht="15" customHeight="1" x14ac:dyDescent="0.2"/>
    <row r="24" spans="1:11" ht="15" customHeight="1" x14ac:dyDescent="0.2"/>
    <row r="25" spans="1:11" ht="15" customHeight="1" x14ac:dyDescent="0.2"/>
    <row r="26" spans="1:11" ht="15" customHeight="1" x14ac:dyDescent="0.2"/>
    <row r="27" spans="1:11" ht="15" customHeight="1" x14ac:dyDescent="0.2"/>
    <row r="28" spans="1:11" ht="15" customHeight="1" x14ac:dyDescent="0.2"/>
    <row r="29" spans="1:11" ht="15" customHeight="1" x14ac:dyDescent="0.2"/>
    <row r="30" spans="1:11" ht="15" customHeight="1" x14ac:dyDescent="0.2"/>
    <row r="31" spans="1:11" ht="15" customHeight="1" x14ac:dyDescent="0.2"/>
    <row r="32" spans="1:1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</sheetData>
  <dataValidations count="2">
    <dataValidation type="list" allowBlank="1" showInputMessage="1" showErrorMessage="1" sqref="B2:B19" xr:uid="{7CAF8774-61CB-41F1-8BA9-1A912A020597}">
      <formula1>INDIRECT("t_TranchesHor")</formula1>
    </dataValidation>
    <dataValidation type="list" allowBlank="1" showInputMessage="1" showErrorMessage="1" sqref="D2:D19" xr:uid="{2F63E686-CDBB-4299-9652-8EDA3FE317F5}">
      <formula1>INDIRECT("t_catégoriesT")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098AA-31F7-4E7D-BACA-1C88CED841F7}">
  <dimension ref="A1:I4"/>
  <sheetViews>
    <sheetView showGridLines="0" tabSelected="1" workbookViewId="0">
      <selection activeCell="C4" sqref="C4"/>
    </sheetView>
  </sheetViews>
  <sheetFormatPr baseColWidth="10" defaultRowHeight="12.75" x14ac:dyDescent="0.2"/>
  <cols>
    <col min="1" max="1" width="10.140625" bestFit="1" customWidth="1"/>
    <col min="2" max="2" width="14.7109375" bestFit="1" customWidth="1"/>
    <col min="3" max="3" width="17.28515625" bestFit="1" customWidth="1"/>
    <col min="4" max="4" width="10.85546875" bestFit="1" customWidth="1"/>
    <col min="5" max="5" width="14.42578125" bestFit="1" customWidth="1"/>
    <col min="6" max="6" width="11.85546875" bestFit="1" customWidth="1"/>
    <col min="7" max="7" width="7.85546875" bestFit="1" customWidth="1"/>
    <col min="8" max="8" width="11.5703125" bestFit="1" customWidth="1"/>
    <col min="9" max="9" width="5.85546875" bestFit="1" customWidth="1"/>
  </cols>
  <sheetData>
    <row r="1" spans="1:9" x14ac:dyDescent="0.2">
      <c r="A1" s="16" t="s">
        <v>61</v>
      </c>
    </row>
    <row r="3" spans="1:9" x14ac:dyDescent="0.2">
      <c r="A3" t="s">
        <v>51</v>
      </c>
      <c r="B3" t="s">
        <v>10</v>
      </c>
      <c r="C3" t="s">
        <v>32</v>
      </c>
      <c r="D3" t="s">
        <v>23</v>
      </c>
      <c r="E3" t="s">
        <v>28</v>
      </c>
      <c r="F3" t="s">
        <v>12</v>
      </c>
      <c r="G3" t="s">
        <v>22</v>
      </c>
      <c r="H3" t="s">
        <v>24</v>
      </c>
      <c r="I3" t="s">
        <v>13</v>
      </c>
    </row>
    <row r="4" spans="1:9" x14ac:dyDescent="0.2">
      <c r="A4" s="65">
        <v>44564</v>
      </c>
      <c r="B4">
        <v>1.5499999999999998</v>
      </c>
      <c r="C4">
        <v>1.5</v>
      </c>
      <c r="D4">
        <v>1.1499999999999999</v>
      </c>
      <c r="E4">
        <v>0.7</v>
      </c>
      <c r="F4">
        <v>0.25</v>
      </c>
      <c r="G4">
        <v>1</v>
      </c>
      <c r="H4">
        <v>0.35</v>
      </c>
      <c r="I4">
        <v>0.5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BACF6-D4C7-4D6A-A700-55647B49ECEA}">
  <dimension ref="A1:G14"/>
  <sheetViews>
    <sheetView showGridLines="0" workbookViewId="0">
      <selection activeCell="E2" sqref="E2"/>
    </sheetView>
  </sheetViews>
  <sheetFormatPr baseColWidth="10" defaultRowHeight="12.75" x14ac:dyDescent="0.2"/>
  <cols>
    <col min="1" max="1" width="31" bestFit="1" customWidth="1"/>
    <col min="2" max="2" width="12.85546875" customWidth="1"/>
    <col min="5" max="5" width="17.7109375" customWidth="1"/>
    <col min="7" max="7" width="12.85546875" customWidth="1"/>
  </cols>
  <sheetData>
    <row r="1" spans="1:7" x14ac:dyDescent="0.2">
      <c r="A1" s="16" t="s">
        <v>52</v>
      </c>
      <c r="B1" s="16" t="s">
        <v>53</v>
      </c>
      <c r="E1" s="16" t="s">
        <v>55</v>
      </c>
      <c r="G1" t="s">
        <v>53</v>
      </c>
    </row>
    <row r="2" spans="1:7" x14ac:dyDescent="0.2">
      <c r="A2" s="16" t="s">
        <v>36</v>
      </c>
      <c r="B2" t="s">
        <v>10</v>
      </c>
      <c r="E2" s="66" t="s">
        <v>14</v>
      </c>
      <c r="G2" t="s">
        <v>10</v>
      </c>
    </row>
    <row r="3" spans="1:7" x14ac:dyDescent="0.2">
      <c r="A3" t="s">
        <v>31</v>
      </c>
      <c r="B3" t="s">
        <v>23</v>
      </c>
      <c r="E3" s="66" t="s">
        <v>15</v>
      </c>
      <c r="G3" t="s">
        <v>23</v>
      </c>
    </row>
    <row r="4" spans="1:7" x14ac:dyDescent="0.2">
      <c r="A4" s="16" t="s">
        <v>38</v>
      </c>
      <c r="B4" t="s">
        <v>28</v>
      </c>
      <c r="E4" s="66" t="s">
        <v>16</v>
      </c>
      <c r="G4" t="s">
        <v>28</v>
      </c>
    </row>
    <row r="5" spans="1:7" x14ac:dyDescent="0.2">
      <c r="A5" t="s">
        <v>30</v>
      </c>
      <c r="B5" t="s">
        <v>12</v>
      </c>
      <c r="E5" s="66" t="s">
        <v>17</v>
      </c>
      <c r="G5" t="s">
        <v>12</v>
      </c>
    </row>
    <row r="6" spans="1:7" x14ac:dyDescent="0.2">
      <c r="A6" t="s">
        <v>29</v>
      </c>
      <c r="B6" t="s">
        <v>13</v>
      </c>
      <c r="E6" s="66" t="s">
        <v>18</v>
      </c>
      <c r="G6" t="s">
        <v>13</v>
      </c>
    </row>
    <row r="7" spans="1:7" x14ac:dyDescent="0.2">
      <c r="A7" t="s">
        <v>25</v>
      </c>
      <c r="B7" t="s">
        <v>23</v>
      </c>
      <c r="E7" s="66" t="s">
        <v>19</v>
      </c>
      <c r="G7" t="s">
        <v>24</v>
      </c>
    </row>
    <row r="8" spans="1:7" x14ac:dyDescent="0.2">
      <c r="A8" t="s">
        <v>33</v>
      </c>
      <c r="B8" t="s">
        <v>24</v>
      </c>
      <c r="E8" s="66" t="s">
        <v>20</v>
      </c>
      <c r="G8" t="s">
        <v>32</v>
      </c>
    </row>
    <row r="9" spans="1:7" x14ac:dyDescent="0.2">
      <c r="A9" t="s">
        <v>26</v>
      </c>
      <c r="B9" t="s">
        <v>32</v>
      </c>
      <c r="E9" s="66" t="s">
        <v>21</v>
      </c>
      <c r="G9" t="s">
        <v>22</v>
      </c>
    </row>
    <row r="10" spans="1:7" x14ac:dyDescent="0.2">
      <c r="A10" t="s">
        <v>34</v>
      </c>
      <c r="B10" t="s">
        <v>22</v>
      </c>
      <c r="G10" t="s">
        <v>11</v>
      </c>
    </row>
    <row r="11" spans="1:7" x14ac:dyDescent="0.2">
      <c r="A11" t="s">
        <v>35</v>
      </c>
      <c r="B11" t="s">
        <v>24</v>
      </c>
    </row>
    <row r="12" spans="1:7" x14ac:dyDescent="0.2">
      <c r="A12" t="s">
        <v>27</v>
      </c>
      <c r="B12" t="s">
        <v>13</v>
      </c>
    </row>
    <row r="13" spans="1:7" x14ac:dyDescent="0.2">
      <c r="A13" s="16" t="s">
        <v>54</v>
      </c>
      <c r="B13" t="s">
        <v>11</v>
      </c>
    </row>
    <row r="14" spans="1:7" x14ac:dyDescent="0.2">
      <c r="A14" t="s">
        <v>40</v>
      </c>
      <c r="B14" t="s">
        <v>28</v>
      </c>
    </row>
  </sheetData>
  <dataValidations count="1">
    <dataValidation type="list" allowBlank="1" showInputMessage="1" showErrorMessage="1" sqref="E18" xr:uid="{AD6CFC30-4EC8-4E64-977A-5869B6246168}">
      <formula1>INDIRECT("t_catégoriesB")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CECCC-74C9-4380-A59B-E227D4E4C636}">
  <dimension ref="A1:Q76"/>
  <sheetViews>
    <sheetView workbookViewId="0">
      <selection activeCell="F17" sqref="F17"/>
    </sheetView>
  </sheetViews>
  <sheetFormatPr baseColWidth="10" defaultRowHeight="12.75" x14ac:dyDescent="0.2"/>
  <cols>
    <col min="1" max="1" width="21.28515625" bestFit="1" customWidth="1"/>
    <col min="2" max="2" width="8.28515625" customWidth="1"/>
    <col min="3" max="3" width="20.7109375" customWidth="1"/>
    <col min="4" max="4" width="9.28515625" customWidth="1"/>
    <col min="5" max="5" width="20.7109375" customWidth="1"/>
    <col min="6" max="6" width="10.28515625" customWidth="1"/>
    <col min="7" max="7" width="20.7109375" customWidth="1"/>
    <col min="8" max="8" width="10.28515625" customWidth="1"/>
    <col min="9" max="9" width="20.7109375" customWidth="1"/>
    <col min="10" max="10" width="12.28515625" customWidth="1"/>
    <col min="11" max="11" width="20.7109375" customWidth="1"/>
    <col min="12" max="12" width="10.28515625" customWidth="1"/>
    <col min="13" max="13" width="20.7109375" customWidth="1"/>
    <col min="14" max="14" width="10.28515625" customWidth="1"/>
    <col min="15" max="15" width="20.7109375" customWidth="1"/>
    <col min="16" max="16" width="10.28515625" customWidth="1"/>
    <col min="17" max="17" width="20.7109375" customWidth="1"/>
  </cols>
  <sheetData>
    <row r="1" spans="1:17" x14ac:dyDescent="0.2">
      <c r="A1" s="64" t="s">
        <v>51</v>
      </c>
      <c r="B1" s="5" t="s">
        <v>14</v>
      </c>
      <c r="C1" s="6" t="s">
        <v>43</v>
      </c>
      <c r="D1" s="5" t="s">
        <v>15</v>
      </c>
      <c r="E1" s="6" t="s">
        <v>44</v>
      </c>
      <c r="F1" s="5" t="s">
        <v>16</v>
      </c>
      <c r="G1" s="6" t="s">
        <v>45</v>
      </c>
      <c r="H1" s="5" t="s">
        <v>17</v>
      </c>
      <c r="I1" s="6" t="s">
        <v>46</v>
      </c>
      <c r="J1" s="5" t="s">
        <v>18</v>
      </c>
      <c r="K1" s="6" t="s">
        <v>47</v>
      </c>
      <c r="L1" s="5" t="s">
        <v>19</v>
      </c>
      <c r="M1" s="6" t="s">
        <v>48</v>
      </c>
      <c r="N1" s="5" t="s">
        <v>20</v>
      </c>
      <c r="O1" s="6" t="s">
        <v>49</v>
      </c>
      <c r="P1" s="5" t="s">
        <v>21</v>
      </c>
      <c r="Q1" s="58" t="s">
        <v>50</v>
      </c>
    </row>
    <row r="2" spans="1:17" s="1" customFormat="1" ht="15" customHeight="1" x14ac:dyDescent="0.2">
      <c r="A2" s="55">
        <v>44564</v>
      </c>
      <c r="B2" s="4">
        <v>0.4</v>
      </c>
      <c r="C2" s="9" t="s">
        <v>10</v>
      </c>
      <c r="D2" s="7">
        <v>0.75</v>
      </c>
      <c r="E2" s="9" t="s">
        <v>26</v>
      </c>
      <c r="F2" s="4">
        <v>0.5</v>
      </c>
      <c r="G2" s="9" t="s">
        <v>10</v>
      </c>
      <c r="H2" s="4">
        <v>0.75</v>
      </c>
      <c r="I2" s="9" t="s">
        <v>25</v>
      </c>
      <c r="J2" s="8">
        <v>0.25</v>
      </c>
      <c r="K2" s="10" t="s">
        <v>40</v>
      </c>
      <c r="L2" s="7">
        <v>0.75</v>
      </c>
      <c r="M2" s="9" t="s">
        <v>26</v>
      </c>
      <c r="N2" s="4">
        <v>0.85</v>
      </c>
      <c r="O2" s="10" t="s">
        <v>34</v>
      </c>
      <c r="P2" s="4">
        <v>0.25</v>
      </c>
      <c r="Q2" s="59" t="s">
        <v>27</v>
      </c>
    </row>
    <row r="3" spans="1:17" s="1" customFormat="1" ht="15" customHeight="1" x14ac:dyDescent="0.2">
      <c r="A3" s="56"/>
      <c r="B3" s="2">
        <v>0.4</v>
      </c>
      <c r="C3" s="10" t="s">
        <v>31</v>
      </c>
      <c r="D3" s="8">
        <v>0.25</v>
      </c>
      <c r="E3" s="10" t="s">
        <v>38</v>
      </c>
      <c r="F3" s="2">
        <v>0.25</v>
      </c>
      <c r="G3" s="10" t="s">
        <v>30</v>
      </c>
      <c r="H3" s="8">
        <v>0.25</v>
      </c>
      <c r="I3" s="10" t="s">
        <v>33</v>
      </c>
      <c r="J3" s="2">
        <v>0.5</v>
      </c>
      <c r="K3" s="9" t="s">
        <v>10</v>
      </c>
      <c r="L3" s="2">
        <v>0.15</v>
      </c>
      <c r="M3" s="10" t="s">
        <v>34</v>
      </c>
      <c r="N3" s="2">
        <v>0.15</v>
      </c>
      <c r="O3" s="10" t="s">
        <v>36</v>
      </c>
      <c r="P3" s="2"/>
      <c r="Q3" s="60"/>
    </row>
    <row r="4" spans="1:17" s="1" customFormat="1" ht="15" customHeight="1" x14ac:dyDescent="0.2">
      <c r="A4" s="57"/>
      <c r="B4" s="8">
        <v>0.2</v>
      </c>
      <c r="C4" s="10" t="s">
        <v>39</v>
      </c>
      <c r="D4" s="8"/>
      <c r="E4" s="3"/>
      <c r="F4" s="2">
        <v>0.25</v>
      </c>
      <c r="G4" s="9" t="s">
        <v>29</v>
      </c>
      <c r="H4" s="2"/>
      <c r="I4" s="3"/>
      <c r="J4" s="2"/>
      <c r="K4" s="3"/>
      <c r="L4" s="2">
        <v>0.1</v>
      </c>
      <c r="M4" s="10" t="s">
        <v>35</v>
      </c>
      <c r="N4" s="2"/>
      <c r="O4" s="3"/>
      <c r="P4" s="2"/>
      <c r="Q4" s="60"/>
    </row>
    <row r="5" spans="1:17" s="1" customFormat="1" ht="15" customHeight="1" x14ac:dyDescent="0.2">
      <c r="A5" s="55">
        <f>WORKDAY.INTL(A2,1)</f>
        <v>44565</v>
      </c>
      <c r="B5" s="2"/>
      <c r="C5" s="3"/>
      <c r="D5" s="8"/>
      <c r="E5" s="3"/>
      <c r="F5" s="2"/>
      <c r="G5" s="3"/>
      <c r="H5" s="2"/>
      <c r="I5" s="3"/>
      <c r="J5" s="2"/>
      <c r="K5" s="3"/>
      <c r="L5" s="2"/>
      <c r="M5" s="3"/>
      <c r="N5" s="2"/>
      <c r="O5" s="3"/>
      <c r="P5" s="2"/>
      <c r="Q5" s="60"/>
    </row>
    <row r="6" spans="1:17" s="1" customFormat="1" ht="15" customHeight="1" x14ac:dyDescent="0.2">
      <c r="A6" s="56"/>
      <c r="B6" s="2"/>
      <c r="C6" s="3"/>
      <c r="D6" s="8"/>
      <c r="E6" s="3"/>
      <c r="F6" s="2"/>
      <c r="G6" s="3"/>
      <c r="H6" s="2"/>
      <c r="I6" s="3"/>
      <c r="J6" s="2"/>
      <c r="K6" s="3"/>
      <c r="L6" s="2"/>
      <c r="M6" s="3"/>
      <c r="N6" s="2"/>
      <c r="O6" s="3"/>
      <c r="P6" s="2"/>
      <c r="Q6" s="60"/>
    </row>
    <row r="7" spans="1:17" s="1" customFormat="1" ht="15" customHeight="1" x14ac:dyDescent="0.2">
      <c r="A7" s="57"/>
      <c r="B7" s="2"/>
      <c r="C7" s="3"/>
      <c r="D7" s="8"/>
      <c r="E7" s="3"/>
      <c r="F7" s="2"/>
      <c r="G7" s="3"/>
      <c r="H7" s="2"/>
      <c r="I7" s="3"/>
      <c r="J7" s="2"/>
      <c r="K7" s="3"/>
      <c r="L7" s="2"/>
      <c r="M7" s="3"/>
      <c r="N7" s="2"/>
      <c r="O7" s="3"/>
      <c r="P7" s="2"/>
      <c r="Q7" s="60"/>
    </row>
    <row r="8" spans="1:17" s="1" customFormat="1" ht="15" customHeight="1" x14ac:dyDescent="0.2">
      <c r="A8" s="55">
        <f t="shared" ref="A8" si="0">WORKDAY.INTL(A5,1)</f>
        <v>44566</v>
      </c>
      <c r="B8" s="2"/>
      <c r="C8" s="3"/>
      <c r="D8" s="8"/>
      <c r="E8" s="3"/>
      <c r="F8" s="2"/>
      <c r="G8" s="3"/>
      <c r="H8" s="2"/>
      <c r="I8" s="3"/>
      <c r="J8" s="2"/>
      <c r="K8" s="3"/>
      <c r="L8" s="2"/>
      <c r="M8" s="3"/>
      <c r="N8" s="2"/>
      <c r="O8" s="3"/>
      <c r="P8" s="2"/>
      <c r="Q8" s="60"/>
    </row>
    <row r="9" spans="1:17" s="1" customFormat="1" ht="15" customHeight="1" x14ac:dyDescent="0.2">
      <c r="A9" s="56"/>
      <c r="B9" s="2"/>
      <c r="C9" s="3"/>
      <c r="D9" s="8"/>
      <c r="E9" s="3"/>
      <c r="F9" s="2"/>
      <c r="G9" s="3"/>
      <c r="H9" s="2"/>
      <c r="I9" s="3"/>
      <c r="J9" s="2"/>
      <c r="K9" s="3"/>
      <c r="L9" s="2"/>
      <c r="M9" s="3"/>
      <c r="N9" s="2"/>
      <c r="O9" s="3"/>
      <c r="P9" s="2"/>
      <c r="Q9" s="60"/>
    </row>
    <row r="10" spans="1:17" s="1" customFormat="1" ht="15" customHeight="1" x14ac:dyDescent="0.2">
      <c r="A10" s="57"/>
      <c r="B10" s="2"/>
      <c r="C10" s="3"/>
      <c r="D10" s="8"/>
      <c r="E10" s="3"/>
      <c r="F10" s="2"/>
      <c r="G10" s="3"/>
      <c r="H10" s="2"/>
      <c r="I10" s="3"/>
      <c r="J10" s="2"/>
      <c r="K10" s="3"/>
      <c r="L10" s="2"/>
      <c r="M10" s="3"/>
      <c r="N10" s="2"/>
      <c r="O10" s="3"/>
      <c r="P10" s="2"/>
      <c r="Q10" s="60"/>
    </row>
    <row r="11" spans="1:17" s="1" customFormat="1" ht="15" customHeight="1" x14ac:dyDescent="0.2">
      <c r="A11" s="55">
        <f t="shared" ref="A11" si="1">WORKDAY.INTL(A8,1)</f>
        <v>44567</v>
      </c>
      <c r="B11" s="2"/>
      <c r="C11" s="3"/>
      <c r="D11" s="8"/>
      <c r="E11" s="3"/>
      <c r="F11" s="2"/>
      <c r="G11" s="3"/>
      <c r="H11" s="2"/>
      <c r="I11" s="3"/>
      <c r="J11" s="2"/>
      <c r="K11" s="3"/>
      <c r="L11" s="2"/>
      <c r="M11" s="3"/>
      <c r="N11" s="2"/>
      <c r="O11" s="3"/>
      <c r="P11" s="2"/>
      <c r="Q11" s="60"/>
    </row>
    <row r="12" spans="1:17" s="1" customFormat="1" ht="15" customHeight="1" x14ac:dyDescent="0.2">
      <c r="A12" s="56"/>
      <c r="B12" s="2"/>
      <c r="C12" s="3"/>
      <c r="D12" s="8"/>
      <c r="E12" s="3"/>
      <c r="F12" s="2"/>
      <c r="G12" s="3"/>
      <c r="H12" s="2"/>
      <c r="I12" s="3"/>
      <c r="J12" s="2"/>
      <c r="K12" s="3"/>
      <c r="L12" s="2"/>
      <c r="M12" s="3"/>
      <c r="N12" s="2"/>
      <c r="O12" s="3"/>
      <c r="P12" s="2"/>
      <c r="Q12" s="60"/>
    </row>
    <row r="13" spans="1:17" s="1" customFormat="1" ht="15" customHeight="1" x14ac:dyDescent="0.2">
      <c r="A13" s="57"/>
      <c r="B13" s="2"/>
      <c r="C13" s="3"/>
      <c r="D13" s="8"/>
      <c r="E13" s="3"/>
      <c r="F13" s="2"/>
      <c r="G13" s="3"/>
      <c r="H13" s="2"/>
      <c r="I13" s="3"/>
      <c r="J13" s="2"/>
      <c r="K13" s="3"/>
      <c r="L13" s="2"/>
      <c r="M13" s="3"/>
      <c r="N13" s="2"/>
      <c r="O13" s="3"/>
      <c r="P13" s="2"/>
      <c r="Q13" s="60"/>
    </row>
    <row r="14" spans="1:17" s="1" customFormat="1" ht="15" customHeight="1" x14ac:dyDescent="0.2">
      <c r="A14" s="55">
        <f t="shared" ref="A14" si="2">WORKDAY.INTL(A11,1)</f>
        <v>44568</v>
      </c>
      <c r="B14" s="2"/>
      <c r="C14" s="3"/>
      <c r="D14" s="8"/>
      <c r="E14" s="3"/>
      <c r="F14" s="2"/>
      <c r="G14" s="3"/>
      <c r="H14" s="2"/>
      <c r="I14" s="3"/>
      <c r="J14" s="2"/>
      <c r="K14" s="3"/>
      <c r="L14" s="2"/>
      <c r="M14" s="3"/>
      <c r="N14" s="2"/>
      <c r="O14" s="3"/>
      <c r="P14" s="2"/>
      <c r="Q14" s="60"/>
    </row>
    <row r="15" spans="1:17" s="1" customFormat="1" ht="15" customHeight="1" x14ac:dyDescent="0.2">
      <c r="A15" s="56"/>
      <c r="B15" s="2"/>
      <c r="C15" s="3"/>
      <c r="D15" s="8"/>
      <c r="E15" s="3"/>
      <c r="F15" s="2"/>
      <c r="G15" s="3"/>
      <c r="H15" s="2"/>
      <c r="I15" s="3"/>
      <c r="J15" s="2"/>
      <c r="K15" s="3"/>
      <c r="L15" s="2"/>
      <c r="M15" s="3"/>
      <c r="N15" s="2"/>
      <c r="O15" s="3"/>
      <c r="P15" s="2"/>
      <c r="Q15" s="60"/>
    </row>
    <row r="16" spans="1:17" s="1" customFormat="1" ht="15" customHeight="1" x14ac:dyDescent="0.2">
      <c r="A16" s="57"/>
      <c r="B16" s="2"/>
      <c r="C16" s="3"/>
      <c r="D16" s="8"/>
      <c r="E16" s="3"/>
      <c r="F16" s="2"/>
      <c r="G16" s="3"/>
      <c r="H16" s="2"/>
      <c r="I16" s="3"/>
      <c r="J16" s="2"/>
      <c r="K16" s="3"/>
      <c r="L16" s="2"/>
      <c r="M16" s="3"/>
      <c r="N16" s="2"/>
      <c r="O16" s="3"/>
      <c r="P16" s="2"/>
      <c r="Q16" s="60"/>
    </row>
    <row r="17" spans="1:17" s="1" customFormat="1" ht="15" customHeight="1" x14ac:dyDescent="0.2">
      <c r="A17" s="55">
        <f t="shared" ref="A17:A29" si="3">WORKDAY.INTL(A14,1)</f>
        <v>44571</v>
      </c>
      <c r="B17" s="2"/>
      <c r="C17" s="3"/>
      <c r="D17" s="2"/>
      <c r="E17" s="3"/>
      <c r="F17" s="2"/>
      <c r="G17" s="3"/>
      <c r="H17" s="2"/>
      <c r="I17" s="3"/>
      <c r="J17" s="2"/>
      <c r="K17" s="3"/>
      <c r="L17" s="2"/>
      <c r="M17" s="3"/>
      <c r="N17" s="2"/>
      <c r="O17" s="3"/>
      <c r="P17" s="2"/>
      <c r="Q17" s="60"/>
    </row>
    <row r="18" spans="1:17" s="1" customFormat="1" ht="15" customHeight="1" x14ac:dyDescent="0.2">
      <c r="A18" s="56"/>
      <c r="B18" s="2"/>
      <c r="C18" s="3"/>
      <c r="D18" s="2"/>
      <c r="E18" s="3"/>
      <c r="F18" s="2"/>
      <c r="G18" s="3"/>
      <c r="H18" s="2"/>
      <c r="I18" s="3"/>
      <c r="J18" s="2"/>
      <c r="K18" s="3"/>
      <c r="L18" s="2"/>
      <c r="M18" s="3"/>
      <c r="N18" s="2"/>
      <c r="O18" s="3"/>
      <c r="P18" s="2"/>
      <c r="Q18" s="60"/>
    </row>
    <row r="19" spans="1:17" s="1" customFormat="1" ht="15" customHeight="1" x14ac:dyDescent="0.2">
      <c r="A19" s="57"/>
      <c r="B19" s="2"/>
      <c r="C19" s="3"/>
      <c r="D19" s="2"/>
      <c r="E19" s="3"/>
      <c r="F19" s="2"/>
      <c r="G19" s="3"/>
      <c r="H19" s="2"/>
      <c r="I19" s="3"/>
      <c r="J19" s="2"/>
      <c r="K19" s="3"/>
      <c r="L19" s="2"/>
      <c r="M19" s="3"/>
      <c r="N19" s="2"/>
      <c r="O19" s="3"/>
      <c r="P19" s="2"/>
      <c r="Q19" s="60"/>
    </row>
    <row r="20" spans="1:17" s="1" customFormat="1" ht="15" customHeight="1" x14ac:dyDescent="0.2">
      <c r="A20" s="55">
        <f t="shared" si="3"/>
        <v>44572</v>
      </c>
      <c r="B20" s="2"/>
      <c r="C20" s="3"/>
      <c r="D20" s="2"/>
      <c r="E20" s="3"/>
      <c r="F20" s="2"/>
      <c r="G20" s="3"/>
      <c r="H20" s="2"/>
      <c r="I20" s="3"/>
      <c r="J20" s="2"/>
      <c r="K20" s="3"/>
      <c r="L20" s="2"/>
      <c r="M20" s="3"/>
      <c r="N20" s="2"/>
      <c r="O20" s="3"/>
      <c r="P20" s="2"/>
      <c r="Q20" s="60"/>
    </row>
    <row r="21" spans="1:17" s="1" customFormat="1" ht="15" customHeight="1" x14ac:dyDescent="0.2">
      <c r="A21" s="56"/>
      <c r="B21" s="2"/>
      <c r="C21" s="3"/>
      <c r="D21" s="2"/>
      <c r="E21" s="3"/>
      <c r="F21" s="2"/>
      <c r="G21" s="3"/>
      <c r="H21" s="2"/>
      <c r="I21" s="3"/>
      <c r="J21" s="2"/>
      <c r="K21" s="3"/>
      <c r="L21" s="2"/>
      <c r="M21" s="3"/>
      <c r="N21" s="2"/>
      <c r="O21" s="3"/>
      <c r="P21" s="2"/>
      <c r="Q21" s="60"/>
    </row>
    <row r="22" spans="1:17" s="1" customFormat="1" ht="15" customHeight="1" x14ac:dyDescent="0.2">
      <c r="A22" s="57"/>
      <c r="B22" s="2"/>
      <c r="C22" s="3"/>
      <c r="D22" s="2"/>
      <c r="E22" s="3"/>
      <c r="F22" s="2"/>
      <c r="G22" s="3"/>
      <c r="H22" s="2"/>
      <c r="I22" s="3"/>
      <c r="J22" s="2"/>
      <c r="K22" s="3"/>
      <c r="L22" s="2"/>
      <c r="M22" s="3"/>
      <c r="N22" s="2"/>
      <c r="O22" s="3"/>
      <c r="P22" s="2"/>
      <c r="Q22" s="60"/>
    </row>
    <row r="23" spans="1:17" s="1" customFormat="1" ht="15" customHeight="1" x14ac:dyDescent="0.2">
      <c r="A23" s="55">
        <f t="shared" si="3"/>
        <v>44573</v>
      </c>
      <c r="B23" s="2"/>
      <c r="C23" s="3"/>
      <c r="D23" s="2"/>
      <c r="E23" s="3"/>
      <c r="F23" s="2"/>
      <c r="G23" s="3"/>
      <c r="H23" s="2"/>
      <c r="I23" s="3"/>
      <c r="J23" s="2"/>
      <c r="K23" s="3"/>
      <c r="L23" s="2"/>
      <c r="M23" s="3"/>
      <c r="N23" s="2"/>
      <c r="O23" s="3"/>
      <c r="P23" s="2"/>
      <c r="Q23" s="60"/>
    </row>
    <row r="24" spans="1:17" s="1" customFormat="1" ht="15" customHeight="1" x14ac:dyDescent="0.2">
      <c r="A24" s="56"/>
      <c r="B24" s="2"/>
      <c r="C24" s="3"/>
      <c r="D24" s="2"/>
      <c r="E24" s="3"/>
      <c r="F24" s="2"/>
      <c r="G24" s="3"/>
      <c r="H24" s="2"/>
      <c r="I24" s="3"/>
      <c r="J24" s="2"/>
      <c r="K24" s="3"/>
      <c r="L24" s="2"/>
      <c r="M24" s="3"/>
      <c r="N24" s="2"/>
      <c r="O24" s="3"/>
      <c r="P24" s="2"/>
      <c r="Q24" s="60"/>
    </row>
    <row r="25" spans="1:17" s="1" customFormat="1" ht="15" customHeight="1" x14ac:dyDescent="0.2">
      <c r="A25" s="57"/>
      <c r="B25" s="2"/>
      <c r="C25" s="3"/>
      <c r="D25" s="2"/>
      <c r="E25" s="3"/>
      <c r="F25" s="2"/>
      <c r="G25" s="3"/>
      <c r="H25" s="2"/>
      <c r="I25" s="3"/>
      <c r="J25" s="2"/>
      <c r="K25" s="3"/>
      <c r="L25" s="2"/>
      <c r="M25" s="3"/>
      <c r="N25" s="2"/>
      <c r="O25" s="3"/>
      <c r="P25" s="2"/>
      <c r="Q25" s="60"/>
    </row>
    <row r="26" spans="1:17" s="1" customFormat="1" ht="15" customHeight="1" x14ac:dyDescent="0.2">
      <c r="A26" s="55">
        <f t="shared" si="3"/>
        <v>44574</v>
      </c>
      <c r="B26" s="2"/>
      <c r="C26" s="3"/>
      <c r="D26" s="2"/>
      <c r="E26" s="3"/>
      <c r="F26" s="2"/>
      <c r="G26" s="3"/>
      <c r="H26" s="2"/>
      <c r="I26" s="3"/>
      <c r="J26" s="2"/>
      <c r="K26" s="3"/>
      <c r="L26" s="2"/>
      <c r="M26" s="3"/>
      <c r="N26" s="2"/>
      <c r="O26" s="3"/>
      <c r="P26" s="2"/>
      <c r="Q26" s="60"/>
    </row>
    <row r="27" spans="1:17" s="1" customFormat="1" ht="15" customHeight="1" x14ac:dyDescent="0.2">
      <c r="A27" s="56"/>
      <c r="B27" s="2"/>
      <c r="C27" s="3"/>
      <c r="D27" s="2"/>
      <c r="E27" s="3"/>
      <c r="F27" s="2"/>
      <c r="G27" s="3"/>
      <c r="H27" s="2"/>
      <c r="I27" s="3"/>
      <c r="J27" s="2"/>
      <c r="K27" s="3"/>
      <c r="L27" s="2"/>
      <c r="M27" s="3"/>
      <c r="N27" s="2"/>
      <c r="O27" s="3"/>
      <c r="P27" s="2"/>
      <c r="Q27" s="60"/>
    </row>
    <row r="28" spans="1:17" s="1" customFormat="1" ht="15" customHeight="1" x14ac:dyDescent="0.2">
      <c r="A28" s="57"/>
      <c r="B28" s="2"/>
      <c r="C28" s="3"/>
      <c r="D28" s="2"/>
      <c r="E28" s="3"/>
      <c r="F28" s="2"/>
      <c r="G28" s="3"/>
      <c r="H28" s="2"/>
      <c r="I28" s="3"/>
      <c r="J28" s="2"/>
      <c r="K28" s="3"/>
      <c r="L28" s="2"/>
      <c r="M28" s="3"/>
      <c r="N28" s="2"/>
      <c r="O28" s="3"/>
      <c r="P28" s="2"/>
      <c r="Q28" s="60"/>
    </row>
    <row r="29" spans="1:17" s="1" customFormat="1" ht="15" customHeight="1" x14ac:dyDescent="0.2">
      <c r="A29" s="55">
        <f t="shared" si="3"/>
        <v>44575</v>
      </c>
      <c r="B29" s="2"/>
      <c r="C29" s="3"/>
      <c r="D29" s="2"/>
      <c r="E29" s="3"/>
      <c r="F29" s="2"/>
      <c r="G29" s="3"/>
      <c r="H29" s="2"/>
      <c r="I29" s="3"/>
      <c r="J29" s="2"/>
      <c r="K29" s="3"/>
      <c r="L29" s="2"/>
      <c r="M29" s="3"/>
      <c r="N29" s="2"/>
      <c r="O29" s="3"/>
      <c r="P29" s="2"/>
      <c r="Q29" s="60"/>
    </row>
    <row r="30" spans="1:17" s="1" customFormat="1" ht="15" customHeight="1" x14ac:dyDescent="0.2">
      <c r="A30" s="56"/>
      <c r="B30" s="2"/>
      <c r="C30" s="3"/>
      <c r="D30" s="2"/>
      <c r="E30" s="3"/>
      <c r="F30" s="2"/>
      <c r="G30" s="3"/>
      <c r="H30" s="2"/>
      <c r="I30" s="3"/>
      <c r="J30" s="2"/>
      <c r="K30" s="3"/>
      <c r="L30" s="2"/>
      <c r="M30" s="3"/>
      <c r="N30" s="2"/>
      <c r="O30" s="3"/>
      <c r="P30" s="2"/>
      <c r="Q30" s="60"/>
    </row>
    <row r="31" spans="1:17" s="1" customFormat="1" ht="15" customHeight="1" x14ac:dyDescent="0.2">
      <c r="A31" s="57"/>
      <c r="B31" s="2"/>
      <c r="C31" s="3"/>
      <c r="D31" s="2"/>
      <c r="E31" s="3"/>
      <c r="F31" s="2"/>
      <c r="G31" s="3"/>
      <c r="H31" s="2"/>
      <c r="I31" s="3"/>
      <c r="J31" s="2"/>
      <c r="K31" s="3"/>
      <c r="L31" s="2"/>
      <c r="M31" s="3"/>
      <c r="N31" s="2"/>
      <c r="O31" s="3"/>
      <c r="P31" s="2"/>
      <c r="Q31" s="60"/>
    </row>
    <row r="32" spans="1:17" s="1" customFormat="1" ht="15" customHeight="1" x14ac:dyDescent="0.2">
      <c r="A32" s="55">
        <f t="shared" ref="A32:A44" si="4">WORKDAY.INTL(A29,1)</f>
        <v>44578</v>
      </c>
      <c r="B32" s="2"/>
      <c r="C32" s="3"/>
      <c r="D32" s="2"/>
      <c r="E32" s="3"/>
      <c r="F32" s="2"/>
      <c r="G32" s="3"/>
      <c r="H32" s="2"/>
      <c r="I32" s="3"/>
      <c r="J32" s="2"/>
      <c r="K32" s="3"/>
      <c r="L32" s="2"/>
      <c r="M32" s="3"/>
      <c r="N32" s="2"/>
      <c r="O32" s="3"/>
      <c r="P32" s="2"/>
      <c r="Q32" s="60"/>
    </row>
    <row r="33" spans="1:17" s="1" customFormat="1" ht="15" customHeight="1" x14ac:dyDescent="0.2">
      <c r="A33" s="56"/>
      <c r="B33" s="2"/>
      <c r="C33" s="3"/>
      <c r="D33" s="2"/>
      <c r="E33" s="3"/>
      <c r="F33" s="2"/>
      <c r="G33" s="3"/>
      <c r="H33" s="2"/>
      <c r="I33" s="3"/>
      <c r="J33" s="2"/>
      <c r="K33" s="3"/>
      <c r="L33" s="2"/>
      <c r="M33" s="3"/>
      <c r="N33" s="2"/>
      <c r="O33" s="3"/>
      <c r="P33" s="2"/>
      <c r="Q33" s="60"/>
    </row>
    <row r="34" spans="1:17" s="1" customFormat="1" ht="15" customHeight="1" x14ac:dyDescent="0.2">
      <c r="A34" s="57"/>
      <c r="B34" s="2"/>
      <c r="C34" s="3"/>
      <c r="D34" s="2"/>
      <c r="E34" s="3"/>
      <c r="F34" s="2"/>
      <c r="G34" s="3"/>
      <c r="H34" s="2"/>
      <c r="I34" s="3"/>
      <c r="J34" s="2"/>
      <c r="K34" s="3"/>
      <c r="L34" s="2"/>
      <c r="M34" s="3"/>
      <c r="N34" s="2"/>
      <c r="O34" s="3"/>
      <c r="P34" s="2"/>
      <c r="Q34" s="60"/>
    </row>
    <row r="35" spans="1:17" s="1" customFormat="1" ht="15" customHeight="1" x14ac:dyDescent="0.2">
      <c r="A35" s="55">
        <f t="shared" si="4"/>
        <v>44579</v>
      </c>
      <c r="B35" s="2"/>
      <c r="C35" s="3"/>
      <c r="D35" s="2"/>
      <c r="E35" s="3"/>
      <c r="F35" s="2"/>
      <c r="G35" s="3"/>
      <c r="H35" s="2"/>
      <c r="I35" s="3"/>
      <c r="J35" s="2"/>
      <c r="K35" s="3"/>
      <c r="L35" s="2"/>
      <c r="M35" s="3"/>
      <c r="N35" s="2"/>
      <c r="O35" s="3"/>
      <c r="P35" s="2"/>
      <c r="Q35" s="60"/>
    </row>
    <row r="36" spans="1:17" s="1" customFormat="1" ht="15" customHeight="1" x14ac:dyDescent="0.2">
      <c r="A36" s="56"/>
      <c r="B36" s="2"/>
      <c r="C36" s="3"/>
      <c r="D36" s="2"/>
      <c r="E36" s="3"/>
      <c r="F36" s="2"/>
      <c r="G36" s="3"/>
      <c r="H36" s="2"/>
      <c r="I36" s="3"/>
      <c r="J36" s="2"/>
      <c r="K36" s="3"/>
      <c r="L36" s="2"/>
      <c r="M36" s="3"/>
      <c r="N36" s="2"/>
      <c r="O36" s="3"/>
      <c r="P36" s="2"/>
      <c r="Q36" s="60"/>
    </row>
    <row r="37" spans="1:17" s="1" customFormat="1" ht="15" customHeight="1" x14ac:dyDescent="0.2">
      <c r="A37" s="57"/>
      <c r="B37" s="2"/>
      <c r="C37" s="3"/>
      <c r="D37" s="2"/>
      <c r="E37" s="3"/>
      <c r="F37" s="2"/>
      <c r="G37" s="3"/>
      <c r="H37" s="2"/>
      <c r="I37" s="3"/>
      <c r="J37" s="2"/>
      <c r="K37" s="3"/>
      <c r="L37" s="2"/>
      <c r="M37" s="3"/>
      <c r="N37" s="2"/>
      <c r="O37" s="3"/>
      <c r="P37" s="2"/>
      <c r="Q37" s="60"/>
    </row>
    <row r="38" spans="1:17" s="1" customFormat="1" ht="15" customHeight="1" x14ac:dyDescent="0.2">
      <c r="A38" s="55">
        <f t="shared" si="4"/>
        <v>44580</v>
      </c>
      <c r="B38" s="2"/>
      <c r="C38" s="3"/>
      <c r="D38" s="2"/>
      <c r="E38" s="3"/>
      <c r="F38" s="2"/>
      <c r="G38" s="3"/>
      <c r="H38" s="2"/>
      <c r="I38" s="3"/>
      <c r="J38" s="2"/>
      <c r="K38" s="3"/>
      <c r="L38" s="2"/>
      <c r="M38" s="3"/>
      <c r="N38" s="2"/>
      <c r="O38" s="3"/>
      <c r="P38" s="2"/>
      <c r="Q38" s="60"/>
    </row>
    <row r="39" spans="1:17" s="1" customFormat="1" ht="15" customHeight="1" x14ac:dyDescent="0.2">
      <c r="A39" s="56"/>
      <c r="B39" s="2"/>
      <c r="C39" s="3"/>
      <c r="D39" s="2"/>
      <c r="E39" s="3"/>
      <c r="F39" s="2"/>
      <c r="G39" s="3"/>
      <c r="H39" s="2"/>
      <c r="I39" s="3"/>
      <c r="J39" s="2"/>
      <c r="K39" s="3"/>
      <c r="L39" s="2"/>
      <c r="M39" s="3"/>
      <c r="N39" s="2"/>
      <c r="O39" s="3"/>
      <c r="P39" s="2"/>
      <c r="Q39" s="60"/>
    </row>
    <row r="40" spans="1:17" s="1" customFormat="1" ht="15" customHeight="1" x14ac:dyDescent="0.2">
      <c r="A40" s="57"/>
      <c r="B40" s="2"/>
      <c r="C40" s="3"/>
      <c r="D40" s="2"/>
      <c r="E40" s="3"/>
      <c r="F40" s="2"/>
      <c r="G40" s="3"/>
      <c r="H40" s="2"/>
      <c r="I40" s="3"/>
      <c r="J40" s="2"/>
      <c r="K40" s="3"/>
      <c r="L40" s="2"/>
      <c r="M40" s="3"/>
      <c r="N40" s="2"/>
      <c r="O40" s="3"/>
      <c r="P40" s="2"/>
      <c r="Q40" s="60"/>
    </row>
    <row r="41" spans="1:17" s="1" customFormat="1" ht="15" customHeight="1" x14ac:dyDescent="0.2">
      <c r="A41" s="55">
        <f t="shared" si="4"/>
        <v>44581</v>
      </c>
      <c r="B41" s="2"/>
      <c r="C41" s="3"/>
      <c r="D41" s="2"/>
      <c r="E41" s="3"/>
      <c r="F41" s="2"/>
      <c r="G41" s="3"/>
      <c r="H41" s="2"/>
      <c r="I41" s="3"/>
      <c r="J41" s="2"/>
      <c r="K41" s="3"/>
      <c r="L41" s="2"/>
      <c r="M41" s="3"/>
      <c r="N41" s="2"/>
      <c r="O41" s="3"/>
      <c r="P41" s="2"/>
      <c r="Q41" s="60"/>
    </row>
    <row r="42" spans="1:17" s="1" customFormat="1" ht="15" customHeight="1" x14ac:dyDescent="0.2">
      <c r="A42" s="56"/>
      <c r="B42" s="2"/>
      <c r="C42" s="3"/>
      <c r="D42" s="2"/>
      <c r="E42" s="3"/>
      <c r="F42" s="2"/>
      <c r="G42" s="3"/>
      <c r="H42" s="2"/>
      <c r="I42" s="3"/>
      <c r="J42" s="2"/>
      <c r="K42" s="3"/>
      <c r="L42" s="2"/>
      <c r="M42" s="3"/>
      <c r="N42" s="2"/>
      <c r="O42" s="3"/>
      <c r="P42" s="2"/>
      <c r="Q42" s="60"/>
    </row>
    <row r="43" spans="1:17" s="1" customFormat="1" ht="15" customHeight="1" x14ac:dyDescent="0.2">
      <c r="A43" s="57"/>
      <c r="B43" s="2"/>
      <c r="C43" s="3"/>
      <c r="D43" s="2"/>
      <c r="E43" s="3"/>
      <c r="F43" s="2"/>
      <c r="G43" s="3"/>
      <c r="H43" s="2"/>
      <c r="I43" s="3"/>
      <c r="J43" s="2"/>
      <c r="K43" s="3"/>
      <c r="L43" s="2"/>
      <c r="M43" s="3"/>
      <c r="N43" s="2"/>
      <c r="O43" s="3"/>
      <c r="P43" s="2"/>
      <c r="Q43" s="60"/>
    </row>
    <row r="44" spans="1:17" s="1" customFormat="1" ht="15" customHeight="1" x14ac:dyDescent="0.2">
      <c r="A44" s="55">
        <f t="shared" si="4"/>
        <v>44582</v>
      </c>
      <c r="B44" s="2"/>
      <c r="C44" s="3"/>
      <c r="D44" s="2"/>
      <c r="E44" s="3"/>
      <c r="F44" s="2"/>
      <c r="G44" s="3"/>
      <c r="H44" s="2"/>
      <c r="I44" s="3"/>
      <c r="J44" s="2"/>
      <c r="K44" s="3"/>
      <c r="L44" s="2"/>
      <c r="M44" s="3"/>
      <c r="N44" s="2"/>
      <c r="O44" s="3"/>
      <c r="P44" s="2"/>
      <c r="Q44" s="60"/>
    </row>
    <row r="45" spans="1:17" s="1" customFormat="1" ht="15" customHeight="1" x14ac:dyDescent="0.2">
      <c r="A45" s="56"/>
      <c r="B45" s="2"/>
      <c r="C45" s="3"/>
      <c r="D45" s="2"/>
      <c r="E45" s="3"/>
      <c r="F45" s="2"/>
      <c r="G45" s="3"/>
      <c r="H45" s="2"/>
      <c r="I45" s="3"/>
      <c r="J45" s="2"/>
      <c r="K45" s="3"/>
      <c r="L45" s="2"/>
      <c r="M45" s="3"/>
      <c r="N45" s="2"/>
      <c r="O45" s="3"/>
      <c r="P45" s="2"/>
      <c r="Q45" s="60"/>
    </row>
    <row r="46" spans="1:17" s="1" customFormat="1" ht="15" customHeight="1" x14ac:dyDescent="0.2">
      <c r="A46" s="57"/>
      <c r="B46" s="2"/>
      <c r="C46" s="3"/>
      <c r="D46" s="2"/>
      <c r="E46" s="3"/>
      <c r="F46" s="2"/>
      <c r="G46" s="3"/>
      <c r="H46" s="2"/>
      <c r="I46" s="3"/>
      <c r="J46" s="2"/>
      <c r="K46" s="3"/>
      <c r="L46" s="2"/>
      <c r="M46" s="3"/>
      <c r="N46" s="2"/>
      <c r="O46" s="3"/>
      <c r="P46" s="2"/>
      <c r="Q46" s="60"/>
    </row>
    <row r="47" spans="1:17" s="1" customFormat="1" ht="15" customHeight="1" x14ac:dyDescent="0.2">
      <c r="A47" s="55">
        <f t="shared" ref="A47:A59" si="5">WORKDAY.INTL(A44,1)</f>
        <v>44585</v>
      </c>
      <c r="B47" s="2"/>
      <c r="C47" s="3"/>
      <c r="D47" s="2"/>
      <c r="E47" s="3"/>
      <c r="F47" s="2"/>
      <c r="G47" s="3"/>
      <c r="H47" s="2"/>
      <c r="I47" s="3"/>
      <c r="J47" s="2"/>
      <c r="K47" s="3"/>
      <c r="L47" s="2"/>
      <c r="M47" s="3"/>
      <c r="N47" s="2"/>
      <c r="O47" s="3"/>
      <c r="P47" s="2"/>
      <c r="Q47" s="60"/>
    </row>
    <row r="48" spans="1:17" s="1" customFormat="1" ht="15" customHeight="1" x14ac:dyDescent="0.2">
      <c r="A48" s="56"/>
      <c r="B48" s="2"/>
      <c r="C48" s="3"/>
      <c r="D48" s="2"/>
      <c r="E48" s="3"/>
      <c r="F48" s="2"/>
      <c r="G48" s="3"/>
      <c r="H48" s="2"/>
      <c r="I48" s="3"/>
      <c r="J48" s="2"/>
      <c r="K48" s="3"/>
      <c r="L48" s="2"/>
      <c r="M48" s="3"/>
      <c r="N48" s="2"/>
      <c r="O48" s="3"/>
      <c r="P48" s="2"/>
      <c r="Q48" s="60"/>
    </row>
    <row r="49" spans="1:17" s="1" customFormat="1" ht="15" customHeight="1" x14ac:dyDescent="0.2">
      <c r="A49" s="57"/>
      <c r="B49" s="2"/>
      <c r="C49" s="3"/>
      <c r="D49" s="2"/>
      <c r="E49" s="3"/>
      <c r="F49" s="2"/>
      <c r="G49" s="3"/>
      <c r="H49" s="2"/>
      <c r="I49" s="3"/>
      <c r="J49" s="2"/>
      <c r="K49" s="3"/>
      <c r="L49" s="2"/>
      <c r="M49" s="3"/>
      <c r="N49" s="2"/>
      <c r="O49" s="3"/>
      <c r="P49" s="2"/>
      <c r="Q49" s="60"/>
    </row>
    <row r="50" spans="1:17" s="1" customFormat="1" ht="15" customHeight="1" x14ac:dyDescent="0.2">
      <c r="A50" s="55">
        <f t="shared" si="5"/>
        <v>44586</v>
      </c>
      <c r="B50" s="2"/>
      <c r="C50" s="3"/>
      <c r="D50" s="2"/>
      <c r="E50" s="3"/>
      <c r="F50" s="2"/>
      <c r="G50" s="3"/>
      <c r="H50" s="2"/>
      <c r="I50" s="3"/>
      <c r="J50" s="2"/>
      <c r="K50" s="3"/>
      <c r="L50" s="2"/>
      <c r="M50" s="3"/>
      <c r="N50" s="2"/>
      <c r="O50" s="3"/>
      <c r="P50" s="2"/>
      <c r="Q50" s="60"/>
    </row>
    <row r="51" spans="1:17" s="1" customFormat="1" ht="15" customHeight="1" x14ac:dyDescent="0.2">
      <c r="A51" s="56"/>
      <c r="B51" s="2"/>
      <c r="C51" s="3"/>
      <c r="D51" s="2"/>
      <c r="E51" s="3"/>
      <c r="F51" s="2"/>
      <c r="G51" s="3"/>
      <c r="H51" s="2"/>
      <c r="I51" s="3"/>
      <c r="J51" s="2"/>
      <c r="K51" s="3"/>
      <c r="L51" s="2"/>
      <c r="M51" s="3"/>
      <c r="N51" s="2"/>
      <c r="O51" s="3"/>
      <c r="P51" s="2"/>
      <c r="Q51" s="60"/>
    </row>
    <row r="52" spans="1:17" s="1" customFormat="1" ht="15" customHeight="1" x14ac:dyDescent="0.2">
      <c r="A52" s="57"/>
      <c r="B52" s="2"/>
      <c r="C52" s="3"/>
      <c r="D52" s="2"/>
      <c r="E52" s="3"/>
      <c r="F52" s="2"/>
      <c r="G52" s="3"/>
      <c r="H52" s="2"/>
      <c r="I52" s="3"/>
      <c r="J52" s="2"/>
      <c r="K52" s="3"/>
      <c r="L52" s="2"/>
      <c r="M52" s="3"/>
      <c r="N52" s="2"/>
      <c r="O52" s="3"/>
      <c r="P52" s="2"/>
      <c r="Q52" s="60"/>
    </row>
    <row r="53" spans="1:17" s="1" customFormat="1" ht="15" customHeight="1" x14ac:dyDescent="0.2">
      <c r="A53" s="55">
        <f t="shared" si="5"/>
        <v>44587</v>
      </c>
      <c r="B53" s="2"/>
      <c r="C53" s="3"/>
      <c r="D53" s="2"/>
      <c r="E53" s="3"/>
      <c r="F53" s="2"/>
      <c r="G53" s="3"/>
      <c r="H53" s="2"/>
      <c r="I53" s="3"/>
      <c r="J53" s="2"/>
      <c r="K53" s="3"/>
      <c r="L53" s="2"/>
      <c r="M53" s="3"/>
      <c r="N53" s="2"/>
      <c r="O53" s="3"/>
      <c r="P53" s="2"/>
      <c r="Q53" s="60"/>
    </row>
    <row r="54" spans="1:17" s="1" customFormat="1" ht="15" customHeight="1" x14ac:dyDescent="0.2">
      <c r="A54" s="56"/>
      <c r="B54" s="2"/>
      <c r="C54" s="3"/>
      <c r="D54" s="2"/>
      <c r="E54" s="3"/>
      <c r="F54" s="2"/>
      <c r="G54" s="3"/>
      <c r="H54" s="2"/>
      <c r="I54" s="3"/>
      <c r="J54" s="2"/>
      <c r="K54" s="3"/>
      <c r="L54" s="2"/>
      <c r="M54" s="3"/>
      <c r="N54" s="2"/>
      <c r="O54" s="3"/>
      <c r="P54" s="2"/>
      <c r="Q54" s="60"/>
    </row>
    <row r="55" spans="1:17" s="1" customFormat="1" ht="15" customHeight="1" x14ac:dyDescent="0.2">
      <c r="A55" s="57"/>
      <c r="B55" s="2"/>
      <c r="C55" s="3"/>
      <c r="D55" s="2"/>
      <c r="E55" s="3"/>
      <c r="F55" s="2"/>
      <c r="G55" s="3"/>
      <c r="H55" s="2"/>
      <c r="I55" s="3"/>
      <c r="J55" s="2"/>
      <c r="K55" s="3"/>
      <c r="L55" s="2"/>
      <c r="M55" s="3"/>
      <c r="N55" s="2"/>
      <c r="O55" s="3"/>
      <c r="P55" s="2"/>
      <c r="Q55" s="60"/>
    </row>
    <row r="56" spans="1:17" s="1" customFormat="1" ht="15" customHeight="1" x14ac:dyDescent="0.2">
      <c r="A56" s="55">
        <f t="shared" si="5"/>
        <v>44588</v>
      </c>
      <c r="B56" s="2"/>
      <c r="C56" s="3"/>
      <c r="D56" s="2"/>
      <c r="E56" s="3"/>
      <c r="F56" s="2"/>
      <c r="G56" s="3"/>
      <c r="H56" s="2"/>
      <c r="I56" s="3"/>
      <c r="J56" s="2"/>
      <c r="K56" s="3"/>
      <c r="L56" s="2"/>
      <c r="M56" s="3"/>
      <c r="N56" s="2"/>
      <c r="O56" s="3"/>
      <c r="P56" s="2"/>
      <c r="Q56" s="60"/>
    </row>
    <row r="57" spans="1:17" s="1" customFormat="1" ht="15" customHeight="1" x14ac:dyDescent="0.2">
      <c r="A57" s="56"/>
      <c r="B57" s="2"/>
      <c r="C57" s="3"/>
      <c r="D57" s="2"/>
      <c r="E57" s="3"/>
      <c r="F57" s="2"/>
      <c r="G57" s="3"/>
      <c r="H57" s="2"/>
      <c r="I57" s="3"/>
      <c r="J57" s="2"/>
      <c r="K57" s="3"/>
      <c r="L57" s="2"/>
      <c r="M57" s="3"/>
      <c r="N57" s="2"/>
      <c r="O57" s="3"/>
      <c r="P57" s="2"/>
      <c r="Q57" s="60"/>
    </row>
    <row r="58" spans="1:17" s="1" customFormat="1" ht="15" customHeight="1" x14ac:dyDescent="0.2">
      <c r="A58" s="57"/>
      <c r="B58" s="2"/>
      <c r="C58" s="3"/>
      <c r="D58" s="2"/>
      <c r="E58" s="3"/>
      <c r="F58" s="2"/>
      <c r="G58" s="3"/>
      <c r="H58" s="2"/>
      <c r="I58" s="3"/>
      <c r="J58" s="2"/>
      <c r="K58" s="3"/>
      <c r="L58" s="2"/>
      <c r="M58" s="3"/>
      <c r="N58" s="2"/>
      <c r="O58" s="3"/>
      <c r="P58" s="2"/>
      <c r="Q58" s="60"/>
    </row>
    <row r="59" spans="1:17" s="1" customFormat="1" ht="15" customHeight="1" x14ac:dyDescent="0.2">
      <c r="A59" s="55">
        <f t="shared" si="5"/>
        <v>44589</v>
      </c>
      <c r="B59" s="2"/>
      <c r="C59" s="3"/>
      <c r="D59" s="2"/>
      <c r="E59" s="3"/>
      <c r="F59" s="2"/>
      <c r="G59" s="3"/>
      <c r="H59" s="2"/>
      <c r="I59" s="3"/>
      <c r="J59" s="2"/>
      <c r="K59" s="3"/>
      <c r="L59" s="2"/>
      <c r="M59" s="3"/>
      <c r="N59" s="2"/>
      <c r="O59" s="3"/>
      <c r="P59" s="2"/>
      <c r="Q59" s="60"/>
    </row>
    <row r="60" spans="1:17" s="1" customFormat="1" ht="15" customHeight="1" x14ac:dyDescent="0.2">
      <c r="A60" s="56"/>
      <c r="B60" s="2"/>
      <c r="C60" s="3"/>
      <c r="D60" s="2"/>
      <c r="E60" s="3"/>
      <c r="F60" s="2"/>
      <c r="G60" s="3"/>
      <c r="H60" s="2"/>
      <c r="I60" s="3"/>
      <c r="J60" s="2"/>
      <c r="K60" s="3"/>
      <c r="L60" s="2"/>
      <c r="M60" s="3"/>
      <c r="N60" s="2"/>
      <c r="O60" s="3"/>
      <c r="P60" s="2"/>
      <c r="Q60" s="60"/>
    </row>
    <row r="61" spans="1:17" s="1" customFormat="1" ht="15" customHeight="1" x14ac:dyDescent="0.2">
      <c r="A61" s="57"/>
      <c r="B61" s="2"/>
      <c r="C61" s="3"/>
      <c r="D61" s="2"/>
      <c r="E61" s="3"/>
      <c r="F61" s="2"/>
      <c r="G61" s="3"/>
      <c r="H61" s="2"/>
      <c r="I61" s="3"/>
      <c r="J61" s="2"/>
      <c r="K61" s="3"/>
      <c r="L61" s="2"/>
      <c r="M61" s="3"/>
      <c r="N61" s="2"/>
      <c r="O61" s="3"/>
      <c r="P61" s="2"/>
      <c r="Q61" s="60"/>
    </row>
    <row r="62" spans="1:17" s="1" customFormat="1" ht="15" customHeight="1" x14ac:dyDescent="0.2">
      <c r="A62" s="55">
        <f t="shared" ref="A62:A74" si="6">WORKDAY.INTL(A59,1)</f>
        <v>44592</v>
      </c>
      <c r="B62" s="2"/>
      <c r="C62" s="3"/>
      <c r="D62" s="2"/>
      <c r="E62" s="3"/>
      <c r="F62" s="2"/>
      <c r="G62" s="3"/>
      <c r="H62" s="2"/>
      <c r="I62" s="3"/>
      <c r="J62" s="2"/>
      <c r="K62" s="3"/>
      <c r="L62" s="2"/>
      <c r="M62" s="3"/>
      <c r="N62" s="2"/>
      <c r="O62" s="3"/>
      <c r="P62" s="2"/>
      <c r="Q62" s="60"/>
    </row>
    <row r="63" spans="1:17" s="1" customFormat="1" ht="15" customHeight="1" x14ac:dyDescent="0.2">
      <c r="A63" s="56"/>
      <c r="B63" s="2"/>
      <c r="C63" s="3"/>
      <c r="D63" s="2"/>
      <c r="E63" s="3"/>
      <c r="F63" s="2"/>
      <c r="G63" s="3"/>
      <c r="H63" s="2"/>
      <c r="I63" s="3"/>
      <c r="J63" s="2"/>
      <c r="K63" s="3"/>
      <c r="L63" s="2"/>
      <c r="M63" s="3"/>
      <c r="N63" s="2"/>
      <c r="O63" s="3"/>
      <c r="P63" s="2"/>
      <c r="Q63" s="60"/>
    </row>
    <row r="64" spans="1:17" s="1" customFormat="1" ht="15" customHeight="1" x14ac:dyDescent="0.2">
      <c r="A64" s="57"/>
      <c r="B64" s="2"/>
      <c r="C64" s="3"/>
      <c r="D64" s="2"/>
      <c r="E64" s="3"/>
      <c r="F64" s="2"/>
      <c r="G64" s="3"/>
      <c r="H64" s="2"/>
      <c r="I64" s="3"/>
      <c r="J64" s="2"/>
      <c r="K64" s="3"/>
      <c r="L64" s="2"/>
      <c r="M64" s="3"/>
      <c r="N64" s="2"/>
      <c r="O64" s="3"/>
      <c r="P64" s="2"/>
      <c r="Q64" s="60"/>
    </row>
    <row r="65" spans="1:17" s="1" customFormat="1" ht="15" customHeight="1" x14ac:dyDescent="0.2">
      <c r="A65" s="55">
        <f t="shared" si="6"/>
        <v>44593</v>
      </c>
      <c r="B65" s="2"/>
      <c r="C65" s="3"/>
      <c r="D65" s="2"/>
      <c r="E65" s="3"/>
      <c r="F65" s="2"/>
      <c r="G65" s="3"/>
      <c r="H65" s="2"/>
      <c r="I65" s="3"/>
      <c r="J65" s="2"/>
      <c r="K65" s="3"/>
      <c r="L65" s="2"/>
      <c r="M65" s="3"/>
      <c r="N65" s="2"/>
      <c r="O65" s="3"/>
      <c r="P65" s="2"/>
      <c r="Q65" s="60"/>
    </row>
    <row r="66" spans="1:17" s="1" customFormat="1" ht="15" customHeight="1" x14ac:dyDescent="0.2">
      <c r="A66" s="56"/>
      <c r="B66" s="2"/>
      <c r="C66" s="3"/>
      <c r="D66" s="2"/>
      <c r="E66" s="3"/>
      <c r="F66" s="2"/>
      <c r="G66" s="3"/>
      <c r="H66" s="2"/>
      <c r="I66" s="3"/>
      <c r="J66" s="2"/>
      <c r="K66" s="3"/>
      <c r="L66" s="2"/>
      <c r="M66" s="3"/>
      <c r="N66" s="2"/>
      <c r="O66" s="3"/>
      <c r="P66" s="2"/>
      <c r="Q66" s="60"/>
    </row>
    <row r="67" spans="1:17" s="1" customFormat="1" ht="15" customHeight="1" x14ac:dyDescent="0.2">
      <c r="A67" s="57"/>
      <c r="B67" s="2"/>
      <c r="C67" s="3"/>
      <c r="D67" s="2"/>
      <c r="E67" s="3"/>
      <c r="F67" s="2"/>
      <c r="G67" s="3"/>
      <c r="H67" s="2"/>
      <c r="I67" s="3"/>
      <c r="J67" s="2"/>
      <c r="K67" s="3"/>
      <c r="L67" s="2"/>
      <c r="M67" s="3"/>
      <c r="N67" s="2"/>
      <c r="O67" s="3"/>
      <c r="P67" s="2"/>
      <c r="Q67" s="60"/>
    </row>
    <row r="68" spans="1:17" s="1" customFormat="1" ht="15" customHeight="1" x14ac:dyDescent="0.2">
      <c r="A68" s="55">
        <f t="shared" si="6"/>
        <v>44594</v>
      </c>
      <c r="B68" s="2"/>
      <c r="C68" s="3"/>
      <c r="D68" s="2"/>
      <c r="E68" s="3"/>
      <c r="F68" s="2"/>
      <c r="G68" s="3"/>
      <c r="H68" s="2"/>
      <c r="I68" s="3"/>
      <c r="J68" s="2"/>
      <c r="K68" s="3"/>
      <c r="L68" s="2"/>
      <c r="M68" s="3"/>
      <c r="N68" s="2"/>
      <c r="O68" s="3"/>
      <c r="P68" s="2"/>
      <c r="Q68" s="60"/>
    </row>
    <row r="69" spans="1:17" s="1" customFormat="1" ht="15" customHeight="1" x14ac:dyDescent="0.2">
      <c r="A69" s="56"/>
      <c r="B69" s="2"/>
      <c r="C69" s="3"/>
      <c r="D69" s="2"/>
      <c r="E69" s="3"/>
      <c r="F69" s="2"/>
      <c r="G69" s="3"/>
      <c r="H69" s="2"/>
      <c r="I69" s="3"/>
      <c r="J69" s="2"/>
      <c r="K69" s="3"/>
      <c r="L69" s="2"/>
      <c r="M69" s="3"/>
      <c r="N69" s="2"/>
      <c r="O69" s="3"/>
      <c r="P69" s="2"/>
      <c r="Q69" s="60"/>
    </row>
    <row r="70" spans="1:17" s="1" customFormat="1" ht="15" customHeight="1" x14ac:dyDescent="0.2">
      <c r="A70" s="57"/>
      <c r="B70" s="2"/>
      <c r="C70" s="3"/>
      <c r="D70" s="2"/>
      <c r="E70" s="3"/>
      <c r="F70" s="2"/>
      <c r="G70" s="3"/>
      <c r="H70" s="2"/>
      <c r="I70" s="3"/>
      <c r="J70" s="2"/>
      <c r="K70" s="3"/>
      <c r="L70" s="2"/>
      <c r="M70" s="3"/>
      <c r="N70" s="2"/>
      <c r="O70" s="3"/>
      <c r="P70" s="2"/>
      <c r="Q70" s="60"/>
    </row>
    <row r="71" spans="1:17" s="1" customFormat="1" ht="15" customHeight="1" x14ac:dyDescent="0.2">
      <c r="A71" s="55">
        <f t="shared" si="6"/>
        <v>44595</v>
      </c>
      <c r="B71" s="2"/>
      <c r="C71" s="3"/>
      <c r="D71" s="2"/>
      <c r="E71" s="3"/>
      <c r="F71" s="2"/>
      <c r="G71" s="3"/>
      <c r="H71" s="2"/>
      <c r="I71" s="3"/>
      <c r="J71" s="2"/>
      <c r="K71" s="3"/>
      <c r="L71" s="2"/>
      <c r="M71" s="3"/>
      <c r="N71" s="2"/>
      <c r="O71" s="3"/>
      <c r="P71" s="2"/>
      <c r="Q71" s="60"/>
    </row>
    <row r="72" spans="1:17" s="1" customFormat="1" ht="15" customHeight="1" x14ac:dyDescent="0.2">
      <c r="A72" s="56"/>
      <c r="B72" s="2"/>
      <c r="C72" s="3"/>
      <c r="D72" s="2"/>
      <c r="E72" s="3"/>
      <c r="F72" s="2"/>
      <c r="G72" s="3"/>
      <c r="H72" s="2"/>
      <c r="I72" s="3"/>
      <c r="J72" s="2"/>
      <c r="K72" s="3"/>
      <c r="L72" s="2"/>
      <c r="M72" s="3"/>
      <c r="N72" s="2"/>
      <c r="O72" s="3"/>
      <c r="P72" s="2"/>
      <c r="Q72" s="60"/>
    </row>
    <row r="73" spans="1:17" s="1" customFormat="1" ht="15" customHeight="1" x14ac:dyDescent="0.2">
      <c r="A73" s="57"/>
      <c r="B73" s="2"/>
      <c r="C73" s="3"/>
      <c r="D73" s="2"/>
      <c r="E73" s="3"/>
      <c r="F73" s="2"/>
      <c r="G73" s="3"/>
      <c r="H73" s="2"/>
      <c r="I73" s="3"/>
      <c r="J73" s="2"/>
      <c r="K73" s="3"/>
      <c r="L73" s="2"/>
      <c r="M73" s="3"/>
      <c r="N73" s="2"/>
      <c r="O73" s="3"/>
      <c r="P73" s="2"/>
      <c r="Q73" s="60"/>
    </row>
    <row r="74" spans="1:17" s="1" customFormat="1" ht="15" customHeight="1" x14ac:dyDescent="0.2">
      <c r="A74" s="55">
        <f t="shared" si="6"/>
        <v>44596</v>
      </c>
      <c r="B74" s="2"/>
      <c r="C74" s="3"/>
      <c r="D74" s="2"/>
      <c r="E74" s="3"/>
      <c r="F74" s="2"/>
      <c r="G74" s="3"/>
      <c r="H74" s="2"/>
      <c r="I74" s="3"/>
      <c r="J74" s="2"/>
      <c r="K74" s="3"/>
      <c r="L74" s="2"/>
      <c r="M74" s="3"/>
      <c r="N74" s="2"/>
      <c r="O74" s="3"/>
      <c r="P74" s="2"/>
      <c r="Q74" s="60"/>
    </row>
    <row r="75" spans="1:17" s="1" customFormat="1" ht="15" customHeight="1" x14ac:dyDescent="0.2">
      <c r="A75" s="56"/>
      <c r="B75" s="2"/>
      <c r="C75" s="3"/>
      <c r="D75" s="2"/>
      <c r="E75" s="3"/>
      <c r="F75" s="2"/>
      <c r="G75" s="3"/>
      <c r="H75" s="2"/>
      <c r="I75" s="3"/>
      <c r="J75" s="2"/>
      <c r="K75" s="3"/>
      <c r="L75" s="2"/>
      <c r="M75" s="3"/>
      <c r="N75" s="2"/>
      <c r="O75" s="3"/>
      <c r="P75" s="2"/>
      <c r="Q75" s="60"/>
    </row>
    <row r="76" spans="1:17" s="1" customFormat="1" ht="15" customHeight="1" x14ac:dyDescent="0.2">
      <c r="A76" s="56"/>
      <c r="B76" s="61"/>
      <c r="C76" s="62"/>
      <c r="D76" s="61"/>
      <c r="E76" s="62"/>
      <c r="F76" s="61"/>
      <c r="G76" s="62"/>
      <c r="H76" s="61"/>
      <c r="I76" s="62"/>
      <c r="J76" s="61"/>
      <c r="K76" s="62"/>
      <c r="L76" s="61"/>
      <c r="M76" s="62"/>
      <c r="N76" s="61"/>
      <c r="O76" s="62"/>
      <c r="P76" s="61"/>
      <c r="Q76" s="63"/>
    </row>
  </sheetData>
  <phoneticPr fontId="1" type="noConversion"/>
  <conditionalFormatting sqref="L2:Q4 J2:K3 B2:I4 B5:Q76">
    <cfRule type="containsText" dxfId="42" priority="11" operator="containsText" text="reunion">
      <formula>NOT(ISERROR(SEARCH("reunion",B2)))</formula>
    </cfRule>
    <cfRule type="containsText" dxfId="41" priority="12" operator="containsText" text="relance">
      <formula>NOT(ISERROR(SEARCH("relance",B2)))</formula>
    </cfRule>
    <cfRule type="containsText" dxfId="40" priority="13" operator="containsText" text="agence">
      <formula>NOT(ISERROR(SEARCH("agence",B2)))</formula>
    </cfRule>
    <cfRule type="containsText" dxfId="39" priority="14" operator="containsText" text="prefa">
      <formula>NOT(ISERROR(SEARCH("prefa",B2)))</formula>
    </cfRule>
    <cfRule type="containsText" dxfId="38" priority="15" operator="containsText" text="FACTU">
      <formula>NOT(ISERROR(SEARCH("FACTU",B2)))</formula>
    </cfRule>
    <cfRule type="containsText" dxfId="37" priority="16" operator="containsText" text="mail">
      <formula>NOT(ISERROR(SEARCH("mail",B2)))</formula>
    </cfRule>
    <cfRule type="containsText" dxfId="36" priority="17" operator="containsText" text="RH">
      <formula>NOT(ISERROR(SEARCH("RH",B2)))</formula>
    </cfRule>
    <cfRule type="containsText" dxfId="35" priority="18" operator="containsText" text="Retour">
      <formula>NOT(ISERROR(SEARCH("Retour",B2)))</formula>
    </cfRule>
    <cfRule type="containsText" dxfId="34" priority="19" operator="containsText" text="transport">
      <formula>NOT(ISERROR(SEARCH("transport",B2)))</formula>
    </cfRule>
    <cfRule type="containsText" dxfId="33" priority="21" operator="containsText" text="Accueil">
      <formula>NOT(ISERROR(SEARCH("Accueil",B2)))</formula>
    </cfRule>
  </conditionalFormatting>
  <conditionalFormatting sqref="J4:K4">
    <cfRule type="containsText" dxfId="32" priority="1" operator="containsText" text="reunion">
      <formula>NOT(ISERROR(SEARCH("reunion",J4)))</formula>
    </cfRule>
    <cfRule type="containsText" dxfId="31" priority="2" operator="containsText" text="relance">
      <formula>NOT(ISERROR(SEARCH("relance",J4)))</formula>
    </cfRule>
    <cfRule type="containsText" dxfId="30" priority="3" operator="containsText" text="agence">
      <formula>NOT(ISERROR(SEARCH("agence",J4)))</formula>
    </cfRule>
    <cfRule type="containsText" dxfId="29" priority="4" operator="containsText" text="prefa">
      <formula>NOT(ISERROR(SEARCH("prefa",J4)))</formula>
    </cfRule>
    <cfRule type="containsText" dxfId="28" priority="5" operator="containsText" text="FACTU">
      <formula>NOT(ISERROR(SEARCH("FACTU",J4)))</formula>
    </cfRule>
    <cfRule type="containsText" dxfId="27" priority="6" operator="containsText" text="mail">
      <formula>NOT(ISERROR(SEARCH("mail",J4)))</formula>
    </cfRule>
    <cfRule type="containsText" dxfId="26" priority="7" operator="containsText" text="RH">
      <formula>NOT(ISERROR(SEARCH("RH",J4)))</formula>
    </cfRule>
    <cfRule type="containsText" dxfId="25" priority="8" operator="containsText" text="Retour">
      <formula>NOT(ISERROR(SEARCH("Retour",J4)))</formula>
    </cfRule>
    <cfRule type="containsText" dxfId="24" priority="9" operator="containsText" text="transport">
      <formula>NOT(ISERROR(SEARCH("transport",J4)))</formula>
    </cfRule>
    <cfRule type="containsText" dxfId="23" priority="10" operator="containsText" text="Accueil">
      <formula>NOT(ISERROR(SEARCH("Accueil",J4)))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65"/>
  <sheetViews>
    <sheetView topLeftCell="A5" workbookViewId="0">
      <selection activeCell="G9" sqref="G9:O9"/>
    </sheetView>
  </sheetViews>
  <sheetFormatPr baseColWidth="10" defaultRowHeight="12.75" x14ac:dyDescent="0.2"/>
  <cols>
    <col min="1" max="1" width="10.140625" style="29" bestFit="1" customWidth="1"/>
    <col min="2" max="5" width="5.5703125" style="30" bestFit="1" customWidth="1"/>
    <col min="6" max="6" width="4.5703125" style="39" bestFit="1" customWidth="1"/>
    <col min="7" max="7" width="5.140625" style="32" bestFit="1" customWidth="1"/>
    <col min="8" max="8" width="4.5703125" style="38" bestFit="1" customWidth="1"/>
    <col min="9" max="9" width="4.5703125" style="32" bestFit="1" customWidth="1"/>
    <col min="10" max="10" width="4.140625" style="32" bestFit="1" customWidth="1"/>
    <col min="11" max="13" width="5.28515625" style="53" bestFit="1" customWidth="1"/>
    <col min="14" max="14" width="4.5703125" style="38" bestFit="1" customWidth="1"/>
    <col min="15" max="16" width="5.28515625" style="53" bestFit="1" customWidth="1"/>
    <col min="17" max="26" width="5.28515625" style="15" bestFit="1" customWidth="1"/>
    <col min="27" max="27" width="6.42578125" style="15" customWidth="1"/>
    <col min="28" max="16384" width="11.42578125" style="16"/>
  </cols>
  <sheetData>
    <row r="1" spans="1:27" s="12" customFormat="1" hidden="1" x14ac:dyDescent="0.2">
      <c r="A1" s="29"/>
      <c r="B1" s="30" t="s">
        <v>0</v>
      </c>
      <c r="C1" s="30" t="s">
        <v>1</v>
      </c>
      <c r="D1" s="30" t="s">
        <v>2</v>
      </c>
      <c r="E1" s="30" t="s">
        <v>3</v>
      </c>
      <c r="F1" s="31"/>
      <c r="G1" s="32"/>
      <c r="H1" s="32"/>
      <c r="I1" s="32"/>
      <c r="J1" s="32"/>
      <c r="K1" s="33" t="b">
        <v>1</v>
      </c>
      <c r="L1" s="33" t="b">
        <v>1</v>
      </c>
      <c r="M1" s="33" t="b">
        <v>1</v>
      </c>
      <c r="N1" s="32"/>
      <c r="O1" s="33" t="b">
        <v>1</v>
      </c>
      <c r="P1" s="33" t="b">
        <v>1</v>
      </c>
      <c r="Q1" s="13" t="b">
        <v>1</v>
      </c>
      <c r="R1" s="13" t="b">
        <v>1</v>
      </c>
      <c r="S1" s="13" t="b">
        <v>1</v>
      </c>
      <c r="T1" s="13" t="b">
        <v>1</v>
      </c>
      <c r="U1" s="13" t="b">
        <v>1</v>
      </c>
      <c r="V1" s="13" t="b">
        <v>1</v>
      </c>
      <c r="W1" s="13" t="b">
        <v>1</v>
      </c>
      <c r="X1" s="13" t="b">
        <v>1</v>
      </c>
      <c r="Y1" s="13" t="b">
        <v>1</v>
      </c>
      <c r="Z1" s="13" t="b">
        <v>1</v>
      </c>
      <c r="AA1" s="11"/>
    </row>
    <row r="2" spans="1:27" s="14" customFormat="1" ht="22.5" hidden="1" customHeight="1" x14ac:dyDescent="0.2">
      <c r="A2" s="34"/>
      <c r="B2" s="35"/>
      <c r="C2" s="35"/>
      <c r="D2" s="35"/>
      <c r="E2" s="35"/>
      <c r="F2" s="36"/>
      <c r="G2" s="37"/>
      <c r="H2" s="38"/>
      <c r="I2" s="37"/>
      <c r="J2" s="37"/>
      <c r="K2" s="33"/>
      <c r="L2" s="33"/>
      <c r="M2" s="33"/>
      <c r="N2" s="38"/>
      <c r="O2" s="33"/>
      <c r="P2" s="3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</row>
    <row r="3" spans="1:27" s="14" customFormat="1" ht="41.25" hidden="1" customHeight="1" x14ac:dyDescent="0.2">
      <c r="A3" s="29"/>
      <c r="B3" s="30"/>
      <c r="C3" s="30"/>
      <c r="D3" s="30"/>
      <c r="E3" s="30"/>
      <c r="F3" s="39"/>
      <c r="G3" s="32"/>
      <c r="H3" s="38"/>
      <c r="I3" s="32"/>
      <c r="J3" s="32"/>
      <c r="K3" s="33"/>
      <c r="L3" s="33"/>
      <c r="M3" s="33"/>
      <c r="N3" s="38"/>
      <c r="O3" s="33"/>
      <c r="P3" s="3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</row>
    <row r="4" spans="1:27" s="14" customFormat="1" ht="45" hidden="1" customHeight="1" x14ac:dyDescent="0.2">
      <c r="A4" s="29"/>
      <c r="B4" s="30"/>
      <c r="C4" s="30"/>
      <c r="D4" s="30"/>
      <c r="E4" s="30"/>
      <c r="F4" s="39"/>
      <c r="G4" s="32"/>
      <c r="H4" s="38"/>
      <c r="I4" s="32"/>
      <c r="J4" s="32"/>
      <c r="K4" s="33"/>
      <c r="L4" s="33"/>
      <c r="M4" s="33"/>
      <c r="N4" s="38"/>
      <c r="O4" s="33"/>
      <c r="P4" s="3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</row>
    <row r="5" spans="1:27" s="14" customFormat="1" ht="12.75" customHeight="1" x14ac:dyDescent="0.2">
      <c r="A5" s="29"/>
      <c r="B5" s="30"/>
      <c r="C5" s="30"/>
      <c r="D5" s="30"/>
      <c r="E5" s="30"/>
      <c r="F5" s="39"/>
      <c r="G5" s="54" t="s">
        <v>41</v>
      </c>
      <c r="H5" s="54"/>
      <c r="I5" s="54"/>
      <c r="J5" s="54" t="s">
        <v>42</v>
      </c>
      <c r="K5" s="54"/>
      <c r="L5" s="54"/>
      <c r="M5" s="54"/>
      <c r="N5" s="54"/>
      <c r="O5" s="54"/>
      <c r="P5" s="3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</row>
    <row r="6" spans="1:27" s="14" customFormat="1" ht="114.75" customHeight="1" x14ac:dyDescent="0.2">
      <c r="A6" s="17" t="s">
        <v>4</v>
      </c>
      <c r="B6" s="18" t="s">
        <v>5</v>
      </c>
      <c r="C6" s="18" t="s">
        <v>6</v>
      </c>
      <c r="D6" s="18" t="s">
        <v>7</v>
      </c>
      <c r="E6" s="18" t="s">
        <v>8</v>
      </c>
      <c r="F6" s="19" t="s">
        <v>9</v>
      </c>
      <c r="G6" s="20" t="s">
        <v>10</v>
      </c>
      <c r="H6" s="21" t="s">
        <v>28</v>
      </c>
      <c r="I6" s="22" t="s">
        <v>11</v>
      </c>
      <c r="J6" s="23" t="s">
        <v>13</v>
      </c>
      <c r="K6" s="24" t="s">
        <v>22</v>
      </c>
      <c r="L6" s="25" t="s">
        <v>32</v>
      </c>
      <c r="M6" s="26" t="s">
        <v>23</v>
      </c>
      <c r="N6" s="27" t="s">
        <v>12</v>
      </c>
      <c r="O6" s="28" t="s">
        <v>24</v>
      </c>
      <c r="P6" s="19" t="s">
        <v>37</v>
      </c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</row>
    <row r="7" spans="1:27" s="14" customFormat="1" x14ac:dyDescent="0.2">
      <c r="A7" s="40">
        <v>44562</v>
      </c>
      <c r="B7" s="41"/>
      <c r="C7" s="41"/>
      <c r="D7" s="41"/>
      <c r="E7" s="41"/>
      <c r="F7" s="42">
        <f t="shared" ref="F7:F65" si="0">SUM((C7-B7)*24,(E7-D7)*24)</f>
        <v>0</v>
      </c>
      <c r="G7" s="43"/>
      <c r="H7" s="44"/>
      <c r="I7" s="43"/>
      <c r="J7" s="43"/>
      <c r="K7" s="45"/>
      <c r="L7" s="45"/>
      <c r="M7" s="45"/>
      <c r="N7" s="44"/>
      <c r="O7" s="45"/>
      <c r="P7" s="45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</row>
    <row r="8" spans="1:27" s="14" customFormat="1" x14ac:dyDescent="0.2">
      <c r="A8" s="40">
        <v>44563</v>
      </c>
      <c r="B8" s="41"/>
      <c r="C8" s="41"/>
      <c r="D8" s="41"/>
      <c r="E8" s="41"/>
      <c r="F8" s="42">
        <f t="shared" si="0"/>
        <v>0</v>
      </c>
      <c r="G8" s="43"/>
      <c r="H8" s="44"/>
      <c r="I8" s="43"/>
      <c r="J8" s="43"/>
      <c r="K8" s="45"/>
      <c r="L8" s="45"/>
      <c r="M8" s="45"/>
      <c r="N8" s="44"/>
      <c r="O8" s="45"/>
      <c r="P8" s="45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</row>
    <row r="9" spans="1:27" s="14" customFormat="1" x14ac:dyDescent="0.2">
      <c r="A9" s="46">
        <v>44564</v>
      </c>
      <c r="B9" s="41">
        <v>0.33333333333333331</v>
      </c>
      <c r="C9" s="41">
        <v>0.5</v>
      </c>
      <c r="D9" s="41">
        <v>0.55208333333333337</v>
      </c>
      <c r="E9" s="41">
        <v>0.70833333333333337</v>
      </c>
      <c r="F9" s="42">
        <f t="shared" si="0"/>
        <v>7.75</v>
      </c>
      <c r="G9" s="47">
        <v>1.65</v>
      </c>
      <c r="H9" s="48">
        <v>0.5</v>
      </c>
      <c r="I9" s="48">
        <v>0</v>
      </c>
      <c r="J9" s="47">
        <v>0.5</v>
      </c>
      <c r="K9" s="48">
        <v>1</v>
      </c>
      <c r="L9" s="48">
        <v>1.5</v>
      </c>
      <c r="M9" s="48">
        <v>1.25</v>
      </c>
      <c r="N9" s="48">
        <v>0.25</v>
      </c>
      <c r="O9" s="48">
        <v>0.35</v>
      </c>
      <c r="P9" s="48">
        <f>SUM(G9:O9)</f>
        <v>7</v>
      </c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</row>
    <row r="10" spans="1:27" s="14" customFormat="1" x14ac:dyDescent="0.2">
      <c r="A10" s="46">
        <v>44565</v>
      </c>
      <c r="B10" s="41">
        <v>0.33333333333333331</v>
      </c>
      <c r="C10" s="41">
        <v>0.5</v>
      </c>
      <c r="D10" s="41">
        <v>0.55208333333333337</v>
      </c>
      <c r="E10" s="41">
        <v>0.70833333333333337</v>
      </c>
      <c r="F10" s="42">
        <f t="shared" si="0"/>
        <v>7.75</v>
      </c>
      <c r="G10" s="43"/>
      <c r="H10" s="44"/>
      <c r="I10" s="43"/>
      <c r="J10" s="43"/>
      <c r="K10" s="45"/>
      <c r="L10" s="49"/>
      <c r="M10" s="45"/>
      <c r="N10" s="44"/>
      <c r="O10" s="45"/>
      <c r="P10" s="45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</row>
    <row r="11" spans="1:27" s="14" customFormat="1" x14ac:dyDescent="0.2">
      <c r="A11" s="46">
        <v>44566</v>
      </c>
      <c r="B11" s="41">
        <v>0.33333333333333331</v>
      </c>
      <c r="C11" s="41">
        <v>0.5</v>
      </c>
      <c r="D11" s="41">
        <v>0.55208333333333337</v>
      </c>
      <c r="E11" s="41">
        <v>0.70833333333333337</v>
      </c>
      <c r="F11" s="42">
        <f>SUM((C11-B11)*24,(E11-D11)*24)</f>
        <v>7.75</v>
      </c>
      <c r="G11" s="43"/>
      <c r="H11" s="44"/>
      <c r="I11" s="43"/>
      <c r="J11" s="43"/>
      <c r="K11" s="45"/>
      <c r="L11" s="45"/>
      <c r="M11" s="45"/>
      <c r="N11" s="44"/>
      <c r="O11" s="45"/>
      <c r="P11" s="45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</row>
    <row r="12" spans="1:27" s="14" customFormat="1" x14ac:dyDescent="0.2">
      <c r="A12" s="46">
        <v>44567</v>
      </c>
      <c r="B12" s="41">
        <v>0.33333333333333331</v>
      </c>
      <c r="C12" s="41">
        <v>0.5</v>
      </c>
      <c r="D12" s="41">
        <v>0.55208333333333337</v>
      </c>
      <c r="E12" s="41">
        <v>0.70833333333333337</v>
      </c>
      <c r="F12" s="42">
        <f t="shared" si="0"/>
        <v>7.75</v>
      </c>
      <c r="G12" s="43"/>
      <c r="H12" s="44"/>
      <c r="I12" s="43"/>
      <c r="J12" s="43"/>
      <c r="K12" s="45"/>
      <c r="L12" s="45"/>
      <c r="M12" s="45"/>
      <c r="N12" s="44"/>
      <c r="O12" s="45"/>
      <c r="P12" s="45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</row>
    <row r="13" spans="1:27" s="14" customFormat="1" x14ac:dyDescent="0.2">
      <c r="A13" s="46">
        <v>44568</v>
      </c>
      <c r="B13" s="41">
        <v>0.33333333333333331</v>
      </c>
      <c r="C13" s="41">
        <v>0.5</v>
      </c>
      <c r="D13" s="41">
        <v>0.55208333333333337</v>
      </c>
      <c r="E13" s="41">
        <v>0.70833333333333337</v>
      </c>
      <c r="F13" s="42">
        <f t="shared" si="0"/>
        <v>7.75</v>
      </c>
      <c r="G13" s="43"/>
      <c r="H13" s="44"/>
      <c r="I13" s="43"/>
      <c r="J13" s="43"/>
      <c r="K13" s="45"/>
      <c r="L13" s="45"/>
      <c r="M13" s="45"/>
      <c r="N13" s="44"/>
      <c r="O13" s="45"/>
      <c r="P13" s="45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</row>
    <row r="14" spans="1:27" s="14" customFormat="1" x14ac:dyDescent="0.2">
      <c r="A14" s="40">
        <v>44569</v>
      </c>
      <c r="B14" s="41"/>
      <c r="C14" s="41"/>
      <c r="D14" s="41"/>
      <c r="E14" s="41"/>
      <c r="F14" s="42">
        <f t="shared" si="0"/>
        <v>0</v>
      </c>
      <c r="G14" s="43"/>
      <c r="H14" s="44"/>
      <c r="I14" s="43"/>
      <c r="J14" s="43"/>
      <c r="K14" s="45"/>
      <c r="L14" s="45"/>
      <c r="M14" s="45"/>
      <c r="N14" s="44"/>
      <c r="O14" s="45"/>
      <c r="P14" s="45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</row>
    <row r="15" spans="1:27" s="14" customFormat="1" x14ac:dyDescent="0.2">
      <c r="A15" s="40">
        <v>44570</v>
      </c>
      <c r="B15" s="41"/>
      <c r="C15" s="41"/>
      <c r="D15" s="41"/>
      <c r="E15" s="41"/>
      <c r="F15" s="42">
        <f t="shared" si="0"/>
        <v>0</v>
      </c>
      <c r="G15" s="43"/>
      <c r="H15" s="44"/>
      <c r="I15" s="43"/>
      <c r="J15" s="43"/>
      <c r="K15" s="45"/>
      <c r="L15" s="45"/>
      <c r="M15" s="45"/>
      <c r="N15" s="44"/>
      <c r="O15" s="45"/>
      <c r="P15" s="45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</row>
    <row r="16" spans="1:27" s="14" customFormat="1" x14ac:dyDescent="0.2">
      <c r="A16" s="46">
        <v>44571</v>
      </c>
      <c r="B16" s="41">
        <v>0.33333333333333331</v>
      </c>
      <c r="C16" s="41">
        <v>0.5</v>
      </c>
      <c r="D16" s="41">
        <v>0.55208333333333337</v>
      </c>
      <c r="E16" s="41">
        <v>0.70833333333333337</v>
      </c>
      <c r="F16" s="42">
        <f t="shared" si="0"/>
        <v>7.75</v>
      </c>
      <c r="G16" s="43"/>
      <c r="H16" s="44"/>
      <c r="I16" s="43"/>
      <c r="J16" s="43"/>
      <c r="K16" s="45"/>
      <c r="L16" s="45"/>
      <c r="M16" s="45"/>
      <c r="N16" s="44"/>
      <c r="O16" s="45"/>
      <c r="P16" s="45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</row>
    <row r="17" spans="1:27" s="14" customFormat="1" x14ac:dyDescent="0.2">
      <c r="A17" s="46">
        <v>44572</v>
      </c>
      <c r="B17" s="41">
        <v>0.33333333333333331</v>
      </c>
      <c r="C17" s="41">
        <v>0.5</v>
      </c>
      <c r="D17" s="41">
        <v>0.55208333333333337</v>
      </c>
      <c r="E17" s="41">
        <v>0.70833333333333337</v>
      </c>
      <c r="F17" s="42">
        <f t="shared" si="0"/>
        <v>7.75</v>
      </c>
      <c r="G17" s="43"/>
      <c r="H17" s="44"/>
      <c r="I17" s="43"/>
      <c r="J17" s="43"/>
      <c r="K17" s="45"/>
      <c r="L17" s="45"/>
      <c r="M17" s="45"/>
      <c r="N17" s="44"/>
      <c r="O17" s="45"/>
      <c r="P17" s="45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</row>
    <row r="18" spans="1:27" s="14" customFormat="1" x14ac:dyDescent="0.2">
      <c r="A18" s="46">
        <v>44573</v>
      </c>
      <c r="B18" s="41">
        <v>0.33333333333333298</v>
      </c>
      <c r="C18" s="41">
        <v>0.5</v>
      </c>
      <c r="D18" s="41">
        <v>0.55208333333333304</v>
      </c>
      <c r="E18" s="41">
        <v>0.70833333333333304</v>
      </c>
      <c r="F18" s="42">
        <f t="shared" si="0"/>
        <v>7.7500000000000089</v>
      </c>
      <c r="G18" s="43"/>
      <c r="H18" s="44"/>
      <c r="I18" s="43"/>
      <c r="J18" s="43"/>
      <c r="K18" s="45"/>
      <c r="L18" s="45"/>
      <c r="M18" s="45"/>
      <c r="N18" s="44"/>
      <c r="O18" s="45"/>
      <c r="P18" s="45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</row>
    <row r="19" spans="1:27" s="14" customFormat="1" x14ac:dyDescent="0.2">
      <c r="A19" s="46">
        <v>44574</v>
      </c>
      <c r="B19" s="41">
        <v>0.33333333333333298</v>
      </c>
      <c r="C19" s="41">
        <v>0.5</v>
      </c>
      <c r="D19" s="41">
        <v>0.55208333333333304</v>
      </c>
      <c r="E19" s="41">
        <v>0.70833333333333304</v>
      </c>
      <c r="F19" s="42">
        <f t="shared" si="0"/>
        <v>7.7500000000000089</v>
      </c>
      <c r="G19" s="43"/>
      <c r="H19" s="44"/>
      <c r="I19" s="43"/>
      <c r="J19" s="43"/>
      <c r="K19" s="45"/>
      <c r="L19" s="45"/>
      <c r="M19" s="45"/>
      <c r="N19" s="44"/>
      <c r="O19" s="45"/>
      <c r="P19" s="45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</row>
    <row r="20" spans="1:27" s="14" customFormat="1" x14ac:dyDescent="0.2">
      <c r="A20" s="46">
        <v>44575</v>
      </c>
      <c r="B20" s="41">
        <v>0.33333333333333298</v>
      </c>
      <c r="C20" s="41">
        <v>0.5</v>
      </c>
      <c r="D20" s="41">
        <v>0.55208333333333304</v>
      </c>
      <c r="E20" s="41">
        <v>0.70833333333333304</v>
      </c>
      <c r="F20" s="42">
        <f t="shared" si="0"/>
        <v>7.7500000000000089</v>
      </c>
      <c r="G20" s="43"/>
      <c r="H20" s="44"/>
      <c r="I20" s="43"/>
      <c r="J20" s="43"/>
      <c r="K20" s="45"/>
      <c r="L20" s="45"/>
      <c r="M20" s="45"/>
      <c r="N20" s="44"/>
      <c r="O20" s="45"/>
      <c r="P20" s="45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</row>
    <row r="21" spans="1:27" s="14" customFormat="1" x14ac:dyDescent="0.2">
      <c r="A21" s="40">
        <v>44576</v>
      </c>
      <c r="B21" s="41"/>
      <c r="C21" s="41"/>
      <c r="D21" s="41"/>
      <c r="E21" s="41"/>
      <c r="F21" s="42">
        <f t="shared" si="0"/>
        <v>0</v>
      </c>
      <c r="G21" s="43"/>
      <c r="H21" s="44"/>
      <c r="I21" s="43"/>
      <c r="J21" s="43"/>
      <c r="K21" s="45"/>
      <c r="L21" s="45"/>
      <c r="M21" s="45"/>
      <c r="N21" s="44"/>
      <c r="O21" s="45"/>
      <c r="P21" s="45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</row>
    <row r="22" spans="1:27" s="14" customFormat="1" x14ac:dyDescent="0.2">
      <c r="A22" s="40">
        <v>44577</v>
      </c>
      <c r="B22" s="41"/>
      <c r="C22" s="41"/>
      <c r="D22" s="41"/>
      <c r="E22" s="41"/>
      <c r="F22" s="42">
        <f t="shared" si="0"/>
        <v>0</v>
      </c>
      <c r="G22" s="43"/>
      <c r="H22" s="44"/>
      <c r="I22" s="43"/>
      <c r="J22" s="43"/>
      <c r="K22" s="45"/>
      <c r="L22" s="45"/>
      <c r="M22" s="45"/>
      <c r="N22" s="44"/>
      <c r="O22" s="45"/>
      <c r="P22" s="45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</row>
    <row r="23" spans="1:27" s="14" customFormat="1" x14ac:dyDescent="0.2">
      <c r="A23" s="46">
        <v>44578</v>
      </c>
      <c r="B23" s="41">
        <v>0.33333333333333298</v>
      </c>
      <c r="C23" s="41">
        <v>0.5</v>
      </c>
      <c r="D23" s="41">
        <v>0.55208333333333304</v>
      </c>
      <c r="E23" s="41">
        <v>0.70833333333333304</v>
      </c>
      <c r="F23" s="42">
        <f t="shared" si="0"/>
        <v>7.7500000000000089</v>
      </c>
      <c r="G23" s="43"/>
      <c r="H23" s="44"/>
      <c r="I23" s="43"/>
      <c r="J23" s="43"/>
      <c r="K23" s="45"/>
      <c r="L23" s="45"/>
      <c r="M23" s="45"/>
      <c r="N23" s="44"/>
      <c r="O23" s="45"/>
      <c r="P23" s="45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</row>
    <row r="24" spans="1:27" s="14" customFormat="1" x14ac:dyDescent="0.2">
      <c r="A24" s="46">
        <v>44579</v>
      </c>
      <c r="B24" s="41">
        <v>0.33333333333333298</v>
      </c>
      <c r="C24" s="41">
        <v>0.5</v>
      </c>
      <c r="D24" s="41">
        <v>0.55208333333333304</v>
      </c>
      <c r="E24" s="41">
        <v>0.70833333333333304</v>
      </c>
      <c r="F24" s="42">
        <f t="shared" si="0"/>
        <v>7.7500000000000089</v>
      </c>
      <c r="G24" s="43"/>
      <c r="H24" s="44"/>
      <c r="I24" s="43"/>
      <c r="J24" s="43"/>
      <c r="K24" s="45"/>
      <c r="L24" s="45"/>
      <c r="M24" s="45"/>
      <c r="N24" s="44"/>
      <c r="O24" s="45"/>
      <c r="P24" s="45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</row>
    <row r="25" spans="1:27" x14ac:dyDescent="0.2">
      <c r="A25" s="46">
        <v>44580</v>
      </c>
      <c r="B25" s="41">
        <v>0.33333333333333298</v>
      </c>
      <c r="C25" s="41">
        <v>0.5</v>
      </c>
      <c r="D25" s="41">
        <v>0.55208333333333304</v>
      </c>
      <c r="E25" s="41">
        <v>0.70833333333333304</v>
      </c>
      <c r="F25" s="42">
        <f t="shared" si="0"/>
        <v>7.7500000000000089</v>
      </c>
      <c r="G25" s="43"/>
      <c r="H25" s="44"/>
      <c r="I25" s="43"/>
      <c r="J25" s="43"/>
      <c r="K25" s="50"/>
      <c r="L25" s="50"/>
      <c r="M25" s="50"/>
      <c r="N25" s="44"/>
      <c r="O25" s="50"/>
      <c r="P25" s="50"/>
    </row>
    <row r="26" spans="1:27" x14ac:dyDescent="0.2">
      <c r="A26" s="46">
        <v>44581</v>
      </c>
      <c r="B26" s="41">
        <v>0.33333333333333298</v>
      </c>
      <c r="C26" s="41">
        <v>0.5</v>
      </c>
      <c r="D26" s="41">
        <v>0.55208333333333304</v>
      </c>
      <c r="E26" s="41">
        <v>0.70833333333333304</v>
      </c>
      <c r="F26" s="42">
        <f t="shared" si="0"/>
        <v>7.7500000000000089</v>
      </c>
      <c r="G26" s="43"/>
      <c r="H26" s="44"/>
      <c r="I26" s="43"/>
      <c r="J26" s="43"/>
      <c r="K26" s="50"/>
      <c r="L26" s="50"/>
      <c r="M26" s="50"/>
      <c r="N26" s="44"/>
      <c r="O26" s="50"/>
      <c r="P26" s="50"/>
    </row>
    <row r="27" spans="1:27" x14ac:dyDescent="0.2">
      <c r="A27" s="46">
        <v>44582</v>
      </c>
      <c r="B27" s="41">
        <v>0.33333333333333298</v>
      </c>
      <c r="C27" s="41">
        <v>0.5</v>
      </c>
      <c r="D27" s="41">
        <v>0.55208333333333304</v>
      </c>
      <c r="E27" s="41">
        <v>0.70833333333333304</v>
      </c>
      <c r="F27" s="42">
        <f t="shared" si="0"/>
        <v>7.7500000000000089</v>
      </c>
      <c r="G27" s="43"/>
      <c r="H27" s="44"/>
      <c r="I27" s="43"/>
      <c r="J27" s="43"/>
      <c r="K27" s="50"/>
      <c r="L27" s="50"/>
      <c r="M27" s="50"/>
      <c r="N27" s="44"/>
      <c r="O27" s="50"/>
      <c r="P27" s="50"/>
    </row>
    <row r="28" spans="1:27" x14ac:dyDescent="0.2">
      <c r="A28" s="40">
        <v>44583</v>
      </c>
      <c r="B28" s="41"/>
      <c r="C28" s="41"/>
      <c r="D28" s="41"/>
      <c r="E28" s="41"/>
      <c r="F28" s="42">
        <f t="shared" si="0"/>
        <v>0</v>
      </c>
      <c r="G28" s="43"/>
      <c r="H28" s="44"/>
      <c r="I28" s="43"/>
      <c r="J28" s="43"/>
      <c r="K28" s="50"/>
      <c r="L28" s="50"/>
      <c r="M28" s="50"/>
      <c r="N28" s="44"/>
      <c r="O28" s="50"/>
      <c r="P28" s="50"/>
    </row>
    <row r="29" spans="1:27" x14ac:dyDescent="0.2">
      <c r="A29" s="40">
        <v>44584</v>
      </c>
      <c r="B29" s="41"/>
      <c r="C29" s="41"/>
      <c r="D29" s="41"/>
      <c r="E29" s="41"/>
      <c r="F29" s="42">
        <f t="shared" si="0"/>
        <v>0</v>
      </c>
      <c r="G29" s="43"/>
      <c r="H29" s="44"/>
      <c r="I29" s="43"/>
      <c r="J29" s="43"/>
      <c r="K29" s="50"/>
      <c r="L29" s="50"/>
      <c r="M29" s="50"/>
      <c r="N29" s="44"/>
      <c r="O29" s="50"/>
      <c r="P29" s="50"/>
    </row>
    <row r="30" spans="1:27" x14ac:dyDescent="0.2">
      <c r="A30" s="46">
        <v>44585</v>
      </c>
      <c r="B30" s="41">
        <v>0.33333333333333298</v>
      </c>
      <c r="C30" s="41">
        <v>0.5</v>
      </c>
      <c r="D30" s="41">
        <v>0.55208333333333304</v>
      </c>
      <c r="E30" s="41">
        <v>0.70833333333333304</v>
      </c>
      <c r="F30" s="42">
        <f t="shared" si="0"/>
        <v>7.7500000000000089</v>
      </c>
      <c r="G30" s="43"/>
      <c r="H30" s="44"/>
      <c r="I30" s="43"/>
      <c r="J30" s="43"/>
      <c r="K30" s="50"/>
      <c r="L30" s="50"/>
      <c r="M30" s="50"/>
      <c r="N30" s="44"/>
      <c r="O30" s="50"/>
      <c r="P30" s="50"/>
    </row>
    <row r="31" spans="1:27" x14ac:dyDescent="0.2">
      <c r="A31" s="46">
        <v>44586</v>
      </c>
      <c r="B31" s="41">
        <v>0.33333333333333298</v>
      </c>
      <c r="C31" s="41">
        <v>0.5</v>
      </c>
      <c r="D31" s="41">
        <v>0.55208333333333304</v>
      </c>
      <c r="E31" s="41">
        <v>0.70833333333333304</v>
      </c>
      <c r="F31" s="42">
        <f t="shared" si="0"/>
        <v>7.7500000000000089</v>
      </c>
      <c r="G31" s="43"/>
      <c r="H31" s="44"/>
      <c r="I31" s="43"/>
      <c r="J31" s="43"/>
      <c r="K31" s="50"/>
      <c r="L31" s="50"/>
      <c r="M31" s="50"/>
      <c r="N31" s="44"/>
      <c r="O31" s="50"/>
      <c r="P31" s="50"/>
    </row>
    <row r="32" spans="1:27" x14ac:dyDescent="0.2">
      <c r="A32" s="46">
        <v>44587</v>
      </c>
      <c r="B32" s="41">
        <v>0.33333333333333298</v>
      </c>
      <c r="C32" s="41">
        <v>0.5</v>
      </c>
      <c r="D32" s="41">
        <v>0.55208333333333304</v>
      </c>
      <c r="E32" s="41">
        <v>0.70833333333333304</v>
      </c>
      <c r="F32" s="42">
        <f t="shared" si="0"/>
        <v>7.7500000000000089</v>
      </c>
      <c r="G32" s="43"/>
      <c r="H32" s="44"/>
      <c r="I32" s="43"/>
      <c r="J32" s="43"/>
      <c r="K32" s="50"/>
      <c r="L32" s="50"/>
      <c r="M32" s="50"/>
      <c r="N32" s="44"/>
      <c r="O32" s="50"/>
      <c r="P32" s="50"/>
    </row>
    <row r="33" spans="1:16" x14ac:dyDescent="0.2">
      <c r="A33" s="46">
        <v>44588</v>
      </c>
      <c r="B33" s="41">
        <v>0.33333333333333298</v>
      </c>
      <c r="C33" s="41">
        <v>0.5</v>
      </c>
      <c r="D33" s="41">
        <v>0.55208333333333304</v>
      </c>
      <c r="E33" s="41">
        <v>0.70833333333333304</v>
      </c>
      <c r="F33" s="42">
        <f t="shared" si="0"/>
        <v>7.7500000000000089</v>
      </c>
      <c r="G33" s="43"/>
      <c r="H33" s="44"/>
      <c r="I33" s="43"/>
      <c r="J33" s="43"/>
      <c r="K33" s="50"/>
      <c r="L33" s="50"/>
      <c r="M33" s="50"/>
      <c r="N33" s="44"/>
      <c r="O33" s="50"/>
      <c r="P33" s="50"/>
    </row>
    <row r="34" spans="1:16" x14ac:dyDescent="0.2">
      <c r="A34" s="46">
        <v>44589</v>
      </c>
      <c r="B34" s="41">
        <v>0.33333333333333298</v>
      </c>
      <c r="C34" s="41">
        <v>0.5</v>
      </c>
      <c r="D34" s="41">
        <v>0.55208333333333304</v>
      </c>
      <c r="E34" s="41">
        <v>0.70833333333333304</v>
      </c>
      <c r="F34" s="42">
        <f t="shared" si="0"/>
        <v>7.7500000000000089</v>
      </c>
      <c r="G34" s="43"/>
      <c r="H34" s="44"/>
      <c r="I34" s="43"/>
      <c r="J34" s="43"/>
      <c r="K34" s="50"/>
      <c r="L34" s="50"/>
      <c r="M34" s="50"/>
      <c r="N34" s="44"/>
      <c r="O34" s="50"/>
      <c r="P34" s="50"/>
    </row>
    <row r="35" spans="1:16" x14ac:dyDescent="0.2">
      <c r="A35" s="40">
        <v>44590</v>
      </c>
      <c r="B35" s="41"/>
      <c r="C35" s="41"/>
      <c r="D35" s="41"/>
      <c r="E35" s="41"/>
      <c r="F35" s="42">
        <f t="shared" si="0"/>
        <v>0</v>
      </c>
      <c r="G35" s="43"/>
      <c r="H35" s="44"/>
      <c r="I35" s="43"/>
      <c r="J35" s="43"/>
      <c r="K35" s="50"/>
      <c r="L35" s="50"/>
      <c r="M35" s="50"/>
      <c r="N35" s="44"/>
      <c r="O35" s="50"/>
      <c r="P35" s="50"/>
    </row>
    <row r="36" spans="1:16" x14ac:dyDescent="0.2">
      <c r="A36" s="40">
        <v>44591</v>
      </c>
      <c r="B36" s="41"/>
      <c r="C36" s="41"/>
      <c r="D36" s="41"/>
      <c r="E36" s="41"/>
      <c r="F36" s="42">
        <f t="shared" si="0"/>
        <v>0</v>
      </c>
      <c r="G36" s="43"/>
      <c r="H36" s="44"/>
      <c r="I36" s="43"/>
      <c r="J36" s="43"/>
      <c r="K36" s="50"/>
      <c r="L36" s="50"/>
      <c r="M36" s="50"/>
      <c r="N36" s="44"/>
      <c r="O36" s="50"/>
      <c r="P36" s="50"/>
    </row>
    <row r="37" spans="1:16" x14ac:dyDescent="0.2">
      <c r="A37" s="46">
        <v>44592</v>
      </c>
      <c r="B37" s="41">
        <v>0.33333333333333298</v>
      </c>
      <c r="C37" s="41">
        <v>0.5</v>
      </c>
      <c r="D37" s="41">
        <v>0.55208333333333304</v>
      </c>
      <c r="E37" s="41">
        <v>0.70833333333333304</v>
      </c>
      <c r="F37" s="42">
        <f t="shared" si="0"/>
        <v>7.7500000000000089</v>
      </c>
      <c r="G37" s="43"/>
      <c r="H37" s="44"/>
      <c r="I37" s="43"/>
      <c r="J37" s="43"/>
      <c r="K37" s="50"/>
      <c r="L37" s="50"/>
      <c r="M37" s="50"/>
      <c r="N37" s="44"/>
      <c r="O37" s="50"/>
      <c r="P37" s="50"/>
    </row>
    <row r="38" spans="1:16" x14ac:dyDescent="0.2">
      <c r="A38" s="46">
        <v>44593</v>
      </c>
      <c r="B38" s="41">
        <v>0.33333333333333298</v>
      </c>
      <c r="C38" s="41">
        <v>0.5</v>
      </c>
      <c r="D38" s="41">
        <v>0.55208333333333304</v>
      </c>
      <c r="E38" s="41">
        <v>0.70833333333333304</v>
      </c>
      <c r="F38" s="42">
        <f t="shared" si="0"/>
        <v>7.7500000000000089</v>
      </c>
      <c r="G38" s="51"/>
      <c r="H38" s="44"/>
      <c r="I38" s="51"/>
      <c r="J38" s="51"/>
      <c r="K38" s="50"/>
      <c r="L38" s="50"/>
      <c r="M38" s="50"/>
      <c r="N38" s="44"/>
      <c r="O38" s="50"/>
      <c r="P38" s="50"/>
    </row>
    <row r="39" spans="1:16" x14ac:dyDescent="0.2">
      <c r="A39" s="46">
        <v>44594</v>
      </c>
      <c r="B39" s="41">
        <v>0.33333333333333298</v>
      </c>
      <c r="C39" s="41">
        <v>0.5</v>
      </c>
      <c r="D39" s="41">
        <v>0.55208333333333304</v>
      </c>
      <c r="E39" s="41">
        <v>0.70833333333333304</v>
      </c>
      <c r="F39" s="42">
        <f t="shared" si="0"/>
        <v>7.7500000000000089</v>
      </c>
      <c r="G39" s="51"/>
      <c r="H39" s="44"/>
      <c r="I39" s="51"/>
      <c r="J39" s="51"/>
      <c r="K39" s="50"/>
      <c r="L39" s="50"/>
      <c r="M39" s="50"/>
      <c r="N39" s="44"/>
      <c r="O39" s="50"/>
      <c r="P39" s="50"/>
    </row>
    <row r="40" spans="1:16" x14ac:dyDescent="0.2">
      <c r="A40" s="46">
        <v>44595</v>
      </c>
      <c r="B40" s="41">
        <v>0.33333333333333298</v>
      </c>
      <c r="C40" s="41">
        <v>0.5</v>
      </c>
      <c r="D40" s="41">
        <v>0.55208333333333304</v>
      </c>
      <c r="E40" s="41">
        <v>0.70833333333333304</v>
      </c>
      <c r="F40" s="42">
        <f t="shared" si="0"/>
        <v>7.7500000000000089</v>
      </c>
      <c r="G40" s="51"/>
      <c r="H40" s="44"/>
      <c r="I40" s="51"/>
      <c r="J40" s="51"/>
      <c r="K40" s="50"/>
      <c r="L40" s="50"/>
      <c r="M40" s="50"/>
      <c r="N40" s="44"/>
      <c r="O40" s="50"/>
      <c r="P40" s="50"/>
    </row>
    <row r="41" spans="1:16" x14ac:dyDescent="0.2">
      <c r="A41" s="46">
        <v>44596</v>
      </c>
      <c r="B41" s="41">
        <v>0.33333333333333298</v>
      </c>
      <c r="C41" s="41">
        <v>0.5</v>
      </c>
      <c r="D41" s="41">
        <v>0.55208333333333304</v>
      </c>
      <c r="E41" s="41">
        <v>0.70833333333333304</v>
      </c>
      <c r="F41" s="42">
        <f t="shared" si="0"/>
        <v>7.7500000000000089</v>
      </c>
      <c r="G41" s="51"/>
      <c r="H41" s="44"/>
      <c r="I41" s="51"/>
      <c r="J41" s="51"/>
      <c r="K41" s="50"/>
      <c r="L41" s="50"/>
      <c r="M41" s="50"/>
      <c r="N41" s="44"/>
      <c r="O41" s="50"/>
      <c r="P41" s="50"/>
    </row>
    <row r="42" spans="1:16" x14ac:dyDescent="0.2">
      <c r="A42" s="46">
        <v>44597</v>
      </c>
      <c r="B42" s="52"/>
      <c r="C42" s="52"/>
      <c r="D42" s="52"/>
      <c r="E42" s="52"/>
      <c r="F42" s="42">
        <f t="shared" si="0"/>
        <v>0</v>
      </c>
      <c r="G42" s="51"/>
      <c r="H42" s="44"/>
      <c r="I42" s="51"/>
      <c r="J42" s="51"/>
      <c r="K42" s="50"/>
      <c r="L42" s="50"/>
      <c r="M42" s="50"/>
      <c r="N42" s="44"/>
      <c r="O42" s="50"/>
      <c r="P42" s="50"/>
    </row>
    <row r="43" spans="1:16" x14ac:dyDescent="0.2">
      <c r="A43" s="46">
        <v>44598</v>
      </c>
      <c r="B43" s="52"/>
      <c r="C43" s="52"/>
      <c r="D43" s="52"/>
      <c r="E43" s="52"/>
      <c r="F43" s="42">
        <f t="shared" si="0"/>
        <v>0</v>
      </c>
      <c r="G43" s="51"/>
      <c r="H43" s="44"/>
      <c r="I43" s="51"/>
      <c r="J43" s="51"/>
      <c r="K43" s="50"/>
      <c r="L43" s="50"/>
      <c r="M43" s="50"/>
      <c r="N43" s="44"/>
      <c r="O43" s="50"/>
      <c r="P43" s="50"/>
    </row>
    <row r="44" spans="1:16" x14ac:dyDescent="0.2">
      <c r="A44" s="46">
        <v>44599</v>
      </c>
      <c r="B44" s="41">
        <v>0.33333333333333298</v>
      </c>
      <c r="C44" s="41">
        <v>0.5</v>
      </c>
      <c r="D44" s="41">
        <v>0.55208333333333304</v>
      </c>
      <c r="E44" s="41">
        <v>0.70833333333333304</v>
      </c>
      <c r="F44" s="42">
        <f t="shared" si="0"/>
        <v>7.7500000000000089</v>
      </c>
      <c r="G44" s="51"/>
      <c r="H44" s="44"/>
      <c r="I44" s="51"/>
      <c r="J44" s="51"/>
      <c r="K44" s="50"/>
      <c r="L44" s="50"/>
      <c r="M44" s="50"/>
      <c r="N44" s="44"/>
      <c r="O44" s="50"/>
      <c r="P44" s="50"/>
    </row>
    <row r="45" spans="1:16" x14ac:dyDescent="0.2">
      <c r="A45" s="46">
        <v>44600</v>
      </c>
      <c r="B45" s="41">
        <v>0.33333333333333298</v>
      </c>
      <c r="C45" s="41">
        <v>0.5</v>
      </c>
      <c r="D45" s="41">
        <v>0.55208333333333304</v>
      </c>
      <c r="E45" s="41">
        <v>0.70833333333333304</v>
      </c>
      <c r="F45" s="42">
        <f t="shared" si="0"/>
        <v>7.7500000000000089</v>
      </c>
      <c r="G45" s="51"/>
      <c r="H45" s="44"/>
      <c r="I45" s="51"/>
      <c r="J45" s="51"/>
      <c r="K45" s="50"/>
      <c r="L45" s="50"/>
      <c r="M45" s="50"/>
      <c r="N45" s="44"/>
      <c r="O45" s="50"/>
      <c r="P45" s="50"/>
    </row>
    <row r="46" spans="1:16" x14ac:dyDescent="0.2">
      <c r="A46" s="46">
        <v>44601</v>
      </c>
      <c r="B46" s="41">
        <v>0.33333333333333298</v>
      </c>
      <c r="C46" s="41">
        <v>0.5</v>
      </c>
      <c r="D46" s="41">
        <v>0.55208333333333304</v>
      </c>
      <c r="E46" s="41">
        <v>0.70833333333333304</v>
      </c>
      <c r="F46" s="42">
        <f t="shared" si="0"/>
        <v>7.7500000000000089</v>
      </c>
      <c r="G46" s="51"/>
      <c r="H46" s="44"/>
      <c r="I46" s="51"/>
      <c r="J46" s="51"/>
      <c r="K46" s="50"/>
      <c r="L46" s="50"/>
      <c r="M46" s="50"/>
      <c r="N46" s="44"/>
      <c r="O46" s="50"/>
      <c r="P46" s="50"/>
    </row>
    <row r="47" spans="1:16" x14ac:dyDescent="0.2">
      <c r="A47" s="46">
        <v>44602</v>
      </c>
      <c r="B47" s="41">
        <v>0.33333333333333298</v>
      </c>
      <c r="C47" s="41">
        <v>0.5</v>
      </c>
      <c r="D47" s="41">
        <v>0.55208333333333304</v>
      </c>
      <c r="E47" s="41">
        <v>0.70833333333333304</v>
      </c>
      <c r="F47" s="42">
        <f t="shared" si="0"/>
        <v>7.7500000000000089</v>
      </c>
      <c r="G47" s="51"/>
      <c r="H47" s="44"/>
      <c r="I47" s="51"/>
      <c r="J47" s="51"/>
      <c r="K47" s="50"/>
      <c r="L47" s="50"/>
      <c r="M47" s="50"/>
      <c r="N47" s="44"/>
      <c r="O47" s="50"/>
      <c r="P47" s="50"/>
    </row>
    <row r="48" spans="1:16" x14ac:dyDescent="0.2">
      <c r="A48" s="46">
        <v>44603</v>
      </c>
      <c r="B48" s="41">
        <v>0.33333333333333298</v>
      </c>
      <c r="C48" s="41">
        <v>0.5</v>
      </c>
      <c r="D48" s="41">
        <v>0.55208333333333304</v>
      </c>
      <c r="E48" s="41">
        <v>0.70833333333333304</v>
      </c>
      <c r="F48" s="42">
        <f t="shared" si="0"/>
        <v>7.7500000000000089</v>
      </c>
      <c r="G48" s="51"/>
      <c r="H48" s="44"/>
      <c r="I48" s="51"/>
      <c r="J48" s="51"/>
      <c r="K48" s="50"/>
      <c r="L48" s="50"/>
      <c r="M48" s="50"/>
      <c r="N48" s="44"/>
      <c r="O48" s="50"/>
      <c r="P48" s="50"/>
    </row>
    <row r="49" spans="1:16" x14ac:dyDescent="0.2">
      <c r="A49" s="46">
        <v>44604</v>
      </c>
      <c r="B49" s="52"/>
      <c r="C49" s="52"/>
      <c r="D49" s="52"/>
      <c r="E49" s="52"/>
      <c r="F49" s="42">
        <f t="shared" si="0"/>
        <v>0</v>
      </c>
      <c r="G49" s="51"/>
      <c r="H49" s="44"/>
      <c r="I49" s="51"/>
      <c r="J49" s="51"/>
      <c r="K49" s="50"/>
      <c r="L49" s="50"/>
      <c r="M49" s="50"/>
      <c r="N49" s="44"/>
      <c r="O49" s="50"/>
      <c r="P49" s="50"/>
    </row>
    <row r="50" spans="1:16" x14ac:dyDescent="0.2">
      <c r="A50" s="46">
        <v>44605</v>
      </c>
      <c r="B50" s="52"/>
      <c r="C50" s="52"/>
      <c r="D50" s="52"/>
      <c r="E50" s="52"/>
      <c r="F50" s="42">
        <f t="shared" si="0"/>
        <v>0</v>
      </c>
      <c r="G50" s="51"/>
      <c r="H50" s="44"/>
      <c r="I50" s="51"/>
      <c r="J50" s="51"/>
      <c r="K50" s="50"/>
      <c r="L50" s="50"/>
      <c r="M50" s="50"/>
      <c r="N50" s="44"/>
      <c r="O50" s="50"/>
      <c r="P50" s="50"/>
    </row>
    <row r="51" spans="1:16" x14ac:dyDescent="0.2">
      <c r="A51" s="46">
        <v>44606</v>
      </c>
      <c r="B51" s="41">
        <v>0.33333333333333298</v>
      </c>
      <c r="C51" s="41">
        <v>0.5</v>
      </c>
      <c r="D51" s="41">
        <v>0.55208333333333304</v>
      </c>
      <c r="E51" s="41">
        <v>0.70833333333333304</v>
      </c>
      <c r="F51" s="42">
        <f t="shared" si="0"/>
        <v>7.7500000000000089</v>
      </c>
      <c r="G51" s="51"/>
      <c r="H51" s="44"/>
      <c r="I51" s="51"/>
      <c r="J51" s="51"/>
      <c r="K51" s="50"/>
      <c r="L51" s="50"/>
      <c r="M51" s="50"/>
      <c r="N51" s="44"/>
      <c r="O51" s="50"/>
      <c r="P51" s="50"/>
    </row>
    <row r="52" spans="1:16" x14ac:dyDescent="0.2">
      <c r="A52" s="46">
        <v>44607</v>
      </c>
      <c r="B52" s="41">
        <v>0.33333333333333298</v>
      </c>
      <c r="C52" s="41">
        <v>0.5</v>
      </c>
      <c r="D52" s="41">
        <v>0.55208333333333304</v>
      </c>
      <c r="E52" s="41">
        <v>0.70833333333333304</v>
      </c>
      <c r="F52" s="42">
        <f t="shared" si="0"/>
        <v>7.7500000000000089</v>
      </c>
      <c r="G52" s="51"/>
      <c r="H52" s="44"/>
      <c r="I52" s="51"/>
      <c r="J52" s="51"/>
      <c r="K52" s="50"/>
      <c r="L52" s="50"/>
      <c r="M52" s="50"/>
      <c r="N52" s="44"/>
      <c r="O52" s="50"/>
      <c r="P52" s="50"/>
    </row>
    <row r="53" spans="1:16" x14ac:dyDescent="0.2">
      <c r="A53" s="46">
        <v>44608</v>
      </c>
      <c r="B53" s="41">
        <v>0.33333333333333298</v>
      </c>
      <c r="C53" s="41">
        <v>0.5</v>
      </c>
      <c r="D53" s="41">
        <v>0.55208333333333304</v>
      </c>
      <c r="E53" s="41">
        <v>0.70833333333333304</v>
      </c>
      <c r="F53" s="42">
        <f t="shared" si="0"/>
        <v>7.7500000000000089</v>
      </c>
      <c r="G53" s="51"/>
      <c r="H53" s="44"/>
      <c r="I53" s="51"/>
      <c r="J53" s="51"/>
      <c r="K53" s="50"/>
      <c r="L53" s="50"/>
      <c r="M53" s="50"/>
      <c r="N53" s="44"/>
      <c r="O53" s="50"/>
      <c r="P53" s="50"/>
    </row>
    <row r="54" spans="1:16" x14ac:dyDescent="0.2">
      <c r="A54" s="46">
        <v>44609</v>
      </c>
      <c r="B54" s="41">
        <v>0.33333333333333298</v>
      </c>
      <c r="C54" s="41">
        <v>0.5</v>
      </c>
      <c r="D54" s="41">
        <v>0.55208333333333304</v>
      </c>
      <c r="E54" s="41">
        <v>0.70833333333333304</v>
      </c>
      <c r="F54" s="42">
        <f t="shared" si="0"/>
        <v>7.7500000000000089</v>
      </c>
      <c r="G54" s="51"/>
      <c r="H54" s="44"/>
      <c r="I54" s="51"/>
      <c r="J54" s="51"/>
      <c r="K54" s="50"/>
      <c r="L54" s="50"/>
      <c r="M54" s="50"/>
      <c r="N54" s="44"/>
      <c r="O54" s="50"/>
      <c r="P54" s="50"/>
    </row>
    <row r="55" spans="1:16" x14ac:dyDescent="0.2">
      <c r="A55" s="46">
        <v>44610</v>
      </c>
      <c r="B55" s="41">
        <v>0.33333333333333298</v>
      </c>
      <c r="C55" s="41">
        <v>0.5</v>
      </c>
      <c r="D55" s="41">
        <v>0.55208333333333304</v>
      </c>
      <c r="E55" s="41">
        <v>0.70833333333333304</v>
      </c>
      <c r="F55" s="42">
        <f t="shared" si="0"/>
        <v>7.7500000000000089</v>
      </c>
      <c r="G55" s="51"/>
      <c r="H55" s="44"/>
      <c r="I55" s="51"/>
      <c r="J55" s="51"/>
      <c r="K55" s="50"/>
      <c r="L55" s="50"/>
      <c r="M55" s="50"/>
      <c r="N55" s="44"/>
      <c r="O55" s="50"/>
      <c r="P55" s="50"/>
    </row>
    <row r="56" spans="1:16" x14ac:dyDescent="0.2">
      <c r="A56" s="46">
        <v>44611</v>
      </c>
      <c r="B56" s="52"/>
      <c r="C56" s="52"/>
      <c r="D56" s="52"/>
      <c r="E56" s="52"/>
      <c r="F56" s="42">
        <f t="shared" si="0"/>
        <v>0</v>
      </c>
      <c r="G56" s="51"/>
      <c r="H56" s="44"/>
      <c r="I56" s="51"/>
      <c r="J56" s="51"/>
      <c r="K56" s="50"/>
      <c r="L56" s="50"/>
      <c r="M56" s="50"/>
      <c r="N56" s="44"/>
      <c r="O56" s="50"/>
      <c r="P56" s="50"/>
    </row>
    <row r="57" spans="1:16" x14ac:dyDescent="0.2">
      <c r="A57" s="46">
        <v>44612</v>
      </c>
      <c r="B57" s="52"/>
      <c r="C57" s="52"/>
      <c r="D57" s="52"/>
      <c r="E57" s="52"/>
      <c r="F57" s="42">
        <f t="shared" si="0"/>
        <v>0</v>
      </c>
      <c r="G57" s="51"/>
      <c r="H57" s="44"/>
      <c r="I57" s="51"/>
      <c r="J57" s="51"/>
      <c r="K57" s="50"/>
      <c r="L57" s="50"/>
      <c r="M57" s="50"/>
      <c r="N57" s="44"/>
      <c r="O57" s="50"/>
      <c r="P57" s="50"/>
    </row>
    <row r="58" spans="1:16" x14ac:dyDescent="0.2">
      <c r="A58" s="46">
        <v>44613</v>
      </c>
      <c r="B58" s="41">
        <v>0.33333333333333298</v>
      </c>
      <c r="C58" s="41">
        <v>0.5</v>
      </c>
      <c r="D58" s="41">
        <v>0.55208333333333304</v>
      </c>
      <c r="E58" s="41">
        <v>0.70833333333333304</v>
      </c>
      <c r="F58" s="42">
        <f t="shared" si="0"/>
        <v>7.7500000000000089</v>
      </c>
      <c r="G58" s="51"/>
      <c r="H58" s="44"/>
      <c r="I58" s="51"/>
      <c r="J58" s="51"/>
      <c r="K58" s="50"/>
      <c r="L58" s="50"/>
      <c r="M58" s="50"/>
      <c r="N58" s="44"/>
      <c r="O58" s="50"/>
      <c r="P58" s="50"/>
    </row>
    <row r="59" spans="1:16" x14ac:dyDescent="0.2">
      <c r="A59" s="46">
        <v>44614</v>
      </c>
      <c r="B59" s="41">
        <v>0.33333333333333298</v>
      </c>
      <c r="C59" s="41">
        <v>0.5</v>
      </c>
      <c r="D59" s="41">
        <v>0.55208333333333304</v>
      </c>
      <c r="E59" s="41">
        <v>0.70833333333333304</v>
      </c>
      <c r="F59" s="42">
        <f t="shared" si="0"/>
        <v>7.7500000000000089</v>
      </c>
      <c r="G59" s="51"/>
      <c r="H59" s="44"/>
      <c r="I59" s="51"/>
      <c r="J59" s="51"/>
      <c r="K59" s="50"/>
      <c r="L59" s="50"/>
      <c r="M59" s="50"/>
      <c r="N59" s="44"/>
      <c r="O59" s="50"/>
      <c r="P59" s="50"/>
    </row>
    <row r="60" spans="1:16" x14ac:dyDescent="0.2">
      <c r="A60" s="46">
        <v>44615</v>
      </c>
      <c r="B60" s="41">
        <v>0.33333333333333298</v>
      </c>
      <c r="C60" s="41">
        <v>0.5</v>
      </c>
      <c r="D60" s="41">
        <v>0.55208333333333304</v>
      </c>
      <c r="E60" s="41">
        <v>0.70833333333333304</v>
      </c>
      <c r="F60" s="42">
        <f t="shared" si="0"/>
        <v>7.7500000000000089</v>
      </c>
      <c r="G60" s="51"/>
      <c r="H60" s="44"/>
      <c r="I60" s="51"/>
      <c r="J60" s="51"/>
      <c r="K60" s="50"/>
      <c r="L60" s="50"/>
      <c r="M60" s="50"/>
      <c r="N60" s="44"/>
      <c r="O60" s="50"/>
      <c r="P60" s="50"/>
    </row>
    <row r="61" spans="1:16" x14ac:dyDescent="0.2">
      <c r="A61" s="46">
        <v>44616</v>
      </c>
      <c r="B61" s="41">
        <v>0.33333333333333298</v>
      </c>
      <c r="C61" s="41">
        <v>0.5</v>
      </c>
      <c r="D61" s="41">
        <v>0.55208333333333304</v>
      </c>
      <c r="E61" s="41">
        <v>0.70833333333333304</v>
      </c>
      <c r="F61" s="42">
        <f t="shared" si="0"/>
        <v>7.7500000000000089</v>
      </c>
      <c r="G61" s="51"/>
      <c r="H61" s="44"/>
      <c r="I61" s="51"/>
      <c r="J61" s="51"/>
      <c r="K61" s="50"/>
      <c r="L61" s="50"/>
      <c r="M61" s="50"/>
      <c r="N61" s="44"/>
      <c r="O61" s="50"/>
      <c r="P61" s="50"/>
    </row>
    <row r="62" spans="1:16" x14ac:dyDescent="0.2">
      <c r="A62" s="46">
        <v>44617</v>
      </c>
      <c r="B62" s="41">
        <v>0.33333333333333298</v>
      </c>
      <c r="C62" s="41">
        <v>0.5</v>
      </c>
      <c r="D62" s="41">
        <v>0.55208333333333304</v>
      </c>
      <c r="E62" s="41">
        <v>0.70833333333333304</v>
      </c>
      <c r="F62" s="42">
        <f t="shared" si="0"/>
        <v>7.7500000000000089</v>
      </c>
      <c r="G62" s="51"/>
      <c r="H62" s="44"/>
      <c r="I62" s="51"/>
      <c r="J62" s="51"/>
      <c r="K62" s="50"/>
      <c r="L62" s="50"/>
      <c r="M62" s="50"/>
      <c r="N62" s="44"/>
      <c r="O62" s="50"/>
      <c r="P62" s="50"/>
    </row>
    <row r="63" spans="1:16" x14ac:dyDescent="0.2">
      <c r="A63" s="46">
        <v>44618</v>
      </c>
      <c r="B63" s="52"/>
      <c r="C63" s="52"/>
      <c r="D63" s="52"/>
      <c r="E63" s="52"/>
      <c r="F63" s="42">
        <f t="shared" si="0"/>
        <v>0</v>
      </c>
      <c r="G63" s="51"/>
      <c r="H63" s="44"/>
      <c r="I63" s="51"/>
      <c r="J63" s="51"/>
      <c r="K63" s="50"/>
      <c r="L63" s="50"/>
      <c r="M63" s="50"/>
      <c r="N63" s="44"/>
      <c r="O63" s="50"/>
      <c r="P63" s="50"/>
    </row>
    <row r="64" spans="1:16" x14ac:dyDescent="0.2">
      <c r="A64" s="46">
        <v>44619</v>
      </c>
      <c r="B64" s="52"/>
      <c r="C64" s="52"/>
      <c r="D64" s="52"/>
      <c r="E64" s="52"/>
      <c r="F64" s="42">
        <f t="shared" si="0"/>
        <v>0</v>
      </c>
      <c r="G64" s="51"/>
      <c r="H64" s="44"/>
      <c r="I64" s="51"/>
      <c r="J64" s="51"/>
      <c r="K64" s="50"/>
      <c r="L64" s="50"/>
      <c r="M64" s="50"/>
      <c r="N64" s="44"/>
      <c r="O64" s="50"/>
      <c r="P64" s="50"/>
    </row>
    <row r="65" spans="1:16" x14ac:dyDescent="0.2">
      <c r="A65" s="46">
        <v>44620</v>
      </c>
      <c r="B65" s="52"/>
      <c r="C65" s="52"/>
      <c r="D65" s="52"/>
      <c r="E65" s="52"/>
      <c r="F65" s="42">
        <f t="shared" si="0"/>
        <v>0</v>
      </c>
      <c r="G65" s="51"/>
      <c r="H65" s="44"/>
      <c r="I65" s="51"/>
      <c r="J65" s="51"/>
      <c r="K65" s="50"/>
      <c r="L65" s="50"/>
      <c r="M65" s="50"/>
      <c r="N65" s="44"/>
      <c r="O65" s="50"/>
      <c r="P65" s="50"/>
    </row>
  </sheetData>
  <mergeCells count="2">
    <mergeCell ref="G5:I5"/>
    <mergeCell ref="J5:O5"/>
  </mergeCells>
  <conditionalFormatting sqref="F66:F65533 F1:F6">
    <cfRule type="cellIs" dxfId="22" priority="33" stopIfTrue="1" operator="lessThan">
      <formula>0</formula>
    </cfRule>
  </conditionalFormatting>
  <conditionalFormatting sqref="A2">
    <cfRule type="expression" dxfId="21" priority="35" stopIfTrue="1">
      <formula>OR(IF(WEEKDAY(A2)=1,TRUE,FALSE),IF(WEEKDAY(A2)=7,TRUE,FALSE))</formula>
    </cfRule>
  </conditionalFormatting>
  <conditionalFormatting sqref="F7:F65">
    <cfRule type="cellIs" dxfId="20" priority="30" stopIfTrue="1" operator="lessThan">
      <formula>0</formula>
    </cfRule>
  </conditionalFormatting>
  <conditionalFormatting sqref="A7:A65">
    <cfRule type="expression" dxfId="19" priority="32" stopIfTrue="1">
      <formula>OR(IF(WEEKDAY(A7)=1,TRUE,FALSE),IF(WEEKDAY(A7)=7,TRUE,FALSE))</formula>
    </cfRule>
  </conditionalFormatting>
  <conditionalFormatting sqref="B2:E2 B7:E36">
    <cfRule type="expression" dxfId="18" priority="38" stopIfTrue="1">
      <formula>IF(#REF!&lt;&gt;"00:00",IF(B2&lt;&gt;#REF!,TRUE,FALSE),FALSE)</formula>
    </cfRule>
  </conditionalFormatting>
  <conditionalFormatting sqref="B37:E41">
    <cfRule type="expression" dxfId="17" priority="5" stopIfTrue="1">
      <formula>IF(#REF!&lt;&gt;"00:00",IF(B37&lt;&gt;#REF!,TRUE,FALSE),FALSE)</formula>
    </cfRule>
  </conditionalFormatting>
  <conditionalFormatting sqref="B44:E48">
    <cfRule type="expression" dxfId="16" priority="4" stopIfTrue="1">
      <formula>IF(#REF!&lt;&gt;"00:00",IF(B44&lt;&gt;#REF!,TRUE,FALSE),FALSE)</formula>
    </cfRule>
  </conditionalFormatting>
  <conditionalFormatting sqref="B51:E55">
    <cfRule type="expression" dxfId="15" priority="3" stopIfTrue="1">
      <formula>IF(#REF!&lt;&gt;"00:00",IF(B51&lt;&gt;#REF!,TRUE,FALSE),FALSE)</formula>
    </cfRule>
  </conditionalFormatting>
  <conditionalFormatting sqref="B58:E62">
    <cfRule type="expression" dxfId="14" priority="2" stopIfTrue="1">
      <formula>IF(#REF!&lt;&gt;"00:00",IF(B58&lt;&gt;#REF!,TRUE,FALSE),FALSE)</formula>
    </cfRule>
  </conditionalFormatting>
  <conditionalFormatting sqref="P6">
    <cfRule type="cellIs" dxfId="13" priority="1" stopIfTrue="1" operator="lessThan">
      <formula>0</formula>
    </cfRule>
  </conditionalFormatting>
  <pageMargins left="0.78740157480314965" right="0.59055118110236227" top="0.98425196850393704" bottom="0.98425196850393704" header="0.51181102362204722" footer="0.51181102362204722"/>
  <pageSetup orientation="landscape" horizontalDpi="300" verticalDpi="0" r:id="rId1"/>
  <headerFooter alignWithMargins="0"/>
  <ignoredErrors>
    <ignoredError sqref="F11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B9A22-E494-44A2-B756-63E0477CE80C}">
  <dimension ref="A1"/>
  <sheetViews>
    <sheetView workbookViewId="0">
      <selection activeCell="I28" sqref="I28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69F43F-140D-451C-BFAC-3C84AD50B5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TCD</vt:lpstr>
      <vt:lpstr>Data</vt:lpstr>
      <vt:lpstr>Power Query</vt:lpstr>
      <vt:lpstr>Table de correspondance</vt:lpstr>
      <vt:lpstr>Tâches détaillées</vt:lpstr>
      <vt:lpstr>Tableau de bord</vt:lpstr>
      <vt:lpstr>Conversion H-C</vt:lpstr>
    </vt:vector>
  </TitlesOfParts>
  <Company>BKS électronique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de Temps Timy-Soft</dc:title>
  <dc:creator>BKS électronique</dc:creator>
  <cp:lastModifiedBy>JF</cp:lastModifiedBy>
  <cp:lastPrinted>2003-12-17T16:00:56Z</cp:lastPrinted>
  <dcterms:created xsi:type="dcterms:W3CDTF">2003-09-23T07:20:41Z</dcterms:created>
  <dcterms:modified xsi:type="dcterms:W3CDTF">2022-01-03T18:20:08Z</dcterms:modified>
</cp:coreProperties>
</file>