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828773A-CA35-4066-996C-E4DE513C8B65}" xr6:coauthVersionLast="47" xr6:coauthVersionMax="47" xr10:uidLastSave="{00000000-0000-0000-0000-000000000000}"/>
  <bookViews>
    <workbookView xWindow="-15" yWindow="2280" windowWidth="23325" windowHeight="10875" activeTab="1" xr2:uid="{71668968-93FD-434E-B4BA-839B4FF28C2F}"/>
  </bookViews>
  <sheets>
    <sheet name="Feuil1" sheetId="1" r:id="rId1"/>
    <sheet name="Feuil2" sheetId="2" r:id="rId2"/>
  </sheets>
  <definedNames>
    <definedName name="DATES">Feuil1!$A$42:$A$72</definedName>
    <definedName name="Segment_Mois">#N/A</definedName>
  </definedNames>
  <calcPr calcId="191029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2" l="1"/>
  <c r="C31" i="2"/>
  <c r="C30" i="2"/>
  <c r="C29" i="2"/>
  <c r="C28" i="2"/>
  <c r="A28" i="2"/>
  <c r="C26" i="2"/>
  <c r="A26" i="2"/>
  <c r="C24" i="2"/>
  <c r="A24" i="2"/>
  <c r="C22" i="2"/>
  <c r="A22" i="2"/>
  <c r="C20" i="2"/>
  <c r="A20" i="2"/>
  <c r="C18" i="2"/>
  <c r="A18" i="2"/>
  <c r="C16" i="2"/>
  <c r="A16" i="2"/>
  <c r="C14" i="2"/>
  <c r="A14" i="2"/>
  <c r="C12" i="2"/>
  <c r="A12" i="2"/>
  <c r="C10" i="2"/>
  <c r="A10" i="2"/>
  <c r="C8" i="2"/>
  <c r="A8" i="2"/>
  <c r="C6" i="2"/>
  <c r="A6" i="2"/>
  <c r="C27" i="2"/>
  <c r="A27" i="2"/>
  <c r="C25" i="2"/>
  <c r="A25" i="2"/>
  <c r="C23" i="2"/>
  <c r="A23" i="2"/>
  <c r="C21" i="2"/>
  <c r="A21" i="2"/>
  <c r="C19" i="2"/>
  <c r="A19" i="2"/>
  <c r="C17" i="2"/>
  <c r="A17" i="2"/>
  <c r="C15" i="2"/>
  <c r="A15" i="2"/>
  <c r="C13" i="2"/>
  <c r="A13" i="2"/>
  <c r="C11" i="2"/>
  <c r="A11" i="2"/>
  <c r="C9" i="2"/>
  <c r="A9" i="2"/>
  <c r="C7" i="2"/>
  <c r="A7" i="2"/>
  <c r="C5" i="2"/>
  <c r="A5" i="2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D35" i="1" l="1"/>
  <c r="E6" i="1"/>
  <c r="E8" i="1"/>
  <c r="E10" i="1"/>
  <c r="E12" i="1"/>
  <c r="E14" i="1"/>
  <c r="E16" i="1"/>
  <c r="E18" i="1"/>
  <c r="E20" i="1"/>
  <c r="E22" i="1"/>
  <c r="E23" i="1"/>
  <c r="E25" i="1"/>
  <c r="E26" i="1"/>
  <c r="E27" i="1"/>
  <c r="E28" i="1"/>
  <c r="E29" i="1"/>
  <c r="E30" i="1"/>
  <c r="E31" i="1"/>
  <c r="E32" i="1"/>
  <c r="E33" i="1"/>
  <c r="E34" i="1"/>
  <c r="E5" i="1"/>
  <c r="E7" i="1"/>
  <c r="E9" i="1"/>
  <c r="E11" i="1"/>
  <c r="E13" i="1"/>
  <c r="E15" i="1"/>
  <c r="E17" i="1"/>
  <c r="E19" i="1"/>
  <c r="E21" i="1"/>
  <c r="E24" i="1"/>
  <c r="C35" i="1" l="1"/>
  <c r="E4" i="1"/>
  <c r="E35" i="1" s="1"/>
</calcChain>
</file>

<file path=xl/sharedStrings.xml><?xml version="1.0" encoding="utf-8"?>
<sst xmlns="http://schemas.openxmlformats.org/spreadsheetml/2006/main" count="74" uniqueCount="41">
  <si>
    <t>CA TOTAL TTC</t>
  </si>
  <si>
    <t>TOTAL</t>
  </si>
  <si>
    <t>A</t>
  </si>
  <si>
    <t>B</t>
  </si>
  <si>
    <t>MEILLEURS CHIFFRES 2022</t>
  </si>
  <si>
    <t>LUNDI</t>
  </si>
  <si>
    <t>MARDI</t>
  </si>
  <si>
    <t>MERCREDI</t>
  </si>
  <si>
    <t>JEUDI</t>
  </si>
  <si>
    <t>VENDREDI</t>
  </si>
  <si>
    <t>SAMEDI</t>
  </si>
  <si>
    <t>DIMANCHE</t>
  </si>
  <si>
    <t>SEMAINE</t>
  </si>
  <si>
    <t>MOIS</t>
  </si>
  <si>
    <t>DATE</t>
  </si>
  <si>
    <t>JOUR</t>
  </si>
  <si>
    <t>TYPE</t>
  </si>
  <si>
    <t>PRIX</t>
  </si>
  <si>
    <t>L 7</t>
  </si>
  <si>
    <t>L 5</t>
  </si>
  <si>
    <t>L 6</t>
  </si>
  <si>
    <t>S 1</t>
  </si>
  <si>
    <t>S 2</t>
  </si>
  <si>
    <t>Colonne1</t>
  </si>
  <si>
    <t>01-janv</t>
  </si>
  <si>
    <t>03-janv</t>
  </si>
  <si>
    <t>04-janv</t>
  </si>
  <si>
    <t>05-janv</t>
  </si>
  <si>
    <t>06-janv</t>
  </si>
  <si>
    <t>07-janv</t>
  </si>
  <si>
    <t>09-janv</t>
  </si>
  <si>
    <t>Lundi</t>
  </si>
  <si>
    <t>Mardi</t>
  </si>
  <si>
    <t>Mercredi</t>
  </si>
  <si>
    <t>Jeudi</t>
  </si>
  <si>
    <t>Vendredi</t>
  </si>
  <si>
    <t>Samedi</t>
  </si>
  <si>
    <t>Dimanche</t>
  </si>
  <si>
    <t>Somme de PRIX</t>
  </si>
  <si>
    <t>Meilleur jour du mois :</t>
  </si>
  <si>
    <t>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</si>
</sst>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9"/>
      <color theme="1"/>
      <name val="Calibri"/>
      <family val="2"/>
      <scheme val="minor"/>
    </font>
    <font>
      <sz val="10"/>
      <color theme="0" tint="-0.499984740745262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 tint="-0.499984740745262"/>
      <name val="Calibri Light"/>
      <family val="2"/>
      <scheme val="major"/>
    </font>
    <font>
      <sz val="8"/>
      <color theme="1" tint="0.249977111117893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1AA00"/>
        <bgColor rgb="FF91AA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rgb="FF91AA00"/>
      </patternFill>
    </fill>
    <fill>
      <patternFill patternType="solid">
        <fgColor rgb="FFFAFA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99CC00"/>
      </left>
      <right style="thin">
        <color theme="0"/>
      </right>
      <top style="thin">
        <color rgb="FF99CC00"/>
      </top>
      <bottom/>
      <diagonal/>
    </border>
    <border>
      <left style="thin">
        <color theme="0"/>
      </left>
      <right style="thin">
        <color theme="0"/>
      </right>
      <top style="thin">
        <color rgb="FF99CC00"/>
      </top>
      <bottom/>
      <diagonal/>
    </border>
    <border>
      <left style="thin">
        <color theme="0"/>
      </left>
      <right style="thin">
        <color rgb="FF99CC00"/>
      </right>
      <top style="thin">
        <color rgb="FF99CC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164" fontId="2" fillId="2" borderId="3" xfId="0" applyNumberFormat="1" applyFont="1" applyFill="1" applyBorder="1" applyAlignment="1">
      <alignment horizontal="center" vertical="center"/>
    </xf>
    <xf numFmtId="165" fontId="3" fillId="0" borderId="4" xfId="0" applyNumberFormat="1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164" fontId="5" fillId="0" borderId="4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4" fontId="1" fillId="3" borderId="4" xfId="0" applyNumberFormat="1" applyFont="1" applyFill="1" applyBorder="1" applyAlignment="1">
      <alignment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6" borderId="4" xfId="0" applyFont="1" applyFill="1" applyBorder="1" applyAlignment="1">
      <alignment horizontal="right" vertical="center"/>
    </xf>
    <xf numFmtId="14" fontId="10" fillId="5" borderId="4" xfId="0" applyNumberFormat="1" applyFont="1" applyFill="1" applyBorder="1" applyAlignment="1">
      <alignment vertical="center"/>
    </xf>
    <xf numFmtId="164" fontId="10" fillId="5" borderId="4" xfId="0" applyNumberFormat="1" applyFont="1" applyFill="1" applyBorder="1" applyAlignment="1">
      <alignment vertical="center"/>
    </xf>
    <xf numFmtId="0" fontId="6" fillId="0" borderId="0" xfId="0" applyFont="1"/>
    <xf numFmtId="14" fontId="0" fillId="0" borderId="0" xfId="0" applyNumberFormat="1"/>
    <xf numFmtId="14" fontId="6" fillId="0" borderId="0" xfId="0" applyNumberFormat="1" applyFont="1"/>
    <xf numFmtId="0" fontId="6" fillId="0" borderId="0" xfId="0" applyFont="1" applyAlignment="1">
      <alignment horizontal="left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color theme="1" tint="0.24994659260841701"/>
      </font>
      <fill>
        <patternFill>
          <bgColor theme="7" tint="0.39994506668294322"/>
        </patternFill>
      </fill>
    </dxf>
    <dxf>
      <font>
        <color theme="1" tint="0.24994659260841701"/>
      </font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rgb="FFFAFAFA"/>
        </patternFill>
      </fill>
    </dxf>
    <dxf>
      <fill>
        <patternFill>
          <bgColor rgb="FFFAFAFA"/>
        </patternFill>
      </fill>
    </dxf>
    <dxf>
      <fill>
        <patternFill>
          <bgColor rgb="FFFAFAFA"/>
        </patternFill>
      </fill>
    </dxf>
    <dxf>
      <fill>
        <patternFill>
          <bgColor rgb="FFFAFAF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504825</xdr:colOff>
      <xdr:row>0</xdr:row>
      <xdr:rowOff>142875</xdr:rowOff>
    </xdr:from>
    <xdr:to>
      <xdr:col>12</xdr:col>
      <xdr:colOff>47625</xdr:colOff>
      <xdr:row>14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EEF4A91D-C36B-4DDD-B3FB-A96FA4A57C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7675" y="1428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57.558658680558" createdVersion="7" refreshedVersion="7" minRefreshableVersion="3" recordCount="28" xr:uid="{0CAEC1F8-2FDD-4F43-A723-28C679BB56F7}">
  <cacheSource type="worksheet">
    <worksheetSource name="t_Data"/>
  </cacheSource>
  <cacheFields count="6">
    <cacheField name="Colonne1" numFmtId="0">
      <sharedItems containsSemiMixedTypes="0" containsString="0" containsNumber="1" containsInteger="1" minValue="1" maxValue="12"/>
    </cacheField>
    <cacheField name="DATE" numFmtId="14">
      <sharedItems containsSemiMixedTypes="0" containsNonDate="0" containsDate="1" containsString="0" minDate="2021-01-01T09:37:18" maxDate="2021-02-03T00:00:00" count="14">
        <d v="2021-01-01T09:37:18"/>
        <d v="2021-01-02T09:38:47"/>
        <d v="2021-01-03T09:40:29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2-01T00:00:00"/>
        <d v="2021-02-02T00:00:00"/>
      </sharedItems>
      <fieldGroup par="5" base="1">
        <rangePr groupBy="days" startDate="2021-01-01T09:37:18" endDate="2021-02-03T00:00:00"/>
        <groupItems count="368">
          <s v="&lt;01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2/2021"/>
        </groupItems>
      </fieldGroup>
    </cacheField>
    <cacheField name="JOUR" numFmtId="14">
      <sharedItems count="7">
        <s v="Vendredi"/>
        <s v="Samedi"/>
        <s v="Dimanche"/>
        <s v="Lundi"/>
        <s v="Mardi"/>
        <s v="Mercredi"/>
        <s v="Jeudi"/>
      </sharedItems>
    </cacheField>
    <cacheField name="TYPE" numFmtId="0">
      <sharedItems/>
    </cacheField>
    <cacheField name="PRIX" numFmtId="0">
      <sharedItems containsSemiMixedTypes="0" containsString="0" containsNumber="1" containsInteger="1" minValue="10" maxValue="80"/>
    </cacheField>
    <cacheField name="Mois" numFmtId="0" databaseField="0">
      <fieldGroup base="1">
        <rangePr groupBy="months" startDate="2021-01-01T09:37:18" endDate="2021-02-03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21"/>
        </groupItems>
      </fieldGroup>
    </cacheField>
  </cacheFields>
  <extLst>
    <ext xmlns:x14="http://schemas.microsoft.com/office/spreadsheetml/2009/9/main" uri="{725AE2AE-9491-48be-B2B4-4EB974FC3084}">
      <x14:pivotCacheDefinition pivotCacheId="8050276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n v="1"/>
    <x v="0"/>
    <x v="0"/>
    <s v="L 7"/>
    <n v="50"/>
  </r>
  <r>
    <n v="1"/>
    <x v="0"/>
    <x v="0"/>
    <s v="S 1"/>
    <n v="50"/>
  </r>
  <r>
    <n v="2"/>
    <x v="1"/>
    <x v="1"/>
    <s v="L 7"/>
    <n v="50"/>
  </r>
  <r>
    <n v="2"/>
    <x v="1"/>
    <x v="1"/>
    <s v="S 1"/>
    <n v="50"/>
  </r>
  <r>
    <n v="3"/>
    <x v="2"/>
    <x v="2"/>
    <s v="L 5"/>
    <n v="40"/>
  </r>
  <r>
    <n v="3"/>
    <x v="2"/>
    <x v="2"/>
    <s v="L 5"/>
    <n v="40"/>
  </r>
  <r>
    <n v="4"/>
    <x v="3"/>
    <x v="3"/>
    <s v="L 7"/>
    <n v="40"/>
  </r>
  <r>
    <n v="4"/>
    <x v="3"/>
    <x v="3"/>
    <s v="S 1"/>
    <n v="40"/>
  </r>
  <r>
    <n v="5"/>
    <x v="4"/>
    <x v="4"/>
    <s v="L 6"/>
    <n v="80"/>
  </r>
  <r>
    <n v="5"/>
    <x v="4"/>
    <x v="4"/>
    <s v="S 2"/>
    <n v="80"/>
  </r>
  <r>
    <n v="6"/>
    <x v="5"/>
    <x v="5"/>
    <s v="S 1"/>
    <n v="20"/>
  </r>
  <r>
    <n v="6"/>
    <x v="5"/>
    <x v="5"/>
    <s v="L 5"/>
    <n v="20"/>
  </r>
  <r>
    <n v="7"/>
    <x v="6"/>
    <x v="6"/>
    <s v="S 1"/>
    <n v="10"/>
  </r>
  <r>
    <n v="7"/>
    <x v="6"/>
    <x v="6"/>
    <s v="L 7"/>
    <n v="40"/>
  </r>
  <r>
    <n v="8"/>
    <x v="7"/>
    <x v="0"/>
    <s v="S 1"/>
    <n v="10"/>
  </r>
  <r>
    <n v="8"/>
    <x v="7"/>
    <x v="0"/>
    <s v="L 7"/>
    <n v="40"/>
  </r>
  <r>
    <n v="9"/>
    <x v="8"/>
    <x v="1"/>
    <s v="L 5"/>
    <n v="40"/>
  </r>
  <r>
    <n v="9"/>
    <x v="8"/>
    <x v="1"/>
    <s v="L 5"/>
    <n v="80"/>
  </r>
  <r>
    <n v="10"/>
    <x v="9"/>
    <x v="2"/>
    <s v="S 1"/>
    <n v="20"/>
  </r>
  <r>
    <n v="10"/>
    <x v="9"/>
    <x v="2"/>
    <s v="L 7"/>
    <n v="20"/>
  </r>
  <r>
    <n v="11"/>
    <x v="10"/>
    <x v="3"/>
    <s v="S 2"/>
    <n v="20"/>
  </r>
  <r>
    <n v="11"/>
    <x v="10"/>
    <x v="3"/>
    <s v="L 6"/>
    <n v="40"/>
  </r>
  <r>
    <n v="12"/>
    <x v="11"/>
    <x v="4"/>
    <s v="L 5"/>
    <n v="40"/>
  </r>
  <r>
    <n v="12"/>
    <x v="11"/>
    <x v="4"/>
    <s v="S 1"/>
    <n v="10"/>
  </r>
  <r>
    <n v="1"/>
    <x v="12"/>
    <x v="3"/>
    <s v="L 1"/>
    <n v="15"/>
  </r>
  <r>
    <n v="1"/>
    <x v="12"/>
    <x v="3"/>
    <s v="S 2"/>
    <n v="50"/>
  </r>
  <r>
    <n v="2"/>
    <x v="13"/>
    <x v="4"/>
    <s v="L 1"/>
    <n v="25"/>
  </r>
  <r>
    <n v="2"/>
    <x v="13"/>
    <x v="4"/>
    <s v="S 2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76CD62-8B78-44BA-AC5D-72E4EA61AB0D}" name="Tableau croisé dynamique1" cacheId="9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G4:I11" firstHeaderRow="1" firstDataRow="1" firstDataCol="2"/>
  <pivotFields count="6">
    <pivotField compact="0" outline="0" showAll="0" defaultSubtotal="0"/>
    <pivotField axis="axisRow" compact="0" numFmtId="14" outline="0" showAll="0" measureFilter="1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7">
        <item x="3"/>
        <item x="4"/>
        <item x="5"/>
        <item x="6"/>
        <item x="0"/>
        <item x="1"/>
        <item x="2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</items>
    </pivotField>
  </pivotFields>
  <rowFields count="2">
    <field x="2"/>
    <field x="1"/>
  </rowFields>
  <rowItems count="7">
    <i>
      <x/>
      <x v="4"/>
    </i>
    <i>
      <x v="1"/>
      <x v="5"/>
    </i>
    <i>
      <x v="2"/>
      <x v="6"/>
    </i>
    <i>
      <x v="3"/>
      <x v="7"/>
    </i>
    <i>
      <x v="4"/>
      <x v="1"/>
    </i>
    <i>
      <x v="5"/>
      <x v="9"/>
    </i>
    <i>
      <x v="6"/>
      <x v="3"/>
    </i>
  </rowItems>
  <colItems count="1">
    <i/>
  </colItems>
  <dataFields count="1">
    <dataField name="Somme de PRIX" fld="4" baseField="0" baseItem="0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8A4CB050-678B-47DD-8B7A-AC1E2196D77F}" sourceName="Mois">
  <pivotTables>
    <pivotTable tabId="2" name="Tableau croisé dynamique1"/>
  </pivotTables>
  <data>
    <tabular pivotCacheId="805027673">
      <items count="14">
        <i x="1" s="1"/>
        <i x="2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D0A5DFC-5B0B-46F8-83ED-9A0DA8D84A86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45D07F-4C1D-4888-BCDE-A1D71208140D}" name="t_Data" displayName="t_Data" ref="A4:E32" totalsRowShown="0">
  <autoFilter ref="A4:E32" xr:uid="{3645D07F-4C1D-4888-BCDE-A1D71208140D}"/>
  <tableColumns count="5">
    <tableColumn id="1" xr3:uid="{CCE0F072-8A24-44E6-AF25-5801AD907927}" name="Colonne1" dataDxfId="4">
      <calculatedColumnFormula>DAY(B5)</calculatedColumnFormula>
    </tableColumn>
    <tableColumn id="2" xr3:uid="{FBC551DE-929B-4111-942D-CEEB1D4EC475}" name="DATE" dataDxfId="3"/>
    <tableColumn id="3" xr3:uid="{DBCD69F9-C00D-4D2C-9691-DDA435B12EAA}" name="JOUR" dataDxfId="2">
      <calculatedColumnFormula>PROPER(TEXT(B5,"JJJJ"))</calculatedColumnFormula>
    </tableColumn>
    <tableColumn id="4" xr3:uid="{19685F92-5B22-474F-897E-69BAD657485C}" name="TYPE" dataDxfId="1"/>
    <tableColumn id="5" xr3:uid="{AB136F48-9A08-4D6A-834A-66AF200DB432}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3A11-88D8-49E6-A92B-DF6B3FD54701}">
  <dimension ref="A2:K35"/>
  <sheetViews>
    <sheetView topLeftCell="B1" zoomScale="172" zoomScaleNormal="172" workbookViewId="0">
      <selection activeCell="D4" sqref="D4"/>
    </sheetView>
  </sheetViews>
  <sheetFormatPr baseColWidth="10" defaultRowHeight="15" x14ac:dyDescent="0.25"/>
  <cols>
    <col min="1" max="1" width="24" customWidth="1"/>
    <col min="2" max="2" width="5" customWidth="1"/>
    <col min="8" max="8" width="6.28515625" customWidth="1"/>
    <col min="10" max="10" width="10.5703125" customWidth="1"/>
  </cols>
  <sheetData>
    <row r="2" spans="1:11" x14ac:dyDescent="0.25">
      <c r="A2" s="1"/>
      <c r="B2" s="1"/>
      <c r="C2" s="17" t="s">
        <v>0</v>
      </c>
      <c r="D2" s="18"/>
      <c r="E2" s="18"/>
      <c r="H2" s="1"/>
      <c r="I2" s="19" t="s">
        <v>4</v>
      </c>
      <c r="J2" s="20"/>
      <c r="K2" s="21"/>
    </row>
    <row r="3" spans="1:11" x14ac:dyDescent="0.25">
      <c r="A3" s="1"/>
      <c r="B3" s="1"/>
      <c r="C3" s="8" t="s">
        <v>2</v>
      </c>
      <c r="D3" s="8" t="s">
        <v>3</v>
      </c>
      <c r="E3" s="8" t="s">
        <v>1</v>
      </c>
      <c r="H3" s="9">
        <v>2</v>
      </c>
      <c r="I3" s="10" t="s">
        <v>5</v>
      </c>
      <c r="J3" s="11" t="s">
        <v>14</v>
      </c>
      <c r="K3" s="12"/>
    </row>
    <row r="4" spans="1:11" x14ac:dyDescent="0.25">
      <c r="A4" s="3">
        <v>44562</v>
      </c>
      <c r="B4" s="4">
        <f>DAY(A4)</f>
        <v>1</v>
      </c>
      <c r="C4" s="5">
        <v>117.5</v>
      </c>
      <c r="D4" s="5">
        <v>211</v>
      </c>
      <c r="E4" s="5">
        <f t="shared" ref="E4:E34" si="0">C4+D4</f>
        <v>328.5</v>
      </c>
      <c r="H4" s="9">
        <v>3</v>
      </c>
      <c r="I4" s="10" t="s">
        <v>6</v>
      </c>
      <c r="J4" s="11" t="s">
        <v>14</v>
      </c>
      <c r="K4" s="12"/>
    </row>
    <row r="5" spans="1:11" x14ac:dyDescent="0.25">
      <c r="A5" s="3">
        <v>44563</v>
      </c>
      <c r="B5" s="4">
        <f t="shared" ref="B5:B34" si="1">DAY(A5)</f>
        <v>2</v>
      </c>
      <c r="C5" s="5">
        <v>161.5</v>
      </c>
      <c r="D5" s="5">
        <v>74</v>
      </c>
      <c r="E5" s="5">
        <f t="shared" si="0"/>
        <v>235.5</v>
      </c>
      <c r="H5" s="9">
        <v>4</v>
      </c>
      <c r="I5" s="10" t="s">
        <v>7</v>
      </c>
      <c r="J5" s="11" t="s">
        <v>14</v>
      </c>
      <c r="K5" s="12"/>
    </row>
    <row r="6" spans="1:11" x14ac:dyDescent="0.25">
      <c r="A6" s="3">
        <v>44564</v>
      </c>
      <c r="B6" s="4">
        <f t="shared" si="1"/>
        <v>3</v>
      </c>
      <c r="C6" s="5">
        <v>93</v>
      </c>
      <c r="D6" s="5">
        <v>164.5</v>
      </c>
      <c r="E6" s="5">
        <f t="shared" si="0"/>
        <v>257.5</v>
      </c>
      <c r="H6" s="9">
        <v>5</v>
      </c>
      <c r="I6" s="10" t="s">
        <v>8</v>
      </c>
      <c r="J6" s="11" t="s">
        <v>14</v>
      </c>
      <c r="K6" s="12"/>
    </row>
    <row r="7" spans="1:11" x14ac:dyDescent="0.25">
      <c r="A7" s="3">
        <v>44565</v>
      </c>
      <c r="B7" s="4">
        <f t="shared" si="1"/>
        <v>4</v>
      </c>
      <c r="C7" s="5">
        <v>141</v>
      </c>
      <c r="D7" s="5">
        <v>75</v>
      </c>
      <c r="E7" s="5">
        <f t="shared" si="0"/>
        <v>216</v>
      </c>
      <c r="H7" s="9">
        <v>6</v>
      </c>
      <c r="I7" s="10" t="s">
        <v>9</v>
      </c>
      <c r="J7" s="11" t="s">
        <v>14</v>
      </c>
      <c r="K7" s="12"/>
    </row>
    <row r="8" spans="1:11" x14ac:dyDescent="0.25">
      <c r="A8" s="3">
        <v>44566</v>
      </c>
      <c r="B8" s="4">
        <f t="shared" si="1"/>
        <v>5</v>
      </c>
      <c r="C8" s="5">
        <v>137</v>
      </c>
      <c r="D8" s="5">
        <v>144</v>
      </c>
      <c r="E8" s="5">
        <f t="shared" si="0"/>
        <v>281</v>
      </c>
      <c r="H8" s="9">
        <v>7</v>
      </c>
      <c r="I8" s="10" t="s">
        <v>10</v>
      </c>
      <c r="J8" s="11" t="s">
        <v>14</v>
      </c>
      <c r="K8" s="12"/>
    </row>
    <row r="9" spans="1:11" x14ac:dyDescent="0.25">
      <c r="A9" s="3">
        <v>44567</v>
      </c>
      <c r="B9" s="4">
        <f t="shared" si="1"/>
        <v>6</v>
      </c>
      <c r="C9" s="5">
        <v>56.5</v>
      </c>
      <c r="D9" s="5">
        <v>145.5</v>
      </c>
      <c r="E9" s="5">
        <f t="shared" si="0"/>
        <v>202</v>
      </c>
      <c r="H9" s="9">
        <v>1</v>
      </c>
      <c r="I9" s="10" t="s">
        <v>11</v>
      </c>
      <c r="J9" s="11" t="s">
        <v>14</v>
      </c>
      <c r="K9" s="12"/>
    </row>
    <row r="10" spans="1:11" x14ac:dyDescent="0.25">
      <c r="A10" s="3">
        <v>44568</v>
      </c>
      <c r="B10" s="4">
        <f t="shared" si="1"/>
        <v>7</v>
      </c>
      <c r="C10" s="5">
        <v>133</v>
      </c>
      <c r="D10" s="5">
        <v>167</v>
      </c>
      <c r="E10" s="5">
        <f t="shared" si="0"/>
        <v>300</v>
      </c>
      <c r="H10" s="1"/>
      <c r="I10" s="10" t="s">
        <v>12</v>
      </c>
      <c r="J10" s="11" t="s">
        <v>14</v>
      </c>
      <c r="K10" s="12"/>
    </row>
    <row r="11" spans="1:11" x14ac:dyDescent="0.25">
      <c r="A11" s="3">
        <v>44569</v>
      </c>
      <c r="B11" s="4">
        <f t="shared" si="1"/>
        <v>8</v>
      </c>
      <c r="C11" s="5">
        <v>160</v>
      </c>
      <c r="D11" s="5">
        <v>102</v>
      </c>
      <c r="E11" s="5">
        <f t="shared" si="0"/>
        <v>262</v>
      </c>
      <c r="H11" s="1"/>
      <c r="I11" s="10" t="s">
        <v>13</v>
      </c>
      <c r="J11" s="11" t="s">
        <v>14</v>
      </c>
      <c r="K11" s="12"/>
    </row>
    <row r="12" spans="1:11" x14ac:dyDescent="0.25">
      <c r="A12" s="3">
        <v>44570</v>
      </c>
      <c r="B12" s="4">
        <f t="shared" si="1"/>
        <v>9</v>
      </c>
      <c r="C12" s="5">
        <v>127</v>
      </c>
      <c r="D12" s="5">
        <v>202.5</v>
      </c>
      <c r="E12" s="5">
        <f t="shared" si="0"/>
        <v>329.5</v>
      </c>
      <c r="H12" s="1"/>
    </row>
    <row r="13" spans="1:11" x14ac:dyDescent="0.25">
      <c r="A13" s="3">
        <v>44571</v>
      </c>
      <c r="B13" s="4">
        <f t="shared" si="1"/>
        <v>10</v>
      </c>
      <c r="C13" s="5">
        <v>121</v>
      </c>
      <c r="D13" s="5">
        <v>108.5</v>
      </c>
      <c r="E13" s="5">
        <f t="shared" si="0"/>
        <v>229.5</v>
      </c>
    </row>
    <row r="14" spans="1:11" x14ac:dyDescent="0.25">
      <c r="A14" s="3">
        <v>44572</v>
      </c>
      <c r="B14" s="4">
        <f t="shared" si="1"/>
        <v>11</v>
      </c>
      <c r="C14" s="5">
        <v>106</v>
      </c>
      <c r="D14" s="5">
        <v>86.5</v>
      </c>
      <c r="E14" s="5">
        <f t="shared" si="0"/>
        <v>192.5</v>
      </c>
    </row>
    <row r="15" spans="1:11" x14ac:dyDescent="0.25">
      <c r="A15" s="3">
        <v>44573</v>
      </c>
      <c r="B15" s="4">
        <f t="shared" si="1"/>
        <v>12</v>
      </c>
      <c r="C15" s="5">
        <v>57.5</v>
      </c>
      <c r="D15" s="5">
        <v>75</v>
      </c>
      <c r="E15" s="5">
        <f t="shared" si="0"/>
        <v>132.5</v>
      </c>
    </row>
    <row r="16" spans="1:11" x14ac:dyDescent="0.25">
      <c r="A16" s="3">
        <v>44574</v>
      </c>
      <c r="B16" s="4">
        <f t="shared" si="1"/>
        <v>13</v>
      </c>
      <c r="C16" s="5">
        <v>138</v>
      </c>
      <c r="D16" s="5">
        <v>147.5</v>
      </c>
      <c r="E16" s="5">
        <f t="shared" si="0"/>
        <v>285.5</v>
      </c>
    </row>
    <row r="17" spans="1:5" x14ac:dyDescent="0.25">
      <c r="A17" s="3">
        <v>44575</v>
      </c>
      <c r="B17" s="4">
        <f t="shared" si="1"/>
        <v>14</v>
      </c>
      <c r="C17" s="5">
        <v>141.5</v>
      </c>
      <c r="D17" s="5">
        <v>131.5</v>
      </c>
      <c r="E17" s="5">
        <f t="shared" si="0"/>
        <v>273</v>
      </c>
    </row>
    <row r="18" spans="1:5" x14ac:dyDescent="0.25">
      <c r="A18" s="3">
        <v>44576</v>
      </c>
      <c r="B18" s="4">
        <f t="shared" si="1"/>
        <v>15</v>
      </c>
      <c r="C18" s="5">
        <v>134.5</v>
      </c>
      <c r="D18" s="5">
        <v>189.5</v>
      </c>
      <c r="E18" s="5">
        <f t="shared" si="0"/>
        <v>324</v>
      </c>
    </row>
    <row r="19" spans="1:5" x14ac:dyDescent="0.25">
      <c r="A19" s="3">
        <v>44577</v>
      </c>
      <c r="B19" s="4">
        <f t="shared" si="1"/>
        <v>16</v>
      </c>
      <c r="C19" s="5">
        <v>139</v>
      </c>
      <c r="D19" s="5">
        <v>109</v>
      </c>
      <c r="E19" s="5">
        <f t="shared" si="0"/>
        <v>248</v>
      </c>
    </row>
    <row r="20" spans="1:5" x14ac:dyDescent="0.25">
      <c r="A20" s="3">
        <v>44578</v>
      </c>
      <c r="B20" s="4">
        <f t="shared" si="1"/>
        <v>17</v>
      </c>
      <c r="C20" s="5">
        <v>124.5</v>
      </c>
      <c r="D20" s="5">
        <v>121.5</v>
      </c>
      <c r="E20" s="5">
        <f t="shared" si="0"/>
        <v>246</v>
      </c>
    </row>
    <row r="21" spans="1:5" x14ac:dyDescent="0.25">
      <c r="A21" s="3">
        <v>44579</v>
      </c>
      <c r="B21" s="4">
        <f t="shared" si="1"/>
        <v>18</v>
      </c>
      <c r="C21" s="5">
        <v>149</v>
      </c>
      <c r="D21" s="5">
        <v>58</v>
      </c>
      <c r="E21" s="5">
        <f t="shared" si="0"/>
        <v>207</v>
      </c>
    </row>
    <row r="22" spans="1:5" x14ac:dyDescent="0.25">
      <c r="A22" s="3">
        <v>44580</v>
      </c>
      <c r="B22" s="4">
        <f t="shared" si="1"/>
        <v>19</v>
      </c>
      <c r="C22" s="5">
        <v>52</v>
      </c>
      <c r="D22" s="5">
        <v>154.5</v>
      </c>
      <c r="E22" s="5">
        <f t="shared" si="0"/>
        <v>206.5</v>
      </c>
    </row>
    <row r="23" spans="1:5" x14ac:dyDescent="0.25">
      <c r="A23" s="3">
        <v>44581</v>
      </c>
      <c r="B23" s="4">
        <f t="shared" si="1"/>
        <v>20</v>
      </c>
      <c r="C23" s="5">
        <v>57</v>
      </c>
      <c r="D23" s="5">
        <v>95.5</v>
      </c>
      <c r="E23" s="5">
        <f t="shared" si="0"/>
        <v>152.5</v>
      </c>
    </row>
    <row r="24" spans="1:5" x14ac:dyDescent="0.25">
      <c r="A24" s="3">
        <v>44582</v>
      </c>
      <c r="B24" s="4">
        <f t="shared" si="1"/>
        <v>21</v>
      </c>
      <c r="C24" s="5">
        <v>38.5</v>
      </c>
      <c r="D24" s="5">
        <v>134</v>
      </c>
      <c r="E24" s="5">
        <f t="shared" si="0"/>
        <v>172.5</v>
      </c>
    </row>
    <row r="25" spans="1:5" x14ac:dyDescent="0.25">
      <c r="A25" s="3">
        <v>44583</v>
      </c>
      <c r="B25" s="4">
        <f t="shared" si="1"/>
        <v>22</v>
      </c>
      <c r="C25" s="5">
        <v>41.5</v>
      </c>
      <c r="D25" s="5">
        <v>81</v>
      </c>
      <c r="E25" s="5">
        <f t="shared" si="0"/>
        <v>122.5</v>
      </c>
    </row>
    <row r="26" spans="1:5" x14ac:dyDescent="0.25">
      <c r="A26" s="3">
        <v>44584</v>
      </c>
      <c r="B26" s="4">
        <f t="shared" si="1"/>
        <v>23</v>
      </c>
      <c r="C26" s="5">
        <v>141</v>
      </c>
      <c r="D26" s="5">
        <v>87</v>
      </c>
      <c r="E26" s="5">
        <f t="shared" si="0"/>
        <v>228</v>
      </c>
    </row>
    <row r="27" spans="1:5" x14ac:dyDescent="0.25">
      <c r="A27" s="3">
        <v>44585</v>
      </c>
      <c r="B27" s="4">
        <f t="shared" si="1"/>
        <v>24</v>
      </c>
      <c r="C27" s="5">
        <v>61</v>
      </c>
      <c r="D27" s="5">
        <v>100</v>
      </c>
      <c r="E27" s="5">
        <f t="shared" si="0"/>
        <v>161</v>
      </c>
    </row>
    <row r="28" spans="1:5" x14ac:dyDescent="0.25">
      <c r="A28" s="3">
        <v>44586</v>
      </c>
      <c r="B28" s="4">
        <f t="shared" si="1"/>
        <v>25</v>
      </c>
      <c r="C28" s="5">
        <v>121.5</v>
      </c>
      <c r="D28" s="5">
        <v>164</v>
      </c>
      <c r="E28" s="5">
        <f t="shared" si="0"/>
        <v>285.5</v>
      </c>
    </row>
    <row r="29" spans="1:5" x14ac:dyDescent="0.25">
      <c r="A29" s="3">
        <v>44587</v>
      </c>
      <c r="B29" s="4">
        <f t="shared" si="1"/>
        <v>26</v>
      </c>
      <c r="C29" s="5">
        <v>158</v>
      </c>
      <c r="D29" s="5">
        <v>146.5</v>
      </c>
      <c r="E29" s="5">
        <f t="shared" si="0"/>
        <v>304.5</v>
      </c>
    </row>
    <row r="30" spans="1:5" x14ac:dyDescent="0.25">
      <c r="A30" s="3">
        <v>44588</v>
      </c>
      <c r="B30" s="4">
        <f t="shared" si="1"/>
        <v>27</v>
      </c>
      <c r="C30" s="5">
        <v>136.5</v>
      </c>
      <c r="D30" s="5">
        <v>146</v>
      </c>
      <c r="E30" s="5">
        <f t="shared" si="0"/>
        <v>282.5</v>
      </c>
    </row>
    <row r="31" spans="1:5" x14ac:dyDescent="0.25">
      <c r="A31" s="3">
        <v>44589</v>
      </c>
      <c r="B31" s="4">
        <f t="shared" si="1"/>
        <v>28</v>
      </c>
      <c r="C31" s="5">
        <v>124.5</v>
      </c>
      <c r="D31" s="5">
        <v>114.5</v>
      </c>
      <c r="E31" s="5">
        <f t="shared" si="0"/>
        <v>239</v>
      </c>
    </row>
    <row r="32" spans="1:5" x14ac:dyDescent="0.25">
      <c r="A32" s="3">
        <v>44590</v>
      </c>
      <c r="B32" s="4">
        <f t="shared" si="1"/>
        <v>29</v>
      </c>
      <c r="C32" s="5">
        <v>119</v>
      </c>
      <c r="D32" s="5">
        <v>123.5</v>
      </c>
      <c r="E32" s="5">
        <f t="shared" si="0"/>
        <v>242.5</v>
      </c>
    </row>
    <row r="33" spans="1:5" x14ac:dyDescent="0.25">
      <c r="A33" s="3">
        <v>44591</v>
      </c>
      <c r="B33" s="4">
        <f t="shared" si="1"/>
        <v>30</v>
      </c>
      <c r="C33" s="5">
        <v>142.5</v>
      </c>
      <c r="D33" s="5">
        <v>115.5</v>
      </c>
      <c r="E33" s="5">
        <f t="shared" si="0"/>
        <v>258</v>
      </c>
    </row>
    <row r="34" spans="1:5" x14ac:dyDescent="0.25">
      <c r="A34" s="3">
        <v>44592</v>
      </c>
      <c r="B34" s="4">
        <f t="shared" si="1"/>
        <v>31</v>
      </c>
      <c r="C34" s="5">
        <v>128.5</v>
      </c>
      <c r="D34" s="5">
        <v>140.5</v>
      </c>
      <c r="E34" s="5">
        <f t="shared" si="0"/>
        <v>269</v>
      </c>
    </row>
    <row r="35" spans="1:5" x14ac:dyDescent="0.25">
      <c r="A35" s="6"/>
      <c r="B35" s="6"/>
      <c r="C35" s="7">
        <f>SUM(C4:C34)</f>
        <v>3559</v>
      </c>
      <c r="D35" s="7">
        <f>SUM(D4:D34)</f>
        <v>3915</v>
      </c>
      <c r="E35" s="2">
        <f>SUM(E4:E34)</f>
        <v>7474</v>
      </c>
    </row>
  </sheetData>
  <mergeCells count="2">
    <mergeCell ref="C2:E2"/>
    <mergeCell ref="I2:K2"/>
  </mergeCells>
  <conditionalFormatting sqref="C4:E34">
    <cfRule type="expression" dxfId="11" priority="6">
      <formula>NOT(MOD(ROW(),2))</formula>
    </cfRule>
  </conditionalFormatting>
  <conditionalFormatting sqref="A4:A34">
    <cfRule type="expression" dxfId="10" priority="5">
      <formula>NOT(MOD(ROW(),2))</formula>
    </cfRule>
  </conditionalFormatting>
  <conditionalFormatting sqref="B4:B8">
    <cfRule type="expression" dxfId="9" priority="4">
      <formula>NOT(MOD(ROW(),2))</formula>
    </cfRule>
  </conditionalFormatting>
  <conditionalFormatting sqref="B9:B34">
    <cfRule type="expression" dxfId="8" priority="3">
      <formula>NOT(MOD(ROW(),2))</formula>
    </cfRule>
  </conditionalFormatting>
  <conditionalFormatting sqref="E4:E34">
    <cfRule type="top10" dxfId="7" priority="2" rank="1"/>
  </conditionalFormatting>
  <conditionalFormatting sqref="K3:K9">
    <cfRule type="cellIs" dxfId="6" priority="1" operator="greaterThan">
      <formula>$O3</formula>
    </cfRule>
  </conditionalFormatting>
  <conditionalFormatting sqref="K10:K11">
    <cfRule type="cellIs" dxfId="5" priority="8" operator="greaterThan">
      <formula>$O11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A74A6-A5F2-4307-A59D-FD78B4205D53}">
  <dimension ref="A3:I32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12.5703125" customWidth="1"/>
    <col min="7" max="7" width="21" bestFit="1" customWidth="1"/>
    <col min="8" max="8" width="7.85546875" bestFit="1" customWidth="1"/>
    <col min="9" max="9" width="14.85546875" bestFit="1" customWidth="1"/>
  </cols>
  <sheetData>
    <row r="3" spans="1:9" x14ac:dyDescent="0.25">
      <c r="G3" t="s">
        <v>39</v>
      </c>
    </row>
    <row r="4" spans="1:9" x14ac:dyDescent="0.25">
      <c r="A4" s="13" t="s">
        <v>23</v>
      </c>
      <c r="B4" s="14" t="s">
        <v>14</v>
      </c>
      <c r="C4" s="14" t="s">
        <v>15</v>
      </c>
      <c r="D4" t="s">
        <v>16</v>
      </c>
      <c r="E4" t="s">
        <v>17</v>
      </c>
      <c r="G4" s="22" t="s">
        <v>15</v>
      </c>
      <c r="H4" s="22" t="s">
        <v>14</v>
      </c>
      <c r="I4" t="s">
        <v>38</v>
      </c>
    </row>
    <row r="5" spans="1:9" x14ac:dyDescent="0.25">
      <c r="A5" s="13">
        <f t="shared" ref="A5:A28" si="0">DAY(B5)</f>
        <v>1</v>
      </c>
      <c r="B5" s="15">
        <v>44197.400902777779</v>
      </c>
      <c r="C5" s="15" t="str">
        <f t="shared" ref="C5:C28" si="1">PROPER(TEXT(B5,"JJJJ"))</f>
        <v>Vendredi</v>
      </c>
      <c r="D5" s="16" t="s">
        <v>18</v>
      </c>
      <c r="E5" s="13">
        <v>50</v>
      </c>
      <c r="G5" t="s">
        <v>31</v>
      </c>
      <c r="H5" s="14" t="s">
        <v>26</v>
      </c>
      <c r="I5" s="23">
        <v>80</v>
      </c>
    </row>
    <row r="6" spans="1:9" x14ac:dyDescent="0.25">
      <c r="A6" s="13">
        <f t="shared" si="0"/>
        <v>1</v>
      </c>
      <c r="B6" s="15">
        <v>44197.400902777779</v>
      </c>
      <c r="C6" s="15" t="str">
        <f t="shared" si="1"/>
        <v>Vendredi</v>
      </c>
      <c r="D6" s="16" t="s">
        <v>21</v>
      </c>
      <c r="E6" s="13">
        <v>50</v>
      </c>
      <c r="G6" t="s">
        <v>32</v>
      </c>
      <c r="H6" s="14" t="s">
        <v>27</v>
      </c>
      <c r="I6" s="23">
        <v>160</v>
      </c>
    </row>
    <row r="7" spans="1:9" x14ac:dyDescent="0.25">
      <c r="A7" s="13">
        <f t="shared" si="0"/>
        <v>2</v>
      </c>
      <c r="B7" s="15">
        <v>44198.401932870373</v>
      </c>
      <c r="C7" s="15" t="str">
        <f t="shared" si="1"/>
        <v>Samedi</v>
      </c>
      <c r="D7" s="16" t="s">
        <v>18</v>
      </c>
      <c r="E7" s="13">
        <v>50</v>
      </c>
      <c r="G7" t="s">
        <v>33</v>
      </c>
      <c r="H7" s="14" t="s">
        <v>28</v>
      </c>
      <c r="I7" s="23">
        <v>40</v>
      </c>
    </row>
    <row r="8" spans="1:9" x14ac:dyDescent="0.25">
      <c r="A8" s="13">
        <f t="shared" si="0"/>
        <v>2</v>
      </c>
      <c r="B8" s="15">
        <v>44198.401932870373</v>
      </c>
      <c r="C8" s="15" t="str">
        <f t="shared" si="1"/>
        <v>Samedi</v>
      </c>
      <c r="D8" s="16" t="s">
        <v>21</v>
      </c>
      <c r="E8" s="13">
        <v>50</v>
      </c>
      <c r="G8" t="s">
        <v>34</v>
      </c>
      <c r="H8" s="14" t="s">
        <v>29</v>
      </c>
      <c r="I8" s="23">
        <v>50</v>
      </c>
    </row>
    <row r="9" spans="1:9" x14ac:dyDescent="0.25">
      <c r="A9" s="13">
        <f t="shared" si="0"/>
        <v>3</v>
      </c>
      <c r="B9" s="15">
        <v>44199.403113425928</v>
      </c>
      <c r="C9" s="15" t="str">
        <f t="shared" si="1"/>
        <v>Dimanche</v>
      </c>
      <c r="D9" s="16" t="s">
        <v>19</v>
      </c>
      <c r="E9" s="13">
        <v>40</v>
      </c>
      <c r="G9" t="s">
        <v>35</v>
      </c>
      <c r="H9" s="14" t="s">
        <v>24</v>
      </c>
      <c r="I9" s="23">
        <v>100</v>
      </c>
    </row>
    <row r="10" spans="1:9" x14ac:dyDescent="0.25">
      <c r="A10" s="13">
        <f t="shared" si="0"/>
        <v>3</v>
      </c>
      <c r="B10" s="15">
        <v>44199.403113425928</v>
      </c>
      <c r="C10" s="15" t="str">
        <f t="shared" si="1"/>
        <v>Dimanche</v>
      </c>
      <c r="D10" s="16" t="s">
        <v>19</v>
      </c>
      <c r="E10" s="13">
        <v>40</v>
      </c>
      <c r="G10" t="s">
        <v>36</v>
      </c>
      <c r="H10" s="14" t="s">
        <v>30</v>
      </c>
      <c r="I10" s="23">
        <v>120</v>
      </c>
    </row>
    <row r="11" spans="1:9" x14ac:dyDescent="0.25">
      <c r="A11" s="13">
        <f t="shared" si="0"/>
        <v>4</v>
      </c>
      <c r="B11" s="15">
        <v>44200</v>
      </c>
      <c r="C11" s="15" t="str">
        <f t="shared" si="1"/>
        <v>Lundi</v>
      </c>
      <c r="D11" s="16" t="s">
        <v>18</v>
      </c>
      <c r="E11" s="13">
        <v>40</v>
      </c>
      <c r="G11" t="s">
        <v>37</v>
      </c>
      <c r="H11" s="14" t="s">
        <v>25</v>
      </c>
      <c r="I11" s="23">
        <v>80</v>
      </c>
    </row>
    <row r="12" spans="1:9" x14ac:dyDescent="0.25">
      <c r="A12" s="13">
        <f t="shared" si="0"/>
        <v>4</v>
      </c>
      <c r="B12" s="15">
        <v>44200</v>
      </c>
      <c r="C12" s="15" t="str">
        <f t="shared" si="1"/>
        <v>Lundi</v>
      </c>
      <c r="D12" s="16" t="s">
        <v>21</v>
      </c>
      <c r="E12" s="13">
        <v>40</v>
      </c>
    </row>
    <row r="13" spans="1:9" x14ac:dyDescent="0.25">
      <c r="A13" s="13">
        <f t="shared" si="0"/>
        <v>5</v>
      </c>
      <c r="B13" s="15">
        <v>44201</v>
      </c>
      <c r="C13" s="15" t="str">
        <f t="shared" si="1"/>
        <v>Mardi</v>
      </c>
      <c r="D13" s="16" t="s">
        <v>20</v>
      </c>
      <c r="E13" s="13">
        <v>80</v>
      </c>
    </row>
    <row r="14" spans="1:9" x14ac:dyDescent="0.25">
      <c r="A14" s="13">
        <f t="shared" si="0"/>
        <v>5</v>
      </c>
      <c r="B14" s="15">
        <v>44201</v>
      </c>
      <c r="C14" s="15" t="str">
        <f t="shared" si="1"/>
        <v>Mardi</v>
      </c>
      <c r="D14" s="16" t="s">
        <v>22</v>
      </c>
      <c r="E14" s="13">
        <v>80</v>
      </c>
    </row>
    <row r="15" spans="1:9" x14ac:dyDescent="0.25">
      <c r="A15" s="13">
        <f t="shared" si="0"/>
        <v>6</v>
      </c>
      <c r="B15" s="15">
        <v>44202</v>
      </c>
      <c r="C15" s="15" t="str">
        <f t="shared" si="1"/>
        <v>Mercredi</v>
      </c>
      <c r="D15" s="16" t="s">
        <v>21</v>
      </c>
      <c r="E15" s="13">
        <v>20</v>
      </c>
    </row>
    <row r="16" spans="1:9" x14ac:dyDescent="0.25">
      <c r="A16" s="13">
        <f t="shared" si="0"/>
        <v>6</v>
      </c>
      <c r="B16" s="15">
        <v>44202</v>
      </c>
      <c r="C16" s="15" t="str">
        <f t="shared" si="1"/>
        <v>Mercredi</v>
      </c>
      <c r="D16" s="16" t="s">
        <v>19</v>
      </c>
      <c r="E16" s="13">
        <v>20</v>
      </c>
    </row>
    <row r="17" spans="1:5" x14ac:dyDescent="0.25">
      <c r="A17" s="13">
        <f t="shared" si="0"/>
        <v>7</v>
      </c>
      <c r="B17" s="15">
        <v>44203</v>
      </c>
      <c r="C17" s="15" t="str">
        <f t="shared" si="1"/>
        <v>Jeudi</v>
      </c>
      <c r="D17" s="16" t="s">
        <v>21</v>
      </c>
      <c r="E17" s="13">
        <v>10</v>
      </c>
    </row>
    <row r="18" spans="1:5" x14ac:dyDescent="0.25">
      <c r="A18" s="13">
        <f t="shared" si="0"/>
        <v>7</v>
      </c>
      <c r="B18" s="15">
        <v>44203</v>
      </c>
      <c r="C18" s="15" t="str">
        <f t="shared" si="1"/>
        <v>Jeudi</v>
      </c>
      <c r="D18" s="16" t="s">
        <v>18</v>
      </c>
      <c r="E18" s="13">
        <v>40</v>
      </c>
    </row>
    <row r="19" spans="1:5" x14ac:dyDescent="0.25">
      <c r="A19" s="13">
        <f t="shared" si="0"/>
        <v>8</v>
      </c>
      <c r="B19" s="15">
        <v>44204</v>
      </c>
      <c r="C19" s="15" t="str">
        <f t="shared" si="1"/>
        <v>Vendredi</v>
      </c>
      <c r="D19" s="16" t="s">
        <v>21</v>
      </c>
      <c r="E19" s="13">
        <v>10</v>
      </c>
    </row>
    <row r="20" spans="1:5" x14ac:dyDescent="0.25">
      <c r="A20" s="13">
        <f t="shared" si="0"/>
        <v>8</v>
      </c>
      <c r="B20" s="15">
        <v>44204</v>
      </c>
      <c r="C20" s="15" t="str">
        <f t="shared" si="1"/>
        <v>Vendredi</v>
      </c>
      <c r="D20" s="16" t="s">
        <v>18</v>
      </c>
      <c r="E20" s="13">
        <v>40</v>
      </c>
    </row>
    <row r="21" spans="1:5" x14ac:dyDescent="0.25">
      <c r="A21" s="13">
        <f t="shared" si="0"/>
        <v>9</v>
      </c>
      <c r="B21" s="15">
        <v>44205</v>
      </c>
      <c r="C21" s="15" t="str">
        <f t="shared" si="1"/>
        <v>Samedi</v>
      </c>
      <c r="D21" s="16" t="s">
        <v>19</v>
      </c>
      <c r="E21" s="13">
        <v>40</v>
      </c>
    </row>
    <row r="22" spans="1:5" x14ac:dyDescent="0.25">
      <c r="A22" s="13">
        <f t="shared" si="0"/>
        <v>9</v>
      </c>
      <c r="B22" s="15">
        <v>44205</v>
      </c>
      <c r="C22" s="15" t="str">
        <f t="shared" si="1"/>
        <v>Samedi</v>
      </c>
      <c r="D22" s="16" t="s">
        <v>19</v>
      </c>
      <c r="E22" s="13">
        <v>80</v>
      </c>
    </row>
    <row r="23" spans="1:5" x14ac:dyDescent="0.25">
      <c r="A23" s="13">
        <f t="shared" si="0"/>
        <v>10</v>
      </c>
      <c r="B23" s="15">
        <v>44206</v>
      </c>
      <c r="C23" s="15" t="str">
        <f t="shared" si="1"/>
        <v>Dimanche</v>
      </c>
      <c r="D23" s="16" t="s">
        <v>21</v>
      </c>
      <c r="E23" s="13">
        <v>20</v>
      </c>
    </row>
    <row r="24" spans="1:5" x14ac:dyDescent="0.25">
      <c r="A24" s="13">
        <f t="shared" si="0"/>
        <v>10</v>
      </c>
      <c r="B24" s="15">
        <v>44206</v>
      </c>
      <c r="C24" s="15" t="str">
        <f t="shared" si="1"/>
        <v>Dimanche</v>
      </c>
      <c r="D24" s="16" t="s">
        <v>18</v>
      </c>
      <c r="E24" s="13">
        <v>20</v>
      </c>
    </row>
    <row r="25" spans="1:5" x14ac:dyDescent="0.25">
      <c r="A25" s="13">
        <f t="shared" si="0"/>
        <v>11</v>
      </c>
      <c r="B25" s="15">
        <v>44207</v>
      </c>
      <c r="C25" s="15" t="str">
        <f t="shared" si="1"/>
        <v>Lundi</v>
      </c>
      <c r="D25" s="16" t="s">
        <v>22</v>
      </c>
      <c r="E25" s="13">
        <v>20</v>
      </c>
    </row>
    <row r="26" spans="1:5" x14ac:dyDescent="0.25">
      <c r="A26" s="13">
        <f t="shared" si="0"/>
        <v>11</v>
      </c>
      <c r="B26" s="15">
        <v>44207</v>
      </c>
      <c r="C26" s="15" t="str">
        <f t="shared" si="1"/>
        <v>Lundi</v>
      </c>
      <c r="D26" s="16" t="s">
        <v>20</v>
      </c>
      <c r="E26" s="13">
        <v>40</v>
      </c>
    </row>
    <row r="27" spans="1:5" x14ac:dyDescent="0.25">
      <c r="A27" s="13">
        <f t="shared" si="0"/>
        <v>12</v>
      </c>
      <c r="B27" s="15">
        <v>44208</v>
      </c>
      <c r="C27" s="15" t="str">
        <f t="shared" si="1"/>
        <v>Mardi</v>
      </c>
      <c r="D27" s="16" t="s">
        <v>19</v>
      </c>
      <c r="E27" s="13">
        <v>40</v>
      </c>
    </row>
    <row r="28" spans="1:5" x14ac:dyDescent="0.25">
      <c r="A28" s="13">
        <f t="shared" si="0"/>
        <v>12</v>
      </c>
      <c r="B28" s="15">
        <v>44208</v>
      </c>
      <c r="C28" s="15" t="str">
        <f t="shared" si="1"/>
        <v>Mardi</v>
      </c>
      <c r="D28" s="16" t="s">
        <v>21</v>
      </c>
      <c r="E28" s="13">
        <v>10</v>
      </c>
    </row>
    <row r="29" spans="1:5" x14ac:dyDescent="0.25">
      <c r="A29" s="13">
        <v>1</v>
      </c>
      <c r="B29" s="15">
        <v>44228</v>
      </c>
      <c r="C29" s="15" t="str">
        <f>PROPER(TEXT(B29,"JJJJ"))</f>
        <v>Lundi</v>
      </c>
      <c r="D29" s="16" t="s">
        <v>40</v>
      </c>
      <c r="E29" s="13">
        <v>15</v>
      </c>
    </row>
    <row r="30" spans="1:5" x14ac:dyDescent="0.25">
      <c r="A30" s="13">
        <v>1</v>
      </c>
      <c r="B30" s="15">
        <v>44228</v>
      </c>
      <c r="C30" s="15" t="str">
        <f>PROPER(TEXT(B30,"JJJJ"))</f>
        <v>Lundi</v>
      </c>
      <c r="D30" s="16" t="s">
        <v>22</v>
      </c>
      <c r="E30" s="13">
        <v>50</v>
      </c>
    </row>
    <row r="31" spans="1:5" x14ac:dyDescent="0.25">
      <c r="A31" s="13">
        <v>2</v>
      </c>
      <c r="B31" s="15">
        <v>44229</v>
      </c>
      <c r="C31" s="15" t="str">
        <f>PROPER(TEXT(B31,"JJJJ"))</f>
        <v>Mardi</v>
      </c>
      <c r="D31" s="16" t="s">
        <v>40</v>
      </c>
      <c r="E31" s="13">
        <v>25</v>
      </c>
    </row>
    <row r="32" spans="1:5" x14ac:dyDescent="0.25">
      <c r="A32" s="13">
        <v>2</v>
      </c>
      <c r="B32" s="15">
        <v>44229</v>
      </c>
      <c r="C32" s="15" t="str">
        <f>PROPER(TEXT(B32,"JJJJ"))</f>
        <v>Mardi</v>
      </c>
      <c r="D32" s="16" t="s">
        <v>22</v>
      </c>
      <c r="E32" s="13">
        <v>35</v>
      </c>
    </row>
  </sheetData>
  <sortState xmlns:xlrd2="http://schemas.microsoft.com/office/spreadsheetml/2017/richdata2" ref="A5:E28">
    <sortCondition ref="B5:B28"/>
  </sortState>
  <phoneticPr fontId="1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2021-12-27T09:50:01Z</dcterms:created>
  <dcterms:modified xsi:type="dcterms:W3CDTF">2021-12-27T12:25:40Z</dcterms:modified>
</cp:coreProperties>
</file>