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3F6FCDA1-7B0B-4D3F-8048-4BE8A3B2BF52}" xr6:coauthVersionLast="47" xr6:coauthVersionMax="47" xr10:uidLastSave="{00000000-0000-0000-0000-000000000000}"/>
  <bookViews>
    <workbookView xWindow="13740" yWindow="2400" windowWidth="15825" windowHeight="14040" activeTab="1" xr2:uid="{ABF8FF05-6427-4085-97DA-7727BCCEBBF5}"/>
  </bookViews>
  <sheets>
    <sheet name="Feuil1" sheetId="1" r:id="rId1"/>
    <sheet name="Calcul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2" l="1"/>
  <c r="B2" i="2"/>
</calcChain>
</file>

<file path=xl/sharedStrings.xml><?xml version="1.0" encoding="utf-8"?>
<sst xmlns="http://schemas.openxmlformats.org/spreadsheetml/2006/main" count="183" uniqueCount="49">
  <si>
    <t>MAGASIN</t>
  </si>
  <si>
    <t>ADRESSE</t>
  </si>
  <si>
    <t>ARTICLE</t>
  </si>
  <si>
    <t>DateStock</t>
  </si>
  <si>
    <t>SommeDeStockPhysique</t>
  </si>
  <si>
    <t>PROJET</t>
  </si>
  <si>
    <t>IDG</t>
  </si>
  <si>
    <t>Description</t>
  </si>
  <si>
    <t>Code Fabricant</t>
  </si>
  <si>
    <t>Ref Fabricant</t>
  </si>
  <si>
    <t>S1S2SE</t>
  </si>
  <si>
    <t>Z-MHCAESAR</t>
  </si>
  <si>
    <t>U0211CAES00000314000</t>
  </si>
  <si>
    <t>U0211CAES</t>
  </si>
  <si>
    <t>00000314000</t>
  </si>
  <si>
    <t>JARRETIERE LG320MM 2DIA6 + RON</t>
  </si>
  <si>
    <t>F0531</t>
  </si>
  <si>
    <t>22009791</t>
  </si>
  <si>
    <t>S1XLFL</t>
  </si>
  <si>
    <t>Z-MHMSSLEC</t>
  </si>
  <si>
    <t/>
  </si>
  <si>
    <t>S1S2SI</t>
  </si>
  <si>
    <t>S1XLSE</t>
  </si>
  <si>
    <t>Z-MH-BLL</t>
  </si>
  <si>
    <t>U0007STXL00000314000</t>
  </si>
  <si>
    <t>U0007STXL</t>
  </si>
  <si>
    <t>S1SIA7</t>
  </si>
  <si>
    <t>U0212CARL00000314000</t>
  </si>
  <si>
    <t>U0212CARL</t>
  </si>
  <si>
    <t>TRESSE DE MASSE 320CM 25 MM2 D</t>
  </si>
  <si>
    <t>I10CA1</t>
  </si>
  <si>
    <t>CAESAR 8*8</t>
  </si>
  <si>
    <t>I11003</t>
  </si>
  <si>
    <t>ECH-03-07</t>
  </si>
  <si>
    <t>Stock Etat BE</t>
  </si>
  <si>
    <t>PRISON</t>
  </si>
  <si>
    <t>PRISON-PRO</t>
  </si>
  <si>
    <t>Z-MHPRISON</t>
  </si>
  <si>
    <t>PRISON 234</t>
  </si>
  <si>
    <t>PRISON 421</t>
  </si>
  <si>
    <t>ZONEPRISON</t>
  </si>
  <si>
    <t>PRISON-EPO</t>
  </si>
  <si>
    <t>PRISON1</t>
  </si>
  <si>
    <t>PRISONOPEX</t>
  </si>
  <si>
    <t>PRISON2</t>
  </si>
  <si>
    <t>PRISON JB</t>
  </si>
  <si>
    <t>PRISON 105</t>
  </si>
  <si>
    <t>Résutat attendu :14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</si>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</sst>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1" xfId="1" applyFont="1" applyFill="1" applyBorder="1" applyAlignment="1">
      <alignment wrapText="1"/>
    </xf>
    <xf numFmtId="15" fontId="2" fillId="0" borderId="1" xfId="1" applyNumberFormat="1" applyFont="1" applyFill="1" applyBorder="1" applyAlignment="1">
      <alignment horizontal="right" wrapText="1"/>
    </xf>
    <xf numFmtId="0" fontId="2" fillId="0" borderId="1" xfId="1" applyFont="1" applyFill="1" applyBorder="1" applyAlignment="1">
      <alignment horizontal="right" wrapText="1"/>
    </xf>
    <xf numFmtId="0" fontId="0" fillId="3" borderId="0" xfId="0" applyFill="1"/>
    <xf numFmtId="0" fontId="0" fillId="0" borderId="0" xfId="0" applyAlignment="1">
      <alignment vertical="center" wrapText="1"/>
    </xf>
    <xf numFmtId="0" fontId="2" fillId="2" borderId="2" xfId="1" applyFont="1" applyFill="1" applyBorder="1" applyAlignment="1">
      <alignment horizontal="center"/>
    </xf>
    <xf numFmtId="0" fontId="0" fillId="0" borderId="0" xfId="0" quotePrefix="1"/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Normal_Feuil1" xfId="1" xr:uid="{1D71E968-EEFD-4C5F-80E2-47AF38569709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alignment horizontal="general" vertical="center" textRotation="0" wrapText="1" indent="0" justifyLastLine="0" shrinkToFit="0" readingOrder="0"/>
    </dxf>
    <dxf>
      <border outline="0">
        <top style="thin">
          <color indexed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C09302-92DE-4202-89FF-BA771CE05E5E}" name="Tableau1" displayName="Tableau1" ref="A1:J22" totalsRowShown="0" headerRowDxfId="12" dataDxfId="10" headerRowBorderDxfId="11" tableBorderDxfId="9" headerRowCellStyle="Normal_Feuil1" dataCellStyle="Normal_Feuil1">
  <autoFilter ref="A1:J22" xr:uid="{48C09302-92DE-4202-89FF-BA771CE05E5E}">
    <filterColumn colId="0">
      <filters>
        <filter val="S1XLSE"/>
      </filters>
    </filterColumn>
  </autoFilter>
  <tableColumns count="10">
    <tableColumn id="1" xr3:uid="{AC81CC15-6A26-43A9-9411-38876AF1B1F1}" name="MAGASIN"/>
    <tableColumn id="2" xr3:uid="{FA4F9F0A-CBAC-4DFA-8173-BCA9F59EF23B}" name="ADRESSE" dataDxfId="8"/>
    <tableColumn id="3" xr3:uid="{99908017-7447-4499-B626-438B5584FFF6}" name="ARTICLE" dataDxfId="7" dataCellStyle="Normal_Feuil1"/>
    <tableColumn id="4" xr3:uid="{E7C772C7-B7EC-4408-BA30-CF1AE07460DA}" name="DateStock" dataDxfId="6" dataCellStyle="Normal_Feuil1"/>
    <tableColumn id="5" xr3:uid="{CBCE2C25-85CE-44D3-8EA1-FF0313EA01A1}" name="SommeDeStockPhysique" dataDxfId="5" dataCellStyle="Normal_Feuil1"/>
    <tableColumn id="6" xr3:uid="{2AFFD9E1-5E41-436B-A4AB-E2E736296EF7}" name="PROJET" dataDxfId="4" dataCellStyle="Normal_Feuil1"/>
    <tableColumn id="7" xr3:uid="{78493786-25E8-4479-B22C-C7E720F2971E}" name="IDG" dataDxfId="3" dataCellStyle="Normal_Feuil1"/>
    <tableColumn id="8" xr3:uid="{59264266-8D0F-4779-947C-9204D20C7E3B}" name="Description" dataDxfId="2" dataCellStyle="Normal_Feuil1"/>
    <tableColumn id="9" xr3:uid="{1AFE00BA-692F-4015-9183-41D9B01CF926}" name="Code Fabricant" dataDxfId="1" dataCellStyle="Normal_Feuil1"/>
    <tableColumn id="10" xr3:uid="{0D35E696-9865-4384-BD04-6D01E39A8419}" name="Ref Fabricant" dataDxfId="0" dataCellStyle="Normal_Feuil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04248-6852-417F-98A7-34655218991F}">
  <dimension ref="A1:J22"/>
  <sheetViews>
    <sheetView workbookViewId="0">
      <selection activeCell="E6" activeCellId="1" sqref="E5 E6"/>
    </sheetView>
  </sheetViews>
  <sheetFormatPr baseColWidth="10" defaultRowHeight="15" x14ac:dyDescent="0.25"/>
  <cols>
    <col min="1" max="1" width="12" customWidth="1"/>
    <col min="4" max="4" width="12" customWidth="1"/>
    <col min="5" max="5" width="25.140625" customWidth="1"/>
    <col min="7" max="7" width="11" bestFit="1" customWidth="1"/>
    <col min="8" max="8" width="13.28515625" customWidth="1"/>
    <col min="9" max="9" width="16.28515625" customWidth="1"/>
    <col min="10" max="10" width="14.7109375" customWidth="1"/>
  </cols>
  <sheetData>
    <row r="1" spans="1:10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</row>
    <row r="2" spans="1:10" ht="45" hidden="1" x14ac:dyDescent="0.25">
      <c r="A2" s="1" t="s">
        <v>10</v>
      </c>
      <c r="B2" s="1" t="s">
        <v>11</v>
      </c>
      <c r="C2" s="1" t="s">
        <v>12</v>
      </c>
      <c r="D2" s="2">
        <v>25569</v>
      </c>
      <c r="E2" s="3">
        <v>3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 ht="45" hidden="1" x14ac:dyDescent="0.25">
      <c r="A3" s="1" t="s">
        <v>18</v>
      </c>
      <c r="B3" s="1" t="s">
        <v>19</v>
      </c>
      <c r="C3" s="1" t="s">
        <v>14</v>
      </c>
      <c r="D3" s="2">
        <v>25569</v>
      </c>
      <c r="E3" s="3">
        <v>5</v>
      </c>
      <c r="F3" s="1" t="s">
        <v>20</v>
      </c>
      <c r="G3" s="1" t="s">
        <v>14</v>
      </c>
      <c r="H3" s="1" t="s">
        <v>15</v>
      </c>
      <c r="I3" s="1" t="s">
        <v>16</v>
      </c>
      <c r="J3" s="1" t="s">
        <v>17</v>
      </c>
    </row>
    <row r="4" spans="1:10" ht="45" hidden="1" x14ac:dyDescent="0.25">
      <c r="A4" s="1" t="s">
        <v>21</v>
      </c>
      <c r="B4" s="1" t="s">
        <v>11</v>
      </c>
      <c r="C4" s="1" t="s">
        <v>14</v>
      </c>
      <c r="D4" s="2">
        <v>25569</v>
      </c>
      <c r="E4" s="3">
        <v>9</v>
      </c>
      <c r="F4" s="1" t="s">
        <v>20</v>
      </c>
      <c r="G4" s="1" t="s">
        <v>14</v>
      </c>
      <c r="H4" s="1" t="s">
        <v>15</v>
      </c>
      <c r="I4" s="1" t="s">
        <v>16</v>
      </c>
      <c r="J4" s="1" t="s">
        <v>17</v>
      </c>
    </row>
    <row r="5" spans="1:10" ht="45" x14ac:dyDescent="0.25">
      <c r="A5" t="s">
        <v>22</v>
      </c>
      <c r="B5" s="1" t="s">
        <v>11</v>
      </c>
      <c r="C5" s="1" t="s">
        <v>14</v>
      </c>
      <c r="D5" s="2">
        <v>25569</v>
      </c>
      <c r="E5" s="3">
        <v>14</v>
      </c>
      <c r="F5" s="1" t="s">
        <v>20</v>
      </c>
      <c r="G5" s="1" t="s">
        <v>14</v>
      </c>
      <c r="H5" s="1" t="s">
        <v>15</v>
      </c>
      <c r="I5" s="1" t="s">
        <v>16</v>
      </c>
      <c r="J5" s="1" t="s">
        <v>17</v>
      </c>
    </row>
    <row r="6" spans="1:10" ht="45" x14ac:dyDescent="0.25">
      <c r="A6" s="1" t="s">
        <v>22</v>
      </c>
      <c r="B6" s="1" t="s">
        <v>23</v>
      </c>
      <c r="C6" s="1" t="s">
        <v>24</v>
      </c>
      <c r="D6" s="2">
        <v>25569</v>
      </c>
      <c r="E6" s="3">
        <v>14</v>
      </c>
      <c r="F6" s="1" t="s">
        <v>25</v>
      </c>
      <c r="G6" s="1" t="s">
        <v>14</v>
      </c>
      <c r="H6" s="1" t="s">
        <v>15</v>
      </c>
      <c r="I6" s="1" t="s">
        <v>16</v>
      </c>
      <c r="J6" s="1" t="s">
        <v>17</v>
      </c>
    </row>
    <row r="7" spans="1:10" ht="45" hidden="1" x14ac:dyDescent="0.25">
      <c r="A7" s="1" t="s">
        <v>26</v>
      </c>
      <c r="B7" s="1" t="s">
        <v>11</v>
      </c>
      <c r="C7" s="1" t="s">
        <v>27</v>
      </c>
      <c r="D7" s="2">
        <v>25569</v>
      </c>
      <c r="E7" s="3">
        <v>25</v>
      </c>
      <c r="F7" s="1" t="s">
        <v>28</v>
      </c>
      <c r="G7" s="1" t="s">
        <v>14</v>
      </c>
      <c r="H7" s="1" t="s">
        <v>29</v>
      </c>
      <c r="I7" s="1" t="s">
        <v>16</v>
      </c>
      <c r="J7" s="1" t="s">
        <v>17</v>
      </c>
    </row>
    <row r="8" spans="1:10" ht="45" hidden="1" x14ac:dyDescent="0.25">
      <c r="A8" s="1" t="s">
        <v>30</v>
      </c>
      <c r="B8" s="1" t="s">
        <v>31</v>
      </c>
      <c r="C8" s="1" t="s">
        <v>14</v>
      </c>
      <c r="D8" s="2">
        <v>25569</v>
      </c>
      <c r="E8" s="3">
        <v>31</v>
      </c>
      <c r="F8" s="1" t="s">
        <v>20</v>
      </c>
      <c r="G8" s="1" t="s">
        <v>14</v>
      </c>
      <c r="H8" s="1" t="s">
        <v>15</v>
      </c>
      <c r="I8" s="1" t="s">
        <v>16</v>
      </c>
      <c r="J8" s="1" t="s">
        <v>17</v>
      </c>
    </row>
    <row r="9" spans="1:10" ht="45" hidden="1" x14ac:dyDescent="0.25">
      <c r="A9" s="1" t="s">
        <v>32</v>
      </c>
      <c r="B9" s="1" t="s">
        <v>33</v>
      </c>
      <c r="C9" s="1" t="s">
        <v>14</v>
      </c>
      <c r="D9" s="2">
        <v>25569</v>
      </c>
      <c r="E9" s="3">
        <v>45</v>
      </c>
      <c r="F9" s="1" t="s">
        <v>20</v>
      </c>
      <c r="G9" s="1" t="s">
        <v>14</v>
      </c>
      <c r="H9" s="1" t="s">
        <v>15</v>
      </c>
      <c r="I9" s="1" t="s">
        <v>16</v>
      </c>
      <c r="J9" s="1" t="s">
        <v>17</v>
      </c>
    </row>
    <row r="10" spans="1:10" ht="45" hidden="1" x14ac:dyDescent="0.25">
      <c r="A10" s="1" t="s">
        <v>32</v>
      </c>
      <c r="B10" s="1" t="s">
        <v>33</v>
      </c>
      <c r="C10" s="1" t="s">
        <v>14</v>
      </c>
      <c r="D10" s="2">
        <v>25569</v>
      </c>
      <c r="E10" s="3">
        <v>45</v>
      </c>
      <c r="F10" s="1" t="s">
        <v>20</v>
      </c>
      <c r="G10" s="1" t="s">
        <v>14</v>
      </c>
      <c r="H10" s="1" t="s">
        <v>15</v>
      </c>
      <c r="I10" s="1" t="s">
        <v>16</v>
      </c>
      <c r="J10" s="1" t="s">
        <v>17</v>
      </c>
    </row>
    <row r="11" spans="1:10" ht="45" x14ac:dyDescent="0.25">
      <c r="A11" t="s">
        <v>22</v>
      </c>
      <c r="B11" s="5" t="s">
        <v>35</v>
      </c>
      <c r="C11" s="1" t="s">
        <v>14</v>
      </c>
      <c r="D11" s="2">
        <v>25569</v>
      </c>
      <c r="E11" s="3">
        <v>45</v>
      </c>
      <c r="F11" s="1" t="s">
        <v>20</v>
      </c>
      <c r="G11" s="1" t="s">
        <v>14</v>
      </c>
      <c r="H11" s="1" t="s">
        <v>15</v>
      </c>
      <c r="I11" s="1" t="s">
        <v>16</v>
      </c>
      <c r="J11" s="1" t="s">
        <v>17</v>
      </c>
    </row>
    <row r="12" spans="1:10" ht="45" x14ac:dyDescent="0.25">
      <c r="A12" t="s">
        <v>22</v>
      </c>
      <c r="B12" s="5" t="s">
        <v>36</v>
      </c>
      <c r="C12" s="1" t="s">
        <v>14</v>
      </c>
      <c r="D12" s="2">
        <v>25569</v>
      </c>
      <c r="E12" s="3">
        <v>45</v>
      </c>
      <c r="F12" s="1" t="s">
        <v>20</v>
      </c>
      <c r="G12" s="1" t="s">
        <v>14</v>
      </c>
      <c r="H12" s="1" t="s">
        <v>15</v>
      </c>
      <c r="I12" s="1" t="s">
        <v>16</v>
      </c>
      <c r="J12" s="1" t="s">
        <v>17</v>
      </c>
    </row>
    <row r="13" spans="1:10" ht="45" x14ac:dyDescent="0.25">
      <c r="A13" t="s">
        <v>22</v>
      </c>
      <c r="B13" s="5" t="s">
        <v>37</v>
      </c>
      <c r="C13" s="1" t="s">
        <v>14</v>
      </c>
      <c r="D13" s="2">
        <v>25569</v>
      </c>
      <c r="E13" s="3">
        <v>45</v>
      </c>
      <c r="F13" s="1" t="s">
        <v>20</v>
      </c>
      <c r="G13" s="1" t="s">
        <v>14</v>
      </c>
      <c r="H13" s="1" t="s">
        <v>15</v>
      </c>
      <c r="I13" s="1" t="s">
        <v>16</v>
      </c>
      <c r="J13" s="1" t="s">
        <v>17</v>
      </c>
    </row>
    <row r="14" spans="1:10" ht="45" x14ac:dyDescent="0.25">
      <c r="A14" t="s">
        <v>22</v>
      </c>
      <c r="B14" s="5" t="s">
        <v>38</v>
      </c>
      <c r="C14" s="1" t="s">
        <v>14</v>
      </c>
      <c r="D14" s="2">
        <v>25569</v>
      </c>
      <c r="E14" s="3">
        <v>45</v>
      </c>
      <c r="F14" s="1" t="s">
        <v>20</v>
      </c>
      <c r="G14" s="1" t="s">
        <v>14</v>
      </c>
      <c r="H14" s="1" t="s">
        <v>15</v>
      </c>
      <c r="I14" s="1" t="s">
        <v>16</v>
      </c>
      <c r="J14" s="1" t="s">
        <v>17</v>
      </c>
    </row>
    <row r="15" spans="1:10" ht="45" x14ac:dyDescent="0.25">
      <c r="A15" t="s">
        <v>22</v>
      </c>
      <c r="B15" s="5" t="s">
        <v>39</v>
      </c>
      <c r="C15" s="1" t="s">
        <v>14</v>
      </c>
      <c r="D15" s="2">
        <v>25569</v>
      </c>
      <c r="E15" s="3">
        <v>45</v>
      </c>
      <c r="F15" s="1" t="s">
        <v>20</v>
      </c>
      <c r="G15" s="1" t="s">
        <v>14</v>
      </c>
      <c r="H15" s="1" t="s">
        <v>15</v>
      </c>
      <c r="I15" s="1" t="s">
        <v>16</v>
      </c>
      <c r="J15" s="1" t="s">
        <v>17</v>
      </c>
    </row>
    <row r="16" spans="1:10" ht="45" x14ac:dyDescent="0.25">
      <c r="A16" t="s">
        <v>22</v>
      </c>
      <c r="B16" s="5" t="s">
        <v>40</v>
      </c>
      <c r="C16" s="1" t="s">
        <v>14</v>
      </c>
      <c r="D16" s="2">
        <v>25569</v>
      </c>
      <c r="E16" s="3">
        <v>45</v>
      </c>
      <c r="F16" s="1" t="s">
        <v>20</v>
      </c>
      <c r="G16" s="1" t="s">
        <v>14</v>
      </c>
      <c r="H16" s="1" t="s">
        <v>15</v>
      </c>
      <c r="I16" s="1" t="s">
        <v>16</v>
      </c>
      <c r="J16" s="1" t="s">
        <v>17</v>
      </c>
    </row>
    <row r="17" spans="1:10" ht="45" x14ac:dyDescent="0.25">
      <c r="A17" t="s">
        <v>22</v>
      </c>
      <c r="B17" s="5" t="s">
        <v>41</v>
      </c>
      <c r="C17" s="1" t="s">
        <v>14</v>
      </c>
      <c r="D17" s="2">
        <v>25569</v>
      </c>
      <c r="E17" s="3">
        <v>45</v>
      </c>
      <c r="F17" s="1" t="s">
        <v>20</v>
      </c>
      <c r="G17" s="1" t="s">
        <v>14</v>
      </c>
      <c r="H17" s="1" t="s">
        <v>15</v>
      </c>
      <c r="I17" s="1" t="s">
        <v>16</v>
      </c>
      <c r="J17" s="1" t="s">
        <v>17</v>
      </c>
    </row>
    <row r="18" spans="1:10" ht="45" x14ac:dyDescent="0.25">
      <c r="A18" t="s">
        <v>22</v>
      </c>
      <c r="B18" s="5" t="s">
        <v>42</v>
      </c>
      <c r="C18" s="1" t="s">
        <v>14</v>
      </c>
      <c r="D18" s="2">
        <v>25569</v>
      </c>
      <c r="E18" s="3">
        <v>45</v>
      </c>
      <c r="F18" s="1" t="s">
        <v>20</v>
      </c>
      <c r="G18" s="1" t="s">
        <v>14</v>
      </c>
      <c r="H18" s="1" t="s">
        <v>15</v>
      </c>
      <c r="I18" s="1" t="s">
        <v>16</v>
      </c>
      <c r="J18" s="1" t="s">
        <v>17</v>
      </c>
    </row>
    <row r="19" spans="1:10" ht="45" x14ac:dyDescent="0.25">
      <c r="A19" t="s">
        <v>22</v>
      </c>
      <c r="B19" s="5" t="s">
        <v>43</v>
      </c>
      <c r="C19" s="1" t="s">
        <v>14</v>
      </c>
      <c r="D19" s="2">
        <v>25569</v>
      </c>
      <c r="E19" s="3">
        <v>45</v>
      </c>
      <c r="F19" s="1" t="s">
        <v>20</v>
      </c>
      <c r="G19" s="1" t="s">
        <v>14</v>
      </c>
      <c r="H19" s="1" t="s">
        <v>15</v>
      </c>
      <c r="I19" s="1" t="s">
        <v>16</v>
      </c>
      <c r="J19" s="1" t="s">
        <v>17</v>
      </c>
    </row>
    <row r="20" spans="1:10" ht="45" x14ac:dyDescent="0.25">
      <c r="A20" t="s">
        <v>22</v>
      </c>
      <c r="B20" s="5" t="s">
        <v>44</v>
      </c>
      <c r="C20" s="1" t="s">
        <v>14</v>
      </c>
      <c r="D20" s="2">
        <v>25569</v>
      </c>
      <c r="E20" s="3">
        <v>45</v>
      </c>
      <c r="F20" s="1" t="s">
        <v>20</v>
      </c>
      <c r="G20" s="1" t="s">
        <v>14</v>
      </c>
      <c r="H20" s="1" t="s">
        <v>15</v>
      </c>
      <c r="I20" s="1" t="s">
        <v>16</v>
      </c>
      <c r="J20" s="1" t="s">
        <v>17</v>
      </c>
    </row>
    <row r="21" spans="1:10" ht="45" x14ac:dyDescent="0.25">
      <c r="A21" t="s">
        <v>22</v>
      </c>
      <c r="B21" s="5" t="s">
        <v>45</v>
      </c>
      <c r="C21" s="1" t="s">
        <v>14</v>
      </c>
      <c r="D21" s="2">
        <v>25569</v>
      </c>
      <c r="E21" s="3">
        <v>45</v>
      </c>
      <c r="F21" s="1" t="s">
        <v>20</v>
      </c>
      <c r="G21" s="1" t="s">
        <v>14</v>
      </c>
      <c r="H21" s="1" t="s">
        <v>15</v>
      </c>
      <c r="I21" s="1" t="s">
        <v>16</v>
      </c>
      <c r="J21" s="1" t="s">
        <v>17</v>
      </c>
    </row>
    <row r="22" spans="1:10" ht="45" x14ac:dyDescent="0.25">
      <c r="A22" t="s">
        <v>22</v>
      </c>
      <c r="B22" s="5" t="s">
        <v>46</v>
      </c>
      <c r="C22" s="1" t="s">
        <v>14</v>
      </c>
      <c r="D22" s="2">
        <v>25569</v>
      </c>
      <c r="E22" s="3">
        <v>45</v>
      </c>
      <c r="F22" s="1" t="s">
        <v>20</v>
      </c>
      <c r="G22" s="1" t="s">
        <v>14</v>
      </c>
      <c r="H22" s="1" t="s">
        <v>15</v>
      </c>
      <c r="I22" s="1" t="s">
        <v>16</v>
      </c>
      <c r="J22" s="1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09C2E-DBE7-4C37-8DAE-3B89026E72C2}">
  <dimension ref="A1:I27"/>
  <sheetViews>
    <sheetView showGridLines="0" tabSelected="1" workbookViewId="0">
      <selection activeCell="I5" sqref="I5"/>
    </sheetView>
  </sheetViews>
  <sheetFormatPr baseColWidth="10" defaultRowHeight="15" x14ac:dyDescent="0.25"/>
  <cols>
    <col min="3" max="3" width="18.28515625" bestFit="1" customWidth="1"/>
  </cols>
  <sheetData>
    <row r="1" spans="1:9" x14ac:dyDescent="0.25">
      <c r="A1" t="s">
        <v>6</v>
      </c>
      <c r="B1" t="s">
        <v>34</v>
      </c>
      <c r="I1" s="8" t="s">
        <v>48</v>
      </c>
    </row>
    <row r="2" spans="1:9" x14ac:dyDescent="0.25">
      <c r="A2" t="s">
        <v>14</v>
      </c>
      <c r="B2" s="4">
        <f>SUMPRODUCT((Feuil1!$G$1:$G$100000=A2)*(Feuil1!$A$1:$A$100000="S1XLSE")*(Feuil1!$B$1:$B$100000&lt;&gt;"*EXPEDITION*")*(RIGHT(Feuil1!$G$1:$G$100000,1)&lt;&gt;"A"),(Feuil1!$E$1:$E$100000))</f>
        <v>568</v>
      </c>
      <c r="C2" s="4" t="s">
        <v>47</v>
      </c>
      <c r="I2" s="8">
        <f>SUMIFS(Tableau1[SommeDeStockPhysique],Tableau1[IDG],A2,Tableau1[MAGASIN],"S1XLSE",Tableau1[ADRESSE],"&lt;&gt;*EXPEDITION*",Tableau1[ADRESSE],"&lt;&gt;*PRISON*")</f>
        <v>28</v>
      </c>
    </row>
    <row r="27" spans="3:3" x14ac:dyDescent="0.25">
      <c r="C2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Calcul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JFL</cp:lastModifiedBy>
  <dcterms:created xsi:type="dcterms:W3CDTF">2021-12-22T07:54:11Z</dcterms:created>
  <dcterms:modified xsi:type="dcterms:W3CDTF">2021-12-22T10:08:36Z</dcterms:modified>
</cp:coreProperties>
</file>