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DBD70FB-073E-47F7-A48F-A38FB1B65D3D}" xr6:coauthVersionLast="47" xr6:coauthVersionMax="47" xr10:uidLastSave="{00000000-0000-0000-0000-000000000000}"/>
  <bookViews>
    <workbookView xWindow="480" yWindow="780" windowWidth="23520" windowHeight="10185" activeTab="1" xr2:uid="{281A8CDF-1B53-4535-B1F1-CDB204DC415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" i="2" l="1" a="1"/>
  <c r="I3" i="2" s="1"/>
  <c r="I4" i="2" a="1"/>
  <c r="I4" i="2" s="1"/>
  <c r="I5" i="2" a="1"/>
  <c r="I5" i="2" s="1"/>
  <c r="I6" i="2" a="1"/>
  <c r="I6" i="2" s="1"/>
  <c r="I2" i="2" a="1"/>
  <c r="I2" i="2" s="1"/>
  <c r="G3" i="2"/>
  <c r="G4" i="2"/>
  <c r="G5" i="2"/>
  <c r="G6" i="2"/>
  <c r="G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<sst xmlns="http://schemas.openxmlformats.org/spreadsheetml/2006/main" count="28" uniqueCount="22">
  <si>
    <t>Seuil D</t>
  </si>
  <si>
    <t>Seuil C</t>
  </si>
  <si>
    <t>Seuil B</t>
  </si>
  <si>
    <t>Seuil A</t>
  </si>
  <si>
    <t>A</t>
  </si>
  <si>
    <t>B</t>
  </si>
  <si>
    <t>C</t>
  </si>
  <si>
    <t>E</t>
  </si>
  <si>
    <t>F</t>
  </si>
  <si>
    <t>D</t>
  </si>
  <si>
    <t>G</t>
  </si>
  <si>
    <t>Nom client</t>
  </si>
  <si>
    <t>Fréquence livraison</t>
  </si>
  <si>
    <t>Marge à la livraison</t>
  </si>
  <si>
    <t>Client 1</t>
  </si>
  <si>
    <t>Client 2</t>
  </si>
  <si>
    <t>Client 3</t>
  </si>
  <si>
    <t>Client 4</t>
  </si>
  <si>
    <t>Client 5</t>
  </si>
  <si>
    <t>Famille</t>
  </si>
  <si>
    <t>KG moyen livré</t>
  </si>
  <si>
    <t>Seuil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</si>
</sst>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€&quot;"/>
    <numFmt numFmtId="165" formatCode="0&quot; kg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Trebuchet MS"/>
      <family val="2"/>
    </font>
    <font>
      <sz val="11"/>
      <color theme="1"/>
      <name val="Trebuchet MS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5F8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5" tint="0.59999389629810485"/>
        <bgColor indexed="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3" xfId="0" applyFont="1" applyFill="1" applyBorder="1" applyAlignment="1">
      <alignment horizontal="center" vertical="center" textRotation="90"/>
    </xf>
    <xf numFmtId="0" fontId="1" fillId="3" borderId="4" xfId="0" applyFont="1" applyFill="1" applyBorder="1" applyAlignment="1">
      <alignment horizontal="left"/>
    </xf>
    <xf numFmtId="164" fontId="3" fillId="4" borderId="5" xfId="0" applyNumberFormat="1" applyFont="1" applyFill="1" applyBorder="1" applyAlignment="1">
      <alignment horizontal="center" vertical="center"/>
    </xf>
    <xf numFmtId="164" fontId="3" fillId="4" borderId="6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left"/>
    </xf>
    <xf numFmtId="165" fontId="3" fillId="4" borderId="5" xfId="0" applyNumberFormat="1" applyFont="1" applyFill="1" applyBorder="1" applyAlignment="1">
      <alignment horizontal="center" vertical="center"/>
    </xf>
    <xf numFmtId="165" fontId="3" fillId="4" borderId="6" xfId="0" applyNumberFormat="1" applyFont="1" applyFill="1" applyBorder="1" applyAlignment="1">
      <alignment horizontal="center" vertical="center"/>
    </xf>
    <xf numFmtId="0" fontId="5" fillId="5" borderId="8" xfId="1" applyFont="1" applyFill="1" applyBorder="1" applyAlignment="1">
      <alignment horizontal="center"/>
    </xf>
    <xf numFmtId="0" fontId="5" fillId="0" borderId="9" xfId="1" applyFont="1" applyBorder="1" applyAlignment="1">
      <alignment wrapText="1"/>
    </xf>
    <xf numFmtId="0" fontId="5" fillId="0" borderId="9" xfId="1" applyFont="1" applyBorder="1" applyAlignment="1">
      <alignment horizontal="right" wrapText="1"/>
    </xf>
    <xf numFmtId="0" fontId="5" fillId="6" borderId="10" xfId="1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</cellXfs>
  <cellStyles count="2">
    <cellStyle name="Normal" xfId="0" builtinId="0"/>
    <cellStyle name="Normal_CONSO SV" xfId="1" xr:uid="{438B661B-7282-45A7-81B2-CC462B188443}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numFmt numFmtId="164" formatCode="0&quot;€&quot;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indexed="64"/>
        </left>
        <right/>
        <top style="dotted">
          <color indexed="64"/>
        </top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numFmt numFmtId="164" formatCode="0&quot;€&quot;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numFmt numFmtId="164" formatCode="0&quot;€&quot;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indexed="64"/>
        </left>
        <right/>
        <top style="dotted">
          <color indexed="64"/>
        </top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numFmt numFmtId="164" formatCode="0&quot;€&quot;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border outline="0">
        <right style="dotted">
          <color indexed="64"/>
        </right>
      </border>
    </dxf>
    <dxf>
      <border outline="0">
        <bottom style="dotted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rebuchet MS"/>
        <family val="2"/>
        <scheme val="none"/>
      </font>
      <fill>
        <patternFill patternType="solid">
          <fgColor indexed="64"/>
          <bgColor rgb="FF005F8E"/>
        </patternFill>
      </fill>
      <alignment horizontal="center" vertical="center" textRotation="9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73025</xdr:colOff>
      <xdr:row>0</xdr:row>
      <xdr:rowOff>171450</xdr:rowOff>
    </xdr:from>
    <xdr:to>
      <xdr:col>13</xdr:col>
      <xdr:colOff>625475</xdr:colOff>
      <xdr:row>13</xdr:row>
      <xdr:rowOff>25400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5835DA7-2F92-4EE7-8004-20F3C4F780A5}"/>
            </a:ext>
          </a:extLst>
        </xdr:cNvPr>
        <xdr:cNvSpPr txBox="1"/>
      </xdr:nvSpPr>
      <xdr:spPr>
        <a:xfrm>
          <a:off x="6445250" y="171450"/>
          <a:ext cx="3600450" cy="282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  <a:r>
            <a:rPr lang="fr-FR" sz="1100" baseline="0"/>
            <a:t> à tous,</a:t>
          </a:r>
        </a:p>
        <a:p>
          <a:endParaRPr lang="fr-FR" sz="1100" baseline="0"/>
        </a:p>
        <a:p>
          <a:r>
            <a:rPr lang="fr-FR" sz="1100" baseline="0"/>
            <a:t>J'aimerais pouvoir retrouver en Feuille 2, colonne F le bon seuil pour mon client selon les critères du tableau en Feuille 1, exception pour la famille G où le critère est le tonnage moyen livré et non pas la marge à la livraison</a:t>
          </a:r>
        </a:p>
        <a:p>
          <a:endParaRPr lang="fr-FR" sz="1100" baseline="0"/>
        </a:p>
        <a:p>
          <a:r>
            <a:rPr lang="fr-FR" sz="1100" baseline="0"/>
            <a:t>Exemple :</a:t>
          </a:r>
        </a:p>
        <a:p>
          <a:r>
            <a:rPr lang="fr-FR" sz="1100" baseline="0"/>
            <a:t>Client catégorie G, si KGmoyen de 70kg alors doit être affiché Seuil D en feuille 2 colonne F</a:t>
          </a:r>
        </a:p>
        <a:p>
          <a:r>
            <a:rPr lang="fr-FR" sz="1100" baseline="0"/>
            <a:t>Client catégorie B, si marge à la livraison de 160€ alors doit être affiché Seuil A en feuille 2 colonne F</a:t>
          </a:r>
        </a:p>
        <a:p>
          <a:endParaRPr lang="fr-FR" sz="1100" baseline="0"/>
        </a:p>
        <a:p>
          <a:r>
            <a:rPr lang="fr-FR" sz="1100" baseline="0"/>
            <a:t>Merci beaucoup pour votre aide,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CEBCF2-1946-4B45-BB88-3DDF423EA202}" name="Tableau1" displayName="Tableau1" ref="A1:E8" totalsRowShown="0" headerRowDxfId="7" headerRowBorderDxfId="6" tableBorderDxfId="5">
  <autoFilter ref="A1:E8" xr:uid="{AA701FE0-459F-4649-BDD5-D1E3417F6348}"/>
  <tableColumns count="5">
    <tableColumn id="1" xr3:uid="{6B59B5D5-8794-4CC1-9138-81FBF0DBE8BE}" name="Famille" dataDxfId="4"/>
    <tableColumn id="2" xr3:uid="{943F7AB4-25C0-4034-B8F0-DCD8908F2F18}" name="Seuil D" dataDxfId="3"/>
    <tableColumn id="3" xr3:uid="{5F9236DB-8F8A-4CF9-97A2-575075C24FA0}" name="Seuil C" dataDxfId="2"/>
    <tableColumn id="4" xr3:uid="{3CDBD63E-3C0E-44EC-88CB-1E66F4D29334}" name="Seuil B" dataDxfId="1"/>
    <tableColumn id="5" xr3:uid="{EA4275B4-2076-4FC6-ACBB-BA7D45ABFEA6}" name="Seuil 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5BF0C-F3E0-4310-9437-03AAA811FB8C}">
  <dimension ref="A1:E8"/>
  <sheetViews>
    <sheetView workbookViewId="0">
      <selection activeCell="B1" sqref="B1"/>
    </sheetView>
  </sheetViews>
  <sheetFormatPr baseColWidth="10" defaultRowHeight="15" x14ac:dyDescent="0.25"/>
  <cols>
    <col min="6" max="6" width="4.140625" customWidth="1"/>
  </cols>
  <sheetData>
    <row r="1" spans="1:5" ht="43.5" x14ac:dyDescent="0.25">
      <c r="A1" s="1" t="s">
        <v>19</v>
      </c>
      <c r="B1" s="2" t="s">
        <v>0</v>
      </c>
      <c r="C1" s="3" t="s">
        <v>1</v>
      </c>
      <c r="D1" s="2" t="s">
        <v>2</v>
      </c>
      <c r="E1" s="3" t="s">
        <v>3</v>
      </c>
    </row>
    <row r="2" spans="1:5" ht="16.5" x14ac:dyDescent="0.25">
      <c r="A2" s="4" t="s">
        <v>4</v>
      </c>
      <c r="B2" s="5">
        <v>30</v>
      </c>
      <c r="C2" s="6">
        <v>50</v>
      </c>
      <c r="D2" s="5">
        <v>70</v>
      </c>
      <c r="E2" s="6">
        <v>130</v>
      </c>
    </row>
    <row r="3" spans="1:5" ht="16.5" x14ac:dyDescent="0.25">
      <c r="A3" s="4" t="s">
        <v>5</v>
      </c>
      <c r="B3" s="5">
        <v>30</v>
      </c>
      <c r="C3" s="6">
        <v>40</v>
      </c>
      <c r="D3" s="5">
        <v>70</v>
      </c>
      <c r="E3" s="6">
        <v>130</v>
      </c>
    </row>
    <row r="4" spans="1:5" ht="16.5" x14ac:dyDescent="0.25">
      <c r="A4" s="4" t="s">
        <v>6</v>
      </c>
      <c r="B4" s="5">
        <v>30</v>
      </c>
      <c r="C4" s="6">
        <v>50</v>
      </c>
      <c r="D4" s="5">
        <v>70</v>
      </c>
      <c r="E4" s="6">
        <v>130</v>
      </c>
    </row>
    <row r="5" spans="1:5" ht="16.5" x14ac:dyDescent="0.25">
      <c r="A5" s="4" t="s">
        <v>9</v>
      </c>
      <c r="B5" s="5">
        <v>40</v>
      </c>
      <c r="C5" s="6">
        <v>60</v>
      </c>
      <c r="D5" s="5">
        <v>80</v>
      </c>
      <c r="E5" s="6">
        <v>150</v>
      </c>
    </row>
    <row r="6" spans="1:5" ht="16.5" x14ac:dyDescent="0.25">
      <c r="A6" s="4" t="s">
        <v>7</v>
      </c>
      <c r="B6" s="5">
        <v>30</v>
      </c>
      <c r="C6" s="6">
        <v>50</v>
      </c>
      <c r="D6" s="5">
        <v>70</v>
      </c>
      <c r="E6" s="6">
        <v>130</v>
      </c>
    </row>
    <row r="7" spans="1:5" ht="16.5" x14ac:dyDescent="0.25">
      <c r="A7" s="4" t="s">
        <v>8</v>
      </c>
      <c r="B7" s="5">
        <v>30</v>
      </c>
      <c r="C7" s="6">
        <v>50</v>
      </c>
      <c r="D7" s="5">
        <v>70</v>
      </c>
      <c r="E7" s="6">
        <v>130</v>
      </c>
    </row>
    <row r="8" spans="1:5" ht="16.5" x14ac:dyDescent="0.25">
      <c r="A8" s="7" t="s">
        <v>10</v>
      </c>
      <c r="B8" s="8">
        <v>50</v>
      </c>
      <c r="C8" s="9">
        <v>100</v>
      </c>
      <c r="D8" s="8">
        <v>200</v>
      </c>
      <c r="E8" s="9">
        <v>300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AE93F-CE50-4E68-A6DC-C7863E70ACEC}">
  <dimension ref="A1:I6"/>
  <sheetViews>
    <sheetView tabSelected="1" workbookViewId="0">
      <selection activeCell="I2" sqref="I2:I6"/>
    </sheetView>
  </sheetViews>
  <sheetFormatPr baseColWidth="10" defaultRowHeight="15" x14ac:dyDescent="0.25"/>
  <cols>
    <col min="1" max="1" width="9.7109375" bestFit="1" customWidth="1"/>
    <col min="2" max="2" width="6.7109375" bestFit="1" customWidth="1"/>
    <col min="3" max="3" width="17.140625" bestFit="1" customWidth="1"/>
    <col min="4" max="4" width="18.28515625" bestFit="1" customWidth="1"/>
    <col min="5" max="5" width="17.140625" bestFit="1" customWidth="1"/>
  </cols>
  <sheetData>
    <row r="1" spans="1:9" x14ac:dyDescent="0.25">
      <c r="A1" s="10" t="s">
        <v>11</v>
      </c>
      <c r="B1" s="10" t="s">
        <v>19</v>
      </c>
      <c r="C1" s="10" t="s">
        <v>12</v>
      </c>
      <c r="D1" s="10" t="s">
        <v>20</v>
      </c>
      <c r="E1" s="10" t="s">
        <v>13</v>
      </c>
      <c r="G1" s="13" t="s">
        <v>21</v>
      </c>
    </row>
    <row r="2" spans="1:9" x14ac:dyDescent="0.25">
      <c r="A2" s="11" t="s">
        <v>14</v>
      </c>
      <c r="B2" s="11" t="s">
        <v>4</v>
      </c>
      <c r="C2" s="12">
        <v>1.153846153846154</v>
      </c>
      <c r="D2" s="12">
        <v>183.93333333333334</v>
      </c>
      <c r="E2" s="12">
        <v>59.103124999999991</v>
      </c>
      <c r="G2" s="14">
        <f ca="1">VLOOKUP(B2,Tableau1[],IFERROR(MATCH(IF(B2="G",D2,E2),OFFSET(Tableau1[[#Headers],[Famille]],MATCH(B2,Tableau1[Famille],0),1,1,4)),1)+1,0)</f>
        <v>50</v>
      </c>
      <c r="I2" s="15" t="str" cm="1">
        <f t="array" aca="1" ref="I2" ca="1">INDEX(Tableau1[#Headers],,IFERROR(MATCH(IF(B2="G",D2,E2),OFFSET(Tableau1[[#Headers],[Famille]],MATCH(B2,Tableau1[Famille],0),1,1,4)),1)+1)</f>
        <v>Seuil C</v>
      </c>
    </row>
    <row r="3" spans="1:9" x14ac:dyDescent="0.25">
      <c r="A3" s="11" t="s">
        <v>15</v>
      </c>
      <c r="B3" s="11" t="s">
        <v>5</v>
      </c>
      <c r="C3" s="12">
        <v>0.76923076923076916</v>
      </c>
      <c r="D3" s="12">
        <v>125.5</v>
      </c>
      <c r="E3" s="12">
        <v>41.33</v>
      </c>
      <c r="G3" s="14">
        <f ca="1">VLOOKUP(B3,Tableau1[],IFERROR(MATCH(IF(B3="G",D3,E3),OFFSET(Tableau1[[#Headers],[Famille]],MATCH(B3,Tableau1[Famille],0),1,1,4)),1)+1,0)</f>
        <v>40</v>
      </c>
      <c r="I3" s="15" t="str" cm="1">
        <f t="array" aca="1" ref="I3" ca="1">INDEX(Tableau1[#Headers],,IFERROR(MATCH(IF(B3="G",D3,E3),OFFSET(Tableau1[[#Headers],[Famille]],MATCH(B3,Tableau1[Famille],0),1,1,4)),1)+1)</f>
        <v>Seuil C</v>
      </c>
    </row>
    <row r="4" spans="1:9" x14ac:dyDescent="0.25">
      <c r="A4" s="11" t="s">
        <v>16</v>
      </c>
      <c r="B4" s="11" t="s">
        <v>7</v>
      </c>
      <c r="C4" s="12">
        <v>0.92307692307692313</v>
      </c>
      <c r="D4" s="12">
        <v>216.16666666666666</v>
      </c>
      <c r="E4" s="12">
        <v>66.887692307692291</v>
      </c>
      <c r="G4" s="14">
        <f ca="1">VLOOKUP(B4,Tableau1[],IFERROR(MATCH(IF(B4="G",D4,E4),OFFSET(Tableau1[[#Headers],[Famille]],MATCH(B4,Tableau1[Famille],0),1,1,4)),1)+1,0)</f>
        <v>50</v>
      </c>
      <c r="I4" s="15" t="str" cm="1">
        <f t="array" aca="1" ref="I4" ca="1">INDEX(Tableau1[#Headers],,IFERROR(MATCH(IF(B4="G",D4,E4),OFFSET(Tableau1[[#Headers],[Famille]],MATCH(B4,Tableau1[Famille],0),1,1,4)),1)+1)</f>
        <v>Seuil C</v>
      </c>
    </row>
    <row r="5" spans="1:9" x14ac:dyDescent="0.25">
      <c r="A5" s="11" t="s">
        <v>17</v>
      </c>
      <c r="B5" s="11" t="s">
        <v>10</v>
      </c>
      <c r="C5" s="12">
        <v>7.6923076923076927E-2</v>
      </c>
      <c r="D5" s="12">
        <v>25</v>
      </c>
      <c r="E5" s="12">
        <v>3.5966666666666671</v>
      </c>
      <c r="G5" s="14">
        <f ca="1">VLOOKUP(B5,Tableau1[],IFERROR(MATCH(IF(B5="G",D5,E5),OFFSET(Tableau1[[#Headers],[Famille]],MATCH(B5,Tableau1[Famille],0),1,1,4)),1)+1,0)</f>
        <v>50</v>
      </c>
      <c r="I5" s="15" t="str" cm="1">
        <f t="array" aca="1" ref="I5" ca="1">INDEX(Tableau1[#Headers],,IFERROR(MATCH(IF(B5="G",D5,E5),OFFSET(Tableau1[[#Headers],[Famille]],MATCH(B5,Tableau1[Famille],0),1,1,4)),1)+1)</f>
        <v>Seuil D</v>
      </c>
    </row>
    <row r="6" spans="1:9" x14ac:dyDescent="0.25">
      <c r="A6" s="11" t="s">
        <v>18</v>
      </c>
      <c r="B6" s="11" t="s">
        <v>10</v>
      </c>
      <c r="C6" s="12">
        <v>1.5384615384615385</v>
      </c>
      <c r="D6" s="12">
        <v>180.45</v>
      </c>
      <c r="E6" s="12">
        <v>55.907619047619058</v>
      </c>
      <c r="G6" s="14">
        <f ca="1">VLOOKUP(B6,Tableau1[],IFERROR(MATCH(IF(B6="G",D6,E6),OFFSET(Tableau1[[#Headers],[Famille]],MATCH(B6,Tableau1[Famille],0),1,1,4)),1)+1,0)</f>
        <v>100</v>
      </c>
      <c r="I6" s="15" t="str" cm="1">
        <f t="array" aca="1" ref="I6" ca="1">INDEX(Tableau1[#Headers],,IFERROR(MATCH(IF(B6="G",D6,E6),OFFSET(Tableau1[[#Headers],[Famille]],MATCH(B6,Tableau1[Famille],0),1,1,4)),1)+1)</f>
        <v>Seuil C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SZWAGROWSKI Dimitri</dc:creator>
  <cp:lastModifiedBy>JF</cp:lastModifiedBy>
  <dcterms:created xsi:type="dcterms:W3CDTF">2021-11-09T08:01:37Z</dcterms:created>
  <dcterms:modified xsi:type="dcterms:W3CDTF">2021-11-09T16:06:17Z</dcterms:modified>
</cp:coreProperties>
</file>