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9930896-AA5E-4901-9937-BE4E3FCB606F}" xr6:coauthVersionLast="47" xr6:coauthVersionMax="47" xr10:uidLastSave="{00000000-0000-0000-0000-000000000000}"/>
  <bookViews>
    <workbookView xWindow="3675" yWindow="2235" windowWidth="23715" windowHeight="13680" xr2:uid="{70509624-D873-447B-A89C-FBFF7F7C5596}"/>
  </bookViews>
  <sheets>
    <sheet name="Dossier Signé Octobre" sheetId="1" r:id="rId1"/>
  </sheets>
  <externalReferences>
    <externalReference r:id="rId2"/>
  </externalReferences>
  <definedNames>
    <definedName name="_xlnm._FilterDatabase" localSheetId="0" hidden="1">'Dossier Signé Octobre'!$C$6:$O$6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S8" i="1"/>
  <c r="S9" i="1"/>
  <c r="S17" i="1" s="1"/>
  <c r="S10" i="1"/>
  <c r="S11" i="1"/>
  <c r="S12" i="1"/>
  <c r="S13" i="1"/>
  <c r="S14" i="1"/>
  <c r="S15" i="1"/>
  <c r="S16" i="1"/>
  <c r="R22" i="1"/>
  <c r="R23" i="1"/>
  <c r="R24" i="1"/>
  <c r="R25" i="1"/>
  <c r="R26" i="1"/>
  <c r="R27" i="1"/>
  <c r="R28" i="1"/>
  <c r="R29" i="1"/>
  <c r="R30" i="1"/>
  <c r="R31" i="1"/>
  <c r="R7" i="1"/>
  <c r="R8" i="1"/>
  <c r="R9" i="1"/>
  <c r="R10" i="1"/>
  <c r="R11" i="1"/>
  <c r="R12" i="1"/>
  <c r="R13" i="1"/>
  <c r="R14" i="1"/>
  <c r="R15" i="1"/>
  <c r="V17" i="1" l="1"/>
  <c r="R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77E008-99AA-4FC7-B4B0-45B82E031D99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<sst xmlns="http://schemas.openxmlformats.org/spreadsheetml/2006/main" count="73" uniqueCount="44">
  <si>
    <t>N°CMI</t>
  </si>
  <si>
    <t>Montant HT</t>
  </si>
  <si>
    <t>Commentaires</t>
  </si>
  <si>
    <t xml:space="preserve">Agence </t>
  </si>
  <si>
    <t>HV</t>
  </si>
  <si>
    <t>HC</t>
  </si>
  <si>
    <t>Risque 0/1</t>
  </si>
  <si>
    <t xml:space="preserve">Aix en provence </t>
  </si>
  <si>
    <t xml:space="preserve">Bordeaux </t>
  </si>
  <si>
    <t>Toulouse</t>
  </si>
  <si>
    <t>Lyon</t>
  </si>
  <si>
    <t>Client</t>
  </si>
  <si>
    <t>Colonne1</t>
  </si>
  <si>
    <t>Total</t>
  </si>
  <si>
    <t>Euros</t>
  </si>
  <si>
    <t xml:space="preserve">AGENCE </t>
  </si>
  <si>
    <t>Infos  CODIR (M)</t>
  </si>
  <si>
    <t>Infos  CODIR M+1 / &gt;</t>
  </si>
  <si>
    <t>M+1 (Montant)</t>
  </si>
  <si>
    <t>&gt;M+1 (Montant)</t>
  </si>
  <si>
    <t>Litiges</t>
  </si>
  <si>
    <t>% Marge</t>
  </si>
  <si>
    <t>IDF</t>
  </si>
  <si>
    <t>Nord</t>
  </si>
  <si>
    <t>Paris</t>
  </si>
  <si>
    <t>DT</t>
  </si>
  <si>
    <t xml:space="preserve">Nord Ouest </t>
  </si>
  <si>
    <t xml:space="preserve">Nord Est </t>
  </si>
  <si>
    <t>Mois de Réalisation</t>
  </si>
  <si>
    <t>Delta +/-</t>
  </si>
  <si>
    <t>Sud</t>
  </si>
  <si>
    <t>ERF</t>
  </si>
  <si>
    <t>Octobre</t>
  </si>
  <si>
    <t>NC</t>
  </si>
  <si>
    <t>SP</t>
  </si>
  <si>
    <t>EDF</t>
  </si>
  <si>
    <t>Sud Ouest</t>
  </si>
  <si>
    <t>Ouest</t>
  </si>
  <si>
    <t>Centre</t>
  </si>
  <si>
    <t>Engie 2</t>
  </si>
  <si>
    <t>Engie 1</t>
  </si>
  <si>
    <t>Heure vendue</t>
  </si>
  <si>
    <t>Heure consommée</t>
  </si>
  <si>
    <t>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</si>
</sst>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40C]mm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2" xfId="0" applyFont="1" applyFill="1" applyBorder="1"/>
    <xf numFmtId="0" fontId="0" fillId="4" borderId="2" xfId="0" applyFont="1" applyFill="1" applyBorder="1"/>
    <xf numFmtId="0" fontId="0" fillId="4" borderId="3" xfId="0" applyFont="1" applyFill="1" applyBorder="1"/>
    <xf numFmtId="10" fontId="0" fillId="0" borderId="0" xfId="0" applyNumberFormat="1"/>
    <xf numFmtId="10" fontId="0" fillId="0" borderId="0" xfId="0" applyNumberForma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4" fontId="0" fillId="0" borderId="0" xfId="0" applyNumberFormat="1"/>
    <xf numFmtId="4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44" fontId="0" fillId="5" borderId="0" xfId="0" applyNumberFormat="1" applyFill="1" applyAlignment="1">
      <alignment horizontal="center" vertical="center"/>
    </xf>
    <xf numFmtId="44" fontId="0" fillId="5" borderId="0" xfId="0" applyNumberFormat="1" applyFill="1"/>
    <xf numFmtId="0" fontId="0" fillId="6" borderId="0" xfId="0" applyFill="1" applyAlignment="1">
      <alignment horizontal="center" vertical="center"/>
    </xf>
    <xf numFmtId="44" fontId="0" fillId="6" borderId="0" xfId="0" applyNumberFormat="1" applyFill="1" applyAlignment="1">
      <alignment horizontal="center" vertical="center"/>
    </xf>
    <xf numFmtId="44" fontId="0" fillId="0" borderId="0" xfId="0" applyNumberFormat="1" applyAlignment="1">
      <alignment horizontal="center" vertical="center" wrapText="1"/>
    </xf>
    <xf numFmtId="44" fontId="0" fillId="6" borderId="0" xfId="0" applyNumberFormat="1" applyFill="1"/>
    <xf numFmtId="0" fontId="0" fillId="0" borderId="0" xfId="0" applyFill="1" applyAlignment="1">
      <alignment horizontal="center" vertical="center"/>
    </xf>
    <xf numFmtId="0" fontId="0" fillId="0" borderId="0" xfId="0" applyFill="1"/>
    <xf numFmtId="10" fontId="0" fillId="7" borderId="0" xfId="0" applyNumberFormat="1" applyFill="1" applyAlignment="1">
      <alignment horizontal="center" vertical="center"/>
    </xf>
    <xf numFmtId="10" fontId="0" fillId="7" borderId="0" xfId="0" applyNumberForma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6">
    <dxf>
      <numFmt numFmtId="14" formatCode="0.00%"/>
    </dxf>
    <dxf>
      <numFmt numFmtId="14" formatCode="0.00%"/>
      <fill>
        <patternFill patternType="solid">
          <fgColor indexed="64"/>
          <bgColor rgb="FFFFC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kelectronic-my.sharepoint.com/personal/s-pudia_vkelectronic_onmicrosoft_com/Documents/TDB%20Steph30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 Signé Octobre"/>
      <sheetName val="TDB Steph30-v2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A300A-9B66-419D-BB11-0B956080F328}" name="Tableau1" displayName="Tableau1" ref="C981:C985" totalsRowShown="0">
  <autoFilter ref="C981:C985" xr:uid="{09DA300A-9B66-419D-BB11-0B956080F328}"/>
  <tableColumns count="1">
    <tableColumn id="1" xr3:uid="{7E2A3378-4078-43BE-9390-7A4476DF9324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6BC7460-F26E-4A4E-97B7-5EC2BB96DFCD}" name="Tableau6" displayName="Tableau6" ref="B6:O31" totalsRowShown="0" headerRowDxfId="25" dataDxfId="24">
  <tableColumns count="14">
    <tableColumn id="1" xr3:uid="{C5802080-E477-4E7A-9F41-EE66BC6D38A2}" name="Agence " dataDxfId="23"/>
    <tableColumn id="2" xr3:uid="{C28C97D4-5DEB-4F5E-BB62-E850B9B8BC79}" name="Client" dataDxfId="22"/>
    <tableColumn id="3" xr3:uid="{873CD869-DE32-43B7-B4F0-C15F00A67BC5}" name="N°CMI" dataDxfId="21"/>
    <tableColumn id="4" xr3:uid="{E8A33B39-C81C-4222-A1EE-00556B67EAB3}" name="Montant HT" dataDxfId="20"/>
    <tableColumn id="14" xr3:uid="{050C5F66-54BF-4285-A85B-D8EA4255D246}" name="% Marge" dataDxfId="19"/>
    <tableColumn id="5" xr3:uid="{572318D6-C3F1-4F17-AD19-A0E89ED999D8}" name="Mois de Réalisation" dataDxfId="18"/>
    <tableColumn id="7" xr3:uid="{05D45F3F-B83B-48CE-AEE0-B858E71495DC}" name="HV" dataDxfId="17"/>
    <tableColumn id="8" xr3:uid="{8178FA18-83EF-40E6-ACE7-A90517307BE9}" name="HC" dataDxfId="16"/>
    <tableColumn id="9" xr3:uid="{28885738-2209-45CC-9006-CD6E46D6678D}" name="Risque 0/1" dataDxfId="15"/>
    <tableColumn id="12" xr3:uid="{78E821F5-5491-484D-9958-0FA4528EC981}" name="M+1 (Montant)" dataDxfId="14"/>
    <tableColumn id="13" xr3:uid="{A7D38740-BC45-4E01-8901-DC7E13CD1722}" name="&gt;M+1 (Montant)" dataDxfId="13"/>
    <tableColumn id="11" xr3:uid="{FCC2CEFA-912F-42B9-8C70-CCEBF1273DC5}" name="Litiges" dataDxfId="12"/>
    <tableColumn id="15" xr3:uid="{0BA2BE9E-E31C-43A4-866A-F3837BB71B19}" name="DT" dataDxfId="11"/>
    <tableColumn id="10" xr3:uid="{FB1E958E-631D-4718-A217-16725B3715FA}" name="Commentaires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8D8954E-1030-4CE9-B57B-D9469D23AC2C}" name="Tableau7" displayName="Tableau7" ref="Q6:S17" totalsRowCount="1" headerRowDxfId="9">
  <tableColumns count="3">
    <tableColumn id="1" xr3:uid="{273A588A-B9DD-4E5D-A732-159C8196A72A}" name="AGENCE "/>
    <tableColumn id="2" xr3:uid="{2547E139-84F2-4B3E-9636-2256E9DD737E}" name="Euros" totalsRowFunction="custom" dataDxfId="8" totalsRowDxfId="2">
      <calculatedColumnFormula>SUMIF(Tableau6[[Agence ]],Tableau7[[#This Row],[AGENCE ]],Tableau6[Montant HT])</calculatedColumnFormula>
      <totalsRowFormula>SUM(R7:R16)</totalsRowFormula>
    </tableColumn>
    <tableColumn id="3" xr3:uid="{93514B63-59F3-4EAD-ABCB-3F6849E4C400}" name="Marge" totalsRowFunction="custom" dataDxfId="0" totalsRowDxfId="1">
      <calculatedColumnFormula>IFERROR(AVERAGEIF(Tableau6[[Agence ]],Tableau7[[#This Row],[AGENCE ]],Tableau6[% Marge]),0)</calculatedColumnFormula>
      <totalsRowFormula>SUM(S7:S16)</totalsRow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36E3852-4394-478C-85C3-E39C6DBCA508}" name="Tableau711" displayName="Tableau711" ref="Q21:R31" totalsRowShown="0" headerRowDxfId="7">
  <tableColumns count="2">
    <tableColumn id="1" xr3:uid="{D6FA9484-5E89-4463-B3A3-8A7D364EAEFE}" name="AGENCE "/>
    <tableColumn id="2" xr3:uid="{BF3AAE45-EF09-4411-9544-5395522F0E12}" name="Delta +/-" dataDxfId="6">
      <calculatedColumnFormula>[1]!Tableau711[[#This Row],[Delta +/-]]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68910B1-08D1-488E-9537-22F17A9103D9}" name="Tableau712" displayName="Tableau712" ref="U6:V17" totalsRowCount="1" headerRowDxfId="5">
  <tableColumns count="2">
    <tableColumn id="1" xr3:uid="{6CC750EB-FFE4-4E01-96AD-9E8831066944}" name="AGENCE "/>
    <tableColumn id="2" xr3:uid="{70FC6B47-9B14-443C-8CA4-66EC363EF830}" name="Euros" totalsRowFunction="custom" dataDxfId="4" totalsRowDxfId="3">
      <calculatedColumnFormula>SUMIF(Tableau6[[Agence ]],Tableau712[[#This Row],[AGENCE ]],Tableau6[Montant HT])</calculatedColumnFormula>
      <totalsRowFormula>SUM(V7:V16)</totalsRow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4D504-46E3-4347-B199-2689221CDA9F}">
  <dimension ref="B3:V985"/>
  <sheetViews>
    <sheetView showGridLines="0" tabSelected="1" topLeftCell="A6" zoomScale="106" workbookViewId="0">
      <selection activeCell="R22" sqref="R22"/>
    </sheetView>
  </sheetViews>
  <sheetFormatPr baseColWidth="10" defaultRowHeight="15" x14ac:dyDescent="0.25"/>
  <cols>
    <col min="1" max="1" width="1.42578125" customWidth="1"/>
    <col min="2" max="3" width="14.28515625" customWidth="1"/>
    <col min="5" max="5" width="14.28515625" customWidth="1"/>
    <col min="6" max="6" width="7.140625" style="9" customWidth="1"/>
    <col min="7" max="7" width="11.42578125" customWidth="1"/>
    <col min="8" max="8" width="7.28515625" customWidth="1"/>
    <col min="9" max="9" width="6.7109375" customWidth="1"/>
    <col min="10" max="10" width="7.28515625" customWidth="1"/>
    <col min="11" max="12" width="12.140625" style="12" customWidth="1"/>
    <col min="13" max="13" width="16.42578125" customWidth="1"/>
    <col min="14" max="14" width="3.5703125" customWidth="1"/>
    <col min="15" max="15" width="26.42578125" customWidth="1"/>
    <col min="16" max="16" width="1.28515625" customWidth="1"/>
    <col min="17" max="18" width="13.7109375" customWidth="1"/>
    <col min="19" max="20" width="9.28515625" customWidth="1"/>
    <col min="21" max="22" width="13.7109375" customWidth="1"/>
  </cols>
  <sheetData>
    <row r="3" spans="2:22" x14ac:dyDescent="0.25">
      <c r="H3" t="s">
        <v>41</v>
      </c>
    </row>
    <row r="4" spans="2:22" x14ac:dyDescent="0.25">
      <c r="H4" t="s">
        <v>42</v>
      </c>
    </row>
    <row r="5" spans="2:22" x14ac:dyDescent="0.25">
      <c r="Q5" s="25" t="s">
        <v>16</v>
      </c>
      <c r="R5" s="25"/>
      <c r="U5" s="25" t="s">
        <v>17</v>
      </c>
      <c r="V5" s="25"/>
    </row>
    <row r="6" spans="2:22" s="2" customFormat="1" ht="28.15" customHeight="1" x14ac:dyDescent="0.25">
      <c r="B6" s="3" t="s">
        <v>3</v>
      </c>
      <c r="C6" s="3" t="s">
        <v>11</v>
      </c>
      <c r="D6" s="3" t="s">
        <v>0</v>
      </c>
      <c r="E6" s="3" t="s">
        <v>1</v>
      </c>
      <c r="F6" s="10" t="s">
        <v>21</v>
      </c>
      <c r="G6" s="3" t="s">
        <v>28</v>
      </c>
      <c r="H6" s="3" t="s">
        <v>4</v>
      </c>
      <c r="I6" s="3" t="s">
        <v>5</v>
      </c>
      <c r="J6" s="3" t="s">
        <v>6</v>
      </c>
      <c r="K6" s="19" t="s">
        <v>18</v>
      </c>
      <c r="L6" s="19" t="s">
        <v>19</v>
      </c>
      <c r="M6" s="3" t="s">
        <v>20</v>
      </c>
      <c r="N6" s="3" t="s">
        <v>25</v>
      </c>
      <c r="O6" s="3" t="s">
        <v>2</v>
      </c>
      <c r="Q6" s="3" t="s">
        <v>15</v>
      </c>
      <c r="R6" s="3" t="s">
        <v>14</v>
      </c>
      <c r="S6" s="3" t="s">
        <v>43</v>
      </c>
      <c r="U6" s="3" t="s">
        <v>15</v>
      </c>
      <c r="V6" s="3" t="s">
        <v>14</v>
      </c>
    </row>
    <row r="7" spans="2:22" x14ac:dyDescent="0.25">
      <c r="B7" s="14" t="s">
        <v>30</v>
      </c>
      <c r="C7" s="1" t="s">
        <v>31</v>
      </c>
      <c r="D7" s="1">
        <v>123456</v>
      </c>
      <c r="E7" s="15">
        <v>1000</v>
      </c>
      <c r="F7" s="23">
        <v>0.5</v>
      </c>
      <c r="G7" s="5" t="s">
        <v>32</v>
      </c>
      <c r="H7" s="21">
        <v>5</v>
      </c>
      <c r="I7" s="21">
        <v>10</v>
      </c>
      <c r="J7" s="1">
        <v>0</v>
      </c>
      <c r="K7" s="13"/>
      <c r="L7" s="13"/>
      <c r="M7" s="1" t="s">
        <v>33</v>
      </c>
      <c r="N7" s="1" t="s">
        <v>34</v>
      </c>
      <c r="O7" s="1"/>
      <c r="Q7" t="s">
        <v>30</v>
      </c>
      <c r="R7" s="16">
        <f>SUMIF(Tableau6[[Agence ]],Tableau7[[#This Row],[AGENCE ]],Tableau6[Montant HT])</f>
        <v>2000</v>
      </c>
      <c r="S7" s="24">
        <f>IFERROR(AVERAGEIF(Tableau6[[Agence ]],Tableau7[[#This Row],[AGENCE ]],Tableau6[% Marge]),0)</f>
        <v>0.47499999999999998</v>
      </c>
      <c r="U7" t="s">
        <v>30</v>
      </c>
      <c r="V7" s="12"/>
    </row>
    <row r="8" spans="2:22" x14ac:dyDescent="0.25">
      <c r="B8" s="17" t="s">
        <v>30</v>
      </c>
      <c r="C8" s="1" t="s">
        <v>35</v>
      </c>
      <c r="D8" s="1">
        <v>987654</v>
      </c>
      <c r="E8" s="18">
        <v>1000</v>
      </c>
      <c r="F8" s="23">
        <v>0.45</v>
      </c>
      <c r="G8" s="1" t="s">
        <v>32</v>
      </c>
      <c r="H8" s="1">
        <v>10</v>
      </c>
      <c r="I8" s="1">
        <v>15</v>
      </c>
      <c r="J8" s="1">
        <v>0</v>
      </c>
      <c r="K8" s="13"/>
      <c r="L8" s="13"/>
      <c r="M8" s="1" t="s">
        <v>33</v>
      </c>
      <c r="N8" s="1" t="s">
        <v>34</v>
      </c>
      <c r="O8" s="1"/>
      <c r="Q8" t="s">
        <v>36</v>
      </c>
      <c r="R8" s="12">
        <f>SUMIF(Tableau6[[Agence ]],Tableau7[[#This Row],[AGENCE ]],Tableau6[Montant HT])</f>
        <v>0</v>
      </c>
      <c r="S8" s="24">
        <f>IFERROR(AVERAGEIF(Tableau6[[Agence ]],Tableau7[[#This Row],[AGENCE ]],Tableau6[% Marge]),0)</f>
        <v>0</v>
      </c>
      <c r="U8" t="s">
        <v>36</v>
      </c>
      <c r="V8" s="12"/>
    </row>
    <row r="9" spans="2:22" x14ac:dyDescent="0.25">
      <c r="B9" s="1" t="s">
        <v>36</v>
      </c>
      <c r="C9" s="1"/>
      <c r="D9" s="1"/>
      <c r="E9" s="13"/>
      <c r="F9" s="4"/>
      <c r="G9" s="1"/>
      <c r="H9" s="1"/>
      <c r="I9" s="1"/>
      <c r="J9" s="1"/>
      <c r="K9" s="13"/>
      <c r="L9" s="13"/>
      <c r="M9" s="1"/>
      <c r="N9" s="1"/>
      <c r="O9" s="1"/>
      <c r="Q9" t="s">
        <v>37</v>
      </c>
      <c r="R9" s="12">
        <f>SUMIF(Tableau6[[Agence ]],Tableau7[[#This Row],[AGENCE ]],Tableau6[Montant HT])</f>
        <v>0</v>
      </c>
      <c r="S9" s="24">
        <f>IFERROR(AVERAGEIF(Tableau6[[Agence ]],Tableau7[[#This Row],[AGENCE ]],Tableau6[% Marge]),0)</f>
        <v>0</v>
      </c>
      <c r="U9" t="s">
        <v>37</v>
      </c>
      <c r="V9" s="12"/>
    </row>
    <row r="10" spans="2:22" x14ac:dyDescent="0.25">
      <c r="B10" s="1" t="s">
        <v>23</v>
      </c>
      <c r="C10" s="1" t="s">
        <v>40</v>
      </c>
      <c r="D10" s="1"/>
      <c r="E10" s="1"/>
      <c r="F10" s="4"/>
      <c r="G10" s="1"/>
      <c r="H10" s="1"/>
      <c r="I10" s="1"/>
      <c r="J10" s="1"/>
      <c r="K10" s="13"/>
      <c r="L10" s="18"/>
      <c r="M10" s="1"/>
      <c r="N10" s="1"/>
      <c r="O10" s="1"/>
      <c r="Q10" t="s">
        <v>38</v>
      </c>
      <c r="R10" s="12">
        <f>SUMIF(Tableau6[[Agence ]],Tableau7[[#This Row],[AGENCE ]],Tableau6[Montant HT])</f>
        <v>0</v>
      </c>
      <c r="S10" s="24">
        <f>IFERROR(AVERAGEIF(Tableau6[[Agence ]],Tableau7[[#This Row],[AGENCE ]],Tableau6[% Marge]),0)</f>
        <v>0</v>
      </c>
      <c r="U10" t="s">
        <v>38</v>
      </c>
      <c r="V10" s="12"/>
    </row>
    <row r="11" spans="2:22" x14ac:dyDescent="0.25">
      <c r="B11" s="1" t="s">
        <v>23</v>
      </c>
      <c r="C11" s="1" t="s">
        <v>39</v>
      </c>
      <c r="D11" s="1"/>
      <c r="E11" s="1"/>
      <c r="F11" s="4"/>
      <c r="G11" s="1"/>
      <c r="H11" s="1"/>
      <c r="I11" s="1"/>
      <c r="J11" s="1"/>
      <c r="K11" s="15"/>
      <c r="L11" s="13"/>
      <c r="M11" s="1"/>
      <c r="N11" s="1"/>
      <c r="O11" s="1"/>
      <c r="Q11" t="s">
        <v>22</v>
      </c>
      <c r="R11" s="16">
        <f>SUMIF(Tableau6[[Agence ]],Tableau7[[#This Row],[AGENCE ]],Tableau6[Montant HT])</f>
        <v>0</v>
      </c>
      <c r="S11" s="24">
        <f>IFERROR(AVERAGEIF(Tableau6[[Agence ]],Tableau7[[#This Row],[AGENCE ]],Tableau6[% Marge]),0)</f>
        <v>0</v>
      </c>
      <c r="U11" t="s">
        <v>22</v>
      </c>
      <c r="V11" s="12"/>
    </row>
    <row r="12" spans="2:22" x14ac:dyDescent="0.25">
      <c r="B12" s="1"/>
      <c r="C12" s="1"/>
      <c r="D12" s="1"/>
      <c r="E12" s="1"/>
      <c r="F12" s="4"/>
      <c r="G12" s="1"/>
      <c r="H12" s="1"/>
      <c r="I12" s="1"/>
      <c r="J12" s="1"/>
      <c r="K12" s="13"/>
      <c r="L12" s="13"/>
      <c r="M12" s="1"/>
      <c r="N12" s="1"/>
      <c r="O12" s="1"/>
      <c r="Q12" t="s">
        <v>23</v>
      </c>
      <c r="R12" s="12">
        <f>SUMIF(Tableau6[[Agence ]],Tableau7[[#This Row],[AGENCE ]],Tableau6[Montant HT])</f>
        <v>0</v>
      </c>
      <c r="S12" s="24">
        <f>IFERROR(AVERAGEIF(Tableau6[[Agence ]],Tableau7[[#This Row],[AGENCE ]],Tableau6[% Marge]),0)</f>
        <v>0</v>
      </c>
      <c r="U12" t="s">
        <v>23</v>
      </c>
      <c r="V12" s="20"/>
    </row>
    <row r="13" spans="2:22" x14ac:dyDescent="0.25">
      <c r="B13" s="1"/>
      <c r="C13" s="1"/>
      <c r="D13" s="1"/>
      <c r="E13" s="1"/>
      <c r="F13" s="4"/>
      <c r="G13" s="1"/>
      <c r="H13" s="1"/>
      <c r="I13" s="1"/>
      <c r="J13" s="1"/>
      <c r="K13" s="13"/>
      <c r="L13" s="13"/>
      <c r="M13" s="1"/>
      <c r="N13" s="1"/>
      <c r="O13" s="1"/>
      <c r="Q13" t="s">
        <v>24</v>
      </c>
      <c r="R13" s="12">
        <f>SUMIF(Tableau6[[Agence ]],Tableau7[[#This Row],[AGENCE ]],Tableau6[Montant HT])</f>
        <v>0</v>
      </c>
      <c r="S13" s="24">
        <f>IFERROR(AVERAGEIF(Tableau6[[Agence ]],Tableau7[[#This Row],[AGENCE ]],Tableau6[% Marge]),0)</f>
        <v>0</v>
      </c>
      <c r="U13" t="s">
        <v>24</v>
      </c>
      <c r="V13" s="12"/>
    </row>
    <row r="14" spans="2:22" x14ac:dyDescent="0.25">
      <c r="B14" s="1"/>
      <c r="C14" s="1"/>
      <c r="D14" s="1"/>
      <c r="E14" s="1"/>
      <c r="F14" s="4"/>
      <c r="G14" s="1"/>
      <c r="H14" s="1"/>
      <c r="I14" s="1"/>
      <c r="J14" s="1"/>
      <c r="K14" s="13"/>
      <c r="L14" s="13"/>
      <c r="M14" s="1"/>
      <c r="N14" s="1"/>
      <c r="O14" s="1"/>
      <c r="Q14" t="s">
        <v>26</v>
      </c>
      <c r="R14" s="12">
        <f>SUMIF(Tableau6[[Agence ]],Tableau7[[#This Row],[AGENCE ]],Tableau6[Montant HT])</f>
        <v>0</v>
      </c>
      <c r="S14" s="24">
        <f>IFERROR(AVERAGEIF(Tableau6[[Agence ]],Tableau7[[#This Row],[AGENCE ]],Tableau6[% Marge]),0)</f>
        <v>0</v>
      </c>
      <c r="U14" t="s">
        <v>26</v>
      </c>
      <c r="V14" s="12"/>
    </row>
    <row r="15" spans="2:22" x14ac:dyDescent="0.25">
      <c r="B15" s="1"/>
      <c r="C15" s="1"/>
      <c r="D15" s="1"/>
      <c r="E15" s="1"/>
      <c r="F15" s="4"/>
      <c r="G15" s="1"/>
      <c r="H15" s="1"/>
      <c r="I15" s="1"/>
      <c r="J15" s="1"/>
      <c r="K15" s="13"/>
      <c r="L15" s="13"/>
      <c r="M15" s="1"/>
      <c r="N15" s="1"/>
      <c r="O15" s="1"/>
      <c r="Q15" t="s">
        <v>27</v>
      </c>
      <c r="R15" s="12">
        <f>SUMIF(Tableau6[[Agence ]],Tableau7[[#This Row],[AGENCE ]],Tableau6[Montant HT])</f>
        <v>0</v>
      </c>
      <c r="S15" s="24">
        <f>IFERROR(AVERAGEIF(Tableau6[[Agence ]],Tableau7[[#This Row],[AGENCE ]],Tableau6[% Marge]),0)</f>
        <v>0</v>
      </c>
      <c r="U15" t="s">
        <v>27</v>
      </c>
      <c r="V15" s="12"/>
    </row>
    <row r="16" spans="2:22" x14ac:dyDescent="0.25">
      <c r="B16" s="1"/>
      <c r="C16" s="1"/>
      <c r="D16" s="1"/>
      <c r="E16" s="1"/>
      <c r="F16" s="4"/>
      <c r="G16" s="1"/>
      <c r="H16" s="1"/>
      <c r="I16" s="1"/>
      <c r="J16" s="1"/>
      <c r="K16" s="13"/>
      <c r="L16" s="13"/>
      <c r="M16" s="1"/>
      <c r="N16" s="1"/>
      <c r="O16" s="1"/>
      <c r="R16" s="12"/>
      <c r="S16" s="24">
        <f>IFERROR(AVERAGEIF(Tableau6[[Agence ]],Tableau7[[#This Row],[AGENCE ]],Tableau6[% Marge]),0)</f>
        <v>0</v>
      </c>
      <c r="V16" s="12"/>
    </row>
    <row r="17" spans="2:22" x14ac:dyDescent="0.25">
      <c r="B17" s="1"/>
      <c r="C17" s="1"/>
      <c r="D17" s="1"/>
      <c r="E17" s="1"/>
      <c r="F17" s="4"/>
      <c r="G17" s="1"/>
      <c r="H17" s="1"/>
      <c r="I17" s="1"/>
      <c r="J17" s="1"/>
      <c r="K17" s="13"/>
      <c r="L17" s="13"/>
      <c r="M17" s="1"/>
      <c r="N17" s="1"/>
      <c r="O17" s="1"/>
      <c r="R17" s="12">
        <f>SUM(R7:R16)</f>
        <v>2000</v>
      </c>
      <c r="S17" s="24">
        <f>SUM(S7:S16)</f>
        <v>0.47499999999999998</v>
      </c>
      <c r="V17" s="12">
        <f>SUM(V7:V16)</f>
        <v>0</v>
      </c>
    </row>
    <row r="18" spans="2:22" x14ac:dyDescent="0.25">
      <c r="B18" s="1"/>
      <c r="C18" s="1"/>
      <c r="D18" s="1"/>
      <c r="E18" s="1"/>
      <c r="F18" s="4"/>
      <c r="G18" s="1"/>
      <c r="H18" s="1"/>
      <c r="I18" s="1"/>
      <c r="J18" s="1"/>
      <c r="K18" s="13"/>
      <c r="L18" s="13"/>
      <c r="M18" s="1"/>
      <c r="N18" s="1"/>
      <c r="O18" s="1"/>
    </row>
    <row r="19" spans="2:22" x14ac:dyDescent="0.25">
      <c r="B19" s="1"/>
      <c r="C19" s="1"/>
      <c r="D19" s="1"/>
      <c r="E19" s="1"/>
      <c r="F19" s="4"/>
      <c r="G19" s="1"/>
      <c r="H19" s="1"/>
      <c r="I19" s="1"/>
      <c r="J19" s="1"/>
      <c r="K19" s="13"/>
      <c r="L19" s="13"/>
      <c r="M19" s="1"/>
      <c r="N19" s="1"/>
      <c r="O19" s="1"/>
    </row>
    <row r="20" spans="2:22" x14ac:dyDescent="0.25">
      <c r="B20" s="1"/>
      <c r="C20" s="1"/>
      <c r="D20" s="1"/>
      <c r="E20" s="1"/>
      <c r="F20" s="4"/>
      <c r="G20" s="1"/>
      <c r="H20" s="1"/>
      <c r="I20" s="1"/>
      <c r="J20" s="1"/>
      <c r="K20" s="13"/>
      <c r="L20" s="13"/>
      <c r="M20" s="1"/>
      <c r="N20" s="1"/>
      <c r="O20" s="1"/>
      <c r="Q20" s="26"/>
      <c r="R20" s="26"/>
      <c r="S20" s="26"/>
      <c r="T20" s="26"/>
      <c r="U20" s="26"/>
      <c r="V20" s="26"/>
    </row>
    <row r="21" spans="2:22" ht="15.75" thickBot="1" x14ac:dyDescent="0.3">
      <c r="B21" s="1"/>
      <c r="C21" s="1"/>
      <c r="D21" s="1"/>
      <c r="E21" s="1"/>
      <c r="F21" s="4"/>
      <c r="G21" s="1"/>
      <c r="H21" s="1"/>
      <c r="I21" s="1"/>
      <c r="J21" s="1"/>
      <c r="K21" s="13"/>
      <c r="L21" s="13"/>
      <c r="M21" s="1"/>
      <c r="N21" s="1"/>
      <c r="O21" s="1"/>
      <c r="Q21" s="1" t="s">
        <v>15</v>
      </c>
      <c r="R21" s="1" t="s">
        <v>29</v>
      </c>
      <c r="S21" s="1"/>
      <c r="T21" s="1"/>
      <c r="U21" s="11"/>
    </row>
    <row r="22" spans="2:22" ht="15.75" thickTop="1" x14ac:dyDescent="0.25">
      <c r="B22" s="1"/>
      <c r="C22" s="1"/>
      <c r="D22" s="1"/>
      <c r="E22" s="1"/>
      <c r="F22" s="4"/>
      <c r="G22" s="1"/>
      <c r="H22" s="1"/>
      <c r="I22" s="1"/>
      <c r="J22" s="1"/>
      <c r="K22" s="13"/>
      <c r="L22" s="13"/>
      <c r="M22" s="1"/>
      <c r="N22" s="1"/>
      <c r="O22" s="1"/>
      <c r="Q22" t="s">
        <v>30</v>
      </c>
      <c r="R22" s="22" t="e">
        <f>[1]!Tableau711[[#This Row],[Delta +/-]]</f>
        <v>#REF!</v>
      </c>
      <c r="U22" s="6"/>
    </row>
    <row r="23" spans="2:22" x14ac:dyDescent="0.25">
      <c r="B23" s="1"/>
      <c r="C23" s="1"/>
      <c r="D23" s="1"/>
      <c r="E23" s="1"/>
      <c r="F23" s="4"/>
      <c r="G23" s="1"/>
      <c r="H23" s="1"/>
      <c r="I23" s="1"/>
      <c r="J23" s="1"/>
      <c r="K23" s="13"/>
      <c r="L23" s="13"/>
      <c r="M23" s="1"/>
      <c r="N23" s="1"/>
      <c r="O23" s="1"/>
      <c r="Q23" t="s">
        <v>36</v>
      </c>
      <c r="R23" t="e">
        <f>[1]!Tableau711[[#This Row],[Delta +/-]]</f>
        <v>#REF!</v>
      </c>
      <c r="U23" s="7"/>
    </row>
    <row r="24" spans="2:22" x14ac:dyDescent="0.25">
      <c r="B24" s="1"/>
      <c r="C24" s="1"/>
      <c r="D24" s="1"/>
      <c r="E24" s="1"/>
      <c r="F24" s="4"/>
      <c r="G24" s="1"/>
      <c r="H24" s="1"/>
      <c r="I24" s="1"/>
      <c r="J24" s="1"/>
      <c r="K24" s="13"/>
      <c r="L24" s="13"/>
      <c r="M24" s="1"/>
      <c r="N24" s="1"/>
      <c r="O24" s="1"/>
      <c r="Q24" t="s">
        <v>37</v>
      </c>
      <c r="R24" t="e">
        <f>[1]!Tableau711[[#This Row],[Delta +/-]]</f>
        <v>#REF!</v>
      </c>
      <c r="U24" s="6"/>
    </row>
    <row r="25" spans="2:22" x14ac:dyDescent="0.25">
      <c r="B25" s="1"/>
      <c r="C25" s="1"/>
      <c r="D25" s="1"/>
      <c r="E25" s="1"/>
      <c r="F25" s="4"/>
      <c r="G25" s="1"/>
      <c r="H25" s="1"/>
      <c r="I25" s="1"/>
      <c r="J25" s="1"/>
      <c r="K25" s="13"/>
      <c r="L25" s="13"/>
      <c r="M25" s="1"/>
      <c r="N25" s="1"/>
      <c r="O25" s="1"/>
      <c r="Q25" t="s">
        <v>38</v>
      </c>
      <c r="R25" t="e">
        <f>[1]!Tableau711[[#This Row],[Delta +/-]]</f>
        <v>#REF!</v>
      </c>
      <c r="U25" s="7"/>
    </row>
    <row r="26" spans="2:22" x14ac:dyDescent="0.25">
      <c r="B26" s="1"/>
      <c r="C26" s="1"/>
      <c r="D26" s="1"/>
      <c r="E26" s="1"/>
      <c r="F26" s="4"/>
      <c r="G26" s="1"/>
      <c r="H26" s="1"/>
      <c r="I26" s="1"/>
      <c r="J26" s="1"/>
      <c r="K26" s="13"/>
      <c r="L26" s="13"/>
      <c r="M26" s="1"/>
      <c r="N26" s="1"/>
      <c r="O26" s="1"/>
      <c r="Q26" t="s">
        <v>22</v>
      </c>
      <c r="R26" t="e">
        <f>[1]!Tableau711[[#This Row],[Delta +/-]]</f>
        <v>#REF!</v>
      </c>
      <c r="U26" s="6"/>
    </row>
    <row r="27" spans="2:22" x14ac:dyDescent="0.25">
      <c r="B27" s="1"/>
      <c r="C27" s="1"/>
      <c r="D27" s="1"/>
      <c r="E27" s="1"/>
      <c r="F27" s="4"/>
      <c r="G27" s="1"/>
      <c r="H27" s="1"/>
      <c r="I27" s="1"/>
      <c r="J27" s="1"/>
      <c r="K27" s="13"/>
      <c r="L27" s="13"/>
      <c r="M27" s="1"/>
      <c r="N27" s="1"/>
      <c r="O27" s="1"/>
      <c r="Q27" t="s">
        <v>23</v>
      </c>
      <c r="R27" t="e">
        <f>[1]!Tableau711[[#This Row],[Delta +/-]]</f>
        <v>#REF!</v>
      </c>
      <c r="U27" s="7"/>
    </row>
    <row r="28" spans="2:22" x14ac:dyDescent="0.25">
      <c r="B28" s="1"/>
      <c r="C28" s="1"/>
      <c r="D28" s="1"/>
      <c r="E28" s="1"/>
      <c r="F28" s="4"/>
      <c r="G28" s="1"/>
      <c r="H28" s="1"/>
      <c r="I28" s="1"/>
      <c r="J28" s="1"/>
      <c r="K28" s="13"/>
      <c r="L28" s="13"/>
      <c r="M28" s="1"/>
      <c r="N28" s="1"/>
      <c r="O28" s="1"/>
      <c r="Q28" t="s">
        <v>24</v>
      </c>
      <c r="R28" t="e">
        <f>[1]!Tableau711[[#This Row],[Delta +/-]]</f>
        <v>#REF!</v>
      </c>
      <c r="U28" s="6"/>
    </row>
    <row r="29" spans="2:22" x14ac:dyDescent="0.25">
      <c r="B29" s="1"/>
      <c r="C29" s="1"/>
      <c r="D29" s="1"/>
      <c r="E29" s="1"/>
      <c r="F29" s="4"/>
      <c r="G29" s="1"/>
      <c r="H29" s="1"/>
      <c r="I29" s="1"/>
      <c r="J29" s="1"/>
      <c r="K29" s="13"/>
      <c r="L29" s="13"/>
      <c r="M29" s="1"/>
      <c r="N29" s="1"/>
      <c r="O29" s="1"/>
      <c r="Q29" t="s">
        <v>26</v>
      </c>
      <c r="R29" t="e">
        <f>[1]!Tableau711[[#This Row],[Delta +/-]]</f>
        <v>#REF!</v>
      </c>
      <c r="U29" s="7"/>
    </row>
    <row r="30" spans="2:22" x14ac:dyDescent="0.25">
      <c r="B30" s="1"/>
      <c r="C30" s="1"/>
      <c r="D30" s="1"/>
      <c r="E30" s="1"/>
      <c r="F30" s="4"/>
      <c r="G30" s="1"/>
      <c r="H30" s="1"/>
      <c r="I30" s="1"/>
      <c r="J30" s="1"/>
      <c r="K30" s="13"/>
      <c r="L30" s="13"/>
      <c r="M30" s="1"/>
      <c r="N30" s="1"/>
      <c r="O30" s="1"/>
      <c r="Q30" t="s">
        <v>27</v>
      </c>
      <c r="R30" t="e">
        <f>[1]!Tableau711[[#This Row],[Delta +/-]]</f>
        <v>#REF!</v>
      </c>
      <c r="U30" s="6"/>
    </row>
    <row r="31" spans="2:22" x14ac:dyDescent="0.25">
      <c r="B31" s="1"/>
      <c r="C31" s="1"/>
      <c r="D31" s="1"/>
      <c r="E31" s="1"/>
      <c r="F31" s="4"/>
      <c r="G31" s="1"/>
      <c r="H31" s="1"/>
      <c r="I31" s="1"/>
      <c r="J31" s="1"/>
      <c r="K31" s="13"/>
      <c r="L31" s="13"/>
      <c r="M31" s="1"/>
      <c r="N31" s="1"/>
      <c r="O31" s="1"/>
      <c r="Q31" t="s">
        <v>13</v>
      </c>
      <c r="R31" t="e">
        <f>[1]!Tableau711[[#This Row],[Delta +/-]]</f>
        <v>#REF!</v>
      </c>
      <c r="U31" s="8"/>
    </row>
    <row r="981" spans="3:3" x14ac:dyDescent="0.25">
      <c r="C981" t="s">
        <v>12</v>
      </c>
    </row>
    <row r="982" spans="3:3" x14ac:dyDescent="0.25">
      <c r="C982" t="s">
        <v>7</v>
      </c>
    </row>
    <row r="983" spans="3:3" x14ac:dyDescent="0.25">
      <c r="C983" t="s">
        <v>8</v>
      </c>
    </row>
    <row r="984" spans="3:3" x14ac:dyDescent="0.25">
      <c r="C984" t="s">
        <v>9</v>
      </c>
    </row>
    <row r="985" spans="3:3" x14ac:dyDescent="0.25">
      <c r="C985" t="s">
        <v>10</v>
      </c>
    </row>
  </sheetData>
  <mergeCells count="3">
    <mergeCell ref="U5:V5"/>
    <mergeCell ref="Q5:R5"/>
    <mergeCell ref="Q20:V20"/>
  </mergeCells>
  <phoneticPr fontId="2" type="noConversion"/>
  <pageMargins left="0.7" right="0.7" top="0.75" bottom="0.75" header="0.3" footer="0.3"/>
  <pageSetup paperSize="9" orientation="portrait" horizontalDpi="1200" verticalDpi="120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52D86A07D58F45BFB6AF7740EC4032" ma:contentTypeVersion="0" ma:contentTypeDescription="Create a new document." ma:contentTypeScope="" ma:versionID="591629f06d9332be9ab79114dd14bff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08355049febc655a03427aee5b8b63d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28674A-038C-417D-8B50-84FF487690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7FA4E1-49EF-4D2A-B6AA-A377588E1120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3841881-3413-45D2-8BC4-9B6B8620CE78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F04BC88C-2FAC-4A69-821C-4CC83F27B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 Signé Octobre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Pudia</dc:creator>
  <cp:lastModifiedBy>JFL</cp:lastModifiedBy>
  <dcterms:created xsi:type="dcterms:W3CDTF">2021-10-25T15:23:06Z</dcterms:created>
  <dcterms:modified xsi:type="dcterms:W3CDTF">2021-10-27T13:21:13Z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0x0101000C52D86A07D58F45BFB6AF7740EC4032</vt:lpwstr>
  </property>
</Properties>
</file>