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D8469257-8B4B-47FC-A173-89A8A4C1971F}" xr6:coauthVersionLast="47" xr6:coauthVersionMax="47" xr10:uidLastSave="{00000000-0000-0000-0000-000000000000}"/>
  <bookViews>
    <workbookView xWindow="5730" yWindow="420" windowWidth="22305" windowHeight="12810" xr2:uid="{374E1BF4-9B8D-479A-8DB0-39D8FC1F23EC}"/>
  </bookViews>
  <sheets>
    <sheet name="EXP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2" i="2" l="1"/>
  <c r="G13" i="2"/>
  <c r="G14" i="2"/>
  <c r="G15" i="2"/>
  <c r="G11" i="2"/>
  <c r="M13" i="2" s="1"/>
  <c r="F12" i="2"/>
  <c r="F13" i="2"/>
  <c r="F14" i="2"/>
  <c r="F15" i="2"/>
  <c r="F11" i="2"/>
  <c r="E12" i="2"/>
  <c r="E13" i="2"/>
  <c r="E14" i="2"/>
  <c r="E15" i="2"/>
  <c r="E11" i="2"/>
  <c r="D12" i="2"/>
  <c r="D13" i="2"/>
  <c r="D14" i="2"/>
  <c r="D15" i="2"/>
  <c r="D11" i="2"/>
  <c r="M3" i="2"/>
  <c r="L3" i="2"/>
  <c r="K3" i="2"/>
  <c r="J3" i="2"/>
  <c r="J13" i="2" l="1"/>
  <c r="J15" i="2" s="1"/>
  <c r="K13" i="2"/>
  <c r="L13" i="2"/>
  <c r="J5" i="2"/>
</calcChain>
</file>

<file path=xl/sharedStrings.xml><?xml version="1.0" encoding="utf-8"?>
<sst xmlns="http://schemas.openxmlformats.org/spreadsheetml/2006/main" count="24" uniqueCount="13">
  <si>
    <t>DATE</t>
  </si>
  <si>
    <t>DEBUT</t>
  </si>
  <si>
    <t>FIN</t>
  </si>
  <si>
    <t>JOURNEE</t>
  </si>
  <si>
    <t>DIMANCHE</t>
  </si>
  <si>
    <t>SOIREE</t>
  </si>
  <si>
    <t>FERIE</t>
  </si>
  <si>
    <t>TX HORAIRE</t>
  </si>
  <si>
    <t>CA</t>
  </si>
  <si>
    <t>TOTAL HEURES</t>
  </si>
  <si>
    <t>RECAP</t>
  </si>
  <si>
    <t>JF</t>
  </si>
  <si>
    <t>(Date fictive !)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</si>
</sst>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[$-F800]dddd\,\ mmmm\ dd\,\ yyyy"/>
    <numFmt numFmtId="169" formatCode="h:mm;;"/>
  </numFmts>
  <fonts count="7" x14ac:knownFonts="1"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64" fontId="1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 wrapText="1"/>
    </xf>
    <xf numFmtId="0" fontId="5" fillId="0" borderId="3" xfId="0" applyNumberFormat="1" applyFont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 wrapText="1"/>
    </xf>
    <xf numFmtId="0" fontId="5" fillId="0" borderId="13" xfId="0" applyNumberFormat="1" applyFont="1" applyBorder="1" applyAlignment="1">
      <alignment horizontal="center" vertical="center"/>
    </xf>
    <xf numFmtId="0" fontId="5" fillId="0" borderId="15" xfId="0" applyNumberFormat="1" applyFont="1" applyBorder="1" applyAlignment="1">
      <alignment horizontal="center" vertical="center"/>
    </xf>
    <xf numFmtId="0" fontId="5" fillId="0" borderId="16" xfId="0" applyNumberFormat="1" applyFont="1" applyBorder="1" applyAlignment="1">
      <alignment horizontal="center" vertical="center"/>
    </xf>
    <xf numFmtId="164" fontId="1" fillId="0" borderId="18" xfId="0" applyNumberFormat="1" applyFont="1" applyBorder="1" applyAlignment="1">
      <alignment horizontal="center" vertical="center"/>
    </xf>
    <xf numFmtId="0" fontId="1" fillId="0" borderId="19" xfId="0" applyNumberFormat="1" applyFont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 wrapText="1"/>
    </xf>
    <xf numFmtId="0" fontId="4" fillId="4" borderId="9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0" fontId="0" fillId="2" borderId="7" xfId="0" applyFill="1" applyBorder="1"/>
    <xf numFmtId="0" fontId="6" fillId="3" borderId="4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 wrapText="1"/>
    </xf>
    <xf numFmtId="0" fontId="5" fillId="0" borderId="0" xfId="0" applyNumberFormat="1" applyFont="1" applyBorder="1" applyAlignment="1">
      <alignment horizontal="center" vertical="center"/>
    </xf>
    <xf numFmtId="165" fontId="3" fillId="2" borderId="14" xfId="0" applyNumberFormat="1" applyFont="1" applyFill="1" applyBorder="1" applyAlignment="1">
      <alignment horizontal="center" vertical="center"/>
    </xf>
    <xf numFmtId="165" fontId="3" fillId="2" borderId="17" xfId="0" applyNumberFormat="1" applyFont="1" applyFill="1" applyBorder="1" applyAlignment="1">
      <alignment horizontal="center" vertical="center"/>
    </xf>
    <xf numFmtId="165" fontId="3" fillId="2" borderId="12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/>
    </xf>
    <xf numFmtId="0" fontId="5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165" fontId="2" fillId="0" borderId="0" xfId="0" applyNumberFormat="1" applyFont="1"/>
    <xf numFmtId="164" fontId="0" fillId="0" borderId="0" xfId="0" applyNumberFormat="1" applyAlignment="1">
      <alignment horizontal="center" vertical="center"/>
    </xf>
    <xf numFmtId="2" fontId="0" fillId="0" borderId="0" xfId="0" applyNumberFormat="1"/>
    <xf numFmtId="14" fontId="0" fillId="0" borderId="0" xfId="0" applyNumberFormat="1"/>
    <xf numFmtId="0" fontId="4" fillId="3" borderId="7" xfId="0" applyFont="1" applyFill="1" applyBorder="1" applyAlignment="1">
      <alignment horizontal="center" vertical="center"/>
    </xf>
    <xf numFmtId="164" fontId="5" fillId="0" borderId="3" xfId="0" applyNumberFormat="1" applyFont="1" applyBorder="1" applyAlignment="1">
      <alignment horizontal="center" vertical="center"/>
    </xf>
    <xf numFmtId="164" fontId="5" fillId="0" borderId="13" xfId="0" applyNumberFormat="1" applyFont="1" applyBorder="1" applyAlignment="1">
      <alignment horizontal="center" vertical="center"/>
    </xf>
    <xf numFmtId="2" fontId="4" fillId="4" borderId="10" xfId="0" applyNumberFormat="1" applyFont="1" applyFill="1" applyBorder="1" applyAlignment="1">
      <alignment horizontal="center" vertical="center"/>
    </xf>
    <xf numFmtId="2" fontId="4" fillId="0" borderId="10" xfId="0" applyNumberFormat="1" applyFont="1" applyBorder="1" applyAlignment="1">
      <alignment horizontal="center" vertical="center"/>
    </xf>
    <xf numFmtId="2" fontId="4" fillId="0" borderId="11" xfId="0" applyNumberFormat="1" applyFont="1" applyBorder="1" applyAlignment="1">
      <alignment horizontal="center" vertical="center"/>
    </xf>
    <xf numFmtId="169" fontId="0" fillId="0" borderId="0" xfId="0" applyNumberFormat="1"/>
  </cellXfs>
  <cellStyles count="1">
    <cellStyle name="Normal" xfId="0" builtinId="0"/>
  </cellStyles>
  <dxfs count="3">
    <dxf>
      <numFmt numFmtId="19" formatCode="dd/mm/yyyy"/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304800</xdr:colOff>
      <xdr:row>6</xdr:row>
      <xdr:rowOff>19050</xdr:rowOff>
    </xdr:from>
    <xdr:to>
      <xdr:col>14</xdr:col>
      <xdr:colOff>371475</xdr:colOff>
      <xdr:row>9</xdr:row>
      <xdr:rowOff>171450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658C94C-54C9-4B08-8635-E5504104055F}"/>
            </a:ext>
          </a:extLst>
        </xdr:cNvPr>
        <xdr:cNvSpPr txBox="1"/>
      </xdr:nvSpPr>
      <xdr:spPr>
        <a:xfrm>
          <a:off x="5838825" y="1466850"/>
          <a:ext cx="5067300" cy="723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- du </a:t>
          </a:r>
          <a:r>
            <a:rPr lang="fr-FR" b="1"/>
            <a:t>lundi au samedi</a:t>
          </a:r>
          <a:r>
            <a:rPr lang="fr-FR"/>
            <a:t>, de </a:t>
          </a:r>
          <a:r>
            <a:rPr lang="fr-FR" b="1"/>
            <a:t>8h à 19h</a:t>
          </a:r>
          <a:r>
            <a:rPr lang="fr-FR"/>
            <a:t>, je suis rémunérée </a:t>
          </a:r>
          <a:r>
            <a:rPr lang="fr-FR" b="1"/>
            <a:t>45€ / heure</a:t>
          </a:r>
          <a:endParaRPr lang="fr-FR"/>
        </a:p>
        <a:p>
          <a:r>
            <a:rPr lang="fr-FR"/>
            <a:t>- du </a:t>
          </a:r>
          <a:r>
            <a:rPr lang="fr-FR" b="1"/>
            <a:t>lundi au samedi</a:t>
          </a:r>
          <a:r>
            <a:rPr lang="fr-FR"/>
            <a:t>, </a:t>
          </a:r>
          <a:r>
            <a:rPr lang="fr-FR" b="1"/>
            <a:t>après 19h</a:t>
          </a:r>
          <a:r>
            <a:rPr lang="fr-FR"/>
            <a:t>, je suis rémunérée </a:t>
          </a:r>
          <a:r>
            <a:rPr lang="fr-FR" b="1"/>
            <a:t>55€ / heure</a:t>
          </a:r>
          <a:endParaRPr lang="fr-FR"/>
        </a:p>
        <a:p>
          <a:r>
            <a:rPr lang="fr-FR"/>
            <a:t>- les </a:t>
          </a:r>
          <a:r>
            <a:rPr lang="fr-FR" b="1"/>
            <a:t>dimanches et jours fériés</a:t>
          </a:r>
          <a:r>
            <a:rPr lang="fr-FR"/>
            <a:t>, peu importe l’heure, je suis rémunérée </a:t>
          </a:r>
          <a:r>
            <a:rPr lang="fr-FR" b="1"/>
            <a:t>55€ / heure</a:t>
          </a:r>
          <a:endParaRPr lang="fr-FR"/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FCED168-E932-4A9C-B4D8-CE49EE707E4D}" name="t_JF" displayName="t_JF" ref="P1:P3" totalsRowShown="0" headerRowDxfId="2" tableBorderDxfId="1">
  <autoFilter ref="P1:P3" xr:uid="{5FCED168-E932-4A9C-B4D8-CE49EE707E4D}"/>
  <tableColumns count="1">
    <tableColumn id="1" xr3:uid="{F16B1E29-D660-4FE7-83D4-B8808B8D8F6D}" name="JF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38BEC4-1398-4CE6-8F2A-CBB6AE8D1610}">
  <dimension ref="A1:Q20"/>
  <sheetViews>
    <sheetView showGridLines="0" tabSelected="1" workbookViewId="0">
      <selection activeCell="P8" sqref="P8"/>
    </sheetView>
  </sheetViews>
  <sheetFormatPr baseColWidth="10" defaultRowHeight="15" x14ac:dyDescent="0.25"/>
  <cols>
    <col min="1" max="1" width="22.42578125" customWidth="1"/>
    <col min="4" max="4" width="9.42578125" customWidth="1"/>
    <col min="5" max="5" width="9.140625" customWidth="1"/>
    <col min="6" max="6" width="10" customWidth="1"/>
    <col min="7" max="7" width="9.140625" customWidth="1"/>
    <col min="8" max="8" width="5.140625" customWidth="1"/>
    <col min="9" max="9" width="17.42578125" customWidth="1"/>
  </cols>
  <sheetData>
    <row r="1" spans="1:17" ht="22.5" customHeight="1" x14ac:dyDescent="0.25">
      <c r="A1" s="18" t="s">
        <v>0</v>
      </c>
      <c r="B1" s="19" t="s">
        <v>1</v>
      </c>
      <c r="C1" s="19" t="s">
        <v>2</v>
      </c>
      <c r="D1" s="20" t="s">
        <v>3</v>
      </c>
      <c r="E1" s="20" t="s">
        <v>5</v>
      </c>
      <c r="F1" s="20" t="s">
        <v>4</v>
      </c>
      <c r="G1" s="21" t="s">
        <v>6</v>
      </c>
      <c r="I1" s="30" t="s">
        <v>10</v>
      </c>
      <c r="J1" s="31"/>
      <c r="K1" s="31"/>
      <c r="L1" s="31"/>
      <c r="M1" s="32"/>
      <c r="P1" s="40" t="s">
        <v>11</v>
      </c>
    </row>
    <row r="2" spans="1:17" ht="15" customHeight="1" x14ac:dyDescent="0.25">
      <c r="A2" s="25">
        <v>44484</v>
      </c>
      <c r="B2" s="3">
        <v>0.41666666666666669</v>
      </c>
      <c r="C2" s="3">
        <v>0.5</v>
      </c>
      <c r="D2" s="4">
        <v>2</v>
      </c>
      <c r="E2" s="4"/>
      <c r="F2" s="4"/>
      <c r="G2" s="9"/>
      <c r="I2" s="17"/>
      <c r="J2" s="6" t="s">
        <v>3</v>
      </c>
      <c r="K2" s="6" t="s">
        <v>5</v>
      </c>
      <c r="L2" s="6" t="s">
        <v>4</v>
      </c>
      <c r="M2" s="8" t="s">
        <v>6</v>
      </c>
      <c r="P2" s="39">
        <v>44511</v>
      </c>
    </row>
    <row r="3" spans="1:17" ht="15" customHeight="1" x14ac:dyDescent="0.25">
      <c r="A3" s="26"/>
      <c r="B3" s="3">
        <v>0.70833333333333337</v>
      </c>
      <c r="C3" s="3">
        <v>0.83333333333333337</v>
      </c>
      <c r="D3" s="4">
        <v>2</v>
      </c>
      <c r="E3" s="4">
        <v>1</v>
      </c>
      <c r="F3" s="4"/>
      <c r="G3" s="10"/>
      <c r="I3" s="16" t="s">
        <v>9</v>
      </c>
      <c r="J3" s="7">
        <f>SUM(D2:D6)</f>
        <v>8</v>
      </c>
      <c r="K3" s="7">
        <f>SUM(E2:E6)</f>
        <v>2</v>
      </c>
      <c r="L3" s="7">
        <f>SUM(F2:F6)</f>
        <v>5</v>
      </c>
      <c r="M3" s="9">
        <f>SUM(G2:G6)</f>
        <v>6</v>
      </c>
      <c r="P3" s="39">
        <v>44512</v>
      </c>
      <c r="Q3" t="s">
        <v>12</v>
      </c>
    </row>
    <row r="4" spans="1:17" ht="15" customHeight="1" x14ac:dyDescent="0.25">
      <c r="A4" s="23">
        <v>44485</v>
      </c>
      <c r="B4" s="1">
        <v>0.625</v>
      </c>
      <c r="C4" s="1">
        <v>0.83333333333333337</v>
      </c>
      <c r="D4" s="2">
        <v>4</v>
      </c>
      <c r="E4" s="2">
        <v>1</v>
      </c>
      <c r="F4" s="2"/>
      <c r="G4" s="11"/>
      <c r="I4" s="14" t="s">
        <v>7</v>
      </c>
      <c r="J4" s="5">
        <v>45</v>
      </c>
      <c r="K4" s="27">
        <v>55</v>
      </c>
      <c r="L4" s="28"/>
      <c r="M4" s="29"/>
    </row>
    <row r="5" spans="1:17" ht="15" customHeight="1" thickBot="1" x14ac:dyDescent="0.3">
      <c r="A5" s="23">
        <v>44486</v>
      </c>
      <c r="B5" s="1">
        <v>0.41666666666666669</v>
      </c>
      <c r="C5" s="1">
        <v>0.625</v>
      </c>
      <c r="D5" s="2"/>
      <c r="E5" s="2"/>
      <c r="F5" s="2">
        <v>5</v>
      </c>
      <c r="G5" s="11"/>
      <c r="I5" s="15" t="s">
        <v>8</v>
      </c>
      <c r="J5" s="33">
        <f>(J3*J4)+(SUM(K3:M3)*K4)</f>
        <v>1075</v>
      </c>
      <c r="K5" s="34"/>
      <c r="L5" s="34"/>
      <c r="M5" s="35"/>
    </row>
    <row r="6" spans="1:17" ht="15" customHeight="1" thickBot="1" x14ac:dyDescent="0.3">
      <c r="A6" s="24">
        <v>44511</v>
      </c>
      <c r="B6" s="12">
        <v>0.41666666666666669</v>
      </c>
      <c r="C6" s="12">
        <v>0.66666666666666663</v>
      </c>
      <c r="D6" s="12"/>
      <c r="E6" s="12"/>
      <c r="F6" s="12"/>
      <c r="G6" s="13">
        <v>6</v>
      </c>
    </row>
    <row r="11" spans="1:17" x14ac:dyDescent="0.25">
      <c r="A11" s="36">
        <v>44484</v>
      </c>
      <c r="B11" s="37">
        <v>0.41666666666666669</v>
      </c>
      <c r="C11" s="37">
        <v>0.5</v>
      </c>
      <c r="D11" s="46">
        <f>IF(AND(COUNTIF(t_JF[JF],A11)=0,WEEKDAY(A11,2)&lt;7),MIN("19:00",C11)-B11,0)</f>
        <v>8.3333333333333315E-2</v>
      </c>
      <c r="E11" s="46">
        <f>IF(AND(COUNTIF(t_JF[JF],A11)=0,WEEKDAY(A11,2)&lt;7,C11&gt;TIME(19,0,0)),C11-"19:00",0)</f>
        <v>0</v>
      </c>
      <c r="F11" s="46">
        <f>IF(AND(COUNTIF(t_JF[JF],A11)=0,WEEKDAY(A11,2)=7),C11-B11,0)</f>
        <v>0</v>
      </c>
      <c r="G11" s="46">
        <f>IF(COUNTIF(t_JF[JF],A11)=1,C11-B11,0)</f>
        <v>0</v>
      </c>
    </row>
    <row r="12" spans="1:17" x14ac:dyDescent="0.25">
      <c r="A12" s="36">
        <v>44484</v>
      </c>
      <c r="B12" s="37">
        <v>0.70833333333333337</v>
      </c>
      <c r="C12" s="37">
        <v>0.83333333333333337</v>
      </c>
      <c r="D12" s="46">
        <f>IF(AND(COUNTIF(t_JF[JF],A12)=0,WEEKDAY(A12,2)&lt;7),MIN("19:00",C12)-B12,0)</f>
        <v>8.3333333333333259E-2</v>
      </c>
      <c r="E12" s="46">
        <f>IF(AND(COUNTIF(t_JF[JF],A12)=0,WEEKDAY(A12,2)&lt;7,C12&gt;TIME(19,0,0)),C12-"19:00",0)</f>
        <v>4.1666666666666741E-2</v>
      </c>
      <c r="F12" s="46">
        <f>IF(AND(COUNTIF(t_JF[JF],A12)=0,WEEKDAY(A12,2)=7),C12-B12,0)</f>
        <v>0</v>
      </c>
      <c r="G12" s="46">
        <f>IF(COUNTIF(t_JF[JF],A12)=1,C12-B12,0)</f>
        <v>0</v>
      </c>
      <c r="I12" s="17"/>
      <c r="J12" s="6" t="s">
        <v>3</v>
      </c>
      <c r="K12" s="6" t="s">
        <v>5</v>
      </c>
      <c r="L12" s="6" t="s">
        <v>4</v>
      </c>
      <c r="M12" s="8" t="s">
        <v>6</v>
      </c>
    </row>
    <row r="13" spans="1:17" x14ac:dyDescent="0.25">
      <c r="A13" s="36">
        <v>44485</v>
      </c>
      <c r="B13" s="37">
        <v>0.625</v>
      </c>
      <c r="C13" s="37">
        <v>0.83333333333333337</v>
      </c>
      <c r="D13" s="46">
        <f>IF(AND(COUNTIF(t_JF[JF],A13)=0,WEEKDAY(A13,2)&lt;7),MIN("19:00",C13)-B13,0)</f>
        <v>0.16666666666666663</v>
      </c>
      <c r="E13" s="46">
        <f>IF(AND(COUNTIF(t_JF[JF],A13)=0,WEEKDAY(A13,2)&lt;7,C13&gt;TIME(19,0,0)),C13-"19:00",0)</f>
        <v>4.1666666666666741E-2</v>
      </c>
      <c r="F13" s="46">
        <f>IF(AND(COUNTIF(t_JF[JF],A13)=0,WEEKDAY(A13,2)=7),C13-B13,0)</f>
        <v>0</v>
      </c>
      <c r="G13" s="46">
        <f>IF(COUNTIF(t_JF[JF],A13)=1,C13-B13,0)</f>
        <v>0</v>
      </c>
      <c r="I13" s="16" t="s">
        <v>9</v>
      </c>
      <c r="J13" s="41">
        <f>SUM(D11:D15)</f>
        <v>0.3333333333333332</v>
      </c>
      <c r="K13" s="41">
        <f>SUM(E11:E15)</f>
        <v>8.3333333333333481E-2</v>
      </c>
      <c r="L13" s="41">
        <f>SUM(F11:F15)</f>
        <v>0.20833333333333331</v>
      </c>
      <c r="M13" s="42">
        <f>SUM(G11:G15)</f>
        <v>0.24999999999999994</v>
      </c>
    </row>
    <row r="14" spans="1:17" x14ac:dyDescent="0.25">
      <c r="A14" s="36">
        <v>44486</v>
      </c>
      <c r="B14" s="37">
        <v>0.41666666666666669</v>
      </c>
      <c r="C14" s="37">
        <v>0.625</v>
      </c>
      <c r="D14" s="46">
        <f>IF(AND(COUNTIF(t_JF[JF],A14)=0,WEEKDAY(A14,2)&lt;7),MIN("19:00",C14)-B14,0)</f>
        <v>0</v>
      </c>
      <c r="E14" s="46">
        <f>IF(AND(COUNTIF(t_JF[JF],A14)=0,WEEKDAY(A14,2)&lt;7,C14&gt;TIME(19,0,0)),C14-"19:00",0)</f>
        <v>0</v>
      </c>
      <c r="F14" s="46">
        <f>IF(AND(COUNTIF(t_JF[JF],A14)=0,WEEKDAY(A14,2)=7),C14-B14,0)</f>
        <v>0.20833333333333331</v>
      </c>
      <c r="G14" s="46">
        <f>IF(COUNTIF(t_JF[JF],A14)=1,C14-B14,0)</f>
        <v>0</v>
      </c>
      <c r="I14" s="14" t="s">
        <v>7</v>
      </c>
      <c r="J14" s="22">
        <v>45</v>
      </c>
      <c r="K14" s="27">
        <v>55</v>
      </c>
      <c r="L14" s="28"/>
      <c r="M14" s="29"/>
    </row>
    <row r="15" spans="1:17" ht="15.75" thickBot="1" x14ac:dyDescent="0.3">
      <c r="A15" s="36">
        <v>44511</v>
      </c>
      <c r="B15" s="37">
        <v>0.41666666666666669</v>
      </c>
      <c r="C15" s="37">
        <v>0.66666666666666663</v>
      </c>
      <c r="D15" s="46">
        <f>IF(AND(COUNTIF(t_JF[JF],A15)=0,WEEKDAY(A15,2)&lt;7),MIN("19:00",C15)-B15,0)</f>
        <v>0</v>
      </c>
      <c r="E15" s="46">
        <f>IF(AND(COUNTIF(t_JF[JF],A15)=0,WEEKDAY(A15,2)&lt;7,C15&gt;TIME(19,0,0)),C15-"19:00",0)</f>
        <v>0</v>
      </c>
      <c r="F15" s="46">
        <f>IF(AND(COUNTIF(t_JF[JF],A15)=0,WEEKDAY(A15,2)=7),C15-B15,0)</f>
        <v>0</v>
      </c>
      <c r="G15" s="46">
        <f>IF(COUNTIF(t_JF[JF],A15)=1,C15-B15,0)</f>
        <v>0.24999999999999994</v>
      </c>
      <c r="I15" s="15" t="s">
        <v>8</v>
      </c>
      <c r="J15" s="43">
        <f>(J13*J14*24)+(SUM(K13:M13)*24*K14)</f>
        <v>1075</v>
      </c>
      <c r="K15" s="44"/>
      <c r="L15" s="44"/>
      <c r="M15" s="45"/>
    </row>
    <row r="20" spans="10:10" x14ac:dyDescent="0.25">
      <c r="J20" s="38"/>
    </row>
  </sheetData>
  <mergeCells count="6">
    <mergeCell ref="K14:M14"/>
    <mergeCell ref="J15:M15"/>
    <mergeCell ref="A2:A3"/>
    <mergeCell ref="K4:M4"/>
    <mergeCell ref="I1:M1"/>
    <mergeCell ref="J5:M5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Anaïs Collet</dc:creator>
  <cp:lastModifiedBy>JF</cp:lastModifiedBy>
  <dcterms:created xsi:type="dcterms:W3CDTF">2021-09-24T20:32:12Z</dcterms:created>
  <dcterms:modified xsi:type="dcterms:W3CDTF">2021-10-12T19:08:17Z</dcterms:modified>
</cp:coreProperties>
</file>