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09566BFF-314A-4CF1-BC82-D0E9681627EB}" xr6:coauthVersionLast="47" xr6:coauthVersionMax="47" xr10:uidLastSave="{00000000-0000-0000-0000-000000000000}"/>
  <bookViews>
    <workbookView xWindow="10455" yWindow="2415" windowWidth="22485" windowHeight="12345" tabRatio="808" activeTab="1" xr2:uid="{00000000-000D-0000-FFFF-FFFF00000000}"/>
  </bookViews>
  <sheets>
    <sheet name="POINT_CA" sheetId="22" r:id="rId1"/>
    <sheet name="TCD" sheetId="23" r:id="rId2"/>
    <sheet name="STATS_EQUIPE" sheetId="21" r:id="rId3"/>
  </sheets>
  <functionGroups builtInGroupCount="19"/>
  <externalReferences>
    <externalReference r:id="rId4"/>
  </externalReferences>
  <definedNames>
    <definedName name="_xlnm._FilterDatabase" localSheetId="2" hidden="1">STATS_EQUIPE!$A$2:$F$331</definedName>
    <definedName name="ListeMail">#REF!</definedName>
    <definedName name="Magasins">#REF!</definedName>
    <definedName name="STATSEQUIPE" localSheetId="2">STATS_EQUIPE!#REF!</definedName>
    <definedName name="STATSEQUIPE">#REF!</definedName>
  </definedNames>
  <calcPr calcId="191028"/>
  <pivotCaches>
    <pivotCache cacheId="3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" i="21" l="1"/>
  <c r="H12" i="22" l="1"/>
  <c r="K12" i="22" s="1"/>
  <c r="H13" i="22"/>
  <c r="K13" i="22" s="1"/>
  <c r="H14" i="22"/>
  <c r="K14" i="22" s="1"/>
  <c r="H15" i="22"/>
  <c r="K15" i="22" s="1"/>
  <c r="H11" i="22"/>
  <c r="I11" i="22" s="1"/>
  <c r="B12" i="22"/>
  <c r="C12" i="22" s="1"/>
  <c r="B13" i="22"/>
  <c r="E13" i="22" s="1"/>
  <c r="B14" i="22"/>
  <c r="E14" i="22" s="1"/>
  <c r="B15" i="22"/>
  <c r="E15" i="22" s="1"/>
  <c r="B11" i="22"/>
  <c r="C11" i="22" s="1"/>
  <c r="H5" i="22"/>
  <c r="K5" i="22" s="1"/>
  <c r="H6" i="22"/>
  <c r="K6" i="22" s="1"/>
  <c r="H7" i="22"/>
  <c r="K7" i="22" s="1"/>
  <c r="H8" i="22"/>
  <c r="I8" i="22" s="1"/>
  <c r="H4" i="22"/>
  <c r="K4" i="22" s="1"/>
  <c r="B5" i="22"/>
  <c r="E5" i="22" s="1"/>
  <c r="B6" i="22"/>
  <c r="E6" i="22" s="1"/>
  <c r="B7" i="22"/>
  <c r="C7" i="22" s="1"/>
  <c r="B8" i="22"/>
  <c r="C8" i="22" s="1"/>
  <c r="B4" i="22"/>
  <c r="E4" i="22" s="1"/>
  <c r="K1" i="22" l="1"/>
  <c r="K11" i="22"/>
  <c r="C14" i="22"/>
  <c r="C13" i="22"/>
  <c r="I15" i="22"/>
  <c r="I13" i="22"/>
  <c r="I12" i="22"/>
  <c r="E12" i="22"/>
  <c r="C15" i="22"/>
  <c r="I14" i="22"/>
  <c r="E11" i="22"/>
  <c r="I7" i="22"/>
  <c r="I4" i="22"/>
  <c r="I6" i="22"/>
  <c r="I5" i="22"/>
  <c r="K8" i="22"/>
  <c r="C4" i="22"/>
  <c r="C6" i="22"/>
  <c r="C5" i="22"/>
  <c r="E8" i="22"/>
  <c r="E7" i="22"/>
</calcChain>
</file>

<file path=xl/sharedStrings.xml><?xml version="1.0" encoding="utf-8"?>
<sst xmlns="http://schemas.openxmlformats.org/spreadsheetml/2006/main" count="503" uniqueCount="165">
  <si>
    <t>PM</t>
  </si>
  <si>
    <t>TT</t>
  </si>
  <si>
    <t>NOM</t>
  </si>
  <si>
    <t>ODM</t>
  </si>
  <si>
    <t>CAP</t>
  </si>
  <si>
    <t>RESULTATS AU</t>
  </si>
  <si>
    <t>Score</t>
  </si>
  <si>
    <t>TOP ODM</t>
  </si>
  <si>
    <t>BOUTIQUE</t>
  </si>
  <si>
    <t>OLL</t>
  </si>
  <si>
    <t>TGV</t>
  </si>
  <si>
    <t>TNL</t>
  </si>
  <si>
    <t>LIN</t>
  </si>
  <si>
    <t>MAY</t>
  </si>
  <si>
    <t>CA</t>
  </si>
  <si>
    <t>Boutiques</t>
  </si>
  <si>
    <t>Colonne1</t>
  </si>
  <si>
    <t>Colonne2</t>
  </si>
  <si>
    <t/>
  </si>
  <si>
    <t>Membre Equipe</t>
  </si>
  <si>
    <t>CHALLENGE SOIN</t>
  </si>
  <si>
    <t>CHALLENGE COIFFANT</t>
  </si>
  <si>
    <t>PRIMES KERA</t>
  </si>
  <si>
    <t>AVI</t>
  </si>
  <si>
    <t>Résultats Vendeurs au :</t>
  </si>
  <si>
    <t>JAU</t>
  </si>
  <si>
    <t>NAC</t>
  </si>
  <si>
    <t>STE</t>
  </si>
  <si>
    <t>SG2</t>
  </si>
  <si>
    <t>VEN</t>
  </si>
  <si>
    <t>GRE</t>
  </si>
  <si>
    <t>CAB</t>
  </si>
  <si>
    <t>MGL</t>
  </si>
  <si>
    <t>VIT</t>
  </si>
  <si>
    <t>ODY</t>
  </si>
  <si>
    <t>LAT</t>
  </si>
  <si>
    <t>POL</t>
  </si>
  <si>
    <t>BEZ</t>
  </si>
  <si>
    <t>BLA</t>
  </si>
  <si>
    <t>PER</t>
  </si>
  <si>
    <t>PSG</t>
  </si>
  <si>
    <t>PDG</t>
  </si>
  <si>
    <t>PLA</t>
  </si>
  <si>
    <t>AMP</t>
  </si>
  <si>
    <t>LPR</t>
  </si>
  <si>
    <t>CSS</t>
  </si>
  <si>
    <t>LC</t>
  </si>
  <si>
    <t>LSP</t>
  </si>
  <si>
    <t>LVH</t>
  </si>
  <si>
    <t>VEV</t>
  </si>
  <si>
    <t>LPD</t>
  </si>
  <si>
    <t>ECU</t>
  </si>
  <si>
    <t>EPA</t>
  </si>
  <si>
    <t>GEN</t>
  </si>
  <si>
    <t>MON</t>
  </si>
  <si>
    <t>NYO</t>
  </si>
  <si>
    <t>VEY</t>
  </si>
  <si>
    <t>BRO</t>
  </si>
  <si>
    <t>BAL</t>
  </si>
  <si>
    <t>COU</t>
  </si>
  <si>
    <t>ETR</t>
  </si>
  <si>
    <t>LAU</t>
  </si>
  <si>
    <t>CRI</t>
  </si>
  <si>
    <t>FRI</t>
  </si>
  <si>
    <t>MEILLEURES PERFORMANCES INDIVIDUELLES</t>
  </si>
  <si>
    <t>PR</t>
  </si>
  <si>
    <t>SK</t>
  </si>
  <si>
    <t>OS</t>
  </si>
  <si>
    <t>K</t>
  </si>
  <si>
    <t>I</t>
  </si>
  <si>
    <t>TICK</t>
  </si>
  <si>
    <t>CH QTE1</t>
  </si>
  <si>
    <t>CH QTE2</t>
  </si>
  <si>
    <t>A</t>
  </si>
  <si>
    <t>C</t>
  </si>
  <si>
    <t>E</t>
  </si>
  <si>
    <t>F</t>
  </si>
  <si>
    <t>G</t>
  </si>
  <si>
    <t>H</t>
  </si>
  <si>
    <t>J</t>
  </si>
  <si>
    <t>L</t>
  </si>
  <si>
    <t>M</t>
  </si>
  <si>
    <t>O</t>
  </si>
  <si>
    <t>B</t>
  </si>
  <si>
    <t>D</t>
  </si>
  <si>
    <t>P</t>
  </si>
  <si>
    <t>Q</t>
  </si>
  <si>
    <t>R</t>
  </si>
  <si>
    <t>S</t>
  </si>
  <si>
    <t>T</t>
  </si>
  <si>
    <t>Y</t>
  </si>
  <si>
    <t>U</t>
  </si>
  <si>
    <t>W</t>
  </si>
  <si>
    <t>X</t>
  </si>
  <si>
    <t>Z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</si>
  <si>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</si>
  <si>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</si>
  <si>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</si>
  <si>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</si>
  <si>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</si>
  <si>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</si>
  <si>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</si>
  <si>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</si>
  <si>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</si>
  <si>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</si>
  <si>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</si>
  <si>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</si>
  <si>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</si>
  <si>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NN</t>
  </si>
  <si>
    <t>OO</t>
  </si>
  <si>
    <t>PP</t>
  </si>
  <si>
    <t>QQ</t>
  </si>
  <si>
    <t>RR</t>
  </si>
  <si>
    <t>SS</t>
  </si>
  <si>
    <t>UU</t>
  </si>
  <si>
    <t>VV</t>
  </si>
  <si>
    <t>WW</t>
  </si>
  <si>
    <t>XX</t>
  </si>
  <si>
    <t>YY</t>
  </si>
  <si>
    <t>ZZ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</si>
  <si>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</si>
  <si>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</si>
  <si>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</si>
  <si>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</si>
  <si>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</si>
  <si>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</si>
  <si>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</si>
  <si>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</si>
  <si>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</si>
  <si>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JJJ</t>
  </si>
  <si>
    <t>KKK</t>
  </si>
  <si>
    <t>LLL</t>
  </si>
  <si>
    <t>MMM</t>
  </si>
  <si>
    <t>NNN</t>
  </si>
  <si>
    <t>OOO</t>
  </si>
  <si>
    <t>PPP</t>
  </si>
  <si>
    <t>QQQ</t>
  </si>
  <si>
    <t>RRR</t>
  </si>
  <si>
    <t>SSS</t>
  </si>
  <si>
    <t>TTT</t>
  </si>
  <si>
    <t>UUU</t>
  </si>
  <si>
    <t>VVV</t>
  </si>
  <si>
    <t>WWW</t>
  </si>
  <si>
    <t>XXX</t>
  </si>
  <si>
    <t>YYY</t>
  </si>
  <si>
    <t>ZZZ</t>
  </si>
  <si>
    <t>DSF</t>
  </si>
  <si>
    <t>YT</t>
  </si>
  <si>
    <t>HJK</t>
  </si>
  <si>
    <t>JKL</t>
  </si>
  <si>
    <t>XCW</t>
  </si>
  <si>
    <t>RYUU</t>
  </si>
  <si>
    <t>CXVCNH</t>
  </si>
  <si>
    <t>DSFHJI</t>
  </si>
  <si>
    <t>ERTY</t>
  </si>
  <si>
    <t>GHJ</t>
  </si>
  <si>
    <t>SD</t>
  </si>
  <si>
    <t>ZER</t>
  </si>
  <si>
    <t>UI</t>
  </si>
  <si>
    <t>RTY</t>
  </si>
  <si>
    <t>IO</t>
  </si>
  <si>
    <t>DSFKLJ</t>
  </si>
  <si>
    <t>ZEROIU</t>
  </si>
  <si>
    <t>XCKJ</t>
  </si>
  <si>
    <t>POV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</si>
</sst>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#,##0.00\ &quot;€&quot;"/>
    <numFmt numFmtId="165" formatCode="_-* #,##0.00\ _F_-;\-* #,##0.00\ _F_-;_-* &quot;-&quot;??\ _F_-;_-@_-"/>
    <numFmt numFmtId="166" formatCode="_-* #,##0.00\ &quot;F&quot;_-;\-* #,##0.00\ &quot;F&quot;_-;_-* &quot;-&quot;??\ &quot;F&quot;_-;_-@_-"/>
  </numFmts>
  <fonts count="20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</font>
    <font>
      <sz val="10"/>
      <color theme="1"/>
      <name val="Calibri"/>
      <family val="2"/>
    </font>
    <font>
      <sz val="10"/>
      <color theme="1"/>
      <name val="Calibri"/>
      <family val="2"/>
    </font>
    <font>
      <sz val="11"/>
      <color theme="1"/>
      <name val="Calibri"/>
      <family val="2"/>
      <scheme val="minor"/>
    </font>
    <font>
      <sz val="10"/>
      <color rgb="FF000000"/>
      <name val="Times New Roman"/>
      <family val="1"/>
    </font>
    <font>
      <sz val="8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</font>
    <font>
      <b/>
      <sz val="11"/>
      <name val="Calibri"/>
      <family val="2"/>
    </font>
    <font>
      <sz val="11"/>
      <name val="Calibri"/>
      <family val="2"/>
    </font>
    <font>
      <b/>
      <sz val="10"/>
      <color theme="0"/>
      <name val="Calibri"/>
      <family val="2"/>
    </font>
    <font>
      <b/>
      <sz val="10"/>
      <color theme="1"/>
      <name val="Calibri"/>
      <family val="2"/>
    </font>
    <font>
      <b/>
      <sz val="11"/>
      <color theme="0"/>
      <name val="Calibri"/>
      <family val="2"/>
    </font>
    <font>
      <b/>
      <sz val="10"/>
      <name val="Calibri"/>
      <family val="2"/>
    </font>
    <font>
      <sz val="10"/>
      <name val="Calibri"/>
      <family val="2"/>
    </font>
    <font>
      <b/>
      <sz val="11"/>
      <color theme="1"/>
      <name val="Calibri"/>
      <family val="2"/>
    </font>
    <font>
      <sz val="12"/>
      <name val="Calibri"/>
      <family val="2"/>
    </font>
    <font>
      <b/>
      <sz val="12"/>
      <color theme="1"/>
      <name val="Calibri"/>
      <family val="2"/>
    </font>
    <font>
      <b/>
      <sz val="12"/>
      <color theme="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rgb="FF730363"/>
        <bgColor rgb="FF000000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59999389629810485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7">
    <xf numFmtId="0" fontId="0" fillId="0" borderId="0"/>
    <xf numFmtId="0" fontId="4" fillId="0" borderId="0"/>
    <xf numFmtId="0" fontId="5" fillId="0" borderId="0"/>
    <xf numFmtId="0" fontId="7" fillId="0" borderId="0"/>
    <xf numFmtId="165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166" fontId="7" fillId="0" borderId="0" applyFont="0" applyFill="0" applyBorder="0" applyAlignment="0" applyProtection="0"/>
  </cellStyleXfs>
  <cellXfs count="74">
    <xf numFmtId="0" fontId="0" fillId="0" borderId="0" xfId="0"/>
    <xf numFmtId="0" fontId="8" fillId="0" borderId="0" xfId="0" applyFont="1"/>
    <xf numFmtId="0" fontId="10" fillId="0" borderId="0" xfId="3" applyFont="1" applyAlignment="1">
      <alignment horizontal="center" vertical="center" wrapText="1" readingOrder="1"/>
    </xf>
    <xf numFmtId="0" fontId="9" fillId="4" borderId="0" xfId="3" applyFont="1" applyFill="1" applyAlignment="1">
      <alignment horizontal="center" vertical="center" wrapText="1"/>
    </xf>
    <xf numFmtId="164" fontId="14" fillId="4" borderId="3" xfId="3" applyNumberFormat="1" applyFont="1" applyFill="1" applyBorder="1" applyAlignment="1">
      <alignment horizontal="center" vertical="center" wrapText="1"/>
    </xf>
    <xf numFmtId="3" fontId="11" fillId="2" borderId="17" xfId="3" applyNumberFormat="1" applyFont="1" applyFill="1" applyBorder="1" applyAlignment="1">
      <alignment horizontal="center" vertical="center" wrapText="1"/>
    </xf>
    <xf numFmtId="3" fontId="11" fillId="2" borderId="4" xfId="3" applyNumberFormat="1" applyFont="1" applyFill="1" applyBorder="1" applyAlignment="1">
      <alignment horizontal="center" vertical="center" wrapText="1" readingOrder="1"/>
    </xf>
    <xf numFmtId="3" fontId="11" fillId="2" borderId="5" xfId="3" applyNumberFormat="1" applyFont="1" applyFill="1" applyBorder="1" applyAlignment="1">
      <alignment horizontal="center" vertical="center" wrapText="1" readingOrder="1"/>
    </xf>
    <xf numFmtId="10" fontId="14" fillId="4" borderId="3" xfId="3" applyNumberFormat="1" applyFont="1" applyFill="1" applyBorder="1" applyAlignment="1">
      <alignment horizontal="center" vertical="center" wrapText="1"/>
    </xf>
    <xf numFmtId="0" fontId="12" fillId="0" borderId="17" xfId="0" applyFont="1" applyBorder="1" applyAlignment="1">
      <alignment horizontal="center" vertical="center"/>
    </xf>
    <xf numFmtId="164" fontId="11" fillId="6" borderId="17" xfId="3" applyNumberFormat="1" applyFont="1" applyFill="1" applyBorder="1" applyAlignment="1">
      <alignment horizontal="center" vertical="center" wrapText="1"/>
    </xf>
    <xf numFmtId="1" fontId="11" fillId="6" borderId="17" xfId="0" applyNumberFormat="1" applyFont="1" applyFill="1" applyBorder="1" applyAlignment="1">
      <alignment horizontal="center"/>
    </xf>
    <xf numFmtId="0" fontId="12" fillId="0" borderId="17" xfId="0" applyFont="1" applyBorder="1" applyAlignment="1">
      <alignment horizontal="center"/>
    </xf>
    <xf numFmtId="0" fontId="13" fillId="3" borderId="9" xfId="4" applyNumberFormat="1" applyFont="1" applyFill="1" applyBorder="1" applyAlignment="1">
      <alignment horizontal="center" vertical="center" wrapText="1"/>
    </xf>
    <xf numFmtId="14" fontId="9" fillId="4" borderId="0" xfId="3" applyNumberFormat="1" applyFont="1" applyFill="1" applyAlignment="1">
      <alignment horizontal="center" vertical="center" wrapText="1"/>
    </xf>
    <xf numFmtId="0" fontId="17" fillId="0" borderId="11" xfId="3" applyFont="1" applyFill="1" applyBorder="1" applyAlignment="1">
      <alignment horizontal="center" vertical="center" wrapText="1" readingOrder="1"/>
    </xf>
    <xf numFmtId="164" fontId="17" fillId="0" borderId="11" xfId="3" applyNumberFormat="1" applyFont="1" applyFill="1" applyBorder="1" applyAlignment="1">
      <alignment horizontal="center" vertical="center" wrapText="1" readingOrder="1"/>
    </xf>
    <xf numFmtId="10" fontId="17" fillId="0" borderId="11" xfId="3" applyNumberFormat="1" applyFont="1" applyFill="1" applyBorder="1" applyAlignment="1">
      <alignment horizontal="center" vertical="center" wrapText="1" readingOrder="1"/>
    </xf>
    <xf numFmtId="0" fontId="17" fillId="5" borderId="11" xfId="3" applyFont="1" applyFill="1" applyBorder="1" applyAlignment="1">
      <alignment horizontal="center" vertical="center" wrapText="1" readingOrder="1"/>
    </xf>
    <xf numFmtId="0" fontId="18" fillId="0" borderId="11" xfId="3" applyFont="1" applyFill="1" applyBorder="1" applyAlignment="1">
      <alignment horizontal="left" vertical="center" wrapText="1"/>
    </xf>
    <xf numFmtId="0" fontId="16" fillId="0" borderId="0" xfId="3" applyFont="1" applyAlignment="1">
      <alignment horizontal="left" vertical="center" wrapText="1"/>
    </xf>
    <xf numFmtId="164" fontId="14" fillId="4" borderId="1" xfId="3" applyNumberFormat="1" applyFont="1" applyFill="1" applyBorder="1" applyAlignment="1">
      <alignment horizontal="center" vertical="center" wrapText="1"/>
    </xf>
    <xf numFmtId="3" fontId="11" fillId="2" borderId="19" xfId="3" applyNumberFormat="1" applyFont="1" applyFill="1" applyBorder="1" applyAlignment="1">
      <alignment horizontal="center" vertical="center" wrapText="1"/>
    </xf>
    <xf numFmtId="3" fontId="11" fillId="2" borderId="15" xfId="3" applyNumberFormat="1" applyFont="1" applyFill="1" applyBorder="1" applyAlignment="1">
      <alignment horizontal="center" vertical="center" wrapText="1" readingOrder="1"/>
    </xf>
    <xf numFmtId="3" fontId="11" fillId="2" borderId="16" xfId="3" applyNumberFormat="1" applyFont="1" applyFill="1" applyBorder="1" applyAlignment="1">
      <alignment horizontal="center" vertical="center" wrapText="1" readingOrder="1"/>
    </xf>
    <xf numFmtId="0" fontId="3" fillId="0" borderId="0" xfId="0" applyFont="1"/>
    <xf numFmtId="0" fontId="12" fillId="0" borderId="0" xfId="0" applyFont="1" applyAlignment="1">
      <alignment horizontal="center" vertical="center"/>
    </xf>
    <xf numFmtId="10" fontId="14" fillId="0" borderId="0" xfId="3" applyNumberFormat="1" applyFont="1" applyAlignment="1">
      <alignment horizontal="center" vertical="center" wrapText="1"/>
    </xf>
    <xf numFmtId="0" fontId="2" fillId="0" borderId="0" xfId="0" applyFont="1"/>
    <xf numFmtId="1" fontId="11" fillId="7" borderId="17" xfId="0" applyNumberFormat="1" applyFont="1" applyFill="1" applyBorder="1" applyAlignment="1">
      <alignment horizontal="center"/>
    </xf>
    <xf numFmtId="0" fontId="17" fillId="0" borderId="0" xfId="3" applyFont="1" applyAlignment="1">
      <alignment horizontal="center" vertical="center" wrapText="1" readingOrder="1"/>
    </xf>
    <xf numFmtId="10" fontId="17" fillId="0" borderId="0" xfId="3" applyNumberFormat="1" applyFont="1" applyAlignment="1">
      <alignment horizontal="center" vertical="center" wrapText="1" readingOrder="1"/>
    </xf>
    <xf numFmtId="0" fontId="17" fillId="5" borderId="0" xfId="3" applyFont="1" applyFill="1" applyAlignment="1">
      <alignment horizontal="center" vertical="center" wrapText="1" readingOrder="1"/>
    </xf>
    <xf numFmtId="164" fontId="17" fillId="0" borderId="0" xfId="3" applyNumberFormat="1" applyFont="1" applyAlignment="1">
      <alignment horizontal="center" vertical="center" wrapText="1" readingOrder="1"/>
    </xf>
    <xf numFmtId="164" fontId="17" fillId="0" borderId="0" xfId="3" applyNumberFormat="1" applyFont="1" applyAlignment="1">
      <alignment horizontal="center" vertical="center" wrapText="1"/>
    </xf>
    <xf numFmtId="0" fontId="17" fillId="0" borderId="0" xfId="3" applyFont="1" applyAlignment="1">
      <alignment horizontal="center" vertical="center" wrapText="1"/>
    </xf>
    <xf numFmtId="43" fontId="19" fillId="3" borderId="9" xfId="4" applyNumberFormat="1" applyFont="1" applyFill="1" applyBorder="1" applyAlignment="1">
      <alignment horizontal="center" vertical="center" wrapText="1"/>
    </xf>
    <xf numFmtId="9" fontId="19" fillId="3" borderId="9" xfId="4" applyNumberFormat="1" applyFont="1" applyFill="1" applyBorder="1" applyAlignment="1">
      <alignment horizontal="center" vertical="center" wrapText="1"/>
    </xf>
    <xf numFmtId="1" fontId="19" fillId="3" borderId="9" xfId="4" applyNumberFormat="1" applyFont="1" applyFill="1" applyBorder="1" applyAlignment="1">
      <alignment horizontal="center" vertical="center" wrapText="1"/>
    </xf>
    <xf numFmtId="0" fontId="19" fillId="3" borderId="9" xfId="4" applyNumberFormat="1" applyFont="1" applyFill="1" applyBorder="1" applyAlignment="1">
      <alignment horizontal="center" vertical="center" wrapText="1"/>
    </xf>
    <xf numFmtId="164" fontId="14" fillId="4" borderId="21" xfId="3" applyNumberFormat="1" applyFont="1" applyFill="1" applyBorder="1" applyAlignment="1">
      <alignment horizontal="center" vertical="center" wrapText="1"/>
    </xf>
    <xf numFmtId="164" fontId="14" fillId="4" borderId="10" xfId="3" applyNumberFormat="1" applyFont="1" applyFill="1" applyBorder="1" applyAlignment="1">
      <alignment horizontal="center" vertical="center" wrapText="1"/>
    </xf>
    <xf numFmtId="10" fontId="14" fillId="4" borderId="10" xfId="3" applyNumberFormat="1" applyFont="1" applyFill="1" applyBorder="1" applyAlignment="1">
      <alignment horizontal="center" vertical="center" wrapText="1"/>
    </xf>
    <xf numFmtId="0" fontId="12" fillId="0" borderId="22" xfId="0" applyFont="1" applyBorder="1" applyAlignment="1">
      <alignment horizontal="center" vertical="center"/>
    </xf>
    <xf numFmtId="0" fontId="12" fillId="0" borderId="4" xfId="0" applyFont="1" applyBorder="1" applyAlignment="1">
      <alignment horizontal="center" vertical="center"/>
    </xf>
    <xf numFmtId="0" fontId="12" fillId="0" borderId="5" xfId="0" applyFont="1" applyBorder="1" applyAlignment="1">
      <alignment horizontal="center" vertical="center"/>
    </xf>
    <xf numFmtId="0" fontId="1" fillId="0" borderId="0" xfId="0" applyFont="1"/>
    <xf numFmtId="10" fontId="11" fillId="6" borderId="11" xfId="3" applyNumberFormat="1" applyFont="1" applyFill="1" applyBorder="1" applyAlignment="1">
      <alignment horizontal="center" vertical="center" wrapText="1"/>
    </xf>
    <xf numFmtId="3" fontId="11" fillId="2" borderId="14" xfId="3" applyNumberFormat="1" applyFont="1" applyFill="1" applyBorder="1" applyAlignment="1">
      <alignment horizontal="center" vertical="center" wrapText="1"/>
    </xf>
    <xf numFmtId="10" fontId="11" fillId="6" borderId="12" xfId="3" applyNumberFormat="1" applyFont="1" applyFill="1" applyBorder="1" applyAlignment="1">
      <alignment horizontal="center" vertical="center" wrapText="1"/>
    </xf>
    <xf numFmtId="10" fontId="11" fillId="7" borderId="11" xfId="3" applyNumberFormat="1" applyFont="1" applyFill="1" applyBorder="1" applyAlignment="1">
      <alignment horizontal="center" vertical="center" wrapText="1"/>
    </xf>
    <xf numFmtId="10" fontId="11" fillId="7" borderId="13" xfId="3" applyNumberFormat="1" applyFont="1" applyFill="1" applyBorder="1" applyAlignment="1">
      <alignment horizontal="center" vertical="center" wrapText="1"/>
    </xf>
    <xf numFmtId="164" fontId="11" fillId="7" borderId="17" xfId="3" applyNumberFormat="1" applyFont="1" applyFill="1" applyBorder="1" applyAlignment="1">
      <alignment horizontal="center" vertical="center" wrapText="1"/>
    </xf>
    <xf numFmtId="0" fontId="19" fillId="2" borderId="0" xfId="0" applyFont="1" applyFill="1" applyAlignment="1">
      <alignment vertical="center"/>
    </xf>
    <xf numFmtId="14" fontId="19" fillId="2" borderId="0" xfId="0" applyNumberFormat="1" applyFont="1" applyFill="1" applyAlignment="1">
      <alignment vertical="center"/>
    </xf>
    <xf numFmtId="0" fontId="19" fillId="2" borderId="8" xfId="0" applyFont="1" applyFill="1" applyBorder="1" applyAlignment="1">
      <alignment horizontal="center" vertical="center"/>
    </xf>
    <xf numFmtId="0" fontId="19" fillId="2" borderId="0" xfId="0" applyFont="1" applyFill="1" applyBorder="1" applyAlignment="1">
      <alignment horizontal="center" vertical="center"/>
    </xf>
    <xf numFmtId="0" fontId="1" fillId="0" borderId="19" xfId="0" applyFont="1" applyBorder="1" applyAlignment="1">
      <alignment horizontal="left"/>
    </xf>
    <xf numFmtId="0" fontId="1" fillId="0" borderId="20" xfId="0" applyFont="1" applyBorder="1" applyAlignment="1">
      <alignment horizontal="left"/>
    </xf>
    <xf numFmtId="0" fontId="15" fillId="0" borderId="13" xfId="3" applyFont="1" applyBorder="1" applyAlignment="1">
      <alignment horizontal="left" vertical="center" wrapText="1"/>
    </xf>
    <xf numFmtId="0" fontId="15" fillId="0" borderId="24" xfId="3" applyFont="1" applyBorder="1" applyAlignment="1">
      <alignment horizontal="left" vertical="center" wrapText="1"/>
    </xf>
    <xf numFmtId="10" fontId="14" fillId="4" borderId="1" xfId="3" applyNumberFormat="1" applyFont="1" applyFill="1" applyBorder="1" applyAlignment="1">
      <alignment horizontal="center" vertical="center" wrapText="1"/>
    </xf>
    <xf numFmtId="10" fontId="14" fillId="4" borderId="2" xfId="3" applyNumberFormat="1" applyFont="1" applyFill="1" applyBorder="1" applyAlignment="1">
      <alignment horizontal="center" vertical="center" wrapText="1"/>
    </xf>
    <xf numFmtId="0" fontId="15" fillId="0" borderId="11" xfId="3" applyFont="1" applyBorder="1" applyAlignment="1">
      <alignment horizontal="left" vertical="center" wrapText="1"/>
    </xf>
    <xf numFmtId="0" fontId="15" fillId="0" borderId="18" xfId="3" applyFont="1" applyBorder="1" applyAlignment="1">
      <alignment horizontal="left" vertical="center" wrapText="1"/>
    </xf>
    <xf numFmtId="10" fontId="14" fillId="4" borderId="21" xfId="3" applyNumberFormat="1" applyFont="1" applyFill="1" applyBorder="1" applyAlignment="1">
      <alignment horizontal="center" vertical="center" wrapText="1"/>
    </xf>
    <xf numFmtId="10" fontId="14" fillId="4" borderId="25" xfId="3" applyNumberFormat="1" applyFont="1" applyFill="1" applyBorder="1" applyAlignment="1">
      <alignment horizontal="center" vertical="center" wrapText="1"/>
    </xf>
    <xf numFmtId="0" fontId="15" fillId="0" borderId="12" xfId="3" applyFont="1" applyBorder="1" applyAlignment="1">
      <alignment horizontal="left" vertical="center" wrapText="1"/>
    </xf>
    <xf numFmtId="0" fontId="15" fillId="0" borderId="23" xfId="3" applyFont="1" applyBorder="1" applyAlignment="1">
      <alignment horizontal="left" vertical="center" wrapText="1"/>
    </xf>
    <xf numFmtId="10" fontId="14" fillId="4" borderId="6" xfId="3" applyNumberFormat="1" applyFont="1" applyFill="1" applyBorder="1" applyAlignment="1">
      <alignment horizontal="center" vertical="center" wrapText="1"/>
    </xf>
    <xf numFmtId="10" fontId="14" fillId="4" borderId="7" xfId="3" applyNumberFormat="1" applyFont="1" applyFill="1" applyBorder="1" applyAlignment="1">
      <alignment horizontal="center" vertical="center" wrapText="1"/>
    </xf>
    <xf numFmtId="0" fontId="0" fillId="0" borderId="0" xfId="0" pivotButton="1"/>
    <xf numFmtId="10" fontId="0" fillId="0" borderId="0" xfId="0" applyNumberFormat="1"/>
    <xf numFmtId="0" fontId="0" fillId="0" borderId="0" xfId="0" applyAlignment="1">
      <alignment horizontal="centerContinuous"/>
    </xf>
  </cellXfs>
  <cellStyles count="7">
    <cellStyle name="Milliers 2" xfId="4" xr:uid="{39C890F6-4982-41DE-8C90-D67D57643D1D}"/>
    <cellStyle name="Monétaire 2" xfId="6" xr:uid="{D5C762F0-7472-4458-BEE6-7147BD08A53C}"/>
    <cellStyle name="Normal" xfId="0" builtinId="0"/>
    <cellStyle name="Normal 2" xfId="2" xr:uid="{4EF0D2BA-7019-4B54-9C17-F77DF0A7ADCF}"/>
    <cellStyle name="Normal 3" xfId="3" xr:uid="{6F60B39B-A2FA-482F-A425-6AA6109CFC69}"/>
    <cellStyle name="Normal 7" xfId="1" xr:uid="{5BDF13E6-66DA-4398-8F99-2E1EF6078F5E}"/>
    <cellStyle name="Pourcentage 2" xfId="5" xr:uid="{22595750-0A68-47E2-A97E-5B664F8658D9}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64" formatCode="#,##0.00\ &quot;€&quot;"/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>
          <bgColor theme="1"/>
        </patternFill>
      </fill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64" formatCode="#,##0.00\ &quot;€&quot;"/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>
          <bgColor theme="1"/>
        </patternFill>
      </fill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4" formatCode="0.00%"/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64" formatCode="#,##0.00\ &quot;€&quot;"/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none"/>
      </font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alignment horizontal="center" vertical="center" textRotation="0" wrapText="1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top style="medium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alignment horizontal="center" vertical="center" textRotation="0" wrapText="1" indent="0" justifyLastLine="0" shrinkToFit="0" readingOrder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none"/>
      </font>
      <numFmt numFmtId="0" formatCode="General"/>
      <fill>
        <patternFill patternType="solid">
          <fgColor rgb="FF000000"/>
          <bgColor rgb="FF730363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</dxfs>
  <tableStyles count="0" defaultTableStyle="TableStyleMedium2" defaultPivotStyle="PivotStyleLight16"/>
  <colors>
    <mruColors>
      <color rgb="FF730363"/>
      <color rgb="FF5A0049"/>
      <color rgb="FFFFFFFF"/>
      <color rgb="FFF8F8F8"/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f\Downloads\SUD-Document-de-suivi-partag&#233;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Avancement sur l'objectif CA"/>
      <sheetName val="Evolution Région en %"/>
      <sheetName val="Compte Rendu Performance Equipe"/>
      <sheetName val="Offre du Mois"/>
      <sheetName val="Challenge SKPF"/>
      <sheetName val="Challenge OSIS"/>
      <sheetName val="Challenge DYSON"/>
      <sheetName val="Offre Sociétés"/>
      <sheetName val="Kéraprotect"/>
      <sheetName val="Opération Kéraprotect"/>
      <sheetName val="Huiles Soteix"/>
      <sheetName val="Qualité Fidélisation"/>
      <sheetName val="Remise de Kdos"/>
      <sheetName val="CP-2021"/>
      <sheetName val="CP-2022"/>
      <sheetName val="Pass Sanitaire"/>
      <sheetName val="P Base"/>
      <sheetName val="P Comp"/>
      <sheetName val="Base Région et Réseau"/>
      <sheetName val="Comp Région et Réseau"/>
      <sheetName val="EQUIPE"/>
      <sheetName val="A) Primes K"/>
      <sheetName val="A) Challenge 1"/>
      <sheetName val="A) Challenge 2"/>
      <sheetName val="A) ODC"/>
      <sheetName val="A Remplir CA"/>
      <sheetName val="Traitement CA"/>
      <sheetName val="Base"/>
      <sheetName val="Feuil1"/>
    </sheetNames>
    <sheetDataSet>
      <sheetData sheetId="0">
        <row r="3">
          <cell r="E3">
            <v>44468</v>
          </cell>
        </row>
      </sheetData>
      <sheetData sheetId="1"/>
      <sheetData sheetId="2"/>
      <sheetData sheetId="3">
        <row r="1">
          <cell r="F1" t="str">
            <v>SKPF</v>
          </cell>
        </row>
      </sheetData>
      <sheetData sheetId="4">
        <row r="6">
          <cell r="C6" t="str">
            <v>Auvergne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FL" refreshedDate="44470.477193749997" createdVersion="7" refreshedVersion="7" minRefreshableVersion="3" recordCount="329" xr:uid="{9D7BA8FC-EE29-4172-AA31-593310266812}">
  <cacheSource type="worksheet">
    <worksheetSource name="t_données"/>
  </cacheSource>
  <cacheFields count="15">
    <cacheField name="Boutiques" numFmtId="0">
      <sharedItems containsBlank="1" count="47">
        <s v="JAU"/>
        <s v="NAC"/>
        <s v="STE"/>
        <s v="SG2"/>
        <s v="GRE"/>
        <s v="CAB"/>
        <s v="MGL"/>
        <s v="VIT"/>
        <s v="CAP"/>
        <s v="TGV"/>
        <s v="TNL"/>
        <s v="MAY"/>
        <s v="AVI"/>
        <s v="ODY"/>
        <s v="POL"/>
        <s v="BEZ"/>
        <s v="BLA"/>
        <s v="PER"/>
        <s v="AMP"/>
        <s v="LSP"/>
        <s v="LVH"/>
        <s v="LPD"/>
        <s v="EPA"/>
        <s v="MON"/>
        <s v="NYO"/>
        <s v="COU"/>
        <s v="ETR"/>
        <s v="LAU"/>
        <s v="CRI"/>
        <s v="FRI"/>
        <s v="CSS"/>
        <s v="ECU"/>
        <s v="LAT"/>
        <s v="BRO"/>
        <s v="PSG"/>
        <s v="LIN"/>
        <s v="VEY"/>
        <s v="VEN"/>
        <s v="LPR"/>
        <s v="GEN"/>
        <s v="PDG"/>
        <s v="PLA"/>
        <s v="OLL"/>
        <s v="VEV"/>
        <s v="BAL"/>
        <s v="LC"/>
        <m/>
      </sharedItems>
    </cacheField>
    <cacheField name="Membre Equipe" numFmtId="0">
      <sharedItems containsBlank="1" count="96">
        <s v="A"/>
        <s v="B"/>
        <s v="C"/>
        <s v="D"/>
        <s v="E"/>
        <s v="F"/>
        <s v="G"/>
        <s v="H"/>
        <s v="J"/>
        <s v="I"/>
        <s v="K"/>
        <s v="L"/>
        <s v="M"/>
        <s v="O"/>
        <s v="P"/>
        <s v="Q"/>
        <s v="R"/>
        <s v="S"/>
        <s v="T"/>
        <s v="Y"/>
        <s v="U"/>
        <s v="W"/>
        <s v="X"/>
        <s v="Z"/>
        <s v="AA"/>
        <s v="BB"/>
        <s v="CC"/>
        <s v="DD"/>
        <s v="EE"/>
        <s v="FF"/>
        <s v="GG"/>
        <s v="HH"/>
        <s v="II"/>
        <s v="JJ"/>
        <s v="KK"/>
        <s v="LL"/>
        <s v="MM"/>
        <s v="NN"/>
        <s v="OO"/>
        <s v="PP"/>
        <s v="QQ"/>
        <s v="RR"/>
        <s v="SS"/>
        <s v="TT"/>
        <s v="UU"/>
        <s v="VV"/>
        <s v="WW"/>
        <s v="XX"/>
        <s v="YY"/>
        <s v="ZZ"/>
        <s v="AAA"/>
        <s v="BBB"/>
        <s v="CCC"/>
        <s v="DDD"/>
        <s v="EEE"/>
        <s v="FFF"/>
        <s v="GGG"/>
        <s v="HHH"/>
        <s v="III"/>
        <s v="JJJ"/>
        <s v="KKK"/>
        <s v="LLL"/>
        <s v="MMM"/>
        <s v="NNN"/>
        <s v="OOO"/>
        <s v="PPP"/>
        <s v="QQQ"/>
        <s v="RRR"/>
        <s v="SSS"/>
        <s v="TTT"/>
        <s v="UUU"/>
        <s v="VVV"/>
        <s v="WWW"/>
        <s v="XXX"/>
        <s v="YYY"/>
        <s v="ZZZ"/>
        <s v="DSF"/>
        <s v="YT"/>
        <s v="HJK"/>
        <s v="JKL"/>
        <s v="XCW"/>
        <s v="RYUU"/>
        <s v="CXVCNH"/>
        <s v="DSFHJI"/>
        <s v="ERTY"/>
        <s v="GHJ"/>
        <s v="SD"/>
        <s v="ZER"/>
        <s v="UI"/>
        <s v="RTY"/>
        <s v="IO"/>
        <s v="DSFKLJ"/>
        <s v="ZEROIU"/>
        <s v="XCKJ"/>
        <s v="POV"/>
        <m/>
      </sharedItems>
    </cacheField>
    <cacheField name="PR" numFmtId="164">
      <sharedItems containsBlank="1" containsMixedTypes="1" containsNumber="1" minValue="0.1" maxValue="155.61000000000001"/>
    </cacheField>
    <cacheField name="SK" numFmtId="10">
      <sharedItems containsBlank="1" containsMixedTypes="1" containsNumber="1" minValue="0.6" maxValue="1.6"/>
    </cacheField>
    <cacheField name="OS" numFmtId="10">
      <sharedItems containsBlank="1" containsMixedTypes="1" containsNumber="1" minValue="2.1000000000000001E-2" maxValue="1.625"/>
    </cacheField>
    <cacheField name="ODM" numFmtId="0">
      <sharedItems containsBlank="1" containsMixedTypes="1" containsNumber="1" containsInteger="1" minValue="1" maxValue="116"/>
    </cacheField>
    <cacheField name="Colonne1" numFmtId="0">
      <sharedItems containsNonDate="0" containsString="0" containsBlank="1"/>
    </cacheField>
    <cacheField name="PM" numFmtId="164">
      <sharedItems containsString="0" containsBlank="1" containsNumber="1" minValue="0" maxValue="47.54"/>
    </cacheField>
    <cacheField name="K" numFmtId="10">
      <sharedItems containsString="0" containsBlank="1" containsNumber="1" minValue="0" maxValue="0.41959999999999997"/>
    </cacheField>
    <cacheField name="I" numFmtId="0">
      <sharedItems containsString="0" containsBlank="1" containsNumber="1" minValue="0" maxValue="3.67"/>
    </cacheField>
    <cacheField name="TICK" numFmtId="0">
      <sharedItems containsString="0" containsBlank="1" containsNumber="1" containsInteger="1" minValue="0" maxValue="786"/>
    </cacheField>
    <cacheField name="Colonne2" numFmtId="0">
      <sharedItems containsNonDate="0" containsString="0" containsBlank="1"/>
    </cacheField>
    <cacheField name="CA" numFmtId="164">
      <sharedItems containsString="0" containsBlank="1" containsNumber="1" minValue="0" maxValue="23370.35"/>
    </cacheField>
    <cacheField name="CH QTE1" numFmtId="0">
      <sharedItems containsBlank="1" containsMixedTypes="1" containsNumber="1" containsInteger="1" minValue="16" maxValue="142"/>
    </cacheField>
    <cacheField name="CH QTE2" numFmtId="0">
      <sharedItems containsBlank="1" containsMixedTypes="1" containsNumber="1" containsInteger="1" minValue="1" maxValue="6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29">
  <r>
    <x v="0"/>
    <x v="0"/>
    <s v=""/>
    <s v=""/>
    <s v=""/>
    <s v=""/>
    <m/>
    <n v="0"/>
    <n v="0"/>
    <n v="0"/>
    <n v="0"/>
    <m/>
    <n v="0"/>
    <s v=""/>
    <s v=""/>
  </r>
  <r>
    <x v="1"/>
    <x v="1"/>
    <s v=""/>
    <s v=""/>
    <s v=""/>
    <s v=""/>
    <m/>
    <n v="0"/>
    <n v="0"/>
    <n v="0"/>
    <n v="0"/>
    <m/>
    <n v="0"/>
    <s v=""/>
    <s v=""/>
  </r>
  <r>
    <x v="2"/>
    <x v="2"/>
    <n v="70.459999999999994"/>
    <s v=""/>
    <s v=""/>
    <s v=""/>
    <m/>
    <n v="28.11"/>
    <n v="0.21099999999999999"/>
    <n v="2.58"/>
    <n v="341"/>
    <m/>
    <n v="9620.3700000000008"/>
    <s v=""/>
    <s v=""/>
  </r>
  <r>
    <x v="2"/>
    <x v="3"/>
    <s v=""/>
    <s v=""/>
    <s v=""/>
    <s v=""/>
    <m/>
    <n v="20.32"/>
    <n v="0.32690000000000002"/>
    <n v="2.15"/>
    <n v="689"/>
    <m/>
    <n v="14629.07"/>
    <s v=""/>
    <s v=""/>
  </r>
  <r>
    <x v="3"/>
    <x v="4"/>
    <s v=""/>
    <s v=""/>
    <s v=""/>
    <s v=""/>
    <m/>
    <n v="0"/>
    <n v="0"/>
    <n v="0"/>
    <n v="0"/>
    <m/>
    <n v="0"/>
    <s v=""/>
    <s v=""/>
  </r>
  <r>
    <x v="3"/>
    <x v="5"/>
    <s v=""/>
    <s v=""/>
    <s v=""/>
    <s v=""/>
    <m/>
    <n v="0"/>
    <n v="0"/>
    <n v="0"/>
    <n v="0"/>
    <m/>
    <n v="0"/>
    <s v=""/>
    <s v=""/>
  </r>
  <r>
    <x v="4"/>
    <x v="6"/>
    <s v=""/>
    <s v=""/>
    <s v=""/>
    <n v="24"/>
    <m/>
    <n v="24.44"/>
    <n v="0.23619999999999999"/>
    <n v="2.1800000000000002"/>
    <n v="513"/>
    <m/>
    <n v="12625.89"/>
    <s v=""/>
    <s v=""/>
  </r>
  <r>
    <x v="4"/>
    <x v="7"/>
    <n v="48.61"/>
    <s v=""/>
    <s v=""/>
    <n v="30"/>
    <m/>
    <n v="28.77"/>
    <n v="0.156"/>
    <n v="2.25"/>
    <n v="259"/>
    <m/>
    <n v="7467.9"/>
    <n v="16"/>
    <n v="6"/>
  </r>
  <r>
    <x v="4"/>
    <x v="8"/>
    <n v="61.44"/>
    <s v=""/>
    <n v="0.05"/>
    <n v="65"/>
    <m/>
    <n v="26.66"/>
    <n v="0.28370000000000001"/>
    <n v="2.54"/>
    <n v="465"/>
    <m/>
    <n v="12450.95"/>
    <n v="36"/>
    <n v="20"/>
  </r>
  <r>
    <x v="5"/>
    <x v="9"/>
    <n v="155.61000000000001"/>
    <s v=""/>
    <s v=""/>
    <s v=""/>
    <m/>
    <n v="18.32"/>
    <n v="0.25790000000000002"/>
    <n v="2.39"/>
    <n v="45"/>
    <m/>
    <n v="836.95"/>
    <s v=""/>
    <s v=""/>
  </r>
  <r>
    <x v="5"/>
    <x v="10"/>
    <n v="41.67"/>
    <s v=""/>
    <n v="2.1000000000000001E-2"/>
    <n v="13"/>
    <m/>
    <n v="26.62"/>
    <n v="0.30559999999999998"/>
    <n v="2.5"/>
    <n v="200"/>
    <m/>
    <n v="5893.84"/>
    <s v=""/>
    <n v="1"/>
  </r>
  <r>
    <x v="6"/>
    <x v="11"/>
    <n v="112.82"/>
    <s v=""/>
    <s v=""/>
    <s v=""/>
    <m/>
    <n v="25.66"/>
    <n v="0.15090000000000001"/>
    <n v="2.3199999999999998"/>
    <n v="61"/>
    <m/>
    <n v="1577.35"/>
    <s v=""/>
    <s v=""/>
  </r>
  <r>
    <x v="6"/>
    <x v="12"/>
    <s v=""/>
    <s v=""/>
    <s v=""/>
    <s v=""/>
    <m/>
    <n v="18.32"/>
    <n v="0.25790000000000002"/>
    <n v="2.39"/>
    <n v="45"/>
    <m/>
    <n v="836.95"/>
    <s v=""/>
    <s v=""/>
  </r>
  <r>
    <x v="7"/>
    <x v="13"/>
    <n v="4.75"/>
    <s v=""/>
    <s v=""/>
    <n v="1"/>
    <m/>
    <n v="17.940000000000001"/>
    <n v="0.41959999999999997"/>
    <n v="2.35"/>
    <n v="17"/>
    <m/>
    <n v="304.93"/>
    <s v=""/>
    <s v=""/>
  </r>
  <r>
    <x v="8"/>
    <x v="14"/>
    <n v="92.82"/>
    <s v=""/>
    <s v=""/>
    <s v=""/>
    <m/>
    <n v="23.74"/>
    <n v="0.30859999999999999"/>
    <n v="2.69"/>
    <n v="12"/>
    <m/>
    <n v="291.82"/>
    <s v=""/>
    <s v=""/>
  </r>
  <r>
    <x v="9"/>
    <x v="15"/>
    <s v=""/>
    <s v=""/>
    <s v=""/>
    <s v=""/>
    <m/>
    <n v="0"/>
    <n v="0"/>
    <n v="0"/>
    <n v="0"/>
    <m/>
    <n v="0"/>
    <s v=""/>
    <s v=""/>
  </r>
  <r>
    <x v="10"/>
    <x v="16"/>
    <n v="65.180000000000007"/>
    <s v=""/>
    <s v=""/>
    <s v=""/>
    <m/>
    <n v="0"/>
    <n v="0"/>
    <n v="0"/>
    <n v="0"/>
    <m/>
    <n v="0"/>
    <s v=""/>
    <s v=""/>
  </r>
  <r>
    <x v="11"/>
    <x v="17"/>
    <s v=""/>
    <s v=""/>
    <s v=""/>
    <s v=""/>
    <m/>
    <n v="0"/>
    <n v="0"/>
    <n v="0"/>
    <n v="0"/>
    <m/>
    <n v="0"/>
    <s v=""/>
    <s v=""/>
  </r>
  <r>
    <x v="12"/>
    <x v="18"/>
    <s v=""/>
    <s v=""/>
    <s v=""/>
    <s v=""/>
    <m/>
    <n v="24.93"/>
    <n v="0.18590000000000001"/>
    <n v="2.5099999999999998"/>
    <n v="198"/>
    <m/>
    <n v="5015.47"/>
    <s v=""/>
    <s v=""/>
  </r>
  <r>
    <x v="12"/>
    <x v="19"/>
    <s v=""/>
    <s v=""/>
    <s v=""/>
    <s v=""/>
    <m/>
    <n v="31.4"/>
    <n v="0.30680000000000002"/>
    <n v="2.33"/>
    <n v="203"/>
    <m/>
    <n v="6471.15"/>
    <s v=""/>
    <s v=""/>
  </r>
  <r>
    <x v="13"/>
    <x v="20"/>
    <s v=""/>
    <s v=""/>
    <s v=""/>
    <s v=""/>
    <m/>
    <n v="0"/>
    <n v="0"/>
    <n v="0"/>
    <n v="0"/>
    <m/>
    <n v="0"/>
    <s v=""/>
    <s v=""/>
  </r>
  <r>
    <x v="14"/>
    <x v="21"/>
    <s v=""/>
    <s v=""/>
    <s v=""/>
    <s v=""/>
    <m/>
    <n v="17.04"/>
    <n v="0.2646"/>
    <n v="1.63"/>
    <n v="27"/>
    <m/>
    <n v="462.16"/>
    <s v=""/>
    <s v=""/>
  </r>
  <r>
    <x v="14"/>
    <x v="22"/>
    <s v=""/>
    <s v=""/>
    <s v=""/>
    <s v=""/>
    <m/>
    <n v="38.28"/>
    <n v="0.26479999999999998"/>
    <n v="2.39"/>
    <n v="514"/>
    <m/>
    <n v="19875.150000000001"/>
    <s v=""/>
    <s v=""/>
  </r>
  <r>
    <x v="15"/>
    <x v="19"/>
    <s v=""/>
    <s v=""/>
    <s v=""/>
    <s v=""/>
    <m/>
    <n v="0"/>
    <n v="0"/>
    <n v="0"/>
    <n v="0"/>
    <m/>
    <n v="0"/>
    <s v=""/>
    <s v=""/>
  </r>
  <r>
    <x v="16"/>
    <x v="23"/>
    <s v=""/>
    <s v=""/>
    <s v=""/>
    <s v=""/>
    <m/>
    <n v="31.4"/>
    <n v="0.30680000000000002"/>
    <n v="2.33"/>
    <n v="203"/>
    <m/>
    <n v="6471.15"/>
    <s v=""/>
    <s v=""/>
  </r>
  <r>
    <x v="16"/>
    <x v="24"/>
    <s v=""/>
    <s v=""/>
    <s v=""/>
    <s v=""/>
    <m/>
    <n v="17.04"/>
    <n v="0.2646"/>
    <n v="1.63"/>
    <n v="27"/>
    <m/>
    <n v="462.16"/>
    <s v=""/>
    <s v=""/>
  </r>
  <r>
    <x v="17"/>
    <x v="25"/>
    <s v=""/>
    <s v=""/>
    <s v=""/>
    <s v=""/>
    <m/>
    <n v="34.15"/>
    <n v="0.31879999999999997"/>
    <n v="2.4700000000000002"/>
    <n v="671"/>
    <m/>
    <n v="23306.6"/>
    <s v=""/>
    <s v=""/>
  </r>
  <r>
    <x v="18"/>
    <x v="26"/>
    <s v=""/>
    <s v=""/>
    <s v=""/>
    <s v=""/>
    <m/>
    <n v="25.55"/>
    <n v="0.26519999999999999"/>
    <n v="2.2799999999999998"/>
    <n v="492"/>
    <m/>
    <n v="12662.62"/>
    <s v=""/>
    <s v=""/>
  </r>
  <r>
    <x v="19"/>
    <x v="27"/>
    <n v="0.1"/>
    <s v=""/>
    <n v="0.111"/>
    <s v=""/>
    <m/>
    <n v="35.76"/>
    <n v="0.1527"/>
    <n v="2.2200000000000002"/>
    <n v="17"/>
    <m/>
    <n v="607.97"/>
    <s v=""/>
    <n v="5"/>
  </r>
  <r>
    <x v="20"/>
    <x v="28"/>
    <n v="71.66"/>
    <s v=""/>
    <s v=""/>
    <s v=""/>
    <m/>
    <n v="21.34"/>
    <n v="0.28149999999999997"/>
    <n v="2.19"/>
    <n v="615"/>
    <m/>
    <n v="13187.22"/>
    <s v=""/>
    <s v=""/>
  </r>
  <r>
    <x v="20"/>
    <x v="29"/>
    <s v=""/>
    <s v=""/>
    <s v=""/>
    <s v=""/>
    <m/>
    <n v="0"/>
    <n v="0"/>
    <n v="0"/>
    <n v="0"/>
    <m/>
    <n v="0"/>
    <s v=""/>
    <s v=""/>
  </r>
  <r>
    <x v="21"/>
    <x v="30"/>
    <n v="87.1"/>
    <s v=""/>
    <s v=""/>
    <s v=""/>
    <m/>
    <n v="22.47"/>
    <n v="0.29110000000000003"/>
    <n v="2.21"/>
    <n v="757"/>
    <m/>
    <n v="17085.55"/>
    <s v=""/>
    <s v=""/>
  </r>
  <r>
    <x v="21"/>
    <x v="31"/>
    <s v=""/>
    <s v=""/>
    <s v=""/>
    <s v=""/>
    <m/>
    <n v="30.53"/>
    <n v="0.3397"/>
    <n v="2.65"/>
    <n v="156"/>
    <m/>
    <n v="4789.21"/>
    <s v=""/>
    <s v=""/>
  </r>
  <r>
    <x v="22"/>
    <x v="32"/>
    <n v="27.88"/>
    <s v=""/>
    <s v=""/>
    <s v=""/>
    <m/>
    <n v="24.36"/>
    <n v="0.36880000000000002"/>
    <n v="3.09"/>
    <n v="286"/>
    <m/>
    <n v="7529.49"/>
    <s v=""/>
    <s v=""/>
  </r>
  <r>
    <x v="23"/>
    <x v="33"/>
    <s v=""/>
    <s v=""/>
    <s v=""/>
    <s v=""/>
    <m/>
    <n v="0"/>
    <n v="0"/>
    <n v="0"/>
    <n v="0"/>
    <m/>
    <n v="0"/>
    <s v=""/>
    <s v=""/>
  </r>
  <r>
    <x v="24"/>
    <x v="34"/>
    <s v=""/>
    <s v=""/>
    <s v=""/>
    <s v=""/>
    <m/>
    <n v="25.91"/>
    <n v="0.25800000000000001"/>
    <n v="2.33"/>
    <n v="621"/>
    <m/>
    <n v="16707.419999999998"/>
    <s v=""/>
    <s v=""/>
  </r>
  <r>
    <x v="24"/>
    <x v="35"/>
    <n v="1"/>
    <s v=""/>
    <s v=""/>
    <s v=""/>
    <m/>
    <n v="41.44"/>
    <n v="0.19170000000000001"/>
    <n v="3.5"/>
    <n v="14"/>
    <m/>
    <n v="580.20000000000005"/>
    <s v=""/>
    <s v=""/>
  </r>
  <r>
    <x v="25"/>
    <x v="36"/>
    <n v="56.26"/>
    <s v=""/>
    <s v=""/>
    <s v=""/>
    <m/>
    <n v="25.45"/>
    <n v="0.27239999999999998"/>
    <n v="2.5099999999999998"/>
    <n v="555"/>
    <m/>
    <n v="14177.8"/>
    <s v=""/>
    <s v=""/>
  </r>
  <r>
    <x v="25"/>
    <x v="37"/>
    <s v=""/>
    <s v=""/>
    <s v=""/>
    <s v=""/>
    <m/>
    <n v="0"/>
    <n v="0"/>
    <n v="0"/>
    <n v="0"/>
    <m/>
    <n v="0"/>
    <s v=""/>
    <s v=""/>
  </r>
  <r>
    <x v="26"/>
    <x v="38"/>
    <s v=""/>
    <s v=""/>
    <s v=""/>
    <s v=""/>
    <m/>
    <m/>
    <m/>
    <m/>
    <m/>
    <m/>
    <m/>
    <s v=""/>
    <s v=""/>
  </r>
  <r>
    <x v="27"/>
    <x v="39"/>
    <s v=""/>
    <s v=""/>
    <s v=""/>
    <s v=""/>
    <m/>
    <n v="39.65"/>
    <n v="0.22850000000000001"/>
    <n v="2.65"/>
    <n v="107"/>
    <m/>
    <n v="4276.7299999999996"/>
    <s v=""/>
    <s v=""/>
  </r>
  <r>
    <x v="27"/>
    <x v="40"/>
    <s v=""/>
    <s v=""/>
    <s v=""/>
    <s v=""/>
    <m/>
    <n v="0"/>
    <n v="0"/>
    <n v="0"/>
    <n v="0"/>
    <m/>
    <n v="0"/>
    <s v=""/>
    <s v=""/>
  </r>
  <r>
    <x v="28"/>
    <x v="41"/>
    <n v="69.459999999999994"/>
    <s v=""/>
    <s v=""/>
    <s v=""/>
    <m/>
    <n v="38.28"/>
    <n v="0.26479999999999998"/>
    <n v="2.39"/>
    <n v="514"/>
    <m/>
    <n v="19875.150000000001"/>
    <s v=""/>
    <s v=""/>
  </r>
  <r>
    <x v="29"/>
    <x v="42"/>
    <s v=""/>
    <s v=""/>
    <s v=""/>
    <n v="2"/>
    <m/>
    <n v="30.62"/>
    <n v="0.3206"/>
    <n v="2.13"/>
    <n v="48"/>
    <m/>
    <n v="1472.2"/>
    <s v=""/>
    <s v=""/>
  </r>
  <r>
    <x v="29"/>
    <x v="43"/>
    <s v=""/>
    <s v=""/>
    <s v=""/>
    <s v=""/>
    <m/>
    <n v="0"/>
    <n v="0"/>
    <n v="0"/>
    <n v="0"/>
    <m/>
    <n v="0"/>
    <s v=""/>
    <s v=""/>
  </r>
  <r>
    <x v="30"/>
    <x v="44"/>
    <n v="135.80000000000001"/>
    <n v="1.6"/>
    <n v="1.625"/>
    <n v="100"/>
    <m/>
    <n v="24.77"/>
    <n v="0.33610000000000001"/>
    <n v="2.4300000000000002"/>
    <n v="706"/>
    <m/>
    <n v="17642.580000000002"/>
    <n v="136"/>
    <n v="65"/>
  </r>
  <r>
    <x v="1"/>
    <x v="45"/>
    <n v="64.94"/>
    <n v="1.5409999999999999"/>
    <n v="1.4750000000000001"/>
    <s v=""/>
    <m/>
    <n v="22.68"/>
    <n v="9.69E-2"/>
    <n v="2.09"/>
    <n v="399"/>
    <m/>
    <n v="9128.25"/>
    <n v="131"/>
    <n v="59"/>
  </r>
  <r>
    <x v="15"/>
    <x v="46"/>
    <n v="89.93"/>
    <n v="1.2709999999999999"/>
    <n v="0.97499999999999998"/>
    <n v="58"/>
    <m/>
    <n v="23.26"/>
    <n v="0.29880000000000001"/>
    <n v="2.31"/>
    <n v="670"/>
    <m/>
    <n v="15637.82"/>
    <n v="108"/>
    <n v="39"/>
  </r>
  <r>
    <x v="19"/>
    <x v="47"/>
    <n v="112.95"/>
    <n v="1.2709999999999999"/>
    <n v="0.92500000000000004"/>
    <n v="116"/>
    <m/>
    <n v="31.18"/>
    <n v="0.32"/>
    <n v="2.61"/>
    <n v="493"/>
    <m/>
    <n v="15515.2"/>
    <n v="108"/>
    <n v="37"/>
  </r>
  <r>
    <x v="21"/>
    <x v="48"/>
    <n v="98.73"/>
    <n v="1.2350000000000001"/>
    <n v="0.96399999999999997"/>
    <n v="80"/>
    <m/>
    <n v="26.41"/>
    <n v="0.32240000000000002"/>
    <n v="2.34"/>
    <n v="665"/>
    <m/>
    <n v="17621.25"/>
    <n v="142"/>
    <n v="53"/>
  </r>
  <r>
    <x v="31"/>
    <x v="49"/>
    <n v="109.69"/>
    <n v="1.143"/>
    <n v="0.97799999999999998"/>
    <n v="54"/>
    <m/>
    <n v="25.94"/>
    <n v="0.27150000000000002"/>
    <n v="2.42"/>
    <n v="786"/>
    <m/>
    <n v="22011.09"/>
    <n v="120"/>
    <n v="44"/>
  </r>
  <r>
    <x v="7"/>
    <x v="50"/>
    <n v="80.040000000000006"/>
    <n v="1.0920000000000001"/>
    <n v="0.33300000000000002"/>
    <n v="77"/>
    <m/>
    <n v="25.78"/>
    <n v="0.2873"/>
    <n v="2.63"/>
    <n v="503"/>
    <m/>
    <n v="13160.92"/>
    <n v="142"/>
    <n v="20"/>
  </r>
  <r>
    <x v="7"/>
    <x v="51"/>
    <n v="107.2"/>
    <n v="1.087"/>
    <n v="1"/>
    <n v="73"/>
    <m/>
    <n v="27.4"/>
    <n v="0.26869999999999999"/>
    <n v="2.31"/>
    <n v="550"/>
    <m/>
    <n v="17986.349999999999"/>
    <n v="125"/>
    <n v="55"/>
  </r>
  <r>
    <x v="25"/>
    <x v="52"/>
    <n v="47.62"/>
    <n v="1.087"/>
    <n v="0.45500000000000002"/>
    <n v="38"/>
    <m/>
    <n v="21.06"/>
    <n v="0.24229999999999999"/>
    <n v="2.29"/>
    <n v="661"/>
    <m/>
    <n v="13983.62"/>
    <n v="125"/>
    <n v="25"/>
  </r>
  <r>
    <x v="32"/>
    <x v="53"/>
    <n v="39.869999999999997"/>
    <n v="1.0820000000000001"/>
    <n v="0.1"/>
    <n v="12"/>
    <m/>
    <n v="25.84"/>
    <n v="0.1943"/>
    <n v="2.0699999999999998"/>
    <n v="351"/>
    <m/>
    <n v="9143.91"/>
    <n v="92"/>
    <n v="4"/>
  </r>
  <r>
    <x v="33"/>
    <x v="54"/>
    <n v="39.67"/>
    <n v="1.0820000000000001"/>
    <n v="0.1"/>
    <n v="25"/>
    <m/>
    <n v="24.36"/>
    <n v="0.36880000000000002"/>
    <n v="3.09"/>
    <n v="286"/>
    <m/>
    <n v="7529.49"/>
    <n v="92"/>
    <n v="4"/>
  </r>
  <r>
    <x v="34"/>
    <x v="55"/>
    <n v="94.26"/>
    <n v="1.0609999999999999"/>
    <n v="0.78200000000000003"/>
    <n v="43"/>
    <m/>
    <n v="29.95"/>
    <n v="0.28239999999999998"/>
    <n v="2.57"/>
    <n v="581"/>
    <m/>
    <n v="17606.650000000001"/>
    <n v="122"/>
    <n v="43"/>
  </r>
  <r>
    <x v="16"/>
    <x v="56"/>
    <n v="49.37"/>
    <n v="1.06"/>
    <n v="0.88900000000000001"/>
    <n v="62"/>
    <m/>
    <n v="27.9"/>
    <n v="0.27629999999999999"/>
    <n v="2.2799999999999998"/>
    <n v="390"/>
    <m/>
    <n v="10950.24"/>
    <n v="89"/>
    <n v="32"/>
  </r>
  <r>
    <x v="25"/>
    <x v="57"/>
    <n v="60.58"/>
    <n v="1.052"/>
    <n v="0.78200000000000003"/>
    <n v="30"/>
    <m/>
    <n v="24.16"/>
    <n v="0.2311"/>
    <n v="2.5"/>
    <n v="731"/>
    <m/>
    <n v="17728.2"/>
    <n v="121"/>
    <n v="43"/>
  </r>
  <r>
    <x v="8"/>
    <x v="58"/>
    <n v="76.290000000000006"/>
    <n v="1.026"/>
    <n v="1.091"/>
    <n v="52"/>
    <m/>
    <n v="24.62"/>
    <n v="0.2462"/>
    <n v="2.2599999999999998"/>
    <n v="398"/>
    <m/>
    <n v="10476.42"/>
    <n v="118"/>
    <n v="60"/>
  </r>
  <r>
    <x v="6"/>
    <x v="59"/>
    <n v="106.3"/>
    <n v="1.0229999999999999"/>
    <n v="0.93300000000000005"/>
    <n v="67"/>
    <m/>
    <n v="24.35"/>
    <n v="0.32300000000000001"/>
    <n v="2.57"/>
    <n v="622"/>
    <m/>
    <n v="15293.42"/>
    <n v="133"/>
    <n v="56"/>
  </r>
  <r>
    <x v="35"/>
    <x v="60"/>
    <n v="33.47"/>
    <n v="1.01"/>
    <n v="0.46700000000000003"/>
    <n v="39"/>
    <m/>
    <n v="23.31"/>
    <n v="0.25879999999999997"/>
    <n v="2.2000000000000002"/>
    <n v="218"/>
    <m/>
    <n v="5134.1099999999997"/>
    <n v="106"/>
    <n v="21"/>
  </r>
  <r>
    <x v="36"/>
    <x v="61"/>
    <n v="100.63"/>
    <n v="1.01"/>
    <n v="1.044"/>
    <n v="48"/>
    <m/>
    <n v="35.049999999999997"/>
    <n v="0.2727"/>
    <n v="2.38"/>
    <n v="659"/>
    <m/>
    <n v="23370.35"/>
    <n v="106"/>
    <n v="47"/>
  </r>
  <r>
    <x v="0"/>
    <x v="62"/>
    <n v="92.17"/>
    <n v="1.0089999999999999"/>
    <n v="0.34499999999999997"/>
    <n v="23"/>
    <m/>
    <n v="28.65"/>
    <n v="0.16300000000000001"/>
    <n v="2.5299999999999998"/>
    <n v="248"/>
    <m/>
    <n v="8153.46"/>
    <n v="116"/>
    <n v="19"/>
  </r>
  <r>
    <x v="12"/>
    <x v="63"/>
    <n v="97.41"/>
    <n v="1.0089999999999999"/>
    <n v="1"/>
    <n v="6"/>
    <m/>
    <n v="25.91"/>
    <n v="0.25800000000000001"/>
    <n v="2.33"/>
    <n v="621"/>
    <m/>
    <n v="16707.419999999998"/>
    <n v="116"/>
    <n v="55"/>
  </r>
  <r>
    <x v="37"/>
    <x v="64"/>
    <n v="75.02"/>
    <n v="1"/>
    <n v="0.2"/>
    <n v="51"/>
    <m/>
    <n v="37.36"/>
    <n v="0.38379999999999997"/>
    <n v="3.67"/>
    <n v="208"/>
    <m/>
    <n v="7841.87"/>
    <n v="85"/>
    <n v="8"/>
  </r>
  <r>
    <x v="35"/>
    <x v="65"/>
    <n v="66.16"/>
    <n v="0.99"/>
    <n v="0.71099999999999997"/>
    <n v="40"/>
    <m/>
    <n v="22.92"/>
    <n v="0.30509999999999998"/>
    <n v="2.21"/>
    <n v="318"/>
    <m/>
    <n v="7298.48"/>
    <n v="104"/>
    <n v="32"/>
  </r>
  <r>
    <x v="38"/>
    <x v="66"/>
    <n v="53.88"/>
    <n v="0.99"/>
    <n v="1.022"/>
    <n v="40"/>
    <m/>
    <n v="47.54"/>
    <n v="0.2157"/>
    <n v="2.68"/>
    <n v="415"/>
    <m/>
    <n v="19893.2"/>
    <n v="104"/>
    <n v="46"/>
  </r>
  <r>
    <x v="39"/>
    <x v="67"/>
    <n v="87.29"/>
    <n v="0.96899999999999997"/>
    <n v="0.25"/>
    <n v="55"/>
    <m/>
    <n v="40.11"/>
    <n v="0.2979"/>
    <n v="2.91"/>
    <n v="484"/>
    <m/>
    <n v="19692.05"/>
    <n v="126"/>
    <n v="15"/>
  </r>
  <r>
    <x v="30"/>
    <x v="68"/>
    <n v="84.84"/>
    <n v="0.96499999999999997"/>
    <n v="0.97499999999999998"/>
    <n v="93"/>
    <m/>
    <n v="25.74"/>
    <n v="0.33929999999999999"/>
    <n v="2.4700000000000002"/>
    <n v="459"/>
    <m/>
    <n v="11909.79"/>
    <n v="82"/>
    <n v="39"/>
  </r>
  <r>
    <x v="18"/>
    <x v="69"/>
    <n v="82.39"/>
    <n v="0.95199999999999996"/>
    <n v="0.42199999999999999"/>
    <n v="28"/>
    <m/>
    <n v="29.24"/>
    <n v="0.24160000000000001"/>
    <n v="2.84"/>
    <n v="437"/>
    <m/>
    <n v="12968.59"/>
    <n v="100"/>
    <n v="19"/>
  </r>
  <r>
    <x v="38"/>
    <x v="70"/>
    <n v="66.569999999999993"/>
    <n v="0.95199999999999996"/>
    <n v="1.0669999999999999"/>
    <n v="37"/>
    <m/>
    <n v="38.92"/>
    <n v="0.26690000000000003"/>
    <n v="2.52"/>
    <n v="483"/>
    <m/>
    <n v="19011.45"/>
    <n v="100"/>
    <n v="48"/>
  </r>
  <r>
    <x v="15"/>
    <x v="71"/>
    <n v="57.11"/>
    <n v="0.94099999999999995"/>
    <n v="0.65"/>
    <n v="22"/>
    <m/>
    <n v="25.55"/>
    <n v="0.26519999999999999"/>
    <n v="2.2799999999999998"/>
    <n v="492"/>
    <m/>
    <n v="12662.62"/>
    <n v="80"/>
    <n v="26"/>
  </r>
  <r>
    <x v="35"/>
    <x v="72"/>
    <n v="60.69"/>
    <n v="0.876"/>
    <n v="0.622"/>
    <n v="69"/>
    <m/>
    <n v="26.22"/>
    <n v="0.2762"/>
    <n v="2.4700000000000002"/>
    <n v="334"/>
    <m/>
    <n v="8835.51"/>
    <n v="92"/>
    <n v="28"/>
  </r>
  <r>
    <x v="40"/>
    <x v="73"/>
    <n v="78.53"/>
    <n v="0.86099999999999999"/>
    <n v="0.39500000000000002"/>
    <n v="21"/>
    <m/>
    <n v="25.26"/>
    <n v="0.31869999999999998"/>
    <n v="2.37"/>
    <n v="521"/>
    <m/>
    <n v="13260.6"/>
    <n v="68"/>
    <n v="15"/>
  </r>
  <r>
    <x v="12"/>
    <x v="74"/>
    <n v="69.75"/>
    <n v="0.83499999999999996"/>
    <n v="1"/>
    <n v="8"/>
    <m/>
    <n v="27.19"/>
    <n v="0.21190000000000001"/>
    <n v="2.27"/>
    <n v="464"/>
    <m/>
    <n v="13205.8"/>
    <n v="96"/>
    <n v="55"/>
  </r>
  <r>
    <x v="15"/>
    <x v="75"/>
    <n v="61.11"/>
    <n v="0.82399999999999995"/>
    <n v="0.45"/>
    <n v="42"/>
    <m/>
    <n v="25.58"/>
    <n v="0.30580000000000002"/>
    <n v="2.46"/>
    <n v="399"/>
    <m/>
    <n v="10739.14"/>
    <n v="70"/>
    <n v="18"/>
  </r>
  <r>
    <x v="16"/>
    <x v="76"/>
    <n v="53.94"/>
    <n v="0.81899999999999995"/>
    <n v="1.022"/>
    <n v="29"/>
    <m/>
    <n v="24.44"/>
    <n v="0.23619999999999999"/>
    <n v="2.1800000000000002"/>
    <n v="513"/>
    <m/>
    <n v="12625.89"/>
    <n v="86"/>
    <n v="46"/>
  </r>
  <r>
    <x v="26"/>
    <x v="77"/>
    <s v=""/>
    <n v="0.80900000000000005"/>
    <n v="0.67300000000000004"/>
    <n v="41"/>
    <m/>
    <n v="29.44"/>
    <n v="0.27489999999999998"/>
    <n v="2.88"/>
    <n v="406"/>
    <m/>
    <n v="11978.75"/>
    <n v="93"/>
    <n v="37"/>
  </r>
  <r>
    <x v="17"/>
    <x v="78"/>
    <n v="62.21"/>
    <n v="0.8"/>
    <n v="0.622"/>
    <n v="45"/>
    <m/>
    <n v="30.06"/>
    <n v="0.28620000000000001"/>
    <n v="2.65"/>
    <n v="372"/>
    <m/>
    <n v="11265.41"/>
    <n v="84"/>
    <n v="28"/>
  </r>
  <r>
    <x v="20"/>
    <x v="79"/>
    <n v="52.94"/>
    <n v="0.8"/>
    <n v="0.82499999999999996"/>
    <n v="33"/>
    <m/>
    <n v="25.47"/>
    <n v="0.16089999999999999"/>
    <n v="2.38"/>
    <n v="297"/>
    <m/>
    <n v="7572.65"/>
    <n v="68"/>
    <n v="33"/>
  </r>
  <r>
    <x v="20"/>
    <x v="80"/>
    <n v="62.32"/>
    <n v="0.8"/>
    <n v="0.55000000000000004"/>
    <n v="19"/>
    <m/>
    <n v="23.97"/>
    <n v="0.27060000000000001"/>
    <n v="2.31"/>
    <n v="413"/>
    <m/>
    <n v="9996.51"/>
    <n v="68"/>
    <n v="22"/>
  </r>
  <r>
    <x v="6"/>
    <x v="81"/>
    <n v="98.27"/>
    <n v="0.79200000000000004"/>
    <n v="0.65"/>
    <n v="52"/>
    <m/>
    <n v="22.71"/>
    <n v="0.31090000000000001"/>
    <n v="2.38"/>
    <n v="687"/>
    <m/>
    <n v="15728.35"/>
    <n v="103"/>
    <n v="39"/>
  </r>
  <r>
    <x v="4"/>
    <x v="82"/>
    <n v="49.15"/>
    <n v="0.77900000000000003"/>
    <n v="2.1000000000000001E-2"/>
    <n v="12"/>
    <m/>
    <n v="21.67"/>
    <n v="0.25790000000000002"/>
    <n v="2.0099999999999998"/>
    <n v="554"/>
    <m/>
    <n v="12082.54"/>
    <n v="30"/>
    <n v="16"/>
  </r>
  <r>
    <x v="5"/>
    <x v="83"/>
    <n v="79.25"/>
    <n v="0.77900000000000003"/>
    <n v="0.56299999999999994"/>
    <n v="30"/>
    <m/>
    <n v="26.33"/>
    <n v="0.26129999999999998"/>
    <n v="2.42"/>
    <n v="545"/>
    <m/>
    <n v="14445.94"/>
    <n v="81"/>
    <n v="27"/>
  </r>
  <r>
    <x v="41"/>
    <x v="84"/>
    <n v="92.42"/>
    <n v="0.76500000000000001"/>
    <n v="0.61799999999999999"/>
    <n v="26"/>
    <m/>
    <n v="38.090000000000003"/>
    <n v="0.26650000000000001"/>
    <n v="2.64"/>
    <n v="494"/>
    <m/>
    <n v="19122.95"/>
    <n v="88"/>
    <n v="34"/>
  </r>
  <r>
    <x v="20"/>
    <x v="85"/>
    <n v="82.75"/>
    <n v="0.74099999999999999"/>
    <n v="0.72499999999999998"/>
    <n v="28"/>
    <m/>
    <n v="29.37"/>
    <n v="0.28089999999999998"/>
    <n v="2.7"/>
    <n v="516"/>
    <m/>
    <n v="15215.5"/>
    <n v="63"/>
    <n v="29"/>
  </r>
  <r>
    <x v="40"/>
    <x v="86"/>
    <n v="82.86"/>
    <n v="0.72199999999999998"/>
    <n v="0.63600000000000001"/>
    <n v="36"/>
    <m/>
    <n v="23.71"/>
    <n v="0.28660000000000002"/>
    <n v="2.21"/>
    <n v="648"/>
    <m/>
    <n v="15521.48"/>
    <n v="83"/>
    <n v="35"/>
  </r>
  <r>
    <x v="16"/>
    <x v="87"/>
    <n v="76.52"/>
    <n v="0.71399999999999997"/>
    <n v="1.0669999999999999"/>
    <n v="37"/>
    <m/>
    <n v="27.13"/>
    <n v="0.24829999999999999"/>
    <n v="2.2000000000000002"/>
    <n v="606"/>
    <m/>
    <n v="16553.439999999999"/>
    <n v="75"/>
    <n v="48"/>
  </r>
  <r>
    <x v="17"/>
    <x v="88"/>
    <n v="84.32"/>
    <n v="0.70499999999999996"/>
    <n v="0.57799999999999996"/>
    <n v="74"/>
    <m/>
    <n v="28.49"/>
    <n v="0.29289999999999999"/>
    <n v="2.34"/>
    <n v="494"/>
    <m/>
    <n v="14161.7"/>
    <n v="74"/>
    <n v="26"/>
  </r>
  <r>
    <x v="25"/>
    <x v="80"/>
    <n v="65.2"/>
    <n v="0.68700000000000006"/>
    <n v="0.50900000000000001"/>
    <n v="21"/>
    <m/>
    <n v="23.38"/>
    <n v="0.24479999999999999"/>
    <n v="2.2599999999999998"/>
    <n v="764"/>
    <m/>
    <n v="17922.63"/>
    <n v="79"/>
    <n v="28"/>
  </r>
  <r>
    <x v="42"/>
    <x v="89"/>
    <n v="64.63"/>
    <n v="0.67100000000000004"/>
    <n v="0.6"/>
    <n v="16"/>
    <m/>
    <n v="24.62"/>
    <n v="0.2462"/>
    <n v="2.2599999999999998"/>
    <n v="398"/>
    <m/>
    <n v="10476.42"/>
    <n v="57"/>
    <n v="24"/>
  </r>
  <r>
    <x v="43"/>
    <x v="80"/>
    <n v="55.87"/>
    <n v="0.67100000000000004"/>
    <n v="0.5"/>
    <n v="32"/>
    <m/>
    <n v="29.51"/>
    <n v="0.28649999999999998"/>
    <n v="2.77"/>
    <n v="321"/>
    <m/>
    <n v="9598.94"/>
    <n v="57"/>
    <n v="20"/>
  </r>
  <r>
    <x v="44"/>
    <x v="89"/>
    <n v="55.43"/>
    <n v="0.63800000000000001"/>
    <n v="0.222"/>
    <n v="32"/>
    <m/>
    <n v="34.01"/>
    <n v="0.33150000000000002"/>
    <n v="2.5499999999999998"/>
    <n v="470"/>
    <m/>
    <n v="16033.89"/>
    <n v="67"/>
    <n v="10"/>
  </r>
  <r>
    <x v="2"/>
    <x v="90"/>
    <n v="56.15"/>
    <n v="0.61899999999999999"/>
    <n v="0.16700000000000001"/>
    <n v="13"/>
    <m/>
    <n v="25.06"/>
    <n v="0.15989999999999999"/>
    <n v="2.3199999999999998"/>
    <n v="264"/>
    <m/>
    <n v="6675.17"/>
    <n v="52"/>
    <n v="6"/>
  </r>
  <r>
    <x v="45"/>
    <x v="87"/>
    <n v="75.63"/>
    <n v="0.61899999999999999"/>
    <n v="0.57799999999999996"/>
    <n v="48"/>
    <m/>
    <n v="29.5"/>
    <n v="0.17560000000000001"/>
    <n v="2.46"/>
    <n v="438"/>
    <m/>
    <n v="13004.62"/>
    <n v="65"/>
    <n v="26"/>
  </r>
  <r>
    <x v="44"/>
    <x v="91"/>
    <n v="61.32"/>
    <n v="0.61"/>
    <n v="0.73299999999999998"/>
    <n v="37"/>
    <m/>
    <n v="36.840000000000003"/>
    <n v="0.29170000000000001"/>
    <n v="2.7"/>
    <n v="423"/>
    <m/>
    <n v="15776.6"/>
    <n v="64"/>
    <n v="33"/>
  </r>
  <r>
    <x v="26"/>
    <x v="92"/>
    <n v="58.66"/>
    <n v="0.60899999999999999"/>
    <n v="0.54500000000000004"/>
    <n v="25"/>
    <m/>
    <n v="31.84"/>
    <n v="0.246"/>
    <n v="2.85"/>
    <n v="317"/>
    <m/>
    <n v="10129.42"/>
    <n v="70"/>
    <n v="30"/>
  </r>
  <r>
    <x v="7"/>
    <x v="93"/>
    <n v="91.05"/>
    <n v="0.6"/>
    <n v="1.091"/>
    <n v="55"/>
    <m/>
    <n v="25.38"/>
    <n v="0.29449999999999998"/>
    <n v="2.5"/>
    <n v="561"/>
    <m/>
    <n v="14850.76"/>
    <n v="69"/>
    <n v="60"/>
  </r>
  <r>
    <x v="45"/>
    <x v="94"/>
    <n v="60.23"/>
    <n v="0.6"/>
    <n v="0.28899999999999998"/>
    <n v="22"/>
    <m/>
    <n v="29.4"/>
    <n v="0.24879999999999999"/>
    <n v="2.2799999999999998"/>
    <n v="405"/>
    <m/>
    <n v="11988.48"/>
    <n v="63"/>
    <n v="13"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FB55A67-6676-482D-8596-AB2A658617EB}" name="Tableau croisé dynamique2" cacheId="3" applyNumberFormats="0" applyBorderFormats="0" applyFontFormats="0" applyPatternFormats="0" applyAlignmentFormats="0" applyWidthHeightFormats="1" dataCaption="Valeurs" updatedVersion="7" minRefreshableVersion="3" useAutoFormatting="1" rowGrandTotals="0" colGrandTotals="0" itemPrintTitles="1" createdVersion="7" indent="0" compact="0" compactData="0" multipleFieldFilters="0" rowHeaderCaption="Nom">
  <location ref="E3:G9" firstHeaderRow="1" firstDataRow="1" firstDataCol="2"/>
  <pivotFields count="15">
    <pivotField axis="axisRow" compact="0" outline="0" showAll="0" defaultSubtotal="0">
      <items count="47">
        <item x="37"/>
        <item x="18"/>
        <item x="12"/>
        <item x="44"/>
        <item x="15"/>
        <item x="16"/>
        <item x="33"/>
        <item x="5"/>
        <item x="8"/>
        <item x="25"/>
        <item x="28"/>
        <item x="30"/>
        <item x="31"/>
        <item x="22"/>
        <item x="26"/>
        <item x="29"/>
        <item x="39"/>
        <item x="4"/>
        <item x="0"/>
        <item x="32"/>
        <item x="27"/>
        <item x="45"/>
        <item x="35"/>
        <item x="21"/>
        <item x="38"/>
        <item x="19"/>
        <item x="20"/>
        <item x="11"/>
        <item x="6"/>
        <item x="23"/>
        <item x="1"/>
        <item x="24"/>
        <item x="13"/>
        <item x="42"/>
        <item x="40"/>
        <item x="17"/>
        <item x="41"/>
        <item x="14"/>
        <item x="34"/>
        <item x="3"/>
        <item x="2"/>
        <item x="9"/>
        <item x="10"/>
        <item x="43"/>
        <item x="36"/>
        <item x="7"/>
        <item x="46"/>
      </items>
    </pivotField>
    <pivotField axis="axisRow" compact="0" outline="0" showAll="0" measureFilter="1" sortType="descending" defaultSubtotal="0">
      <items count="96">
        <item x="0"/>
        <item x="24"/>
        <item x="50"/>
        <item x="1"/>
        <item x="25"/>
        <item x="51"/>
        <item x="2"/>
        <item x="26"/>
        <item x="52"/>
        <item x="82"/>
        <item x="3"/>
        <item x="27"/>
        <item x="53"/>
        <item x="76"/>
        <item x="83"/>
        <item x="91"/>
        <item x="4"/>
        <item x="28"/>
        <item x="54"/>
        <item x="84"/>
        <item x="5"/>
        <item x="29"/>
        <item x="55"/>
        <item x="6"/>
        <item x="30"/>
        <item x="56"/>
        <item x="85"/>
        <item x="7"/>
        <item x="31"/>
        <item x="57"/>
        <item x="78"/>
        <item x="9"/>
        <item x="32"/>
        <item x="58"/>
        <item x="90"/>
        <item x="8"/>
        <item x="33"/>
        <item x="59"/>
        <item x="79"/>
        <item x="10"/>
        <item x="34"/>
        <item x="60"/>
        <item x="11"/>
        <item x="35"/>
        <item x="61"/>
        <item x="12"/>
        <item x="36"/>
        <item x="62"/>
        <item x="37"/>
        <item x="63"/>
        <item x="13"/>
        <item x="38"/>
        <item x="64"/>
        <item x="14"/>
        <item x="94"/>
        <item x="39"/>
        <item x="65"/>
        <item x="15"/>
        <item x="40"/>
        <item x="66"/>
        <item x="16"/>
        <item x="41"/>
        <item x="67"/>
        <item x="89"/>
        <item x="81"/>
        <item x="17"/>
        <item x="86"/>
        <item x="42"/>
        <item x="68"/>
        <item x="18"/>
        <item x="43"/>
        <item x="69"/>
        <item x="20"/>
        <item x="88"/>
        <item x="44"/>
        <item x="70"/>
        <item x="45"/>
        <item x="71"/>
        <item x="21"/>
        <item x="46"/>
        <item x="72"/>
        <item x="22"/>
        <item sd="0" x="93"/>
        <item x="80"/>
        <item x="47"/>
        <item x="73"/>
        <item x="19"/>
        <item x="77"/>
        <item x="48"/>
        <item x="74"/>
        <item x="23"/>
        <item sd="0" x="87"/>
        <item x="92"/>
        <item x="49"/>
        <item x="75"/>
        <item x="95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compact="0" outline="0" showAll="0" defaultSubtotal="0"/>
    <pivotField compact="0" outline="0" showAll="0" defaultSubtotal="0"/>
    <pivotField dataField="1"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</pivotFields>
  <rowFields count="2">
    <field x="1"/>
    <field x="0"/>
  </rowFields>
  <rowItems count="6">
    <i>
      <x v="74"/>
      <x v="11"/>
    </i>
    <i>
      <x v="76"/>
      <x v="30"/>
    </i>
    <i>
      <x v="82"/>
    </i>
    <i>
      <x v="33"/>
      <x v="8"/>
    </i>
    <i>
      <x v="91"/>
    </i>
    <i>
      <x v="75"/>
      <x v="24"/>
    </i>
  </rowItems>
  <colItems count="1">
    <i/>
  </colItems>
  <dataFields count="1">
    <dataField name="Score" fld="4" subtotal="max" baseField="0" baseItem="8" numFmtId="10"/>
  </dataFields>
  <pivotTableStyleInfo name="PivotStyleLight16" showRowHeaders="1" showColHeaders="1" showRowStripes="0" showColStripes="0" showLastColumn="1"/>
  <filters count="1">
    <filter fld="1" type="count" evalOrder="-1" id="5" iMeasureFld="0">
      <autoFilter ref="A1">
        <filterColumn colId="0">
          <top10 val="5" filterVal="5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F21E8FE-12A8-40E5-8CD3-57735BC4DC6E}" name="Tableau croisé dynamique1" cacheId="3" applyNumberFormats="0" applyBorderFormats="0" applyFontFormats="0" applyPatternFormats="0" applyAlignmentFormats="0" applyWidthHeightFormats="1" dataCaption="Valeurs" updatedVersion="7" minRefreshableVersion="3" useAutoFormatting="1" rowGrandTotals="0" colGrandTotals="0" itemPrintTitles="1" createdVersion="7" indent="0" compact="0" compactData="0" multipleFieldFilters="0" rowHeaderCaption="Nom">
  <location ref="A3:C8" firstHeaderRow="1" firstDataRow="1" firstDataCol="2"/>
  <pivotFields count="15">
    <pivotField axis="axisRow" compact="0" outline="0" showAll="0" defaultSubtotal="0">
      <items count="47">
        <item x="37"/>
        <item x="18"/>
        <item x="12"/>
        <item x="44"/>
        <item x="15"/>
        <item x="16"/>
        <item x="33"/>
        <item x="5"/>
        <item x="8"/>
        <item x="25"/>
        <item x="28"/>
        <item x="30"/>
        <item x="31"/>
        <item x="22"/>
        <item x="26"/>
        <item x="29"/>
        <item x="39"/>
        <item x="4"/>
        <item x="0"/>
        <item x="32"/>
        <item x="27"/>
        <item x="45"/>
        <item x="35"/>
        <item x="21"/>
        <item x="38"/>
        <item x="19"/>
        <item x="20"/>
        <item x="11"/>
        <item x="6"/>
        <item x="23"/>
        <item x="1"/>
        <item x="24"/>
        <item x="13"/>
        <item x="42"/>
        <item x="40"/>
        <item x="17"/>
        <item x="41"/>
        <item x="14"/>
        <item x="34"/>
        <item x="3"/>
        <item x="2"/>
        <item x="9"/>
        <item x="10"/>
        <item x="43"/>
        <item x="36"/>
        <item x="7"/>
        <item x="46"/>
      </items>
    </pivotField>
    <pivotField axis="axisRow" compact="0" outline="0" showAll="0" measureFilter="1" sortType="descending" defaultSubtotal="0">
      <items count="96">
        <item x="0"/>
        <item x="24"/>
        <item x="50"/>
        <item x="1"/>
        <item x="25"/>
        <item x="51"/>
        <item x="2"/>
        <item x="26"/>
        <item x="52"/>
        <item x="82"/>
        <item x="3"/>
        <item x="27"/>
        <item x="53"/>
        <item x="76"/>
        <item x="83"/>
        <item x="91"/>
        <item x="4"/>
        <item x="28"/>
        <item x="54"/>
        <item x="84"/>
        <item x="5"/>
        <item x="29"/>
        <item x="55"/>
        <item x="6"/>
        <item x="30"/>
        <item x="56"/>
        <item x="85"/>
        <item x="7"/>
        <item x="31"/>
        <item x="57"/>
        <item x="78"/>
        <item x="9"/>
        <item x="32"/>
        <item x="58"/>
        <item x="90"/>
        <item x="8"/>
        <item x="33"/>
        <item x="59"/>
        <item x="79"/>
        <item x="10"/>
        <item x="34"/>
        <item x="60"/>
        <item x="11"/>
        <item x="35"/>
        <item x="61"/>
        <item x="12"/>
        <item x="36"/>
        <item x="62"/>
        <item x="37"/>
        <item x="63"/>
        <item x="13"/>
        <item x="38"/>
        <item x="64"/>
        <item x="14"/>
        <item x="94"/>
        <item x="39"/>
        <item x="65"/>
        <item x="15"/>
        <item x="40"/>
        <item x="66"/>
        <item x="16"/>
        <item x="41"/>
        <item x="67"/>
        <item x="89"/>
        <item x="81"/>
        <item x="17"/>
        <item x="86"/>
        <item x="42"/>
        <item x="68"/>
        <item x="18"/>
        <item x="43"/>
        <item x="69"/>
        <item x="20"/>
        <item x="88"/>
        <item x="44"/>
        <item x="70"/>
        <item x="45"/>
        <item x="71"/>
        <item x="21"/>
        <item x="46"/>
        <item x="72"/>
        <item x="22"/>
        <item x="93"/>
        <item x="80"/>
        <item x="47"/>
        <item x="73"/>
        <item x="19"/>
        <item x="77"/>
        <item x="48"/>
        <item x="74"/>
        <item x="23"/>
        <item x="87"/>
        <item x="92"/>
        <item x="49"/>
        <item x="75"/>
        <item x="95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compact="0" outline="0" showAll="0" defaultSubtotal="0"/>
    <pivotField dataField="1"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</pivotFields>
  <rowFields count="2">
    <field x="1"/>
    <field x="0"/>
  </rowFields>
  <rowItems count="5">
    <i>
      <x v="74"/>
      <x v="11"/>
    </i>
    <i>
      <x v="76"/>
      <x v="30"/>
    </i>
    <i>
      <x v="84"/>
      <x v="25"/>
    </i>
    <i>
      <x v="79"/>
      <x v="4"/>
    </i>
    <i>
      <x v="88"/>
      <x v="23"/>
    </i>
  </rowItems>
  <colItems count="1">
    <i/>
  </colItems>
  <dataFields count="1">
    <dataField name="Score" fld="3" subtotal="max" baseField="1" baseItem="83" numFmtId="10"/>
  </dataFields>
  <pivotTableStyleInfo name="PivotStyleLight16" showRowHeaders="1" showColHeaders="1" showRowStripes="0" showColStripes="0" showLastColumn="1"/>
  <filters count="1">
    <filter fld="1" type="count" evalOrder="-1" id="2" iMeasureFld="0">
      <autoFilter ref="A1">
        <filterColumn colId="0">
          <top10 val="5" filterVal="5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5E29DA0-C679-4C6B-9AB4-C6CC31AB318B}" name="t_données" displayName="t_données" ref="A2:O331" totalsRowShown="0" headerRowDxfId="17" dataDxfId="16" tableBorderDxfId="15" headerRowCellStyle="Milliers 2" dataCellStyle="Normal 3">
  <autoFilter ref="A2:O331" xr:uid="{0C0DA97E-3F5E-4C92-860A-4E2D75AA9042}"/>
  <sortState xmlns:xlrd2="http://schemas.microsoft.com/office/spreadsheetml/2017/richdata2" ref="A3:O331">
    <sortCondition descending="1" ref="D3:D331"/>
  </sortState>
  <tableColumns count="15">
    <tableColumn id="1" xr3:uid="{476948E4-1A20-4B24-91EB-D1A0588AF5D3}" name="Boutiques" dataDxfId="14" dataCellStyle="Normal 3"/>
    <tableColumn id="2" xr3:uid="{A913F2A7-AEFD-4BF7-8B47-11B40F4BFC9D}" name="Membre Equipe" dataDxfId="13" dataCellStyle="Normal 3"/>
    <tableColumn id="3" xr3:uid="{FCD1E0CF-198C-4F10-942A-EF6D77AC8050}" name="PR" dataDxfId="12" dataCellStyle="Normal 3"/>
    <tableColumn id="4" xr3:uid="{DB9FDFC5-C370-416A-902C-14B087E88F24}" name="SK" dataDxfId="11" dataCellStyle="Normal 3"/>
    <tableColumn id="5" xr3:uid="{B54079B6-B0C8-4C2B-AAD2-1077215745A1}" name="OS" dataDxfId="10" dataCellStyle="Normal 3"/>
    <tableColumn id="6" xr3:uid="{392D5B8B-861D-42F6-88EB-DE8796AAEF33}" name="ODM" dataDxfId="9" dataCellStyle="Normal 3"/>
    <tableColumn id="7" xr3:uid="{60E8ED6E-7E5F-4B1E-9B9A-EAF610D381C8}" name="Colonne1" dataDxfId="8" dataCellStyle="Normal 3"/>
    <tableColumn id="8" xr3:uid="{249B498D-0237-4F8A-A17B-CC70C65E4670}" name="PM" dataDxfId="7" dataCellStyle="Normal 3"/>
    <tableColumn id="9" xr3:uid="{A89F6EFE-77B9-4F6A-BFE1-016584B0CCE0}" name="K" dataDxfId="6" dataCellStyle="Normal 3"/>
    <tableColumn id="10" xr3:uid="{0D9A980E-42BB-4E9C-8B1A-E4B3BB6C3D2F}" name="I" dataDxfId="5" dataCellStyle="Normal 3"/>
    <tableColumn id="11" xr3:uid="{4F0B5346-1054-4371-A62E-CF1084EB2A9F}" name="TICK" dataDxfId="4" dataCellStyle="Normal 3"/>
    <tableColumn id="12" xr3:uid="{9679CBC4-89D4-4B31-87AF-C2A857ED7B18}" name="Colonne2" dataDxfId="3" dataCellStyle="Normal 3"/>
    <tableColumn id="13" xr3:uid="{31C330F1-C0E7-47E7-9EFF-C9DEF7DE3369}" name="CA" dataDxfId="2" dataCellStyle="Normal 3"/>
    <tableColumn id="14" xr3:uid="{4FAE2211-3690-4DAE-B635-F75476405DE8}" name="CH QTE1" dataDxfId="1" dataCellStyle="Normal 3"/>
    <tableColumn id="15" xr3:uid="{E3310688-F95C-4069-8E85-1AD8E9221660}" name="CH QTE2" dataDxfId="0" dataCellStyle="Normal 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>
        <a:solidFill>
          <a:schemeClr val="accent1"/>
        </a:solidFill>
        <a:effectLst>
          <a:glow rad="63500">
            <a:schemeClr val="accent2">
              <a:satMod val="175000"/>
              <a:alpha val="40000"/>
            </a:schemeClr>
          </a:glow>
        </a:effectLst>
      </a:spPr>
      <a:bodyPr vertOverflow="clip" horzOverflow="clip" rtlCol="0" anchor="ctr"/>
      <a:lstStyle>
        <a:defPPr algn="ctr">
          <a:defRPr sz="1100" b="1" cap="none" spc="0">
            <a:ln>
              <a:noFill/>
            </a:ln>
            <a:solidFill>
              <a:schemeClr val="bg1"/>
            </a:solidFill>
            <a:effectLst/>
          </a:defRPr>
        </a:defPPr>
      </a:lstStyle>
      <a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a:style>
    </a:sp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B68FC1-C838-4154-ADDD-233F913635D0}">
  <sheetPr codeName="Feuil13">
    <tabColor theme="7"/>
  </sheetPr>
  <dimension ref="A1:K16"/>
  <sheetViews>
    <sheetView showGridLines="0" zoomScaleNormal="100" workbookViewId="0">
      <selection activeCell="K1" sqref="K1"/>
    </sheetView>
  </sheetViews>
  <sheetFormatPr baseColWidth="10" defaultColWidth="8.7109375" defaultRowHeight="15" x14ac:dyDescent="0.25"/>
  <cols>
    <col min="1" max="5" width="12.5703125" style="1" customWidth="1"/>
    <col min="6" max="6" width="3.5703125" style="1" customWidth="1"/>
    <col min="7" max="12" width="12.5703125" style="1" customWidth="1"/>
    <col min="13" max="13" width="15.5703125" style="1" customWidth="1"/>
    <col min="14" max="16384" width="8.7109375" style="1"/>
  </cols>
  <sheetData>
    <row r="1" spans="1:11" ht="15.75" x14ac:dyDescent="0.25">
      <c r="A1" s="55" t="s">
        <v>64</v>
      </c>
      <c r="B1" s="56"/>
      <c r="C1" s="56"/>
      <c r="D1" s="56"/>
      <c r="E1" s="56"/>
      <c r="F1" s="56"/>
      <c r="G1" s="56"/>
      <c r="H1" s="56"/>
      <c r="I1" s="53" t="s">
        <v>24</v>
      </c>
      <c r="J1" s="53"/>
      <c r="K1" s="54">
        <f>STATS_EQUIPE!B1</f>
        <v>44468</v>
      </c>
    </row>
    <row r="2" spans="1:11" ht="15.75" thickBot="1" x14ac:dyDescent="0.3">
      <c r="A2" s="28"/>
      <c r="B2" s="28"/>
      <c r="C2" s="28"/>
      <c r="D2" s="28"/>
      <c r="E2" s="28"/>
      <c r="F2" s="28"/>
      <c r="G2" s="28"/>
      <c r="H2" s="28"/>
      <c r="I2" s="28"/>
      <c r="J2" s="28"/>
      <c r="K2" s="28"/>
    </row>
    <row r="3" spans="1:11" ht="26.25" thickBot="1" x14ac:dyDescent="0.3">
      <c r="A3" s="41" t="s">
        <v>20</v>
      </c>
      <c r="B3" s="41" t="s">
        <v>6</v>
      </c>
      <c r="C3" s="65" t="s">
        <v>2</v>
      </c>
      <c r="D3" s="66"/>
      <c r="E3" s="42" t="s">
        <v>8</v>
      </c>
      <c r="F3" s="27"/>
      <c r="G3" s="40" t="s">
        <v>21</v>
      </c>
      <c r="H3" s="41" t="s">
        <v>6</v>
      </c>
      <c r="I3" s="69" t="s">
        <v>2</v>
      </c>
      <c r="J3" s="70"/>
      <c r="K3" s="42" t="s">
        <v>8</v>
      </c>
    </row>
    <row r="4" spans="1:11" ht="14.45" customHeight="1" x14ac:dyDescent="0.25">
      <c r="A4" s="48">
        <v>1</v>
      </c>
      <c r="B4" s="49">
        <f>LARGE(STATS_EQUIPE!D:D,A4)</f>
        <v>1.6</v>
      </c>
      <c r="C4" s="67" t="str">
        <f>INDEX(STATS_EQUIPE!B:D,MATCH(B4,STATS_EQUIPE!D:D,0),1)</f>
        <v>UU</v>
      </c>
      <c r="D4" s="68"/>
      <c r="E4" s="43" t="str">
        <f>INDEX(STATS_EQUIPE!A:D,MATCH(B4,STATS_EQUIPE!D:D,0),1)</f>
        <v>CSS</v>
      </c>
      <c r="F4" s="26"/>
      <c r="G4" s="48">
        <v>1</v>
      </c>
      <c r="H4" s="49">
        <f>LARGE(STATS_EQUIPE!E:E,G4)</f>
        <v>1.625</v>
      </c>
      <c r="I4" s="67" t="str">
        <f>INDEX(STATS_EQUIPE!B:E,MATCH(H4,STATS_EQUIPE!E:E,0),1)</f>
        <v>UU</v>
      </c>
      <c r="J4" s="68"/>
      <c r="K4" s="43" t="str">
        <f>INDEX(STATS_EQUIPE!A:E,MATCH(H4,STATS_EQUIPE!E:E,0),1)</f>
        <v>CSS</v>
      </c>
    </row>
    <row r="5" spans="1:11" ht="14.45" customHeight="1" x14ac:dyDescent="0.25">
      <c r="A5" s="23">
        <v>2</v>
      </c>
      <c r="B5" s="47">
        <f>LARGE(STATS_EQUIPE!D:D,A5)</f>
        <v>1.5409999999999999</v>
      </c>
      <c r="C5" s="63" t="str">
        <f>INDEX(STATS_EQUIPE!B:D,MATCH(B5,STATS_EQUIPE!D:D,0),1)</f>
        <v>VV</v>
      </c>
      <c r="D5" s="64"/>
      <c r="E5" s="44" t="str">
        <f>INDEX(STATS_EQUIPE!A:D,MATCH(B5,STATS_EQUIPE!D:D,0),1)</f>
        <v>NAC</v>
      </c>
      <c r="F5" s="26"/>
      <c r="G5" s="23">
        <v>2</v>
      </c>
      <c r="H5" s="47">
        <f>LARGE(STATS_EQUIPE!E:E,G5)</f>
        <v>1.4750000000000001</v>
      </c>
      <c r="I5" s="63" t="str">
        <f>INDEX(STATS_EQUIPE!B:E,MATCH(H5,STATS_EQUIPE!E:E,0),1)</f>
        <v>VV</v>
      </c>
      <c r="J5" s="64"/>
      <c r="K5" s="44" t="str">
        <f>INDEX(STATS_EQUIPE!A:E,MATCH(H5,STATS_EQUIPE!E:E,0),1)</f>
        <v>NAC</v>
      </c>
    </row>
    <row r="6" spans="1:11" ht="14.45" customHeight="1" x14ac:dyDescent="0.25">
      <c r="A6" s="23">
        <v>3</v>
      </c>
      <c r="B6" s="47">
        <f>LARGE(STATS_EQUIPE!D:D,A6)</f>
        <v>1.2709999999999999</v>
      </c>
      <c r="C6" s="63" t="str">
        <f>INDEX(STATS_EQUIPE!B:D,MATCH(B6,STATS_EQUIPE!D:D,0),1)</f>
        <v>WW</v>
      </c>
      <c r="D6" s="64"/>
      <c r="E6" s="44" t="str">
        <f>INDEX(STATS_EQUIPE!A:D,MATCH(B6,STATS_EQUIPE!D:D,0),1)</f>
        <v>BEZ</v>
      </c>
      <c r="F6" s="26"/>
      <c r="G6" s="23">
        <v>3</v>
      </c>
      <c r="H6" s="47">
        <f>LARGE(STATS_EQUIPE!E:E,G6)</f>
        <v>1.091</v>
      </c>
      <c r="I6" s="63" t="str">
        <f>INDEX(STATS_EQUIPE!B:E,MATCH(H6,STATS_EQUIPE!E:E,0),1)</f>
        <v>III</v>
      </c>
      <c r="J6" s="64"/>
      <c r="K6" s="44" t="str">
        <f>INDEX(STATS_EQUIPE!A:E,MATCH(H6,STATS_EQUIPE!E:E,0),1)</f>
        <v>CAP</v>
      </c>
    </row>
    <row r="7" spans="1:11" ht="14.45" customHeight="1" x14ac:dyDescent="0.25">
      <c r="A7" s="23">
        <v>4</v>
      </c>
      <c r="B7" s="50">
        <f>LARGE(STATS_EQUIPE!D:D,A7)</f>
        <v>1.2709999999999999</v>
      </c>
      <c r="C7" s="63" t="str">
        <f>INDEX(STATS_EQUIPE!B:D,MATCH(B7,STATS_EQUIPE!D:D,0),1)</f>
        <v>WW</v>
      </c>
      <c r="D7" s="64"/>
      <c r="E7" s="44" t="str">
        <f>INDEX(STATS_EQUIPE!A:D,MATCH(B7,STATS_EQUIPE!D:D,0),1)</f>
        <v>BEZ</v>
      </c>
      <c r="F7" s="26"/>
      <c r="G7" s="23">
        <v>4</v>
      </c>
      <c r="H7" s="50">
        <f>LARGE(STATS_EQUIPE!E:E,G7)</f>
        <v>1.091</v>
      </c>
      <c r="I7" s="63" t="str">
        <f>INDEX(STATS_EQUIPE!B:E,MATCH(H7,STATS_EQUIPE!E:E,0),1)</f>
        <v>III</v>
      </c>
      <c r="J7" s="64"/>
      <c r="K7" s="44" t="str">
        <f>INDEX(STATS_EQUIPE!A:E,MATCH(H7,STATS_EQUIPE!E:E,0),1)</f>
        <v>CAP</v>
      </c>
    </row>
    <row r="8" spans="1:11" ht="15" customHeight="1" thickBot="1" x14ac:dyDescent="0.3">
      <c r="A8" s="24">
        <v>5</v>
      </c>
      <c r="B8" s="51">
        <f>LARGE(STATS_EQUIPE!D:D,A8)</f>
        <v>1.2350000000000001</v>
      </c>
      <c r="C8" s="59" t="str">
        <f>INDEX(STATS_EQUIPE!B:D,MATCH(B8,STATS_EQUIPE!D:D,0),1)</f>
        <v>YY</v>
      </c>
      <c r="D8" s="60"/>
      <c r="E8" s="45" t="str">
        <f>INDEX(STATS_EQUIPE!A:D,MATCH(B8,STATS_EQUIPE!D:D,0),1)</f>
        <v>LPD</v>
      </c>
      <c r="F8" s="26"/>
      <c r="G8" s="24">
        <v>5</v>
      </c>
      <c r="H8" s="51">
        <f>LARGE(STATS_EQUIPE!E:E,G8)</f>
        <v>1.0669999999999999</v>
      </c>
      <c r="I8" s="59" t="str">
        <f>INDEX(STATS_EQUIPE!B:E,MATCH(H8,STATS_EQUIPE!E:E,0),1)</f>
        <v>UUU</v>
      </c>
      <c r="J8" s="60"/>
      <c r="K8" s="45" t="str">
        <f>INDEX(STATS_EQUIPE!A:E,MATCH(H8,STATS_EQUIPE!E:E,0),1)</f>
        <v>LPR</v>
      </c>
    </row>
    <row r="9" spans="1:11" ht="15.75" thickBot="1" x14ac:dyDescent="0.3">
      <c r="A9" s="46"/>
      <c r="B9" s="46"/>
      <c r="C9" s="46"/>
      <c r="D9" s="46"/>
      <c r="E9" s="46"/>
      <c r="F9" s="46"/>
      <c r="G9" s="46"/>
      <c r="H9" s="46"/>
      <c r="I9" s="46"/>
      <c r="J9" s="46"/>
      <c r="K9" s="46"/>
    </row>
    <row r="10" spans="1:11" ht="15.75" thickBot="1" x14ac:dyDescent="0.3">
      <c r="A10" s="4" t="s">
        <v>22</v>
      </c>
      <c r="B10" s="4" t="s">
        <v>6</v>
      </c>
      <c r="C10" s="61" t="s">
        <v>2</v>
      </c>
      <c r="D10" s="62"/>
      <c r="E10" s="8" t="s">
        <v>8</v>
      </c>
      <c r="F10" s="27"/>
      <c r="G10" s="21" t="s">
        <v>7</v>
      </c>
      <c r="H10" s="4" t="s">
        <v>6</v>
      </c>
      <c r="I10" s="61" t="s">
        <v>2</v>
      </c>
      <c r="J10" s="62"/>
      <c r="K10" s="8" t="s">
        <v>8</v>
      </c>
    </row>
    <row r="11" spans="1:11" x14ac:dyDescent="0.25">
      <c r="A11" s="5">
        <v>1</v>
      </c>
      <c r="B11" s="10">
        <f>LARGE(STATS_EQUIPE!C:C,A11)</f>
        <v>155.61000000000001</v>
      </c>
      <c r="C11" s="57" t="str">
        <f>INDEX(STATS_EQUIPE!B:C,MATCH(B11,STATS_EQUIPE!C:C,0),1)</f>
        <v>I</v>
      </c>
      <c r="D11" s="58"/>
      <c r="E11" s="9" t="str">
        <f>INDEX(STATS_EQUIPE!A:C,MATCH(B11,STATS_EQUIPE!C:C,0),1)</f>
        <v>CAB</v>
      </c>
      <c r="F11" s="26"/>
      <c r="G11" s="22">
        <v>1</v>
      </c>
      <c r="H11" s="11">
        <f>LARGE(STATS_EQUIPE!F:F,G11)</f>
        <v>116</v>
      </c>
      <c r="I11" s="57" t="str">
        <f>INDEX(STATS_EQUIPE!B:F,MATCH(H11,STATS_EQUIPE!F:F,0),1)</f>
        <v>XX</v>
      </c>
      <c r="J11" s="58"/>
      <c r="K11" s="12" t="str">
        <f>INDEX(STATS_EQUIPE!A:F,MATCH(H11,STATS_EQUIPE!F:F,0),1)</f>
        <v>LSP</v>
      </c>
    </row>
    <row r="12" spans="1:11" x14ac:dyDescent="0.25">
      <c r="A12" s="6">
        <v>2</v>
      </c>
      <c r="B12" s="10">
        <f>LARGE(STATS_EQUIPE!C:C,A12)</f>
        <v>135.80000000000001</v>
      </c>
      <c r="C12" s="57" t="str">
        <f>INDEX(STATS_EQUIPE!B:C,MATCH(B12,STATS_EQUIPE!C:C,0),1)</f>
        <v>UU</v>
      </c>
      <c r="D12" s="58"/>
      <c r="E12" s="9" t="str">
        <f>INDEX(STATS_EQUIPE!A:C,MATCH(B12,STATS_EQUIPE!C:C,0),1)</f>
        <v>CSS</v>
      </c>
      <c r="F12" s="26"/>
      <c r="G12" s="23">
        <v>2</v>
      </c>
      <c r="H12" s="11">
        <f>LARGE(STATS_EQUIPE!F:F,G12)</f>
        <v>100</v>
      </c>
      <c r="I12" s="57" t="str">
        <f>INDEX(STATS_EQUIPE!B:F,MATCH(H12,STATS_EQUIPE!F:F,0),1)</f>
        <v>UU</v>
      </c>
      <c r="J12" s="58"/>
      <c r="K12" s="12" t="str">
        <f>INDEX(STATS_EQUIPE!A:F,MATCH(H12,STATS_EQUIPE!F:F,0),1)</f>
        <v>CSS</v>
      </c>
    </row>
    <row r="13" spans="1:11" x14ac:dyDescent="0.25">
      <c r="A13" s="6">
        <v>3</v>
      </c>
      <c r="B13" s="10">
        <f>LARGE(STATS_EQUIPE!C:C,A13)</f>
        <v>112.95</v>
      </c>
      <c r="C13" s="57" t="str">
        <f>INDEX(STATS_EQUIPE!B:C,MATCH(B13,STATS_EQUIPE!C:C,0),1)</f>
        <v>XX</v>
      </c>
      <c r="D13" s="58"/>
      <c r="E13" s="9" t="str">
        <f>INDEX(STATS_EQUIPE!A:C,MATCH(B13,STATS_EQUIPE!C:C,0),1)</f>
        <v>LSP</v>
      </c>
      <c r="F13" s="26"/>
      <c r="G13" s="23">
        <v>3</v>
      </c>
      <c r="H13" s="11">
        <f>LARGE(STATS_EQUIPE!F:F,G13)</f>
        <v>93</v>
      </c>
      <c r="I13" s="57" t="str">
        <f>INDEX(STATS_EQUIPE!B:F,MATCH(H13,STATS_EQUIPE!F:F,0),1)</f>
        <v>SSS</v>
      </c>
      <c r="J13" s="58"/>
      <c r="K13" s="12" t="str">
        <f>INDEX(STATS_EQUIPE!A:F,MATCH(H13,STATS_EQUIPE!F:F,0),1)</f>
        <v>CSS</v>
      </c>
    </row>
    <row r="14" spans="1:11" x14ac:dyDescent="0.25">
      <c r="A14" s="6">
        <v>4</v>
      </c>
      <c r="B14" s="52">
        <f>LARGE(STATS_EQUIPE!C:C,A14)</f>
        <v>112.82</v>
      </c>
      <c r="C14" s="57" t="str">
        <f>INDEX(STATS_EQUIPE!B:C,MATCH(B14,STATS_EQUIPE!C:C,0),1)</f>
        <v>L</v>
      </c>
      <c r="D14" s="58"/>
      <c r="E14" s="9" t="str">
        <f>INDEX(STATS_EQUIPE!A:C,MATCH(B14,STATS_EQUIPE!C:C,0),1)</f>
        <v>MGL</v>
      </c>
      <c r="F14" s="26"/>
      <c r="G14" s="23">
        <v>4</v>
      </c>
      <c r="H14" s="29">
        <f>LARGE(STATS_EQUIPE!F:F,G14)</f>
        <v>80</v>
      </c>
      <c r="I14" s="57" t="str">
        <f>INDEX(STATS_EQUIPE!B:F,MATCH(H14,STATS_EQUIPE!F:F,0),1)</f>
        <v>YY</v>
      </c>
      <c r="J14" s="58"/>
      <c r="K14" s="12" t="str">
        <f>INDEX(STATS_EQUIPE!A:F,MATCH(H14,STATS_EQUIPE!F:F,0),1)</f>
        <v>LPD</v>
      </c>
    </row>
    <row r="15" spans="1:11" ht="15.75" thickBot="1" x14ac:dyDescent="0.3">
      <c r="A15" s="7">
        <v>5</v>
      </c>
      <c r="B15" s="52">
        <f>LARGE(STATS_EQUIPE!C:C,A15)</f>
        <v>109.69</v>
      </c>
      <c r="C15" s="57" t="str">
        <f>INDEX(STATS_EQUIPE!B:C,MATCH(B15,STATS_EQUIPE!C:C,0),1)</f>
        <v>ZZ</v>
      </c>
      <c r="D15" s="58"/>
      <c r="E15" s="9" t="str">
        <f>INDEX(STATS_EQUIPE!A:C,MATCH(B15,STATS_EQUIPE!C:C,0),1)</f>
        <v>ECU</v>
      </c>
      <c r="F15" s="26"/>
      <c r="G15" s="24">
        <v>5</v>
      </c>
      <c r="H15" s="29">
        <f>LARGE(STATS_EQUIPE!F:F,G15)</f>
        <v>77</v>
      </c>
      <c r="I15" s="57" t="str">
        <f>INDEX(STATS_EQUIPE!B:F,MATCH(H15,STATS_EQUIPE!F:F,0),1)</f>
        <v>AAA</v>
      </c>
      <c r="J15" s="58"/>
      <c r="K15" s="12" t="str">
        <f>INDEX(STATS_EQUIPE!A:F,MATCH(H15,STATS_EQUIPE!F:F,0),1)</f>
        <v>VIT</v>
      </c>
    </row>
    <row r="16" spans="1:11" x14ac:dyDescent="0.25">
      <c r="A16" s="25"/>
      <c r="B16" s="25"/>
      <c r="C16" s="25"/>
      <c r="D16" s="25"/>
      <c r="E16" s="25"/>
      <c r="F16" s="25"/>
    </row>
  </sheetData>
  <sheetProtection selectLockedCells="1"/>
  <mergeCells count="25">
    <mergeCell ref="C3:D3"/>
    <mergeCell ref="C7:D7"/>
    <mergeCell ref="I4:J4"/>
    <mergeCell ref="I5:J5"/>
    <mergeCell ref="I6:J6"/>
    <mergeCell ref="C4:D4"/>
    <mergeCell ref="C5:D5"/>
    <mergeCell ref="C6:D6"/>
    <mergeCell ref="I3:J3"/>
    <mergeCell ref="A1:H1"/>
    <mergeCell ref="I14:J14"/>
    <mergeCell ref="I15:J15"/>
    <mergeCell ref="I8:J8"/>
    <mergeCell ref="C11:D11"/>
    <mergeCell ref="C12:D12"/>
    <mergeCell ref="C13:D13"/>
    <mergeCell ref="C14:D14"/>
    <mergeCell ref="C15:D15"/>
    <mergeCell ref="C8:D8"/>
    <mergeCell ref="I11:J11"/>
    <mergeCell ref="I12:J12"/>
    <mergeCell ref="C10:D10"/>
    <mergeCell ref="I10:J10"/>
    <mergeCell ref="I13:J13"/>
    <mergeCell ref="I7:J7"/>
  </mergeCells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B9940C-E83B-43FB-ACFA-EE0728CAC634}">
  <dimension ref="A2:G9"/>
  <sheetViews>
    <sheetView showGridLines="0" tabSelected="1" workbookViewId="0">
      <selection activeCell="G4" sqref="G4"/>
    </sheetView>
  </sheetViews>
  <sheetFormatPr baseColWidth="10" defaultRowHeight="15" x14ac:dyDescent="0.25"/>
  <cols>
    <col min="1" max="1" width="17.5703125" bestFit="1" customWidth="1"/>
    <col min="2" max="2" width="12.28515625" bestFit="1" customWidth="1"/>
    <col min="3" max="3" width="8.140625" bestFit="1" customWidth="1"/>
    <col min="4" max="4" width="10.7109375" bestFit="1" customWidth="1"/>
    <col min="6" max="6" width="12.28515625" bestFit="1" customWidth="1"/>
    <col min="7" max="7" width="11" bestFit="1" customWidth="1"/>
    <col min="8" max="8" width="13.85546875" bestFit="1" customWidth="1"/>
  </cols>
  <sheetData>
    <row r="2" spans="1:7" x14ac:dyDescent="0.25">
      <c r="A2" s="73" t="s">
        <v>20</v>
      </c>
      <c r="B2" s="73"/>
      <c r="C2" s="73"/>
      <c r="E2" s="73" t="s">
        <v>21</v>
      </c>
      <c r="F2" s="73"/>
      <c r="G2" s="73"/>
    </row>
    <row r="3" spans="1:7" x14ac:dyDescent="0.25">
      <c r="A3" s="71" t="s">
        <v>19</v>
      </c>
      <c r="B3" s="71" t="s">
        <v>15</v>
      </c>
      <c r="C3" t="s">
        <v>6</v>
      </c>
      <c r="E3" s="71" t="s">
        <v>19</v>
      </c>
      <c r="F3" s="71" t="s">
        <v>15</v>
      </c>
      <c r="G3" t="s">
        <v>6</v>
      </c>
    </row>
    <row r="4" spans="1:7" x14ac:dyDescent="0.25">
      <c r="A4" t="s">
        <v>114</v>
      </c>
      <c r="B4" t="s">
        <v>45</v>
      </c>
      <c r="C4" s="72">
        <v>1.6</v>
      </c>
      <c r="E4" t="s">
        <v>114</v>
      </c>
      <c r="F4" t="s">
        <v>45</v>
      </c>
      <c r="G4" s="72">
        <v>1.625</v>
      </c>
    </row>
    <row r="5" spans="1:7" x14ac:dyDescent="0.25">
      <c r="A5" t="s">
        <v>115</v>
      </c>
      <c r="B5" t="s">
        <v>26</v>
      </c>
      <c r="C5" s="72">
        <v>1.5409999999999999</v>
      </c>
      <c r="E5" t="s">
        <v>115</v>
      </c>
      <c r="F5" t="s">
        <v>26</v>
      </c>
      <c r="G5" s="72">
        <v>1.4750000000000001</v>
      </c>
    </row>
    <row r="6" spans="1:7" x14ac:dyDescent="0.25">
      <c r="A6" t="s">
        <v>117</v>
      </c>
      <c r="B6" t="s">
        <v>47</v>
      </c>
      <c r="C6" s="72">
        <v>1.2709999999999999</v>
      </c>
      <c r="E6" t="s">
        <v>163</v>
      </c>
      <c r="G6" s="72">
        <v>1.091</v>
      </c>
    </row>
    <row r="7" spans="1:7" x14ac:dyDescent="0.25">
      <c r="A7" t="s">
        <v>116</v>
      </c>
      <c r="B7" t="s">
        <v>37</v>
      </c>
      <c r="C7" s="72">
        <v>1.2709999999999999</v>
      </c>
      <c r="E7" t="s">
        <v>128</v>
      </c>
      <c r="F7" t="s">
        <v>4</v>
      </c>
      <c r="G7" s="72">
        <v>1.091</v>
      </c>
    </row>
    <row r="8" spans="1:7" x14ac:dyDescent="0.25">
      <c r="A8" t="s">
        <v>118</v>
      </c>
      <c r="B8" t="s">
        <v>50</v>
      </c>
      <c r="C8" s="72">
        <v>1.2350000000000001</v>
      </c>
      <c r="E8" t="s">
        <v>157</v>
      </c>
      <c r="G8" s="72">
        <v>1.0669999999999999</v>
      </c>
    </row>
    <row r="9" spans="1:7" x14ac:dyDescent="0.25">
      <c r="E9" t="s">
        <v>140</v>
      </c>
      <c r="F9" t="s">
        <v>44</v>
      </c>
      <c r="G9" s="72">
        <v>1.0669999999999999</v>
      </c>
    </row>
  </sheetData>
  <pageMargins left="0.7" right="0.7" top="0.75" bottom="0.75" header="0.3" footer="0.3"/>
  <pageSetup paperSize="9" orientation="portrait"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0761D8-74EA-4D8D-B787-ED30FC82E1FE}">
  <sheetPr codeName="Feuil12">
    <pageSetUpPr fitToPage="1"/>
  </sheetPr>
  <dimension ref="A1:O992"/>
  <sheetViews>
    <sheetView showGridLines="0" zoomScale="80" zoomScaleNormal="80" workbookViewId="0">
      <pane ySplit="1" topLeftCell="A2" activePane="bottomLeft" state="frozen"/>
      <selection pane="bottomLeft" activeCell="E18" sqref="E18"/>
    </sheetView>
  </sheetViews>
  <sheetFormatPr baseColWidth="10" defaultColWidth="28" defaultRowHeight="15.75" x14ac:dyDescent="0.25"/>
  <cols>
    <col min="1" max="1" width="15.42578125" style="2" bestFit="1" customWidth="1"/>
    <col min="2" max="2" width="25.5703125" style="20" customWidth="1"/>
    <col min="3" max="3" width="12.5703125" style="33" customWidth="1"/>
    <col min="4" max="4" width="15.85546875" style="31" customWidth="1"/>
    <col min="5" max="5" width="12.5703125" style="31" customWidth="1"/>
    <col min="6" max="6" width="12.5703125" style="30" customWidth="1"/>
    <col min="7" max="7" width="5.5703125" style="32" hidden="1" customWidth="1"/>
    <col min="8" max="8" width="12.5703125" style="33" customWidth="1"/>
    <col min="9" max="9" width="12.5703125" style="31" customWidth="1"/>
    <col min="10" max="10" width="12.5703125" style="30" customWidth="1"/>
    <col min="11" max="11" width="12.7109375" style="30" customWidth="1"/>
    <col min="12" max="12" width="5.5703125" style="32" hidden="1" customWidth="1"/>
    <col min="13" max="13" width="12.5703125" style="33" customWidth="1"/>
    <col min="14" max="15" width="12.5703125" style="30" customWidth="1"/>
    <col min="16" max="16" width="28" style="2"/>
    <col min="17" max="21" width="10.5703125" style="2" customWidth="1"/>
    <col min="22" max="16384" width="28" style="2"/>
  </cols>
  <sheetData>
    <row r="1" spans="1:15" ht="30" customHeight="1" x14ac:dyDescent="0.25">
      <c r="A1" s="3" t="s">
        <v>5</v>
      </c>
      <c r="B1" s="14">
        <f>[1]Menu!$E$3</f>
        <v>44468</v>
      </c>
      <c r="C1" s="30"/>
      <c r="E1" s="30"/>
      <c r="L1" s="30"/>
      <c r="M1" s="34"/>
      <c r="N1" s="35"/>
    </row>
    <row r="2" spans="1:15" ht="30" customHeight="1" x14ac:dyDescent="0.25">
      <c r="A2" s="13" t="s">
        <v>15</v>
      </c>
      <c r="B2" s="13" t="s">
        <v>19</v>
      </c>
      <c r="C2" s="36" t="s">
        <v>65</v>
      </c>
      <c r="D2" s="37" t="s">
        <v>66</v>
      </c>
      <c r="E2" s="37" t="s">
        <v>67</v>
      </c>
      <c r="F2" s="38" t="s">
        <v>3</v>
      </c>
      <c r="G2" s="39" t="s">
        <v>16</v>
      </c>
      <c r="H2" s="39" t="s">
        <v>0</v>
      </c>
      <c r="I2" s="39" t="s">
        <v>68</v>
      </c>
      <c r="J2" s="39" t="s">
        <v>69</v>
      </c>
      <c r="K2" s="39" t="s">
        <v>70</v>
      </c>
      <c r="L2" s="39" t="s">
        <v>17</v>
      </c>
      <c r="M2" s="39" t="s">
        <v>14</v>
      </c>
      <c r="N2" s="39" t="s">
        <v>71</v>
      </c>
      <c r="O2" s="39" t="s">
        <v>72</v>
      </c>
    </row>
    <row r="3" spans="1:15" ht="15" customHeight="1" x14ac:dyDescent="0.25">
      <c r="A3" s="15" t="s">
        <v>25</v>
      </c>
      <c r="B3" s="19" t="s">
        <v>73</v>
      </c>
      <c r="C3" s="16" t="s">
        <v>18</v>
      </c>
      <c r="D3" s="17" t="s">
        <v>18</v>
      </c>
      <c r="E3" s="17" t="s">
        <v>18</v>
      </c>
      <c r="F3" s="15" t="s">
        <v>18</v>
      </c>
      <c r="G3" s="18"/>
      <c r="H3" s="16">
        <v>0</v>
      </c>
      <c r="I3" s="17">
        <v>0</v>
      </c>
      <c r="J3" s="15">
        <v>0</v>
      </c>
      <c r="K3" s="15">
        <v>0</v>
      </c>
      <c r="L3" s="18"/>
      <c r="M3" s="16">
        <v>0</v>
      </c>
      <c r="N3" s="15" t="s">
        <v>18</v>
      </c>
      <c r="O3" s="15" t="s">
        <v>18</v>
      </c>
    </row>
    <row r="4" spans="1:15" ht="15" customHeight="1" x14ac:dyDescent="0.25">
      <c r="A4" s="15" t="s">
        <v>26</v>
      </c>
      <c r="B4" s="19" t="s">
        <v>83</v>
      </c>
      <c r="C4" s="16" t="s">
        <v>18</v>
      </c>
      <c r="D4" s="17" t="s">
        <v>18</v>
      </c>
      <c r="E4" s="17" t="s">
        <v>18</v>
      </c>
      <c r="F4" s="15" t="s">
        <v>18</v>
      </c>
      <c r="G4" s="18"/>
      <c r="H4" s="16">
        <v>0</v>
      </c>
      <c r="I4" s="17">
        <v>0</v>
      </c>
      <c r="J4" s="15">
        <v>0</v>
      </c>
      <c r="K4" s="15">
        <v>0</v>
      </c>
      <c r="L4" s="18"/>
      <c r="M4" s="16">
        <v>0</v>
      </c>
      <c r="N4" s="15" t="s">
        <v>18</v>
      </c>
      <c r="O4" s="15" t="s">
        <v>18</v>
      </c>
    </row>
    <row r="5" spans="1:15" ht="15" customHeight="1" x14ac:dyDescent="0.25">
      <c r="A5" s="15" t="s">
        <v>27</v>
      </c>
      <c r="B5" s="19" t="s">
        <v>74</v>
      </c>
      <c r="C5" s="16">
        <v>70.459999999999994</v>
      </c>
      <c r="D5" s="17" t="s">
        <v>18</v>
      </c>
      <c r="E5" s="17" t="s">
        <v>18</v>
      </c>
      <c r="F5" s="15" t="s">
        <v>18</v>
      </c>
      <c r="G5" s="18"/>
      <c r="H5" s="16">
        <v>28.11</v>
      </c>
      <c r="I5" s="17">
        <v>0.21099999999999999</v>
      </c>
      <c r="J5" s="15">
        <v>2.58</v>
      </c>
      <c r="K5" s="15">
        <v>341</v>
      </c>
      <c r="L5" s="18"/>
      <c r="M5" s="16">
        <v>9620.3700000000008</v>
      </c>
      <c r="N5" s="15" t="s">
        <v>18</v>
      </c>
      <c r="O5" s="15" t="s">
        <v>18</v>
      </c>
    </row>
    <row r="6" spans="1:15" ht="15" customHeight="1" x14ac:dyDescent="0.25">
      <c r="A6" s="15" t="s">
        <v>27</v>
      </c>
      <c r="B6" s="19" t="s">
        <v>84</v>
      </c>
      <c r="C6" s="16" t="s">
        <v>18</v>
      </c>
      <c r="D6" s="17" t="s">
        <v>18</v>
      </c>
      <c r="E6" s="17" t="s">
        <v>18</v>
      </c>
      <c r="F6" s="15" t="s">
        <v>18</v>
      </c>
      <c r="G6" s="18"/>
      <c r="H6" s="16">
        <v>20.32</v>
      </c>
      <c r="I6" s="17">
        <v>0.32690000000000002</v>
      </c>
      <c r="J6" s="15">
        <v>2.15</v>
      </c>
      <c r="K6" s="15">
        <v>689</v>
      </c>
      <c r="L6" s="18"/>
      <c r="M6" s="16">
        <v>14629.07</v>
      </c>
      <c r="N6" s="15" t="s">
        <v>18</v>
      </c>
      <c r="O6" s="15" t="s">
        <v>18</v>
      </c>
    </row>
    <row r="7" spans="1:15" ht="15" customHeight="1" x14ac:dyDescent="0.25">
      <c r="A7" s="15" t="s">
        <v>28</v>
      </c>
      <c r="B7" s="19" t="s">
        <v>75</v>
      </c>
      <c r="C7" s="16" t="s">
        <v>18</v>
      </c>
      <c r="D7" s="17" t="s">
        <v>18</v>
      </c>
      <c r="E7" s="17" t="s">
        <v>18</v>
      </c>
      <c r="F7" s="15" t="s">
        <v>18</v>
      </c>
      <c r="G7" s="18"/>
      <c r="H7" s="16">
        <v>0</v>
      </c>
      <c r="I7" s="17">
        <v>0</v>
      </c>
      <c r="J7" s="15">
        <v>0</v>
      </c>
      <c r="K7" s="15">
        <v>0</v>
      </c>
      <c r="L7" s="18"/>
      <c r="M7" s="16">
        <v>0</v>
      </c>
      <c r="N7" s="15" t="s">
        <v>18</v>
      </c>
      <c r="O7" s="15" t="s">
        <v>18</v>
      </c>
    </row>
    <row r="8" spans="1:15" ht="15" customHeight="1" x14ac:dyDescent="0.25">
      <c r="A8" s="15" t="s">
        <v>28</v>
      </c>
      <c r="B8" s="19" t="s">
        <v>76</v>
      </c>
      <c r="C8" s="16" t="s">
        <v>18</v>
      </c>
      <c r="D8" s="17" t="s">
        <v>18</v>
      </c>
      <c r="E8" s="17" t="s">
        <v>18</v>
      </c>
      <c r="F8" s="15" t="s">
        <v>18</v>
      </c>
      <c r="G8" s="18"/>
      <c r="H8" s="16">
        <v>0</v>
      </c>
      <c r="I8" s="17">
        <v>0</v>
      </c>
      <c r="J8" s="15">
        <v>0</v>
      </c>
      <c r="K8" s="15">
        <v>0</v>
      </c>
      <c r="L8" s="18"/>
      <c r="M8" s="16">
        <v>0</v>
      </c>
      <c r="N8" s="15" t="s">
        <v>18</v>
      </c>
      <c r="O8" s="15" t="s">
        <v>18</v>
      </c>
    </row>
    <row r="9" spans="1:15" ht="15" customHeight="1" x14ac:dyDescent="0.25">
      <c r="A9" s="15" t="s">
        <v>30</v>
      </c>
      <c r="B9" s="19" t="s">
        <v>77</v>
      </c>
      <c r="C9" s="16" t="s">
        <v>18</v>
      </c>
      <c r="D9" s="17" t="s">
        <v>18</v>
      </c>
      <c r="E9" s="17" t="s">
        <v>18</v>
      </c>
      <c r="F9" s="15">
        <v>24</v>
      </c>
      <c r="G9" s="18"/>
      <c r="H9" s="16">
        <v>24.44</v>
      </c>
      <c r="I9" s="17">
        <v>0.23619999999999999</v>
      </c>
      <c r="J9" s="15">
        <v>2.1800000000000002</v>
      </c>
      <c r="K9" s="15">
        <v>513</v>
      </c>
      <c r="L9" s="18"/>
      <c r="M9" s="16">
        <v>12625.89</v>
      </c>
      <c r="N9" s="15" t="s">
        <v>18</v>
      </c>
      <c r="O9" s="15" t="s">
        <v>18</v>
      </c>
    </row>
    <row r="10" spans="1:15" ht="15" customHeight="1" x14ac:dyDescent="0.25">
      <c r="A10" s="15" t="s">
        <v>30</v>
      </c>
      <c r="B10" s="19" t="s">
        <v>78</v>
      </c>
      <c r="C10" s="16">
        <v>48.61</v>
      </c>
      <c r="D10" s="17" t="s">
        <v>18</v>
      </c>
      <c r="E10" s="17" t="s">
        <v>18</v>
      </c>
      <c r="F10" s="15">
        <v>30</v>
      </c>
      <c r="G10" s="18"/>
      <c r="H10" s="16">
        <v>28.77</v>
      </c>
      <c r="I10" s="17">
        <v>0.156</v>
      </c>
      <c r="J10" s="15">
        <v>2.25</v>
      </c>
      <c r="K10" s="15">
        <v>259</v>
      </c>
      <c r="L10" s="18"/>
      <c r="M10" s="16">
        <v>7467.9</v>
      </c>
      <c r="N10" s="15">
        <v>16</v>
      </c>
      <c r="O10" s="15">
        <v>6</v>
      </c>
    </row>
    <row r="11" spans="1:15" ht="15" customHeight="1" x14ac:dyDescent="0.25">
      <c r="A11" s="15" t="s">
        <v>30</v>
      </c>
      <c r="B11" s="19" t="s">
        <v>79</v>
      </c>
      <c r="C11" s="16">
        <v>61.44</v>
      </c>
      <c r="D11" s="17" t="s">
        <v>18</v>
      </c>
      <c r="E11" s="17">
        <v>0.05</v>
      </c>
      <c r="F11" s="15">
        <v>65</v>
      </c>
      <c r="G11" s="18"/>
      <c r="H11" s="16">
        <v>26.66</v>
      </c>
      <c r="I11" s="17">
        <v>0.28370000000000001</v>
      </c>
      <c r="J11" s="15">
        <v>2.54</v>
      </c>
      <c r="K11" s="15">
        <v>465</v>
      </c>
      <c r="L11" s="18"/>
      <c r="M11" s="16">
        <v>12450.95</v>
      </c>
      <c r="N11" s="15">
        <v>36</v>
      </c>
      <c r="O11" s="15">
        <v>20</v>
      </c>
    </row>
    <row r="12" spans="1:15" ht="15" customHeight="1" x14ac:dyDescent="0.25">
      <c r="A12" s="15" t="s">
        <v>31</v>
      </c>
      <c r="B12" s="19" t="s">
        <v>69</v>
      </c>
      <c r="C12" s="16">
        <v>155.61000000000001</v>
      </c>
      <c r="D12" s="17" t="s">
        <v>18</v>
      </c>
      <c r="E12" s="17" t="s">
        <v>18</v>
      </c>
      <c r="F12" s="15" t="s">
        <v>18</v>
      </c>
      <c r="G12" s="18"/>
      <c r="H12" s="16">
        <v>18.32</v>
      </c>
      <c r="I12" s="17">
        <v>0.25790000000000002</v>
      </c>
      <c r="J12" s="15">
        <v>2.39</v>
      </c>
      <c r="K12" s="15">
        <v>45</v>
      </c>
      <c r="L12" s="18"/>
      <c r="M12" s="16">
        <v>836.95</v>
      </c>
      <c r="N12" s="15" t="s">
        <v>18</v>
      </c>
      <c r="O12" s="15" t="s">
        <v>18</v>
      </c>
    </row>
    <row r="13" spans="1:15" ht="15" customHeight="1" x14ac:dyDescent="0.25">
      <c r="A13" s="15" t="s">
        <v>31</v>
      </c>
      <c r="B13" s="19" t="s">
        <v>68</v>
      </c>
      <c r="C13" s="16">
        <v>41.67</v>
      </c>
      <c r="D13" s="17" t="s">
        <v>18</v>
      </c>
      <c r="E13" s="17">
        <v>2.1000000000000001E-2</v>
      </c>
      <c r="F13" s="15">
        <v>13</v>
      </c>
      <c r="G13" s="18"/>
      <c r="H13" s="16">
        <v>26.62</v>
      </c>
      <c r="I13" s="17">
        <v>0.30559999999999998</v>
      </c>
      <c r="J13" s="15">
        <v>2.5</v>
      </c>
      <c r="K13" s="15">
        <v>200</v>
      </c>
      <c r="L13" s="18"/>
      <c r="M13" s="16">
        <v>5893.84</v>
      </c>
      <c r="N13" s="15" t="s">
        <v>18</v>
      </c>
      <c r="O13" s="15">
        <v>1</v>
      </c>
    </row>
    <row r="14" spans="1:15" ht="15" customHeight="1" x14ac:dyDescent="0.25">
      <c r="A14" s="15" t="s">
        <v>32</v>
      </c>
      <c r="B14" s="19" t="s">
        <v>80</v>
      </c>
      <c r="C14" s="16">
        <v>112.82</v>
      </c>
      <c r="D14" s="17" t="s">
        <v>18</v>
      </c>
      <c r="E14" s="17" t="s">
        <v>18</v>
      </c>
      <c r="F14" s="15" t="s">
        <v>18</v>
      </c>
      <c r="G14" s="18"/>
      <c r="H14" s="16">
        <v>25.66</v>
      </c>
      <c r="I14" s="17">
        <v>0.15090000000000001</v>
      </c>
      <c r="J14" s="15">
        <v>2.3199999999999998</v>
      </c>
      <c r="K14" s="15">
        <v>61</v>
      </c>
      <c r="L14" s="18"/>
      <c r="M14" s="16">
        <v>1577.35</v>
      </c>
      <c r="N14" s="15" t="s">
        <v>18</v>
      </c>
      <c r="O14" s="15" t="s">
        <v>18</v>
      </c>
    </row>
    <row r="15" spans="1:15" ht="15" customHeight="1" x14ac:dyDescent="0.25">
      <c r="A15" s="15" t="s">
        <v>32</v>
      </c>
      <c r="B15" s="19" t="s">
        <v>81</v>
      </c>
      <c r="C15" s="16" t="s">
        <v>18</v>
      </c>
      <c r="D15" s="17" t="s">
        <v>18</v>
      </c>
      <c r="E15" s="17" t="s">
        <v>18</v>
      </c>
      <c r="F15" s="15" t="s">
        <v>18</v>
      </c>
      <c r="G15" s="18"/>
      <c r="H15" s="16">
        <v>18.32</v>
      </c>
      <c r="I15" s="17">
        <v>0.25790000000000002</v>
      </c>
      <c r="J15" s="15">
        <v>2.39</v>
      </c>
      <c r="K15" s="15">
        <v>45</v>
      </c>
      <c r="L15" s="18"/>
      <c r="M15" s="16">
        <v>836.95</v>
      </c>
      <c r="N15" s="15" t="s">
        <v>18</v>
      </c>
      <c r="O15" s="15" t="s">
        <v>18</v>
      </c>
    </row>
    <row r="16" spans="1:15" ht="15" customHeight="1" x14ac:dyDescent="0.25">
      <c r="A16" s="15" t="s">
        <v>33</v>
      </c>
      <c r="B16" s="19" t="s">
        <v>82</v>
      </c>
      <c r="C16" s="16">
        <v>4.75</v>
      </c>
      <c r="D16" s="17" t="s">
        <v>18</v>
      </c>
      <c r="E16" s="17" t="s">
        <v>18</v>
      </c>
      <c r="F16" s="15">
        <v>1</v>
      </c>
      <c r="G16" s="18"/>
      <c r="H16" s="16">
        <v>17.940000000000001</v>
      </c>
      <c r="I16" s="17">
        <v>0.41959999999999997</v>
      </c>
      <c r="J16" s="15">
        <v>2.35</v>
      </c>
      <c r="K16" s="15">
        <v>17</v>
      </c>
      <c r="L16" s="18"/>
      <c r="M16" s="16">
        <v>304.93</v>
      </c>
      <c r="N16" s="15" t="s">
        <v>18</v>
      </c>
      <c r="O16" s="15" t="s">
        <v>18</v>
      </c>
    </row>
    <row r="17" spans="1:15" ht="15" customHeight="1" x14ac:dyDescent="0.25">
      <c r="A17" s="15" t="s">
        <v>4</v>
      </c>
      <c r="B17" s="19" t="s">
        <v>85</v>
      </c>
      <c r="C17" s="16">
        <v>92.82</v>
      </c>
      <c r="D17" s="17" t="s">
        <v>18</v>
      </c>
      <c r="E17" s="17" t="s">
        <v>18</v>
      </c>
      <c r="F17" s="15" t="s">
        <v>18</v>
      </c>
      <c r="G17" s="18"/>
      <c r="H17" s="16">
        <v>23.74</v>
      </c>
      <c r="I17" s="17">
        <v>0.30859999999999999</v>
      </c>
      <c r="J17" s="15">
        <v>2.69</v>
      </c>
      <c r="K17" s="15">
        <v>12</v>
      </c>
      <c r="L17" s="18"/>
      <c r="M17" s="16">
        <v>291.82</v>
      </c>
      <c r="N17" s="15" t="s">
        <v>18</v>
      </c>
      <c r="O17" s="15" t="s">
        <v>18</v>
      </c>
    </row>
    <row r="18" spans="1:15" ht="15" customHeight="1" x14ac:dyDescent="0.25">
      <c r="A18" s="15" t="s">
        <v>10</v>
      </c>
      <c r="B18" s="19" t="s">
        <v>86</v>
      </c>
      <c r="C18" s="16" t="s">
        <v>18</v>
      </c>
      <c r="D18" s="17" t="s">
        <v>18</v>
      </c>
      <c r="E18" s="17" t="s">
        <v>18</v>
      </c>
      <c r="F18" s="15" t="s">
        <v>18</v>
      </c>
      <c r="G18" s="18"/>
      <c r="H18" s="16">
        <v>0</v>
      </c>
      <c r="I18" s="17">
        <v>0</v>
      </c>
      <c r="J18" s="15">
        <v>0</v>
      </c>
      <c r="K18" s="15">
        <v>0</v>
      </c>
      <c r="L18" s="18"/>
      <c r="M18" s="16">
        <v>0</v>
      </c>
      <c r="N18" s="15" t="s">
        <v>18</v>
      </c>
      <c r="O18" s="15" t="s">
        <v>18</v>
      </c>
    </row>
    <row r="19" spans="1:15" ht="15" customHeight="1" x14ac:dyDescent="0.25">
      <c r="A19" s="15" t="s">
        <v>11</v>
      </c>
      <c r="B19" s="19" t="s">
        <v>87</v>
      </c>
      <c r="C19" s="16">
        <v>65.180000000000007</v>
      </c>
      <c r="D19" s="17" t="s">
        <v>18</v>
      </c>
      <c r="E19" s="17" t="s">
        <v>18</v>
      </c>
      <c r="F19" s="15" t="s">
        <v>18</v>
      </c>
      <c r="G19" s="18"/>
      <c r="H19" s="16">
        <v>0</v>
      </c>
      <c r="I19" s="17">
        <v>0</v>
      </c>
      <c r="J19" s="15">
        <v>0</v>
      </c>
      <c r="K19" s="15">
        <v>0</v>
      </c>
      <c r="L19" s="18"/>
      <c r="M19" s="16">
        <v>0</v>
      </c>
      <c r="N19" s="15" t="s">
        <v>18</v>
      </c>
      <c r="O19" s="15" t="s">
        <v>18</v>
      </c>
    </row>
    <row r="20" spans="1:15" ht="15" customHeight="1" x14ac:dyDescent="0.25">
      <c r="A20" s="15" t="s">
        <v>13</v>
      </c>
      <c r="B20" s="19" t="s">
        <v>88</v>
      </c>
      <c r="C20" s="16" t="s">
        <v>18</v>
      </c>
      <c r="D20" s="17" t="s">
        <v>18</v>
      </c>
      <c r="E20" s="17" t="s">
        <v>18</v>
      </c>
      <c r="F20" s="15" t="s">
        <v>18</v>
      </c>
      <c r="G20" s="18"/>
      <c r="H20" s="16">
        <v>0</v>
      </c>
      <c r="I20" s="17">
        <v>0</v>
      </c>
      <c r="J20" s="15">
        <v>0</v>
      </c>
      <c r="K20" s="15">
        <v>0</v>
      </c>
      <c r="L20" s="18"/>
      <c r="M20" s="16">
        <v>0</v>
      </c>
      <c r="N20" s="15" t="s">
        <v>18</v>
      </c>
      <c r="O20" s="15" t="s">
        <v>18</v>
      </c>
    </row>
    <row r="21" spans="1:15" ht="15" customHeight="1" x14ac:dyDescent="0.25">
      <c r="A21" s="15" t="s">
        <v>23</v>
      </c>
      <c r="B21" s="19" t="s">
        <v>89</v>
      </c>
      <c r="C21" s="16" t="s">
        <v>18</v>
      </c>
      <c r="D21" s="17" t="s">
        <v>18</v>
      </c>
      <c r="E21" s="17" t="s">
        <v>18</v>
      </c>
      <c r="F21" s="15" t="s">
        <v>18</v>
      </c>
      <c r="G21" s="18"/>
      <c r="H21" s="16">
        <v>24.93</v>
      </c>
      <c r="I21" s="17">
        <v>0.18590000000000001</v>
      </c>
      <c r="J21" s="15">
        <v>2.5099999999999998</v>
      </c>
      <c r="K21" s="15">
        <v>198</v>
      </c>
      <c r="L21" s="18"/>
      <c r="M21" s="16">
        <v>5015.47</v>
      </c>
      <c r="N21" s="15" t="s">
        <v>18</v>
      </c>
      <c r="O21" s="15" t="s">
        <v>18</v>
      </c>
    </row>
    <row r="22" spans="1:15" ht="15" customHeight="1" x14ac:dyDescent="0.25">
      <c r="A22" s="15" t="s">
        <v>23</v>
      </c>
      <c r="B22" s="19" t="s">
        <v>90</v>
      </c>
      <c r="C22" s="16" t="s">
        <v>18</v>
      </c>
      <c r="D22" s="17" t="s">
        <v>18</v>
      </c>
      <c r="E22" s="17" t="s">
        <v>18</v>
      </c>
      <c r="F22" s="15" t="s">
        <v>18</v>
      </c>
      <c r="G22" s="18"/>
      <c r="H22" s="16">
        <v>31.4</v>
      </c>
      <c r="I22" s="17">
        <v>0.30680000000000002</v>
      </c>
      <c r="J22" s="15">
        <v>2.33</v>
      </c>
      <c r="K22" s="15">
        <v>203</v>
      </c>
      <c r="L22" s="18"/>
      <c r="M22" s="16">
        <v>6471.15</v>
      </c>
      <c r="N22" s="15" t="s">
        <v>18</v>
      </c>
      <c r="O22" s="15" t="s">
        <v>18</v>
      </c>
    </row>
    <row r="23" spans="1:15" ht="15" customHeight="1" x14ac:dyDescent="0.25">
      <c r="A23" s="15" t="s">
        <v>34</v>
      </c>
      <c r="B23" s="19" t="s">
        <v>91</v>
      </c>
      <c r="C23" s="16" t="s">
        <v>18</v>
      </c>
      <c r="D23" s="17" t="s">
        <v>18</v>
      </c>
      <c r="E23" s="17" t="s">
        <v>18</v>
      </c>
      <c r="F23" s="15" t="s">
        <v>18</v>
      </c>
      <c r="G23" s="18"/>
      <c r="H23" s="16">
        <v>0</v>
      </c>
      <c r="I23" s="17">
        <v>0</v>
      </c>
      <c r="J23" s="15">
        <v>0</v>
      </c>
      <c r="K23" s="15">
        <v>0</v>
      </c>
      <c r="L23" s="18"/>
      <c r="M23" s="16">
        <v>0</v>
      </c>
      <c r="N23" s="15" t="s">
        <v>18</v>
      </c>
      <c r="O23" s="15" t="s">
        <v>18</v>
      </c>
    </row>
    <row r="24" spans="1:15" ht="15" customHeight="1" x14ac:dyDescent="0.25">
      <c r="A24" s="15" t="s">
        <v>36</v>
      </c>
      <c r="B24" s="19" t="s">
        <v>92</v>
      </c>
      <c r="C24" s="16" t="s">
        <v>18</v>
      </c>
      <c r="D24" s="17" t="s">
        <v>18</v>
      </c>
      <c r="E24" s="17" t="s">
        <v>18</v>
      </c>
      <c r="F24" s="15" t="s">
        <v>18</v>
      </c>
      <c r="G24" s="18"/>
      <c r="H24" s="16">
        <v>17.04</v>
      </c>
      <c r="I24" s="17">
        <v>0.2646</v>
      </c>
      <c r="J24" s="15">
        <v>1.63</v>
      </c>
      <c r="K24" s="15">
        <v>27</v>
      </c>
      <c r="L24" s="18"/>
      <c r="M24" s="16">
        <v>462.16</v>
      </c>
      <c r="N24" s="15" t="s">
        <v>18</v>
      </c>
      <c r="O24" s="15" t="s">
        <v>18</v>
      </c>
    </row>
    <row r="25" spans="1:15" ht="15" customHeight="1" x14ac:dyDescent="0.25">
      <c r="A25" s="15" t="s">
        <v>36</v>
      </c>
      <c r="B25" s="19" t="s">
        <v>93</v>
      </c>
      <c r="C25" s="16" t="s">
        <v>18</v>
      </c>
      <c r="D25" s="17" t="s">
        <v>18</v>
      </c>
      <c r="E25" s="17" t="s">
        <v>18</v>
      </c>
      <c r="F25" s="15" t="s">
        <v>18</v>
      </c>
      <c r="G25" s="18"/>
      <c r="H25" s="16">
        <v>38.28</v>
      </c>
      <c r="I25" s="17">
        <v>0.26479999999999998</v>
      </c>
      <c r="J25" s="15">
        <v>2.39</v>
      </c>
      <c r="K25" s="15">
        <v>514</v>
      </c>
      <c r="L25" s="18"/>
      <c r="M25" s="16">
        <v>19875.150000000001</v>
      </c>
      <c r="N25" s="15" t="s">
        <v>18</v>
      </c>
      <c r="O25" s="15" t="s">
        <v>18</v>
      </c>
    </row>
    <row r="26" spans="1:15" ht="15" customHeight="1" x14ac:dyDescent="0.25">
      <c r="A26" s="15" t="s">
        <v>37</v>
      </c>
      <c r="B26" s="19" t="s">
        <v>90</v>
      </c>
      <c r="C26" s="16" t="s">
        <v>18</v>
      </c>
      <c r="D26" s="17" t="s">
        <v>18</v>
      </c>
      <c r="E26" s="17" t="s">
        <v>18</v>
      </c>
      <c r="F26" s="15" t="s">
        <v>18</v>
      </c>
      <c r="G26" s="18"/>
      <c r="H26" s="16">
        <v>0</v>
      </c>
      <c r="I26" s="17">
        <v>0</v>
      </c>
      <c r="J26" s="15">
        <v>0</v>
      </c>
      <c r="K26" s="15">
        <v>0</v>
      </c>
      <c r="L26" s="18"/>
      <c r="M26" s="16">
        <v>0</v>
      </c>
      <c r="N26" s="15" t="s">
        <v>18</v>
      </c>
      <c r="O26" s="15" t="s">
        <v>18</v>
      </c>
    </row>
    <row r="27" spans="1:15" ht="15" customHeight="1" x14ac:dyDescent="0.25">
      <c r="A27" s="15" t="s">
        <v>38</v>
      </c>
      <c r="B27" s="19" t="s">
        <v>94</v>
      </c>
      <c r="C27" s="16" t="s">
        <v>18</v>
      </c>
      <c r="D27" s="17" t="s">
        <v>18</v>
      </c>
      <c r="E27" s="17" t="s">
        <v>18</v>
      </c>
      <c r="F27" s="15" t="s">
        <v>18</v>
      </c>
      <c r="G27" s="18"/>
      <c r="H27" s="16">
        <v>31.4</v>
      </c>
      <c r="I27" s="17">
        <v>0.30680000000000002</v>
      </c>
      <c r="J27" s="15">
        <v>2.33</v>
      </c>
      <c r="K27" s="15">
        <v>203</v>
      </c>
      <c r="L27" s="18"/>
      <c r="M27" s="16">
        <v>6471.15</v>
      </c>
      <c r="N27" s="15" t="s">
        <v>18</v>
      </c>
      <c r="O27" s="15" t="s">
        <v>18</v>
      </c>
    </row>
    <row r="28" spans="1:15" ht="15" customHeight="1" x14ac:dyDescent="0.25">
      <c r="A28" s="15" t="s">
        <v>38</v>
      </c>
      <c r="B28" s="19" t="s">
        <v>95</v>
      </c>
      <c r="C28" s="16" t="s">
        <v>18</v>
      </c>
      <c r="D28" s="17" t="s">
        <v>18</v>
      </c>
      <c r="E28" s="17" t="s">
        <v>18</v>
      </c>
      <c r="F28" s="15" t="s">
        <v>18</v>
      </c>
      <c r="G28" s="18"/>
      <c r="H28" s="16">
        <v>17.04</v>
      </c>
      <c r="I28" s="17">
        <v>0.2646</v>
      </c>
      <c r="J28" s="15">
        <v>1.63</v>
      </c>
      <c r="K28" s="15">
        <v>27</v>
      </c>
      <c r="L28" s="18"/>
      <c r="M28" s="16">
        <v>462.16</v>
      </c>
      <c r="N28" s="15" t="s">
        <v>18</v>
      </c>
      <c r="O28" s="15" t="s">
        <v>18</v>
      </c>
    </row>
    <row r="29" spans="1:15" ht="15" customHeight="1" x14ac:dyDescent="0.25">
      <c r="A29" s="15" t="s">
        <v>39</v>
      </c>
      <c r="B29" s="19" t="s">
        <v>96</v>
      </c>
      <c r="C29" s="16" t="s">
        <v>18</v>
      </c>
      <c r="D29" s="17" t="s">
        <v>18</v>
      </c>
      <c r="E29" s="17" t="s">
        <v>18</v>
      </c>
      <c r="F29" s="15" t="s">
        <v>18</v>
      </c>
      <c r="G29" s="18"/>
      <c r="H29" s="16">
        <v>34.15</v>
      </c>
      <c r="I29" s="17">
        <v>0.31879999999999997</v>
      </c>
      <c r="J29" s="15">
        <v>2.4700000000000002</v>
      </c>
      <c r="K29" s="15">
        <v>671</v>
      </c>
      <c r="L29" s="18"/>
      <c r="M29" s="16">
        <v>23306.6</v>
      </c>
      <c r="N29" s="15" t="s">
        <v>18</v>
      </c>
      <c r="O29" s="15" t="s">
        <v>18</v>
      </c>
    </row>
    <row r="30" spans="1:15" ht="15" customHeight="1" x14ac:dyDescent="0.25">
      <c r="A30" s="15" t="s">
        <v>43</v>
      </c>
      <c r="B30" s="19" t="s">
        <v>97</v>
      </c>
      <c r="C30" s="16" t="s">
        <v>18</v>
      </c>
      <c r="D30" s="17" t="s">
        <v>18</v>
      </c>
      <c r="E30" s="17" t="s">
        <v>18</v>
      </c>
      <c r="F30" s="15" t="s">
        <v>18</v>
      </c>
      <c r="G30" s="18"/>
      <c r="H30" s="16">
        <v>25.55</v>
      </c>
      <c r="I30" s="17">
        <v>0.26519999999999999</v>
      </c>
      <c r="J30" s="15">
        <v>2.2799999999999998</v>
      </c>
      <c r="K30" s="15">
        <v>492</v>
      </c>
      <c r="L30" s="18"/>
      <c r="M30" s="16">
        <v>12662.62</v>
      </c>
      <c r="N30" s="15" t="s">
        <v>18</v>
      </c>
      <c r="O30" s="15" t="s">
        <v>18</v>
      </c>
    </row>
    <row r="31" spans="1:15" ht="15" customHeight="1" x14ac:dyDescent="0.25">
      <c r="A31" s="15" t="s">
        <v>47</v>
      </c>
      <c r="B31" s="19" t="s">
        <v>98</v>
      </c>
      <c r="C31" s="16">
        <v>0.1</v>
      </c>
      <c r="D31" s="17" t="s">
        <v>18</v>
      </c>
      <c r="E31" s="17">
        <v>0.111</v>
      </c>
      <c r="F31" s="15" t="s">
        <v>18</v>
      </c>
      <c r="G31" s="18"/>
      <c r="H31" s="16">
        <v>35.76</v>
      </c>
      <c r="I31" s="17">
        <v>0.1527</v>
      </c>
      <c r="J31" s="15">
        <v>2.2200000000000002</v>
      </c>
      <c r="K31" s="15">
        <v>17</v>
      </c>
      <c r="L31" s="18"/>
      <c r="M31" s="16">
        <v>607.97</v>
      </c>
      <c r="N31" s="15" t="s">
        <v>18</v>
      </c>
      <c r="O31" s="15">
        <v>5</v>
      </c>
    </row>
    <row r="32" spans="1:15" ht="15" customHeight="1" x14ac:dyDescent="0.25">
      <c r="A32" s="15" t="s">
        <v>48</v>
      </c>
      <c r="B32" s="19" t="s">
        <v>99</v>
      </c>
      <c r="C32" s="16">
        <v>71.66</v>
      </c>
      <c r="D32" s="17" t="s">
        <v>18</v>
      </c>
      <c r="E32" s="17" t="s">
        <v>18</v>
      </c>
      <c r="F32" s="15" t="s">
        <v>18</v>
      </c>
      <c r="G32" s="18"/>
      <c r="H32" s="16">
        <v>21.34</v>
      </c>
      <c r="I32" s="17">
        <v>0.28149999999999997</v>
      </c>
      <c r="J32" s="15">
        <v>2.19</v>
      </c>
      <c r="K32" s="15">
        <v>615</v>
      </c>
      <c r="L32" s="18"/>
      <c r="M32" s="16">
        <v>13187.22</v>
      </c>
      <c r="N32" s="15" t="s">
        <v>18</v>
      </c>
      <c r="O32" s="15" t="s">
        <v>18</v>
      </c>
    </row>
    <row r="33" spans="1:15" ht="15" customHeight="1" x14ac:dyDescent="0.25">
      <c r="A33" s="15" t="s">
        <v>48</v>
      </c>
      <c r="B33" s="19" t="s">
        <v>100</v>
      </c>
      <c r="C33" s="16" t="s">
        <v>18</v>
      </c>
      <c r="D33" s="17" t="s">
        <v>18</v>
      </c>
      <c r="E33" s="17" t="s">
        <v>18</v>
      </c>
      <c r="F33" s="15" t="s">
        <v>18</v>
      </c>
      <c r="G33" s="18"/>
      <c r="H33" s="16">
        <v>0</v>
      </c>
      <c r="I33" s="17">
        <v>0</v>
      </c>
      <c r="J33" s="15">
        <v>0</v>
      </c>
      <c r="K33" s="15">
        <v>0</v>
      </c>
      <c r="L33" s="18"/>
      <c r="M33" s="16">
        <v>0</v>
      </c>
      <c r="N33" s="15" t="s">
        <v>18</v>
      </c>
      <c r="O33" s="15" t="s">
        <v>18</v>
      </c>
    </row>
    <row r="34" spans="1:15" ht="15" customHeight="1" x14ac:dyDescent="0.25">
      <c r="A34" s="15" t="s">
        <v>50</v>
      </c>
      <c r="B34" s="19" t="s">
        <v>101</v>
      </c>
      <c r="C34" s="16">
        <v>87.1</v>
      </c>
      <c r="D34" s="17" t="s">
        <v>18</v>
      </c>
      <c r="E34" s="17" t="s">
        <v>18</v>
      </c>
      <c r="F34" s="15" t="s">
        <v>18</v>
      </c>
      <c r="G34" s="18"/>
      <c r="H34" s="16">
        <v>22.47</v>
      </c>
      <c r="I34" s="17">
        <v>0.29110000000000003</v>
      </c>
      <c r="J34" s="15">
        <v>2.21</v>
      </c>
      <c r="K34" s="15">
        <v>757</v>
      </c>
      <c r="L34" s="18"/>
      <c r="M34" s="16">
        <v>17085.55</v>
      </c>
      <c r="N34" s="15" t="s">
        <v>18</v>
      </c>
      <c r="O34" s="15" t="s">
        <v>18</v>
      </c>
    </row>
    <row r="35" spans="1:15" ht="15" customHeight="1" x14ac:dyDescent="0.25">
      <c r="A35" s="15" t="s">
        <v>50</v>
      </c>
      <c r="B35" s="19" t="s">
        <v>102</v>
      </c>
      <c r="C35" s="16" t="s">
        <v>18</v>
      </c>
      <c r="D35" s="17" t="s">
        <v>18</v>
      </c>
      <c r="E35" s="17" t="s">
        <v>18</v>
      </c>
      <c r="F35" s="15" t="s">
        <v>18</v>
      </c>
      <c r="G35" s="18"/>
      <c r="H35" s="16">
        <v>30.53</v>
      </c>
      <c r="I35" s="17">
        <v>0.3397</v>
      </c>
      <c r="J35" s="15">
        <v>2.65</v>
      </c>
      <c r="K35" s="15">
        <v>156</v>
      </c>
      <c r="L35" s="18"/>
      <c r="M35" s="16">
        <v>4789.21</v>
      </c>
      <c r="N35" s="15" t="s">
        <v>18</v>
      </c>
      <c r="O35" s="15" t="s">
        <v>18</v>
      </c>
    </row>
    <row r="36" spans="1:15" ht="15" customHeight="1" x14ac:dyDescent="0.25">
      <c r="A36" s="15" t="s">
        <v>52</v>
      </c>
      <c r="B36" s="19" t="s">
        <v>103</v>
      </c>
      <c r="C36" s="16">
        <v>27.88</v>
      </c>
      <c r="D36" s="17" t="s">
        <v>18</v>
      </c>
      <c r="E36" s="17" t="s">
        <v>18</v>
      </c>
      <c r="F36" s="15" t="s">
        <v>18</v>
      </c>
      <c r="G36" s="18"/>
      <c r="H36" s="16">
        <v>24.36</v>
      </c>
      <c r="I36" s="17">
        <v>0.36880000000000002</v>
      </c>
      <c r="J36" s="15">
        <v>3.09</v>
      </c>
      <c r="K36" s="15">
        <v>286</v>
      </c>
      <c r="L36" s="18"/>
      <c r="M36" s="16">
        <v>7529.49</v>
      </c>
      <c r="N36" s="15" t="s">
        <v>18</v>
      </c>
      <c r="O36" s="15" t="s">
        <v>18</v>
      </c>
    </row>
    <row r="37" spans="1:15" ht="15" customHeight="1" x14ac:dyDescent="0.25">
      <c r="A37" s="15" t="s">
        <v>54</v>
      </c>
      <c r="B37" s="19" t="s">
        <v>104</v>
      </c>
      <c r="C37" s="16" t="s">
        <v>18</v>
      </c>
      <c r="D37" s="17" t="s">
        <v>18</v>
      </c>
      <c r="E37" s="17" t="s">
        <v>18</v>
      </c>
      <c r="F37" s="15" t="s">
        <v>18</v>
      </c>
      <c r="G37" s="18"/>
      <c r="H37" s="16">
        <v>0</v>
      </c>
      <c r="I37" s="17">
        <v>0</v>
      </c>
      <c r="J37" s="15">
        <v>0</v>
      </c>
      <c r="K37" s="15">
        <v>0</v>
      </c>
      <c r="L37" s="18"/>
      <c r="M37" s="16">
        <v>0</v>
      </c>
      <c r="N37" s="15" t="s">
        <v>18</v>
      </c>
      <c r="O37" s="15" t="s">
        <v>18</v>
      </c>
    </row>
    <row r="38" spans="1:15" ht="15" customHeight="1" x14ac:dyDescent="0.25">
      <c r="A38" s="15" t="s">
        <v>55</v>
      </c>
      <c r="B38" s="19" t="s">
        <v>105</v>
      </c>
      <c r="C38" s="16" t="s">
        <v>18</v>
      </c>
      <c r="D38" s="17" t="s">
        <v>18</v>
      </c>
      <c r="E38" s="17" t="s">
        <v>18</v>
      </c>
      <c r="F38" s="15" t="s">
        <v>18</v>
      </c>
      <c r="G38" s="18"/>
      <c r="H38" s="16">
        <v>25.91</v>
      </c>
      <c r="I38" s="17">
        <v>0.25800000000000001</v>
      </c>
      <c r="J38" s="15">
        <v>2.33</v>
      </c>
      <c r="K38" s="15">
        <v>621</v>
      </c>
      <c r="L38" s="18"/>
      <c r="M38" s="16">
        <v>16707.419999999998</v>
      </c>
      <c r="N38" s="15" t="s">
        <v>18</v>
      </c>
      <c r="O38" s="15" t="s">
        <v>18</v>
      </c>
    </row>
    <row r="39" spans="1:15" ht="15" customHeight="1" x14ac:dyDescent="0.25">
      <c r="A39" s="15" t="s">
        <v>55</v>
      </c>
      <c r="B39" s="19" t="s">
        <v>106</v>
      </c>
      <c r="C39" s="16">
        <v>1</v>
      </c>
      <c r="D39" s="17" t="s">
        <v>18</v>
      </c>
      <c r="E39" s="17" t="s">
        <v>18</v>
      </c>
      <c r="F39" s="15" t="s">
        <v>18</v>
      </c>
      <c r="G39" s="18"/>
      <c r="H39" s="16">
        <v>41.44</v>
      </c>
      <c r="I39" s="17">
        <v>0.19170000000000001</v>
      </c>
      <c r="J39" s="15">
        <v>3.5</v>
      </c>
      <c r="K39" s="15">
        <v>14</v>
      </c>
      <c r="L39" s="18"/>
      <c r="M39" s="16">
        <v>580.20000000000005</v>
      </c>
      <c r="N39" s="15" t="s">
        <v>18</v>
      </c>
      <c r="O39" s="15" t="s">
        <v>18</v>
      </c>
    </row>
    <row r="40" spans="1:15" ht="15" customHeight="1" x14ac:dyDescent="0.25">
      <c r="A40" s="15" t="s">
        <v>59</v>
      </c>
      <c r="B40" s="19" t="s">
        <v>107</v>
      </c>
      <c r="C40" s="16">
        <v>56.26</v>
      </c>
      <c r="D40" s="17" t="s">
        <v>18</v>
      </c>
      <c r="E40" s="17" t="s">
        <v>18</v>
      </c>
      <c r="F40" s="15" t="s">
        <v>18</v>
      </c>
      <c r="G40" s="18"/>
      <c r="H40" s="16">
        <v>25.45</v>
      </c>
      <c r="I40" s="17">
        <v>0.27239999999999998</v>
      </c>
      <c r="J40" s="15">
        <v>2.5099999999999998</v>
      </c>
      <c r="K40" s="15">
        <v>555</v>
      </c>
      <c r="L40" s="18"/>
      <c r="M40" s="16">
        <v>14177.8</v>
      </c>
      <c r="N40" s="15" t="s">
        <v>18</v>
      </c>
      <c r="O40" s="15" t="s">
        <v>18</v>
      </c>
    </row>
    <row r="41" spans="1:15" ht="15" customHeight="1" x14ac:dyDescent="0.25">
      <c r="A41" s="15" t="s">
        <v>59</v>
      </c>
      <c r="B41" s="19" t="s">
        <v>108</v>
      </c>
      <c r="C41" s="16" t="s">
        <v>18</v>
      </c>
      <c r="D41" s="17" t="s">
        <v>18</v>
      </c>
      <c r="E41" s="17" t="s">
        <v>18</v>
      </c>
      <c r="F41" s="15" t="s">
        <v>18</v>
      </c>
      <c r="G41" s="18"/>
      <c r="H41" s="16">
        <v>0</v>
      </c>
      <c r="I41" s="17">
        <v>0</v>
      </c>
      <c r="J41" s="15">
        <v>0</v>
      </c>
      <c r="K41" s="15">
        <v>0</v>
      </c>
      <c r="L41" s="18"/>
      <c r="M41" s="16">
        <v>0</v>
      </c>
      <c r="N41" s="15" t="s">
        <v>18</v>
      </c>
      <c r="O41" s="15" t="s">
        <v>18</v>
      </c>
    </row>
    <row r="42" spans="1:15" ht="15" customHeight="1" x14ac:dyDescent="0.25">
      <c r="A42" s="15" t="s">
        <v>60</v>
      </c>
      <c r="B42" s="19" t="s">
        <v>109</v>
      </c>
      <c r="C42" s="16" t="s">
        <v>18</v>
      </c>
      <c r="D42" s="17" t="s">
        <v>18</v>
      </c>
      <c r="E42" s="17" t="s">
        <v>18</v>
      </c>
      <c r="F42" s="15" t="s">
        <v>18</v>
      </c>
      <c r="G42" s="18"/>
      <c r="H42" s="16"/>
      <c r="I42" s="17"/>
      <c r="J42" s="15"/>
      <c r="K42" s="15"/>
      <c r="L42" s="18"/>
      <c r="M42" s="16"/>
      <c r="N42" s="15" t="s">
        <v>18</v>
      </c>
      <c r="O42" s="15" t="s">
        <v>18</v>
      </c>
    </row>
    <row r="43" spans="1:15" ht="15" customHeight="1" x14ac:dyDescent="0.25">
      <c r="A43" s="15" t="s">
        <v>61</v>
      </c>
      <c r="B43" s="19" t="s">
        <v>110</v>
      </c>
      <c r="C43" s="16" t="s">
        <v>18</v>
      </c>
      <c r="D43" s="17" t="s">
        <v>18</v>
      </c>
      <c r="E43" s="17" t="s">
        <v>18</v>
      </c>
      <c r="F43" s="15" t="s">
        <v>18</v>
      </c>
      <c r="G43" s="18"/>
      <c r="H43" s="16">
        <v>39.65</v>
      </c>
      <c r="I43" s="17">
        <v>0.22850000000000001</v>
      </c>
      <c r="J43" s="15">
        <v>2.65</v>
      </c>
      <c r="K43" s="15">
        <v>107</v>
      </c>
      <c r="L43" s="18"/>
      <c r="M43" s="16">
        <v>4276.7299999999996</v>
      </c>
      <c r="N43" s="15" t="s">
        <v>18</v>
      </c>
      <c r="O43" s="15" t="s">
        <v>18</v>
      </c>
    </row>
    <row r="44" spans="1:15" ht="15" customHeight="1" x14ac:dyDescent="0.25">
      <c r="A44" s="15" t="s">
        <v>61</v>
      </c>
      <c r="B44" s="19" t="s">
        <v>111</v>
      </c>
      <c r="C44" s="16" t="s">
        <v>18</v>
      </c>
      <c r="D44" s="17" t="s">
        <v>18</v>
      </c>
      <c r="E44" s="17" t="s">
        <v>18</v>
      </c>
      <c r="F44" s="15" t="s">
        <v>18</v>
      </c>
      <c r="G44" s="18"/>
      <c r="H44" s="16">
        <v>0</v>
      </c>
      <c r="I44" s="17">
        <v>0</v>
      </c>
      <c r="J44" s="15">
        <v>0</v>
      </c>
      <c r="K44" s="15">
        <v>0</v>
      </c>
      <c r="L44" s="18"/>
      <c r="M44" s="16">
        <v>0</v>
      </c>
      <c r="N44" s="15" t="s">
        <v>18</v>
      </c>
      <c r="O44" s="15" t="s">
        <v>18</v>
      </c>
    </row>
    <row r="45" spans="1:15" ht="15" customHeight="1" x14ac:dyDescent="0.25">
      <c r="A45" s="15" t="s">
        <v>62</v>
      </c>
      <c r="B45" s="19" t="s">
        <v>112</v>
      </c>
      <c r="C45" s="16">
        <v>69.459999999999994</v>
      </c>
      <c r="D45" s="17" t="s">
        <v>18</v>
      </c>
      <c r="E45" s="17" t="s">
        <v>18</v>
      </c>
      <c r="F45" s="15" t="s">
        <v>18</v>
      </c>
      <c r="G45" s="18"/>
      <c r="H45" s="16">
        <v>38.28</v>
      </c>
      <c r="I45" s="17">
        <v>0.26479999999999998</v>
      </c>
      <c r="J45" s="15">
        <v>2.39</v>
      </c>
      <c r="K45" s="15">
        <v>514</v>
      </c>
      <c r="L45" s="18"/>
      <c r="M45" s="16">
        <v>19875.150000000001</v>
      </c>
      <c r="N45" s="15" t="s">
        <v>18</v>
      </c>
      <c r="O45" s="15" t="s">
        <v>18</v>
      </c>
    </row>
    <row r="46" spans="1:15" ht="15" customHeight="1" x14ac:dyDescent="0.25">
      <c r="A46" s="15" t="s">
        <v>63</v>
      </c>
      <c r="B46" s="19" t="s">
        <v>113</v>
      </c>
      <c r="C46" s="16" t="s">
        <v>18</v>
      </c>
      <c r="D46" s="17" t="s">
        <v>18</v>
      </c>
      <c r="E46" s="17" t="s">
        <v>18</v>
      </c>
      <c r="F46" s="15">
        <v>2</v>
      </c>
      <c r="G46" s="18"/>
      <c r="H46" s="16">
        <v>30.62</v>
      </c>
      <c r="I46" s="17">
        <v>0.3206</v>
      </c>
      <c r="J46" s="15">
        <v>2.13</v>
      </c>
      <c r="K46" s="15">
        <v>48</v>
      </c>
      <c r="L46" s="18"/>
      <c r="M46" s="16">
        <v>1472.2</v>
      </c>
      <c r="N46" s="15" t="s">
        <v>18</v>
      </c>
      <c r="O46" s="15" t="s">
        <v>18</v>
      </c>
    </row>
    <row r="47" spans="1:15" ht="15" customHeight="1" x14ac:dyDescent="0.25">
      <c r="A47" s="15" t="s">
        <v>63</v>
      </c>
      <c r="B47" s="19" t="s">
        <v>1</v>
      </c>
      <c r="C47" s="16" t="s">
        <v>18</v>
      </c>
      <c r="D47" s="17" t="s">
        <v>18</v>
      </c>
      <c r="E47" s="17" t="s">
        <v>18</v>
      </c>
      <c r="F47" s="15" t="s">
        <v>18</v>
      </c>
      <c r="G47" s="18"/>
      <c r="H47" s="16">
        <v>0</v>
      </c>
      <c r="I47" s="17">
        <v>0</v>
      </c>
      <c r="J47" s="15">
        <v>0</v>
      </c>
      <c r="K47" s="15">
        <v>0</v>
      </c>
      <c r="L47" s="18"/>
      <c r="M47" s="16">
        <v>0</v>
      </c>
      <c r="N47" s="15" t="s">
        <v>18</v>
      </c>
      <c r="O47" s="15" t="s">
        <v>18</v>
      </c>
    </row>
    <row r="48" spans="1:15" ht="15" customHeight="1" x14ac:dyDescent="0.25">
      <c r="A48" s="15" t="s">
        <v>45</v>
      </c>
      <c r="B48" s="19" t="s">
        <v>114</v>
      </c>
      <c r="C48" s="16">
        <v>135.80000000000001</v>
      </c>
      <c r="D48" s="17">
        <v>1.6</v>
      </c>
      <c r="E48" s="17">
        <v>1.625</v>
      </c>
      <c r="F48" s="15">
        <v>100</v>
      </c>
      <c r="G48" s="18"/>
      <c r="H48" s="16">
        <v>24.77</v>
      </c>
      <c r="I48" s="17">
        <v>0.33610000000000001</v>
      </c>
      <c r="J48" s="15">
        <v>2.4300000000000002</v>
      </c>
      <c r="K48" s="15">
        <v>706</v>
      </c>
      <c r="L48" s="18"/>
      <c r="M48" s="16">
        <v>17642.580000000002</v>
      </c>
      <c r="N48" s="15">
        <v>136</v>
      </c>
      <c r="O48" s="15">
        <v>65</v>
      </c>
    </row>
    <row r="49" spans="1:15" ht="15" customHeight="1" x14ac:dyDescent="0.25">
      <c r="A49" s="15" t="s">
        <v>26</v>
      </c>
      <c r="B49" s="19" t="s">
        <v>115</v>
      </c>
      <c r="C49" s="16">
        <v>64.94</v>
      </c>
      <c r="D49" s="17">
        <v>1.5409999999999999</v>
      </c>
      <c r="E49" s="17">
        <v>1.4750000000000001</v>
      </c>
      <c r="F49" s="15" t="s">
        <v>18</v>
      </c>
      <c r="G49" s="18"/>
      <c r="H49" s="16">
        <v>22.68</v>
      </c>
      <c r="I49" s="17">
        <v>9.69E-2</v>
      </c>
      <c r="J49" s="15">
        <v>2.09</v>
      </c>
      <c r="K49" s="15">
        <v>399</v>
      </c>
      <c r="L49" s="18"/>
      <c r="M49" s="16">
        <v>9128.25</v>
      </c>
      <c r="N49" s="15">
        <v>131</v>
      </c>
      <c r="O49" s="15">
        <v>59</v>
      </c>
    </row>
    <row r="50" spans="1:15" ht="15" customHeight="1" x14ac:dyDescent="0.25">
      <c r="A50" s="15" t="s">
        <v>37</v>
      </c>
      <c r="B50" s="19" t="s">
        <v>116</v>
      </c>
      <c r="C50" s="16">
        <v>89.93</v>
      </c>
      <c r="D50" s="17">
        <v>1.2709999999999999</v>
      </c>
      <c r="E50" s="17">
        <v>0.97499999999999998</v>
      </c>
      <c r="F50" s="15">
        <v>58</v>
      </c>
      <c r="G50" s="18"/>
      <c r="H50" s="16">
        <v>23.26</v>
      </c>
      <c r="I50" s="17">
        <v>0.29880000000000001</v>
      </c>
      <c r="J50" s="15">
        <v>2.31</v>
      </c>
      <c r="K50" s="15">
        <v>670</v>
      </c>
      <c r="L50" s="18"/>
      <c r="M50" s="16">
        <v>15637.82</v>
      </c>
      <c r="N50" s="15">
        <v>108</v>
      </c>
      <c r="O50" s="15">
        <v>39</v>
      </c>
    </row>
    <row r="51" spans="1:15" ht="15" customHeight="1" x14ac:dyDescent="0.25">
      <c r="A51" s="15" t="s">
        <v>47</v>
      </c>
      <c r="B51" s="19" t="s">
        <v>117</v>
      </c>
      <c r="C51" s="16">
        <v>112.95</v>
      </c>
      <c r="D51" s="17">
        <v>1.2709999999999999</v>
      </c>
      <c r="E51" s="17">
        <v>0.92500000000000004</v>
      </c>
      <c r="F51" s="15">
        <v>116</v>
      </c>
      <c r="G51" s="18"/>
      <c r="H51" s="16">
        <v>31.18</v>
      </c>
      <c r="I51" s="17">
        <v>0.32</v>
      </c>
      <c r="J51" s="15">
        <v>2.61</v>
      </c>
      <c r="K51" s="15">
        <v>493</v>
      </c>
      <c r="L51" s="18"/>
      <c r="M51" s="16">
        <v>15515.2</v>
      </c>
      <c r="N51" s="15">
        <v>108</v>
      </c>
      <c r="O51" s="15">
        <v>37</v>
      </c>
    </row>
    <row r="52" spans="1:15" ht="15" customHeight="1" x14ac:dyDescent="0.25">
      <c r="A52" s="15" t="s">
        <v>50</v>
      </c>
      <c r="B52" s="19" t="s">
        <v>118</v>
      </c>
      <c r="C52" s="16">
        <v>98.73</v>
      </c>
      <c r="D52" s="17">
        <v>1.2350000000000001</v>
      </c>
      <c r="E52" s="17">
        <v>0.96399999999999997</v>
      </c>
      <c r="F52" s="15">
        <v>80</v>
      </c>
      <c r="G52" s="18"/>
      <c r="H52" s="16">
        <v>26.41</v>
      </c>
      <c r="I52" s="17">
        <v>0.32240000000000002</v>
      </c>
      <c r="J52" s="15">
        <v>2.34</v>
      </c>
      <c r="K52" s="15">
        <v>665</v>
      </c>
      <c r="L52" s="18"/>
      <c r="M52" s="16">
        <v>17621.25</v>
      </c>
      <c r="N52" s="15">
        <v>142</v>
      </c>
      <c r="O52" s="15">
        <v>53</v>
      </c>
    </row>
    <row r="53" spans="1:15" ht="15" customHeight="1" x14ac:dyDescent="0.25">
      <c r="A53" s="15" t="s">
        <v>51</v>
      </c>
      <c r="B53" s="19" t="s">
        <v>119</v>
      </c>
      <c r="C53" s="16">
        <v>109.69</v>
      </c>
      <c r="D53" s="17">
        <v>1.143</v>
      </c>
      <c r="E53" s="17">
        <v>0.97799999999999998</v>
      </c>
      <c r="F53" s="15">
        <v>54</v>
      </c>
      <c r="G53" s="18"/>
      <c r="H53" s="16">
        <v>25.94</v>
      </c>
      <c r="I53" s="17">
        <v>0.27150000000000002</v>
      </c>
      <c r="J53" s="15">
        <v>2.42</v>
      </c>
      <c r="K53" s="15">
        <v>786</v>
      </c>
      <c r="L53" s="18"/>
      <c r="M53" s="16">
        <v>22011.09</v>
      </c>
      <c r="N53" s="15">
        <v>120</v>
      </c>
      <c r="O53" s="15">
        <v>44</v>
      </c>
    </row>
    <row r="54" spans="1:15" ht="15" customHeight="1" x14ac:dyDescent="0.25">
      <c r="A54" s="15" t="s">
        <v>33</v>
      </c>
      <c r="B54" s="19" t="s">
        <v>120</v>
      </c>
      <c r="C54" s="16">
        <v>80.040000000000006</v>
      </c>
      <c r="D54" s="17">
        <v>1.0920000000000001</v>
      </c>
      <c r="E54" s="17">
        <v>0.33300000000000002</v>
      </c>
      <c r="F54" s="15">
        <v>77</v>
      </c>
      <c r="G54" s="18"/>
      <c r="H54" s="16">
        <v>25.78</v>
      </c>
      <c r="I54" s="17">
        <v>0.2873</v>
      </c>
      <c r="J54" s="15">
        <v>2.63</v>
      </c>
      <c r="K54" s="15">
        <v>503</v>
      </c>
      <c r="L54" s="18"/>
      <c r="M54" s="16">
        <v>13160.92</v>
      </c>
      <c r="N54" s="15">
        <v>142</v>
      </c>
      <c r="O54" s="15">
        <v>20</v>
      </c>
    </row>
    <row r="55" spans="1:15" ht="15" customHeight="1" x14ac:dyDescent="0.25">
      <c r="A55" s="15" t="s">
        <v>33</v>
      </c>
      <c r="B55" s="19" t="s">
        <v>121</v>
      </c>
      <c r="C55" s="16">
        <v>107.2</v>
      </c>
      <c r="D55" s="17">
        <v>1.087</v>
      </c>
      <c r="E55" s="17">
        <v>1</v>
      </c>
      <c r="F55" s="15">
        <v>73</v>
      </c>
      <c r="G55" s="18"/>
      <c r="H55" s="16">
        <v>27.4</v>
      </c>
      <c r="I55" s="17">
        <v>0.26869999999999999</v>
      </c>
      <c r="J55" s="15">
        <v>2.31</v>
      </c>
      <c r="K55" s="15">
        <v>550</v>
      </c>
      <c r="L55" s="18"/>
      <c r="M55" s="16">
        <v>17986.349999999999</v>
      </c>
      <c r="N55" s="15">
        <v>125</v>
      </c>
      <c r="O55" s="15">
        <v>55</v>
      </c>
    </row>
    <row r="56" spans="1:15" ht="15" customHeight="1" x14ac:dyDescent="0.25">
      <c r="A56" s="15" t="s">
        <v>59</v>
      </c>
      <c r="B56" s="19" t="s">
        <v>122</v>
      </c>
      <c r="C56" s="16">
        <v>47.62</v>
      </c>
      <c r="D56" s="17">
        <v>1.087</v>
      </c>
      <c r="E56" s="17">
        <v>0.45500000000000002</v>
      </c>
      <c r="F56" s="15">
        <v>38</v>
      </c>
      <c r="G56" s="18"/>
      <c r="H56" s="16">
        <v>21.06</v>
      </c>
      <c r="I56" s="17">
        <v>0.24229999999999999</v>
      </c>
      <c r="J56" s="15">
        <v>2.29</v>
      </c>
      <c r="K56" s="15">
        <v>661</v>
      </c>
      <c r="L56" s="18"/>
      <c r="M56" s="16">
        <v>13983.62</v>
      </c>
      <c r="N56" s="15">
        <v>125</v>
      </c>
      <c r="O56" s="15">
        <v>25</v>
      </c>
    </row>
    <row r="57" spans="1:15" ht="15" customHeight="1" x14ac:dyDescent="0.25">
      <c r="A57" s="15" t="s">
        <v>35</v>
      </c>
      <c r="B57" s="19" t="s">
        <v>123</v>
      </c>
      <c r="C57" s="16">
        <v>39.869999999999997</v>
      </c>
      <c r="D57" s="17">
        <v>1.0820000000000001</v>
      </c>
      <c r="E57" s="17">
        <v>0.1</v>
      </c>
      <c r="F57" s="15">
        <v>12</v>
      </c>
      <c r="G57" s="18"/>
      <c r="H57" s="16">
        <v>25.84</v>
      </c>
      <c r="I57" s="17">
        <v>0.1943</v>
      </c>
      <c r="J57" s="15">
        <v>2.0699999999999998</v>
      </c>
      <c r="K57" s="15">
        <v>351</v>
      </c>
      <c r="L57" s="18"/>
      <c r="M57" s="16">
        <v>9143.91</v>
      </c>
      <c r="N57" s="15">
        <v>92</v>
      </c>
      <c r="O57" s="15">
        <v>4</v>
      </c>
    </row>
    <row r="58" spans="1:15" ht="15" customHeight="1" x14ac:dyDescent="0.25">
      <c r="A58" s="15" t="s">
        <v>57</v>
      </c>
      <c r="B58" s="19" t="s">
        <v>124</v>
      </c>
      <c r="C58" s="16">
        <v>39.67</v>
      </c>
      <c r="D58" s="17">
        <v>1.0820000000000001</v>
      </c>
      <c r="E58" s="17">
        <v>0.1</v>
      </c>
      <c r="F58" s="15">
        <v>25</v>
      </c>
      <c r="G58" s="18"/>
      <c r="H58" s="16">
        <v>24.36</v>
      </c>
      <c r="I58" s="17">
        <v>0.36880000000000002</v>
      </c>
      <c r="J58" s="15">
        <v>3.09</v>
      </c>
      <c r="K58" s="15">
        <v>286</v>
      </c>
      <c r="L58" s="18"/>
      <c r="M58" s="16">
        <v>7529.49</v>
      </c>
      <c r="N58" s="15">
        <v>92</v>
      </c>
      <c r="O58" s="15">
        <v>4</v>
      </c>
    </row>
    <row r="59" spans="1:15" ht="15" customHeight="1" x14ac:dyDescent="0.25">
      <c r="A59" s="15" t="s">
        <v>40</v>
      </c>
      <c r="B59" s="19" t="s">
        <v>125</v>
      </c>
      <c r="C59" s="16">
        <v>94.26</v>
      </c>
      <c r="D59" s="17">
        <v>1.0609999999999999</v>
      </c>
      <c r="E59" s="17">
        <v>0.78200000000000003</v>
      </c>
      <c r="F59" s="15">
        <v>43</v>
      </c>
      <c r="G59" s="18"/>
      <c r="H59" s="16">
        <v>29.95</v>
      </c>
      <c r="I59" s="17">
        <v>0.28239999999999998</v>
      </c>
      <c r="J59" s="15">
        <v>2.57</v>
      </c>
      <c r="K59" s="15">
        <v>581</v>
      </c>
      <c r="L59" s="18"/>
      <c r="M59" s="16">
        <v>17606.650000000001</v>
      </c>
      <c r="N59" s="15">
        <v>122</v>
      </c>
      <c r="O59" s="15">
        <v>43</v>
      </c>
    </row>
    <row r="60" spans="1:15" ht="15" customHeight="1" x14ac:dyDescent="0.25">
      <c r="A60" s="15" t="s">
        <v>38</v>
      </c>
      <c r="B60" s="19" t="s">
        <v>126</v>
      </c>
      <c r="C60" s="16">
        <v>49.37</v>
      </c>
      <c r="D60" s="17">
        <v>1.06</v>
      </c>
      <c r="E60" s="17">
        <v>0.88900000000000001</v>
      </c>
      <c r="F60" s="15">
        <v>62</v>
      </c>
      <c r="G60" s="18"/>
      <c r="H60" s="16">
        <v>27.9</v>
      </c>
      <c r="I60" s="17">
        <v>0.27629999999999999</v>
      </c>
      <c r="J60" s="15">
        <v>2.2799999999999998</v>
      </c>
      <c r="K60" s="15">
        <v>390</v>
      </c>
      <c r="L60" s="18"/>
      <c r="M60" s="16">
        <v>10950.24</v>
      </c>
      <c r="N60" s="15">
        <v>89</v>
      </c>
      <c r="O60" s="15">
        <v>32</v>
      </c>
    </row>
    <row r="61" spans="1:15" ht="15" customHeight="1" x14ac:dyDescent="0.25">
      <c r="A61" s="15" t="s">
        <v>59</v>
      </c>
      <c r="B61" s="19" t="s">
        <v>127</v>
      </c>
      <c r="C61" s="16">
        <v>60.58</v>
      </c>
      <c r="D61" s="17">
        <v>1.052</v>
      </c>
      <c r="E61" s="17">
        <v>0.78200000000000003</v>
      </c>
      <c r="F61" s="15">
        <v>30</v>
      </c>
      <c r="G61" s="18"/>
      <c r="H61" s="16">
        <v>24.16</v>
      </c>
      <c r="I61" s="17">
        <v>0.2311</v>
      </c>
      <c r="J61" s="15">
        <v>2.5</v>
      </c>
      <c r="K61" s="15">
        <v>731</v>
      </c>
      <c r="L61" s="18"/>
      <c r="M61" s="16">
        <v>17728.2</v>
      </c>
      <c r="N61" s="15">
        <v>121</v>
      </c>
      <c r="O61" s="15">
        <v>43</v>
      </c>
    </row>
    <row r="62" spans="1:15" ht="15" customHeight="1" x14ac:dyDescent="0.25">
      <c r="A62" s="15" t="s">
        <v>4</v>
      </c>
      <c r="B62" s="19" t="s">
        <v>128</v>
      </c>
      <c r="C62" s="16">
        <v>76.290000000000006</v>
      </c>
      <c r="D62" s="17">
        <v>1.026</v>
      </c>
      <c r="E62" s="17">
        <v>1.091</v>
      </c>
      <c r="F62" s="15">
        <v>52</v>
      </c>
      <c r="G62" s="18"/>
      <c r="H62" s="16">
        <v>24.62</v>
      </c>
      <c r="I62" s="17">
        <v>0.2462</v>
      </c>
      <c r="J62" s="15">
        <v>2.2599999999999998</v>
      </c>
      <c r="K62" s="15">
        <v>398</v>
      </c>
      <c r="L62" s="18"/>
      <c r="M62" s="16">
        <v>10476.42</v>
      </c>
      <c r="N62" s="15">
        <v>118</v>
      </c>
      <c r="O62" s="15">
        <v>60</v>
      </c>
    </row>
    <row r="63" spans="1:15" ht="15" customHeight="1" x14ac:dyDescent="0.25">
      <c r="A63" s="15" t="s">
        <v>32</v>
      </c>
      <c r="B63" s="19" t="s">
        <v>129</v>
      </c>
      <c r="C63" s="16">
        <v>106.3</v>
      </c>
      <c r="D63" s="17">
        <v>1.0229999999999999</v>
      </c>
      <c r="E63" s="17">
        <v>0.93300000000000005</v>
      </c>
      <c r="F63" s="15">
        <v>67</v>
      </c>
      <c r="G63" s="18"/>
      <c r="H63" s="16">
        <v>24.35</v>
      </c>
      <c r="I63" s="17">
        <v>0.32300000000000001</v>
      </c>
      <c r="J63" s="15">
        <v>2.57</v>
      </c>
      <c r="K63" s="15">
        <v>622</v>
      </c>
      <c r="L63" s="18"/>
      <c r="M63" s="16">
        <v>15293.42</v>
      </c>
      <c r="N63" s="15">
        <v>133</v>
      </c>
      <c r="O63" s="15">
        <v>56</v>
      </c>
    </row>
    <row r="64" spans="1:15" ht="15" customHeight="1" x14ac:dyDescent="0.25">
      <c r="A64" s="15" t="s">
        <v>12</v>
      </c>
      <c r="B64" s="19" t="s">
        <v>130</v>
      </c>
      <c r="C64" s="16">
        <v>33.47</v>
      </c>
      <c r="D64" s="17">
        <v>1.01</v>
      </c>
      <c r="E64" s="17">
        <v>0.46700000000000003</v>
      </c>
      <c r="F64" s="15">
        <v>39</v>
      </c>
      <c r="G64" s="18"/>
      <c r="H64" s="16">
        <v>23.31</v>
      </c>
      <c r="I64" s="17">
        <v>0.25879999999999997</v>
      </c>
      <c r="J64" s="15">
        <v>2.2000000000000002</v>
      </c>
      <c r="K64" s="15">
        <v>218</v>
      </c>
      <c r="L64" s="18"/>
      <c r="M64" s="16">
        <v>5134.1099999999997</v>
      </c>
      <c r="N64" s="15">
        <v>106</v>
      </c>
      <c r="O64" s="15">
        <v>21</v>
      </c>
    </row>
    <row r="65" spans="1:15" ht="15" customHeight="1" x14ac:dyDescent="0.25">
      <c r="A65" s="15" t="s">
        <v>56</v>
      </c>
      <c r="B65" s="19" t="s">
        <v>131</v>
      </c>
      <c r="C65" s="16">
        <v>100.63</v>
      </c>
      <c r="D65" s="17">
        <v>1.01</v>
      </c>
      <c r="E65" s="17">
        <v>1.044</v>
      </c>
      <c r="F65" s="15">
        <v>48</v>
      </c>
      <c r="G65" s="18"/>
      <c r="H65" s="16">
        <v>35.049999999999997</v>
      </c>
      <c r="I65" s="17">
        <v>0.2727</v>
      </c>
      <c r="J65" s="15">
        <v>2.38</v>
      </c>
      <c r="K65" s="15">
        <v>659</v>
      </c>
      <c r="L65" s="18"/>
      <c r="M65" s="16">
        <v>23370.35</v>
      </c>
      <c r="N65" s="15">
        <v>106</v>
      </c>
      <c r="O65" s="15">
        <v>47</v>
      </c>
    </row>
    <row r="66" spans="1:15" ht="15" customHeight="1" x14ac:dyDescent="0.25">
      <c r="A66" s="15" t="s">
        <v>25</v>
      </c>
      <c r="B66" s="19" t="s">
        <v>132</v>
      </c>
      <c r="C66" s="16">
        <v>92.17</v>
      </c>
      <c r="D66" s="17">
        <v>1.0089999999999999</v>
      </c>
      <c r="E66" s="17">
        <v>0.34499999999999997</v>
      </c>
      <c r="F66" s="15">
        <v>23</v>
      </c>
      <c r="G66" s="18"/>
      <c r="H66" s="16">
        <v>28.65</v>
      </c>
      <c r="I66" s="17">
        <v>0.16300000000000001</v>
      </c>
      <c r="J66" s="15">
        <v>2.5299999999999998</v>
      </c>
      <c r="K66" s="15">
        <v>248</v>
      </c>
      <c r="L66" s="18"/>
      <c r="M66" s="16">
        <v>8153.46</v>
      </c>
      <c r="N66" s="15">
        <v>116</v>
      </c>
      <c r="O66" s="15">
        <v>19</v>
      </c>
    </row>
    <row r="67" spans="1:15" ht="15" customHeight="1" x14ac:dyDescent="0.25">
      <c r="A67" s="15" t="s">
        <v>23</v>
      </c>
      <c r="B67" s="19" t="s">
        <v>133</v>
      </c>
      <c r="C67" s="16">
        <v>97.41</v>
      </c>
      <c r="D67" s="17">
        <v>1.0089999999999999</v>
      </c>
      <c r="E67" s="17">
        <v>1</v>
      </c>
      <c r="F67" s="15">
        <v>6</v>
      </c>
      <c r="G67" s="18"/>
      <c r="H67" s="16">
        <v>25.91</v>
      </c>
      <c r="I67" s="17">
        <v>0.25800000000000001</v>
      </c>
      <c r="J67" s="15">
        <v>2.33</v>
      </c>
      <c r="K67" s="15">
        <v>621</v>
      </c>
      <c r="L67" s="18"/>
      <c r="M67" s="16">
        <v>16707.419999999998</v>
      </c>
      <c r="N67" s="15">
        <v>116</v>
      </c>
      <c r="O67" s="15">
        <v>55</v>
      </c>
    </row>
    <row r="68" spans="1:15" ht="15" customHeight="1" x14ac:dyDescent="0.25">
      <c r="A68" s="15" t="s">
        <v>29</v>
      </c>
      <c r="B68" s="19" t="s">
        <v>134</v>
      </c>
      <c r="C68" s="16">
        <v>75.02</v>
      </c>
      <c r="D68" s="17">
        <v>1</v>
      </c>
      <c r="E68" s="17">
        <v>0.2</v>
      </c>
      <c r="F68" s="15">
        <v>51</v>
      </c>
      <c r="G68" s="18"/>
      <c r="H68" s="16">
        <v>37.36</v>
      </c>
      <c r="I68" s="17">
        <v>0.38379999999999997</v>
      </c>
      <c r="J68" s="15">
        <v>3.67</v>
      </c>
      <c r="K68" s="15">
        <v>208</v>
      </c>
      <c r="L68" s="18"/>
      <c r="M68" s="16">
        <v>7841.87</v>
      </c>
      <c r="N68" s="15">
        <v>85</v>
      </c>
      <c r="O68" s="15">
        <v>8</v>
      </c>
    </row>
    <row r="69" spans="1:15" ht="15" customHeight="1" x14ac:dyDescent="0.25">
      <c r="A69" s="15" t="s">
        <v>12</v>
      </c>
      <c r="B69" s="19" t="s">
        <v>135</v>
      </c>
      <c r="C69" s="16">
        <v>66.16</v>
      </c>
      <c r="D69" s="17">
        <v>0.99</v>
      </c>
      <c r="E69" s="17">
        <v>0.71099999999999997</v>
      </c>
      <c r="F69" s="15">
        <v>40</v>
      </c>
      <c r="G69" s="18"/>
      <c r="H69" s="16">
        <v>22.92</v>
      </c>
      <c r="I69" s="17">
        <v>0.30509999999999998</v>
      </c>
      <c r="J69" s="15">
        <v>2.21</v>
      </c>
      <c r="K69" s="15">
        <v>318</v>
      </c>
      <c r="L69" s="18"/>
      <c r="M69" s="16">
        <v>7298.48</v>
      </c>
      <c r="N69" s="15">
        <v>104</v>
      </c>
      <c r="O69" s="15">
        <v>32</v>
      </c>
    </row>
    <row r="70" spans="1:15" ht="15" customHeight="1" x14ac:dyDescent="0.25">
      <c r="A70" s="15" t="s">
        <v>44</v>
      </c>
      <c r="B70" s="19" t="s">
        <v>136</v>
      </c>
      <c r="C70" s="16">
        <v>53.88</v>
      </c>
      <c r="D70" s="17">
        <v>0.99</v>
      </c>
      <c r="E70" s="17">
        <v>1.022</v>
      </c>
      <c r="F70" s="15">
        <v>40</v>
      </c>
      <c r="G70" s="18"/>
      <c r="H70" s="16">
        <v>47.54</v>
      </c>
      <c r="I70" s="17">
        <v>0.2157</v>
      </c>
      <c r="J70" s="15">
        <v>2.68</v>
      </c>
      <c r="K70" s="15">
        <v>415</v>
      </c>
      <c r="L70" s="18"/>
      <c r="M70" s="16">
        <v>19893.2</v>
      </c>
      <c r="N70" s="15">
        <v>104</v>
      </c>
      <c r="O70" s="15">
        <v>46</v>
      </c>
    </row>
    <row r="71" spans="1:15" ht="15" customHeight="1" x14ac:dyDescent="0.25">
      <c r="A71" s="15" t="s">
        <v>53</v>
      </c>
      <c r="B71" s="19" t="s">
        <v>137</v>
      </c>
      <c r="C71" s="16">
        <v>87.29</v>
      </c>
      <c r="D71" s="17">
        <v>0.96899999999999997</v>
      </c>
      <c r="E71" s="17">
        <v>0.25</v>
      </c>
      <c r="F71" s="15">
        <v>55</v>
      </c>
      <c r="G71" s="18"/>
      <c r="H71" s="16">
        <v>40.11</v>
      </c>
      <c r="I71" s="17">
        <v>0.2979</v>
      </c>
      <c r="J71" s="15">
        <v>2.91</v>
      </c>
      <c r="K71" s="15">
        <v>484</v>
      </c>
      <c r="L71" s="18"/>
      <c r="M71" s="16">
        <v>19692.05</v>
      </c>
      <c r="N71" s="15">
        <v>126</v>
      </c>
      <c r="O71" s="15">
        <v>15</v>
      </c>
    </row>
    <row r="72" spans="1:15" ht="15" customHeight="1" x14ac:dyDescent="0.25">
      <c r="A72" s="15" t="s">
        <v>45</v>
      </c>
      <c r="B72" s="19" t="s">
        <v>138</v>
      </c>
      <c r="C72" s="16">
        <v>84.84</v>
      </c>
      <c r="D72" s="17">
        <v>0.96499999999999997</v>
      </c>
      <c r="E72" s="17">
        <v>0.97499999999999998</v>
      </c>
      <c r="F72" s="15">
        <v>93</v>
      </c>
      <c r="G72" s="18"/>
      <c r="H72" s="16">
        <v>25.74</v>
      </c>
      <c r="I72" s="17">
        <v>0.33929999999999999</v>
      </c>
      <c r="J72" s="15">
        <v>2.4700000000000002</v>
      </c>
      <c r="K72" s="15">
        <v>459</v>
      </c>
      <c r="L72" s="18"/>
      <c r="M72" s="16">
        <v>11909.79</v>
      </c>
      <c r="N72" s="15">
        <v>82</v>
      </c>
      <c r="O72" s="15">
        <v>39</v>
      </c>
    </row>
    <row r="73" spans="1:15" ht="15" customHeight="1" x14ac:dyDescent="0.25">
      <c r="A73" s="15" t="s">
        <v>43</v>
      </c>
      <c r="B73" s="19" t="s">
        <v>139</v>
      </c>
      <c r="C73" s="16">
        <v>82.39</v>
      </c>
      <c r="D73" s="17">
        <v>0.95199999999999996</v>
      </c>
      <c r="E73" s="17">
        <v>0.42199999999999999</v>
      </c>
      <c r="F73" s="15">
        <v>28</v>
      </c>
      <c r="G73" s="18"/>
      <c r="H73" s="16">
        <v>29.24</v>
      </c>
      <c r="I73" s="17">
        <v>0.24160000000000001</v>
      </c>
      <c r="J73" s="15">
        <v>2.84</v>
      </c>
      <c r="K73" s="15">
        <v>437</v>
      </c>
      <c r="L73" s="18"/>
      <c r="M73" s="16">
        <v>12968.59</v>
      </c>
      <c r="N73" s="15">
        <v>100</v>
      </c>
      <c r="O73" s="15">
        <v>19</v>
      </c>
    </row>
    <row r="74" spans="1:15" ht="15" customHeight="1" x14ac:dyDescent="0.25">
      <c r="A74" s="15" t="s">
        <v>44</v>
      </c>
      <c r="B74" s="19" t="s">
        <v>140</v>
      </c>
      <c r="C74" s="16">
        <v>66.569999999999993</v>
      </c>
      <c r="D74" s="17">
        <v>0.95199999999999996</v>
      </c>
      <c r="E74" s="17">
        <v>1.0669999999999999</v>
      </c>
      <c r="F74" s="15">
        <v>37</v>
      </c>
      <c r="G74" s="18"/>
      <c r="H74" s="16">
        <v>38.92</v>
      </c>
      <c r="I74" s="17">
        <v>0.26690000000000003</v>
      </c>
      <c r="J74" s="15">
        <v>2.52</v>
      </c>
      <c r="K74" s="15">
        <v>483</v>
      </c>
      <c r="L74" s="18"/>
      <c r="M74" s="16">
        <v>19011.45</v>
      </c>
      <c r="N74" s="15">
        <v>100</v>
      </c>
      <c r="O74" s="15">
        <v>48</v>
      </c>
    </row>
    <row r="75" spans="1:15" ht="15" customHeight="1" x14ac:dyDescent="0.25">
      <c r="A75" s="15" t="s">
        <v>37</v>
      </c>
      <c r="B75" s="19" t="s">
        <v>141</v>
      </c>
      <c r="C75" s="16">
        <v>57.11</v>
      </c>
      <c r="D75" s="17">
        <v>0.94099999999999995</v>
      </c>
      <c r="E75" s="17">
        <v>0.65</v>
      </c>
      <c r="F75" s="15">
        <v>22</v>
      </c>
      <c r="G75" s="18"/>
      <c r="H75" s="16">
        <v>25.55</v>
      </c>
      <c r="I75" s="17">
        <v>0.26519999999999999</v>
      </c>
      <c r="J75" s="15">
        <v>2.2799999999999998</v>
      </c>
      <c r="K75" s="15">
        <v>492</v>
      </c>
      <c r="L75" s="18"/>
      <c r="M75" s="16">
        <v>12662.62</v>
      </c>
      <c r="N75" s="15">
        <v>80</v>
      </c>
      <c r="O75" s="15">
        <v>26</v>
      </c>
    </row>
    <row r="76" spans="1:15" ht="15" customHeight="1" x14ac:dyDescent="0.25">
      <c r="A76" s="15" t="s">
        <v>12</v>
      </c>
      <c r="B76" s="19" t="s">
        <v>142</v>
      </c>
      <c r="C76" s="16">
        <v>60.69</v>
      </c>
      <c r="D76" s="17">
        <v>0.876</v>
      </c>
      <c r="E76" s="17">
        <v>0.622</v>
      </c>
      <c r="F76" s="15">
        <v>69</v>
      </c>
      <c r="G76" s="18"/>
      <c r="H76" s="16">
        <v>26.22</v>
      </c>
      <c r="I76" s="17">
        <v>0.2762</v>
      </c>
      <c r="J76" s="15">
        <v>2.4700000000000002</v>
      </c>
      <c r="K76" s="15">
        <v>334</v>
      </c>
      <c r="L76" s="18"/>
      <c r="M76" s="16">
        <v>8835.51</v>
      </c>
      <c r="N76" s="15">
        <v>92</v>
      </c>
      <c r="O76" s="15">
        <v>28</v>
      </c>
    </row>
    <row r="77" spans="1:15" ht="15" customHeight="1" x14ac:dyDescent="0.25">
      <c r="A77" s="15" t="s">
        <v>41</v>
      </c>
      <c r="B77" s="19" t="s">
        <v>143</v>
      </c>
      <c r="C77" s="16">
        <v>78.53</v>
      </c>
      <c r="D77" s="17">
        <v>0.86099999999999999</v>
      </c>
      <c r="E77" s="17">
        <v>0.39500000000000002</v>
      </c>
      <c r="F77" s="15">
        <v>21</v>
      </c>
      <c r="G77" s="18"/>
      <c r="H77" s="16">
        <v>25.26</v>
      </c>
      <c r="I77" s="17">
        <v>0.31869999999999998</v>
      </c>
      <c r="J77" s="15">
        <v>2.37</v>
      </c>
      <c r="K77" s="15">
        <v>521</v>
      </c>
      <c r="L77" s="18"/>
      <c r="M77" s="16">
        <v>13260.6</v>
      </c>
      <c r="N77" s="15">
        <v>68</v>
      </c>
      <c r="O77" s="15">
        <v>15</v>
      </c>
    </row>
    <row r="78" spans="1:15" ht="15" customHeight="1" x14ac:dyDescent="0.25">
      <c r="A78" s="15" t="s">
        <v>23</v>
      </c>
      <c r="B78" s="19" t="s">
        <v>144</v>
      </c>
      <c r="C78" s="16">
        <v>69.75</v>
      </c>
      <c r="D78" s="17">
        <v>0.83499999999999996</v>
      </c>
      <c r="E78" s="17">
        <v>1</v>
      </c>
      <c r="F78" s="15">
        <v>8</v>
      </c>
      <c r="G78" s="18"/>
      <c r="H78" s="16">
        <v>27.19</v>
      </c>
      <c r="I78" s="17">
        <v>0.21190000000000001</v>
      </c>
      <c r="J78" s="15">
        <v>2.27</v>
      </c>
      <c r="K78" s="15">
        <v>464</v>
      </c>
      <c r="L78" s="18"/>
      <c r="M78" s="16">
        <v>13205.8</v>
      </c>
      <c r="N78" s="15">
        <v>96</v>
      </c>
      <c r="O78" s="15">
        <v>55</v>
      </c>
    </row>
    <row r="79" spans="1:15" ht="15" customHeight="1" x14ac:dyDescent="0.25">
      <c r="A79" s="15" t="s">
        <v>37</v>
      </c>
      <c r="B79" s="19" t="s">
        <v>145</v>
      </c>
      <c r="C79" s="16">
        <v>61.11</v>
      </c>
      <c r="D79" s="17">
        <v>0.82399999999999995</v>
      </c>
      <c r="E79" s="17">
        <v>0.45</v>
      </c>
      <c r="F79" s="15">
        <v>42</v>
      </c>
      <c r="G79" s="18"/>
      <c r="H79" s="16">
        <v>25.58</v>
      </c>
      <c r="I79" s="17">
        <v>0.30580000000000002</v>
      </c>
      <c r="J79" s="15">
        <v>2.46</v>
      </c>
      <c r="K79" s="15">
        <v>399</v>
      </c>
      <c r="L79" s="18"/>
      <c r="M79" s="16">
        <v>10739.14</v>
      </c>
      <c r="N79" s="15">
        <v>70</v>
      </c>
      <c r="O79" s="15">
        <v>18</v>
      </c>
    </row>
    <row r="80" spans="1:15" ht="15" customHeight="1" x14ac:dyDescent="0.25">
      <c r="A80" s="15" t="s">
        <v>38</v>
      </c>
      <c r="B80" s="19" t="s">
        <v>146</v>
      </c>
      <c r="C80" s="16">
        <v>53.94</v>
      </c>
      <c r="D80" s="17">
        <v>0.81899999999999995</v>
      </c>
      <c r="E80" s="17">
        <v>1.022</v>
      </c>
      <c r="F80" s="15">
        <v>29</v>
      </c>
      <c r="G80" s="18"/>
      <c r="H80" s="16">
        <v>24.44</v>
      </c>
      <c r="I80" s="17">
        <v>0.23619999999999999</v>
      </c>
      <c r="J80" s="15">
        <v>2.1800000000000002</v>
      </c>
      <c r="K80" s="15">
        <v>513</v>
      </c>
      <c r="L80" s="18"/>
      <c r="M80" s="16">
        <v>12625.89</v>
      </c>
      <c r="N80" s="15">
        <v>86</v>
      </c>
      <c r="O80" s="15">
        <v>46</v>
      </c>
    </row>
    <row r="81" spans="1:15" ht="15" customHeight="1" x14ac:dyDescent="0.25">
      <c r="A81" s="15" t="s">
        <v>60</v>
      </c>
      <c r="B81" s="19" t="s">
        <v>147</v>
      </c>
      <c r="C81" s="16" t="s">
        <v>18</v>
      </c>
      <c r="D81" s="17">
        <v>0.80900000000000005</v>
      </c>
      <c r="E81" s="17">
        <v>0.67300000000000004</v>
      </c>
      <c r="F81" s="15">
        <v>41</v>
      </c>
      <c r="G81" s="18"/>
      <c r="H81" s="16">
        <v>29.44</v>
      </c>
      <c r="I81" s="17">
        <v>0.27489999999999998</v>
      </c>
      <c r="J81" s="15">
        <v>2.88</v>
      </c>
      <c r="K81" s="15">
        <v>406</v>
      </c>
      <c r="L81" s="18"/>
      <c r="M81" s="16">
        <v>11978.75</v>
      </c>
      <c r="N81" s="15">
        <v>93</v>
      </c>
      <c r="O81" s="15">
        <v>37</v>
      </c>
    </row>
    <row r="82" spans="1:15" ht="15" customHeight="1" x14ac:dyDescent="0.25">
      <c r="A82" s="15" t="s">
        <v>39</v>
      </c>
      <c r="B82" s="19" t="s">
        <v>148</v>
      </c>
      <c r="C82" s="16">
        <v>62.21</v>
      </c>
      <c r="D82" s="17">
        <v>0.8</v>
      </c>
      <c r="E82" s="17">
        <v>0.622</v>
      </c>
      <c r="F82" s="15">
        <v>45</v>
      </c>
      <c r="G82" s="18"/>
      <c r="H82" s="16">
        <v>30.06</v>
      </c>
      <c r="I82" s="17">
        <v>0.28620000000000001</v>
      </c>
      <c r="J82" s="15">
        <v>2.65</v>
      </c>
      <c r="K82" s="15">
        <v>372</v>
      </c>
      <c r="L82" s="18"/>
      <c r="M82" s="16">
        <v>11265.41</v>
      </c>
      <c r="N82" s="15">
        <v>84</v>
      </c>
      <c r="O82" s="15">
        <v>28</v>
      </c>
    </row>
    <row r="83" spans="1:15" ht="15" customHeight="1" x14ac:dyDescent="0.25">
      <c r="A83" s="15" t="s">
        <v>48</v>
      </c>
      <c r="B83" s="19" t="s">
        <v>149</v>
      </c>
      <c r="C83" s="16">
        <v>52.94</v>
      </c>
      <c r="D83" s="17">
        <v>0.8</v>
      </c>
      <c r="E83" s="17">
        <v>0.82499999999999996</v>
      </c>
      <c r="F83" s="15">
        <v>33</v>
      </c>
      <c r="G83" s="18"/>
      <c r="H83" s="16">
        <v>25.47</v>
      </c>
      <c r="I83" s="17">
        <v>0.16089999999999999</v>
      </c>
      <c r="J83" s="15">
        <v>2.38</v>
      </c>
      <c r="K83" s="15">
        <v>297</v>
      </c>
      <c r="L83" s="18"/>
      <c r="M83" s="16">
        <v>7572.65</v>
      </c>
      <c r="N83" s="15">
        <v>68</v>
      </c>
      <c r="O83" s="15">
        <v>33</v>
      </c>
    </row>
    <row r="84" spans="1:15" ht="15" customHeight="1" x14ac:dyDescent="0.25">
      <c r="A84" s="15" t="s">
        <v>48</v>
      </c>
      <c r="B84" s="19" t="s">
        <v>150</v>
      </c>
      <c r="C84" s="16">
        <v>62.32</v>
      </c>
      <c r="D84" s="17">
        <v>0.8</v>
      </c>
      <c r="E84" s="17">
        <v>0.55000000000000004</v>
      </c>
      <c r="F84" s="15">
        <v>19</v>
      </c>
      <c r="G84" s="18"/>
      <c r="H84" s="16">
        <v>23.97</v>
      </c>
      <c r="I84" s="17">
        <v>0.27060000000000001</v>
      </c>
      <c r="J84" s="15">
        <v>2.31</v>
      </c>
      <c r="K84" s="15">
        <v>413</v>
      </c>
      <c r="L84" s="18"/>
      <c r="M84" s="16">
        <v>9996.51</v>
      </c>
      <c r="N84" s="15">
        <v>68</v>
      </c>
      <c r="O84" s="15">
        <v>22</v>
      </c>
    </row>
    <row r="85" spans="1:15" ht="15" customHeight="1" x14ac:dyDescent="0.25">
      <c r="A85" s="15" t="s">
        <v>32</v>
      </c>
      <c r="B85" s="19" t="s">
        <v>151</v>
      </c>
      <c r="C85" s="16">
        <v>98.27</v>
      </c>
      <c r="D85" s="17">
        <v>0.79200000000000004</v>
      </c>
      <c r="E85" s="17">
        <v>0.65</v>
      </c>
      <c r="F85" s="15">
        <v>52</v>
      </c>
      <c r="G85" s="18"/>
      <c r="H85" s="16">
        <v>22.71</v>
      </c>
      <c r="I85" s="17">
        <v>0.31090000000000001</v>
      </c>
      <c r="J85" s="15">
        <v>2.38</v>
      </c>
      <c r="K85" s="15">
        <v>687</v>
      </c>
      <c r="L85" s="18"/>
      <c r="M85" s="16">
        <v>15728.35</v>
      </c>
      <c r="N85" s="15">
        <v>103</v>
      </c>
      <c r="O85" s="15">
        <v>39</v>
      </c>
    </row>
    <row r="86" spans="1:15" ht="15" customHeight="1" x14ac:dyDescent="0.25">
      <c r="A86" s="15" t="s">
        <v>30</v>
      </c>
      <c r="B86" s="19" t="s">
        <v>152</v>
      </c>
      <c r="C86" s="16">
        <v>49.15</v>
      </c>
      <c r="D86" s="17">
        <v>0.77900000000000003</v>
      </c>
      <c r="E86" s="17">
        <v>2.1000000000000001E-2</v>
      </c>
      <c r="F86" s="15">
        <v>12</v>
      </c>
      <c r="G86" s="18"/>
      <c r="H86" s="16">
        <v>21.67</v>
      </c>
      <c r="I86" s="17">
        <v>0.25790000000000002</v>
      </c>
      <c r="J86" s="15">
        <v>2.0099999999999998</v>
      </c>
      <c r="K86" s="15">
        <v>554</v>
      </c>
      <c r="L86" s="18"/>
      <c r="M86" s="16">
        <v>12082.54</v>
      </c>
      <c r="N86" s="15">
        <v>30</v>
      </c>
      <c r="O86" s="15">
        <v>16</v>
      </c>
    </row>
    <row r="87" spans="1:15" ht="15" customHeight="1" x14ac:dyDescent="0.25">
      <c r="A87" s="15" t="s">
        <v>31</v>
      </c>
      <c r="B87" s="19" t="s">
        <v>153</v>
      </c>
      <c r="C87" s="16">
        <v>79.25</v>
      </c>
      <c r="D87" s="17">
        <v>0.77900000000000003</v>
      </c>
      <c r="E87" s="17">
        <v>0.56299999999999994</v>
      </c>
      <c r="F87" s="15">
        <v>30</v>
      </c>
      <c r="G87" s="18"/>
      <c r="H87" s="16">
        <v>26.33</v>
      </c>
      <c r="I87" s="17">
        <v>0.26129999999999998</v>
      </c>
      <c r="J87" s="15">
        <v>2.42</v>
      </c>
      <c r="K87" s="15">
        <v>545</v>
      </c>
      <c r="L87" s="18"/>
      <c r="M87" s="16">
        <v>14445.94</v>
      </c>
      <c r="N87" s="15">
        <v>81</v>
      </c>
      <c r="O87" s="15">
        <v>27</v>
      </c>
    </row>
    <row r="88" spans="1:15" ht="15" customHeight="1" x14ac:dyDescent="0.25">
      <c r="A88" s="15" t="s">
        <v>42</v>
      </c>
      <c r="B88" s="19" t="s">
        <v>154</v>
      </c>
      <c r="C88" s="16">
        <v>92.42</v>
      </c>
      <c r="D88" s="17">
        <v>0.76500000000000001</v>
      </c>
      <c r="E88" s="17">
        <v>0.61799999999999999</v>
      </c>
      <c r="F88" s="15">
        <v>26</v>
      </c>
      <c r="G88" s="18"/>
      <c r="H88" s="16">
        <v>38.090000000000003</v>
      </c>
      <c r="I88" s="17">
        <v>0.26650000000000001</v>
      </c>
      <c r="J88" s="15">
        <v>2.64</v>
      </c>
      <c r="K88" s="15">
        <v>494</v>
      </c>
      <c r="L88" s="18"/>
      <c r="M88" s="16">
        <v>19122.95</v>
      </c>
      <c r="N88" s="15">
        <v>88</v>
      </c>
      <c r="O88" s="15">
        <v>34</v>
      </c>
    </row>
    <row r="89" spans="1:15" ht="15" customHeight="1" x14ac:dyDescent="0.25">
      <c r="A89" s="15" t="s">
        <v>48</v>
      </c>
      <c r="B89" s="19" t="s">
        <v>155</v>
      </c>
      <c r="C89" s="16">
        <v>82.75</v>
      </c>
      <c r="D89" s="17">
        <v>0.74099999999999999</v>
      </c>
      <c r="E89" s="17">
        <v>0.72499999999999998</v>
      </c>
      <c r="F89" s="15">
        <v>28</v>
      </c>
      <c r="G89" s="18"/>
      <c r="H89" s="16">
        <v>29.37</v>
      </c>
      <c r="I89" s="17">
        <v>0.28089999999999998</v>
      </c>
      <c r="J89" s="15">
        <v>2.7</v>
      </c>
      <c r="K89" s="15">
        <v>516</v>
      </c>
      <c r="L89" s="18"/>
      <c r="M89" s="16">
        <v>15215.5</v>
      </c>
      <c r="N89" s="15">
        <v>63</v>
      </c>
      <c r="O89" s="15">
        <v>29</v>
      </c>
    </row>
    <row r="90" spans="1:15" ht="15" customHeight="1" x14ac:dyDescent="0.25">
      <c r="A90" s="15" t="s">
        <v>41</v>
      </c>
      <c r="B90" s="19" t="s">
        <v>156</v>
      </c>
      <c r="C90" s="16">
        <v>82.86</v>
      </c>
      <c r="D90" s="17">
        <v>0.72199999999999998</v>
      </c>
      <c r="E90" s="17">
        <v>0.63600000000000001</v>
      </c>
      <c r="F90" s="15">
        <v>36</v>
      </c>
      <c r="G90" s="18"/>
      <c r="H90" s="16">
        <v>23.71</v>
      </c>
      <c r="I90" s="17">
        <v>0.28660000000000002</v>
      </c>
      <c r="J90" s="15">
        <v>2.21</v>
      </c>
      <c r="K90" s="15">
        <v>648</v>
      </c>
      <c r="L90" s="18"/>
      <c r="M90" s="16">
        <v>15521.48</v>
      </c>
      <c r="N90" s="15">
        <v>83</v>
      </c>
      <c r="O90" s="15">
        <v>35</v>
      </c>
    </row>
    <row r="91" spans="1:15" ht="15" customHeight="1" x14ac:dyDescent="0.25">
      <c r="A91" s="15" t="s">
        <v>38</v>
      </c>
      <c r="B91" s="19" t="s">
        <v>157</v>
      </c>
      <c r="C91" s="16">
        <v>76.52</v>
      </c>
      <c r="D91" s="17">
        <v>0.71399999999999997</v>
      </c>
      <c r="E91" s="17">
        <v>1.0669999999999999</v>
      </c>
      <c r="F91" s="15">
        <v>37</v>
      </c>
      <c r="G91" s="18"/>
      <c r="H91" s="16">
        <v>27.13</v>
      </c>
      <c r="I91" s="17">
        <v>0.24829999999999999</v>
      </c>
      <c r="J91" s="15">
        <v>2.2000000000000002</v>
      </c>
      <c r="K91" s="15">
        <v>606</v>
      </c>
      <c r="L91" s="18"/>
      <c r="M91" s="16">
        <v>16553.439999999999</v>
      </c>
      <c r="N91" s="15">
        <v>75</v>
      </c>
      <c r="O91" s="15">
        <v>48</v>
      </c>
    </row>
    <row r="92" spans="1:15" ht="15" customHeight="1" x14ac:dyDescent="0.25">
      <c r="A92" s="15" t="s">
        <v>39</v>
      </c>
      <c r="B92" s="19" t="s">
        <v>158</v>
      </c>
      <c r="C92" s="16">
        <v>84.32</v>
      </c>
      <c r="D92" s="17">
        <v>0.70499999999999996</v>
      </c>
      <c r="E92" s="17">
        <v>0.57799999999999996</v>
      </c>
      <c r="F92" s="15">
        <v>74</v>
      </c>
      <c r="G92" s="18"/>
      <c r="H92" s="16">
        <v>28.49</v>
      </c>
      <c r="I92" s="17">
        <v>0.29289999999999999</v>
      </c>
      <c r="J92" s="15">
        <v>2.34</v>
      </c>
      <c r="K92" s="15">
        <v>494</v>
      </c>
      <c r="L92" s="18"/>
      <c r="M92" s="16">
        <v>14161.7</v>
      </c>
      <c r="N92" s="15">
        <v>74</v>
      </c>
      <c r="O92" s="15">
        <v>26</v>
      </c>
    </row>
    <row r="93" spans="1:15" ht="15" customHeight="1" x14ac:dyDescent="0.25">
      <c r="A93" s="15" t="s">
        <v>59</v>
      </c>
      <c r="B93" s="19" t="s">
        <v>150</v>
      </c>
      <c r="C93" s="16">
        <v>65.2</v>
      </c>
      <c r="D93" s="17">
        <v>0.68700000000000006</v>
      </c>
      <c r="E93" s="17">
        <v>0.50900000000000001</v>
      </c>
      <c r="F93" s="15">
        <v>21</v>
      </c>
      <c r="G93" s="18"/>
      <c r="H93" s="16">
        <v>23.38</v>
      </c>
      <c r="I93" s="17">
        <v>0.24479999999999999</v>
      </c>
      <c r="J93" s="15">
        <v>2.2599999999999998</v>
      </c>
      <c r="K93" s="15">
        <v>764</v>
      </c>
      <c r="L93" s="18"/>
      <c r="M93" s="16">
        <v>17922.63</v>
      </c>
      <c r="N93" s="15">
        <v>79</v>
      </c>
      <c r="O93" s="15">
        <v>28</v>
      </c>
    </row>
    <row r="94" spans="1:15" ht="15" customHeight="1" x14ac:dyDescent="0.25">
      <c r="A94" s="15" t="s">
        <v>9</v>
      </c>
      <c r="B94" s="19" t="s">
        <v>159</v>
      </c>
      <c r="C94" s="16">
        <v>64.63</v>
      </c>
      <c r="D94" s="17">
        <v>0.67100000000000004</v>
      </c>
      <c r="E94" s="17">
        <v>0.6</v>
      </c>
      <c r="F94" s="15">
        <v>16</v>
      </c>
      <c r="G94" s="18"/>
      <c r="H94" s="16">
        <v>24.62</v>
      </c>
      <c r="I94" s="17">
        <v>0.2462</v>
      </c>
      <c r="J94" s="15">
        <v>2.2599999999999998</v>
      </c>
      <c r="K94" s="15">
        <v>398</v>
      </c>
      <c r="L94" s="18"/>
      <c r="M94" s="16">
        <v>10476.42</v>
      </c>
      <c r="N94" s="15">
        <v>57</v>
      </c>
      <c r="O94" s="15">
        <v>24</v>
      </c>
    </row>
    <row r="95" spans="1:15" ht="15" customHeight="1" x14ac:dyDescent="0.25">
      <c r="A95" s="15" t="s">
        <v>49</v>
      </c>
      <c r="B95" s="19" t="s">
        <v>150</v>
      </c>
      <c r="C95" s="16">
        <v>55.87</v>
      </c>
      <c r="D95" s="17">
        <v>0.67100000000000004</v>
      </c>
      <c r="E95" s="17">
        <v>0.5</v>
      </c>
      <c r="F95" s="15">
        <v>32</v>
      </c>
      <c r="G95" s="18"/>
      <c r="H95" s="16">
        <v>29.51</v>
      </c>
      <c r="I95" s="17">
        <v>0.28649999999999998</v>
      </c>
      <c r="J95" s="15">
        <v>2.77</v>
      </c>
      <c r="K95" s="15">
        <v>321</v>
      </c>
      <c r="L95" s="18"/>
      <c r="M95" s="16">
        <v>9598.94</v>
      </c>
      <c r="N95" s="15">
        <v>57</v>
      </c>
      <c r="O95" s="15">
        <v>20</v>
      </c>
    </row>
    <row r="96" spans="1:15" ht="15" customHeight="1" x14ac:dyDescent="0.25">
      <c r="A96" s="15" t="s">
        <v>58</v>
      </c>
      <c r="B96" s="19" t="s">
        <v>159</v>
      </c>
      <c r="C96" s="16">
        <v>55.43</v>
      </c>
      <c r="D96" s="17">
        <v>0.63800000000000001</v>
      </c>
      <c r="E96" s="17">
        <v>0.222</v>
      </c>
      <c r="F96" s="15">
        <v>32</v>
      </c>
      <c r="G96" s="18"/>
      <c r="H96" s="16">
        <v>34.01</v>
      </c>
      <c r="I96" s="17">
        <v>0.33150000000000002</v>
      </c>
      <c r="J96" s="15">
        <v>2.5499999999999998</v>
      </c>
      <c r="K96" s="15">
        <v>470</v>
      </c>
      <c r="L96" s="18"/>
      <c r="M96" s="16">
        <v>16033.89</v>
      </c>
      <c r="N96" s="15">
        <v>67</v>
      </c>
      <c r="O96" s="15">
        <v>10</v>
      </c>
    </row>
    <row r="97" spans="1:15" ht="15" customHeight="1" x14ac:dyDescent="0.25">
      <c r="A97" s="15" t="s">
        <v>27</v>
      </c>
      <c r="B97" s="19" t="s">
        <v>160</v>
      </c>
      <c r="C97" s="16">
        <v>56.15</v>
      </c>
      <c r="D97" s="17">
        <v>0.61899999999999999</v>
      </c>
      <c r="E97" s="17">
        <v>0.16700000000000001</v>
      </c>
      <c r="F97" s="15">
        <v>13</v>
      </c>
      <c r="G97" s="18"/>
      <c r="H97" s="16">
        <v>25.06</v>
      </c>
      <c r="I97" s="17">
        <v>0.15989999999999999</v>
      </c>
      <c r="J97" s="15">
        <v>2.3199999999999998</v>
      </c>
      <c r="K97" s="15">
        <v>264</v>
      </c>
      <c r="L97" s="18"/>
      <c r="M97" s="16">
        <v>6675.17</v>
      </c>
      <c r="N97" s="15">
        <v>52</v>
      </c>
      <c r="O97" s="15">
        <v>6</v>
      </c>
    </row>
    <row r="98" spans="1:15" ht="15" customHeight="1" x14ac:dyDescent="0.25">
      <c r="A98" s="15" t="s">
        <v>46</v>
      </c>
      <c r="B98" s="19" t="s">
        <v>157</v>
      </c>
      <c r="C98" s="16">
        <v>75.63</v>
      </c>
      <c r="D98" s="17">
        <v>0.61899999999999999</v>
      </c>
      <c r="E98" s="17">
        <v>0.57799999999999996</v>
      </c>
      <c r="F98" s="15">
        <v>48</v>
      </c>
      <c r="G98" s="18"/>
      <c r="H98" s="16">
        <v>29.5</v>
      </c>
      <c r="I98" s="17">
        <v>0.17560000000000001</v>
      </c>
      <c r="J98" s="15">
        <v>2.46</v>
      </c>
      <c r="K98" s="15">
        <v>438</v>
      </c>
      <c r="L98" s="18"/>
      <c r="M98" s="16">
        <v>13004.62</v>
      </c>
      <c r="N98" s="15">
        <v>65</v>
      </c>
      <c r="O98" s="15">
        <v>26</v>
      </c>
    </row>
    <row r="99" spans="1:15" ht="15" customHeight="1" x14ac:dyDescent="0.25">
      <c r="A99" s="15" t="s">
        <v>58</v>
      </c>
      <c r="B99" s="19" t="s">
        <v>161</v>
      </c>
      <c r="C99" s="16">
        <v>61.32</v>
      </c>
      <c r="D99" s="17">
        <v>0.61</v>
      </c>
      <c r="E99" s="17">
        <v>0.73299999999999998</v>
      </c>
      <c r="F99" s="15">
        <v>37</v>
      </c>
      <c r="G99" s="18"/>
      <c r="H99" s="16">
        <v>36.840000000000003</v>
      </c>
      <c r="I99" s="17">
        <v>0.29170000000000001</v>
      </c>
      <c r="J99" s="15">
        <v>2.7</v>
      </c>
      <c r="K99" s="15">
        <v>423</v>
      </c>
      <c r="L99" s="18"/>
      <c r="M99" s="16">
        <v>15776.6</v>
      </c>
      <c r="N99" s="15">
        <v>64</v>
      </c>
      <c r="O99" s="15">
        <v>33</v>
      </c>
    </row>
    <row r="100" spans="1:15" ht="15" customHeight="1" x14ac:dyDescent="0.25">
      <c r="A100" s="15" t="s">
        <v>60</v>
      </c>
      <c r="B100" s="19" t="s">
        <v>162</v>
      </c>
      <c r="C100" s="16">
        <v>58.66</v>
      </c>
      <c r="D100" s="17">
        <v>0.60899999999999999</v>
      </c>
      <c r="E100" s="17">
        <v>0.54500000000000004</v>
      </c>
      <c r="F100" s="15">
        <v>25</v>
      </c>
      <c r="G100" s="18"/>
      <c r="H100" s="16">
        <v>31.84</v>
      </c>
      <c r="I100" s="17">
        <v>0.246</v>
      </c>
      <c r="J100" s="15">
        <v>2.85</v>
      </c>
      <c r="K100" s="15">
        <v>317</v>
      </c>
      <c r="L100" s="18"/>
      <c r="M100" s="16">
        <v>10129.42</v>
      </c>
      <c r="N100" s="15">
        <v>70</v>
      </c>
      <c r="O100" s="15">
        <v>30</v>
      </c>
    </row>
    <row r="101" spans="1:15" ht="15" customHeight="1" x14ac:dyDescent="0.25">
      <c r="A101" s="15" t="s">
        <v>33</v>
      </c>
      <c r="B101" s="19" t="s">
        <v>163</v>
      </c>
      <c r="C101" s="16">
        <v>91.05</v>
      </c>
      <c r="D101" s="17">
        <v>0.6</v>
      </c>
      <c r="E101" s="17">
        <v>1.091</v>
      </c>
      <c r="F101" s="15">
        <v>55</v>
      </c>
      <c r="G101" s="18"/>
      <c r="H101" s="16">
        <v>25.38</v>
      </c>
      <c r="I101" s="17">
        <v>0.29449999999999998</v>
      </c>
      <c r="J101" s="15">
        <v>2.5</v>
      </c>
      <c r="K101" s="15">
        <v>561</v>
      </c>
      <c r="L101" s="18"/>
      <c r="M101" s="16">
        <v>14850.76</v>
      </c>
      <c r="N101" s="15">
        <v>69</v>
      </c>
      <c r="O101" s="15">
        <v>60</v>
      </c>
    </row>
    <row r="102" spans="1:15" ht="15" customHeight="1" x14ac:dyDescent="0.25">
      <c r="A102" s="15" t="s">
        <v>46</v>
      </c>
      <c r="B102" s="19" t="s">
        <v>164</v>
      </c>
      <c r="C102" s="16">
        <v>60.23</v>
      </c>
      <c r="D102" s="17">
        <v>0.6</v>
      </c>
      <c r="E102" s="17">
        <v>0.28899999999999998</v>
      </c>
      <c r="F102" s="15">
        <v>22</v>
      </c>
      <c r="G102" s="18"/>
      <c r="H102" s="16">
        <v>29.4</v>
      </c>
      <c r="I102" s="17">
        <v>0.24879999999999999</v>
      </c>
      <c r="J102" s="15">
        <v>2.2799999999999998</v>
      </c>
      <c r="K102" s="15">
        <v>405</v>
      </c>
      <c r="L102" s="18"/>
      <c r="M102" s="16">
        <v>11988.48</v>
      </c>
      <c r="N102" s="15">
        <v>63</v>
      </c>
      <c r="O102" s="15">
        <v>13</v>
      </c>
    </row>
    <row r="103" spans="1:15" ht="15" customHeight="1" x14ac:dyDescent="0.25">
      <c r="A103" s="15"/>
      <c r="B103" s="19"/>
      <c r="C103" s="16"/>
      <c r="D103" s="17"/>
      <c r="E103" s="17"/>
      <c r="F103" s="15"/>
      <c r="G103" s="18"/>
      <c r="H103" s="16"/>
      <c r="I103" s="17"/>
      <c r="J103" s="15"/>
      <c r="K103" s="15"/>
      <c r="L103" s="18"/>
      <c r="M103" s="16"/>
      <c r="N103" s="15"/>
      <c r="O103" s="15"/>
    </row>
    <row r="104" spans="1:15" ht="15" customHeight="1" x14ac:dyDescent="0.25">
      <c r="A104" s="15"/>
      <c r="B104" s="19"/>
      <c r="C104" s="16"/>
      <c r="D104" s="17"/>
      <c r="E104" s="17"/>
      <c r="F104" s="15"/>
      <c r="G104" s="18"/>
      <c r="H104" s="16"/>
      <c r="I104" s="17"/>
      <c r="J104" s="15"/>
      <c r="K104" s="15"/>
      <c r="L104" s="18"/>
      <c r="M104" s="16"/>
      <c r="N104" s="15"/>
      <c r="O104" s="15"/>
    </row>
    <row r="105" spans="1:15" ht="15" customHeight="1" x14ac:dyDescent="0.25">
      <c r="A105" s="15"/>
      <c r="B105" s="19"/>
      <c r="C105" s="16"/>
      <c r="D105" s="17"/>
      <c r="E105" s="17"/>
      <c r="F105" s="15"/>
      <c r="G105" s="18"/>
      <c r="H105" s="16"/>
      <c r="I105" s="17"/>
      <c r="J105" s="15"/>
      <c r="K105" s="15"/>
      <c r="L105" s="18"/>
      <c r="M105" s="16"/>
      <c r="N105" s="15"/>
      <c r="O105" s="15"/>
    </row>
    <row r="106" spans="1:15" ht="15" customHeight="1" x14ac:dyDescent="0.25">
      <c r="A106" s="15"/>
      <c r="B106" s="19"/>
      <c r="C106" s="16"/>
      <c r="D106" s="17"/>
      <c r="E106" s="17"/>
      <c r="F106" s="15"/>
      <c r="G106" s="18"/>
      <c r="H106" s="16"/>
      <c r="I106" s="17"/>
      <c r="J106" s="15"/>
      <c r="K106" s="15"/>
      <c r="L106" s="18"/>
      <c r="M106" s="16"/>
      <c r="N106" s="15"/>
      <c r="O106" s="15"/>
    </row>
    <row r="107" spans="1:15" ht="15" customHeight="1" x14ac:dyDescent="0.25">
      <c r="A107" s="15"/>
      <c r="B107" s="19"/>
      <c r="C107" s="16"/>
      <c r="D107" s="17"/>
      <c r="E107" s="17"/>
      <c r="F107" s="15"/>
      <c r="G107" s="18"/>
      <c r="H107" s="16"/>
      <c r="I107" s="17"/>
      <c r="J107" s="15"/>
      <c r="K107" s="15"/>
      <c r="L107" s="18"/>
      <c r="M107" s="16"/>
      <c r="N107" s="15"/>
      <c r="O107" s="15"/>
    </row>
    <row r="108" spans="1:15" ht="15" customHeight="1" x14ac:dyDescent="0.25">
      <c r="A108" s="15"/>
      <c r="B108" s="19"/>
      <c r="C108" s="16"/>
      <c r="D108" s="17"/>
      <c r="E108" s="17"/>
      <c r="F108" s="15"/>
      <c r="G108" s="18"/>
      <c r="H108" s="16"/>
      <c r="I108" s="17"/>
      <c r="J108" s="15"/>
      <c r="K108" s="15"/>
      <c r="L108" s="18"/>
      <c r="M108" s="16"/>
      <c r="N108" s="15"/>
      <c r="O108" s="15"/>
    </row>
    <row r="109" spans="1:15" ht="15" customHeight="1" x14ac:dyDescent="0.25">
      <c r="A109" s="15"/>
      <c r="B109" s="19"/>
      <c r="C109" s="16"/>
      <c r="D109" s="17"/>
      <c r="E109" s="17"/>
      <c r="F109" s="15"/>
      <c r="G109" s="18"/>
      <c r="H109" s="16"/>
      <c r="I109" s="17"/>
      <c r="J109" s="15"/>
      <c r="K109" s="15"/>
      <c r="L109" s="18"/>
      <c r="M109" s="16"/>
      <c r="N109" s="15"/>
      <c r="O109" s="15"/>
    </row>
    <row r="110" spans="1:15" ht="15" customHeight="1" x14ac:dyDescent="0.25">
      <c r="A110" s="15"/>
      <c r="B110" s="19"/>
      <c r="C110" s="16"/>
      <c r="D110" s="17"/>
      <c r="E110" s="17"/>
      <c r="F110" s="15"/>
      <c r="G110" s="18"/>
      <c r="H110" s="16"/>
      <c r="I110" s="17"/>
      <c r="J110" s="15"/>
      <c r="K110" s="15"/>
      <c r="L110" s="18"/>
      <c r="M110" s="16"/>
      <c r="N110" s="15"/>
      <c r="O110" s="15"/>
    </row>
    <row r="111" spans="1:15" ht="15" customHeight="1" x14ac:dyDescent="0.25">
      <c r="A111" s="15"/>
      <c r="B111" s="19"/>
      <c r="C111" s="16"/>
      <c r="D111" s="17"/>
      <c r="E111" s="17"/>
      <c r="F111" s="15"/>
      <c r="G111" s="18"/>
      <c r="H111" s="16"/>
      <c r="I111" s="17"/>
      <c r="J111" s="15"/>
      <c r="K111" s="15"/>
      <c r="L111" s="18"/>
      <c r="M111" s="16"/>
      <c r="N111" s="15"/>
      <c r="O111" s="15"/>
    </row>
    <row r="112" spans="1:15" ht="15" customHeight="1" x14ac:dyDescent="0.25">
      <c r="A112" s="15"/>
      <c r="B112" s="19"/>
      <c r="C112" s="16"/>
      <c r="D112" s="17"/>
      <c r="E112" s="17"/>
      <c r="F112" s="15"/>
      <c r="G112" s="18"/>
      <c r="H112" s="16"/>
      <c r="I112" s="17"/>
      <c r="J112" s="15"/>
      <c r="K112" s="15"/>
      <c r="L112" s="18"/>
      <c r="M112" s="16"/>
      <c r="N112" s="15"/>
      <c r="O112" s="15"/>
    </row>
    <row r="113" spans="1:15" ht="15" customHeight="1" x14ac:dyDescent="0.25">
      <c r="A113" s="15"/>
      <c r="B113" s="19"/>
      <c r="C113" s="16"/>
      <c r="D113" s="17"/>
      <c r="E113" s="17"/>
      <c r="F113" s="15"/>
      <c r="G113" s="18"/>
      <c r="H113" s="16"/>
      <c r="I113" s="17"/>
      <c r="J113" s="15"/>
      <c r="K113" s="15"/>
      <c r="L113" s="18"/>
      <c r="M113" s="16"/>
      <c r="N113" s="15"/>
      <c r="O113" s="15"/>
    </row>
    <row r="114" spans="1:15" ht="15" customHeight="1" x14ac:dyDescent="0.25">
      <c r="A114" s="15"/>
      <c r="B114" s="19"/>
      <c r="C114" s="16"/>
      <c r="D114" s="17"/>
      <c r="E114" s="17"/>
      <c r="F114" s="15"/>
      <c r="G114" s="18"/>
      <c r="H114" s="16"/>
      <c r="I114" s="17"/>
      <c r="J114" s="15"/>
      <c r="K114" s="15"/>
      <c r="L114" s="18"/>
      <c r="M114" s="16"/>
      <c r="N114" s="15"/>
      <c r="O114" s="15"/>
    </row>
    <row r="115" spans="1:15" ht="15" customHeight="1" x14ac:dyDescent="0.25">
      <c r="A115" s="15"/>
      <c r="B115" s="19"/>
      <c r="C115" s="16"/>
      <c r="D115" s="17"/>
      <c r="E115" s="17"/>
      <c r="F115" s="15"/>
      <c r="G115" s="18"/>
      <c r="H115" s="16"/>
      <c r="I115" s="17"/>
      <c r="J115" s="15"/>
      <c r="K115" s="15"/>
      <c r="L115" s="18"/>
      <c r="M115" s="16"/>
      <c r="N115" s="15"/>
      <c r="O115" s="15"/>
    </row>
    <row r="116" spans="1:15" ht="15" customHeight="1" x14ac:dyDescent="0.25">
      <c r="A116" s="15"/>
      <c r="B116" s="19"/>
      <c r="C116" s="16"/>
      <c r="D116" s="17"/>
      <c r="E116" s="17"/>
      <c r="F116" s="15"/>
      <c r="G116" s="18"/>
      <c r="H116" s="16"/>
      <c r="I116" s="17"/>
      <c r="J116" s="15"/>
      <c r="K116" s="15"/>
      <c r="L116" s="18"/>
      <c r="M116" s="16"/>
      <c r="N116" s="15"/>
      <c r="O116" s="15"/>
    </row>
    <row r="117" spans="1:15" ht="15" customHeight="1" x14ac:dyDescent="0.25">
      <c r="A117" s="15"/>
      <c r="B117" s="19"/>
      <c r="C117" s="16"/>
      <c r="D117" s="17"/>
      <c r="E117" s="17"/>
      <c r="F117" s="15"/>
      <c r="G117" s="18"/>
      <c r="H117" s="16"/>
      <c r="I117" s="17"/>
      <c r="J117" s="15"/>
      <c r="K117" s="15"/>
      <c r="L117" s="18"/>
      <c r="M117" s="16"/>
      <c r="N117" s="15"/>
      <c r="O117" s="15"/>
    </row>
    <row r="118" spans="1:15" ht="15" customHeight="1" x14ac:dyDescent="0.25">
      <c r="A118" s="15"/>
      <c r="B118" s="19"/>
      <c r="C118" s="16"/>
      <c r="D118" s="17"/>
      <c r="E118" s="17"/>
      <c r="F118" s="15"/>
      <c r="G118" s="18"/>
      <c r="H118" s="16"/>
      <c r="I118" s="17"/>
      <c r="J118" s="15"/>
      <c r="K118" s="15"/>
      <c r="L118" s="18"/>
      <c r="M118" s="16"/>
      <c r="N118" s="15"/>
      <c r="O118" s="15"/>
    </row>
    <row r="119" spans="1:15" ht="15" customHeight="1" x14ac:dyDescent="0.25">
      <c r="A119" s="15"/>
      <c r="B119" s="19"/>
      <c r="C119" s="16"/>
      <c r="D119" s="17"/>
      <c r="E119" s="17"/>
      <c r="F119" s="15"/>
      <c r="G119" s="18"/>
      <c r="H119" s="16"/>
      <c r="I119" s="17"/>
      <c r="J119" s="15"/>
      <c r="K119" s="15"/>
      <c r="L119" s="18"/>
      <c r="M119" s="16"/>
      <c r="N119" s="15"/>
      <c r="O119" s="15"/>
    </row>
    <row r="120" spans="1:15" ht="15" customHeight="1" x14ac:dyDescent="0.25">
      <c r="A120" s="15"/>
      <c r="B120" s="19"/>
      <c r="C120" s="16"/>
      <c r="D120" s="17"/>
      <c r="E120" s="17"/>
      <c r="F120" s="15"/>
      <c r="G120" s="18"/>
      <c r="H120" s="16"/>
      <c r="I120" s="17"/>
      <c r="J120" s="15"/>
      <c r="K120" s="15"/>
      <c r="L120" s="18"/>
      <c r="M120" s="16"/>
      <c r="N120" s="15"/>
      <c r="O120" s="15"/>
    </row>
    <row r="121" spans="1:15" ht="15" customHeight="1" x14ac:dyDescent="0.25">
      <c r="A121" s="15"/>
      <c r="B121" s="19"/>
      <c r="C121" s="16"/>
      <c r="D121" s="17"/>
      <c r="E121" s="17"/>
      <c r="F121" s="15"/>
      <c r="G121" s="18"/>
      <c r="H121" s="16"/>
      <c r="I121" s="17"/>
      <c r="J121" s="15"/>
      <c r="K121" s="15"/>
      <c r="L121" s="18"/>
      <c r="M121" s="16"/>
      <c r="N121" s="15"/>
      <c r="O121" s="15"/>
    </row>
    <row r="122" spans="1:15" ht="15" customHeight="1" x14ac:dyDescent="0.25">
      <c r="A122" s="15"/>
      <c r="B122" s="19"/>
      <c r="C122" s="16"/>
      <c r="D122" s="17"/>
      <c r="E122" s="17"/>
      <c r="F122" s="15"/>
      <c r="G122" s="18"/>
      <c r="H122" s="16"/>
      <c r="I122" s="17"/>
      <c r="J122" s="15"/>
      <c r="K122" s="15"/>
      <c r="L122" s="18"/>
      <c r="M122" s="16"/>
      <c r="N122" s="15"/>
      <c r="O122" s="15"/>
    </row>
    <row r="123" spans="1:15" ht="15" customHeight="1" x14ac:dyDescent="0.25">
      <c r="A123" s="15"/>
      <c r="B123" s="19"/>
      <c r="C123" s="16"/>
      <c r="D123" s="17"/>
      <c r="E123" s="17"/>
      <c r="F123" s="15"/>
      <c r="G123" s="18"/>
      <c r="H123" s="16"/>
      <c r="I123" s="17"/>
      <c r="J123" s="15"/>
      <c r="K123" s="15"/>
      <c r="L123" s="18"/>
      <c r="M123" s="16"/>
      <c r="N123" s="15"/>
      <c r="O123" s="15"/>
    </row>
    <row r="124" spans="1:15" ht="15" customHeight="1" x14ac:dyDescent="0.25">
      <c r="A124" s="15"/>
      <c r="B124" s="19"/>
      <c r="C124" s="16"/>
      <c r="D124" s="17"/>
      <c r="E124" s="17"/>
      <c r="F124" s="15"/>
      <c r="G124" s="18"/>
      <c r="H124" s="16"/>
      <c r="I124" s="17"/>
      <c r="J124" s="15"/>
      <c r="K124" s="15"/>
      <c r="L124" s="18"/>
      <c r="M124" s="16"/>
      <c r="N124" s="15"/>
      <c r="O124" s="15"/>
    </row>
    <row r="125" spans="1:15" ht="15" customHeight="1" x14ac:dyDescent="0.25">
      <c r="A125" s="15"/>
      <c r="B125" s="19"/>
      <c r="C125" s="16"/>
      <c r="D125" s="17"/>
      <c r="E125" s="17"/>
      <c r="F125" s="15"/>
      <c r="G125" s="18"/>
      <c r="H125" s="16"/>
      <c r="I125" s="17"/>
      <c r="J125" s="15"/>
      <c r="K125" s="15"/>
      <c r="L125" s="18"/>
      <c r="M125" s="16"/>
      <c r="N125" s="15"/>
      <c r="O125" s="15"/>
    </row>
    <row r="126" spans="1:15" ht="15" customHeight="1" x14ac:dyDescent="0.25">
      <c r="A126" s="15"/>
      <c r="B126" s="19"/>
      <c r="C126" s="16"/>
      <c r="D126" s="17"/>
      <c r="E126" s="17"/>
      <c r="F126" s="15"/>
      <c r="G126" s="18"/>
      <c r="H126" s="16"/>
      <c r="I126" s="17"/>
      <c r="J126" s="15"/>
      <c r="K126" s="15"/>
      <c r="L126" s="18"/>
      <c r="M126" s="16"/>
      <c r="N126" s="15"/>
      <c r="O126" s="15"/>
    </row>
    <row r="127" spans="1:15" ht="15" customHeight="1" x14ac:dyDescent="0.25">
      <c r="A127" s="15"/>
      <c r="B127" s="19"/>
      <c r="C127" s="16"/>
      <c r="D127" s="17"/>
      <c r="E127" s="17"/>
      <c r="F127" s="15"/>
      <c r="G127" s="18"/>
      <c r="H127" s="16"/>
      <c r="I127" s="17"/>
      <c r="J127" s="15"/>
      <c r="K127" s="15"/>
      <c r="L127" s="18"/>
      <c r="M127" s="16"/>
      <c r="N127" s="15"/>
      <c r="O127" s="15"/>
    </row>
    <row r="128" spans="1:15" ht="15" customHeight="1" x14ac:dyDescent="0.25">
      <c r="A128" s="15"/>
      <c r="B128" s="19"/>
      <c r="C128" s="16"/>
      <c r="D128" s="17"/>
      <c r="E128" s="17"/>
      <c r="F128" s="15"/>
      <c r="G128" s="18"/>
      <c r="H128" s="16"/>
      <c r="I128" s="17"/>
      <c r="J128" s="15"/>
      <c r="K128" s="15"/>
      <c r="L128" s="18"/>
      <c r="M128" s="16"/>
      <c r="N128" s="15"/>
      <c r="O128" s="15"/>
    </row>
    <row r="129" spans="1:15" ht="15" customHeight="1" x14ac:dyDescent="0.25">
      <c r="A129" s="15"/>
      <c r="B129" s="19"/>
      <c r="C129" s="16"/>
      <c r="D129" s="17"/>
      <c r="E129" s="17"/>
      <c r="F129" s="15"/>
      <c r="G129" s="18"/>
      <c r="H129" s="16"/>
      <c r="I129" s="17"/>
      <c r="J129" s="15"/>
      <c r="K129" s="15"/>
      <c r="L129" s="18"/>
      <c r="M129" s="16"/>
      <c r="N129" s="15"/>
      <c r="O129" s="15"/>
    </row>
    <row r="130" spans="1:15" ht="15" customHeight="1" x14ac:dyDescent="0.25">
      <c r="A130" s="15"/>
      <c r="B130" s="19"/>
      <c r="C130" s="16"/>
      <c r="D130" s="17"/>
      <c r="E130" s="17"/>
      <c r="F130" s="15"/>
      <c r="G130" s="18"/>
      <c r="H130" s="16"/>
      <c r="I130" s="17"/>
      <c r="J130" s="15"/>
      <c r="K130" s="15"/>
      <c r="L130" s="18"/>
      <c r="M130" s="16"/>
      <c r="N130" s="15"/>
      <c r="O130" s="15"/>
    </row>
    <row r="131" spans="1:15" ht="15" customHeight="1" x14ac:dyDescent="0.25">
      <c r="A131" s="15"/>
      <c r="B131" s="19"/>
      <c r="C131" s="16"/>
      <c r="D131" s="17"/>
      <c r="E131" s="17"/>
      <c r="F131" s="15"/>
      <c r="G131" s="18"/>
      <c r="H131" s="16"/>
      <c r="I131" s="17"/>
      <c r="J131" s="15"/>
      <c r="K131" s="15"/>
      <c r="L131" s="18"/>
      <c r="M131" s="16"/>
      <c r="N131" s="15"/>
      <c r="O131" s="15"/>
    </row>
    <row r="132" spans="1:15" ht="15" customHeight="1" x14ac:dyDescent="0.25">
      <c r="A132" s="15"/>
      <c r="B132" s="19"/>
      <c r="C132" s="16"/>
      <c r="D132" s="17"/>
      <c r="E132" s="17"/>
      <c r="F132" s="15"/>
      <c r="G132" s="18"/>
      <c r="H132" s="16"/>
      <c r="I132" s="17"/>
      <c r="J132" s="15"/>
      <c r="K132" s="15"/>
      <c r="L132" s="18"/>
      <c r="M132" s="16"/>
      <c r="N132" s="15"/>
      <c r="O132" s="15"/>
    </row>
    <row r="133" spans="1:15" ht="15" customHeight="1" x14ac:dyDescent="0.25">
      <c r="A133" s="15"/>
      <c r="B133" s="19"/>
      <c r="C133" s="16"/>
      <c r="D133" s="17"/>
      <c r="E133" s="17"/>
      <c r="F133" s="15"/>
      <c r="G133" s="18"/>
      <c r="H133" s="16"/>
      <c r="I133" s="17"/>
      <c r="J133" s="15"/>
      <c r="K133" s="15"/>
      <c r="L133" s="18"/>
      <c r="M133" s="16"/>
      <c r="N133" s="15"/>
      <c r="O133" s="15"/>
    </row>
    <row r="134" spans="1:15" ht="15" customHeight="1" x14ac:dyDescent="0.25">
      <c r="A134" s="15"/>
      <c r="B134" s="19"/>
      <c r="C134" s="16"/>
      <c r="D134" s="17"/>
      <c r="E134" s="17"/>
      <c r="F134" s="15"/>
      <c r="G134" s="18"/>
      <c r="H134" s="16"/>
      <c r="I134" s="17"/>
      <c r="J134" s="15"/>
      <c r="K134" s="15"/>
      <c r="L134" s="18"/>
      <c r="M134" s="16"/>
      <c r="N134" s="15"/>
      <c r="O134" s="15"/>
    </row>
    <row r="135" spans="1:15" ht="15" customHeight="1" x14ac:dyDescent="0.25">
      <c r="A135" s="15"/>
      <c r="B135" s="19"/>
      <c r="C135" s="16"/>
      <c r="D135" s="17"/>
      <c r="E135" s="17"/>
      <c r="F135" s="15"/>
      <c r="G135" s="18"/>
      <c r="H135" s="16"/>
      <c r="I135" s="17"/>
      <c r="J135" s="15"/>
      <c r="K135" s="15"/>
      <c r="L135" s="18"/>
      <c r="M135" s="16"/>
      <c r="N135" s="15"/>
      <c r="O135" s="15"/>
    </row>
    <row r="136" spans="1:15" ht="15" customHeight="1" x14ac:dyDescent="0.25">
      <c r="A136" s="15"/>
      <c r="B136" s="19"/>
      <c r="C136" s="16"/>
      <c r="D136" s="17"/>
      <c r="E136" s="17"/>
      <c r="F136" s="15"/>
      <c r="G136" s="18"/>
      <c r="H136" s="16"/>
      <c r="I136" s="17"/>
      <c r="J136" s="15"/>
      <c r="K136" s="15"/>
      <c r="L136" s="18"/>
      <c r="M136" s="16"/>
      <c r="N136" s="15"/>
      <c r="O136" s="15"/>
    </row>
    <row r="137" spans="1:15" ht="15" customHeight="1" x14ac:dyDescent="0.25">
      <c r="A137" s="15"/>
      <c r="B137" s="19"/>
      <c r="C137" s="16"/>
      <c r="D137" s="17"/>
      <c r="E137" s="17"/>
      <c r="F137" s="15"/>
      <c r="G137" s="18"/>
      <c r="H137" s="16"/>
      <c r="I137" s="17"/>
      <c r="J137" s="15"/>
      <c r="K137" s="15"/>
      <c r="L137" s="18"/>
      <c r="M137" s="16"/>
      <c r="N137" s="15"/>
      <c r="O137" s="15"/>
    </row>
    <row r="138" spans="1:15" ht="15" customHeight="1" x14ac:dyDescent="0.25">
      <c r="A138" s="15"/>
      <c r="B138" s="19"/>
      <c r="C138" s="16"/>
      <c r="D138" s="17"/>
      <c r="E138" s="17"/>
      <c r="F138" s="15"/>
      <c r="G138" s="18"/>
      <c r="H138" s="16"/>
      <c r="I138" s="17"/>
      <c r="J138" s="15"/>
      <c r="K138" s="15"/>
      <c r="L138" s="18"/>
      <c r="M138" s="16"/>
      <c r="N138" s="15"/>
      <c r="O138" s="15"/>
    </row>
    <row r="139" spans="1:15" ht="15" customHeight="1" x14ac:dyDescent="0.25">
      <c r="A139" s="15"/>
      <c r="B139" s="19"/>
      <c r="C139" s="16"/>
      <c r="D139" s="17"/>
      <c r="E139" s="17"/>
      <c r="F139" s="15"/>
      <c r="G139" s="18"/>
      <c r="H139" s="16"/>
      <c r="I139" s="17"/>
      <c r="J139" s="15"/>
      <c r="K139" s="15"/>
      <c r="L139" s="18"/>
      <c r="M139" s="16"/>
      <c r="N139" s="15"/>
      <c r="O139" s="15"/>
    </row>
    <row r="140" spans="1:15" ht="15" customHeight="1" x14ac:dyDescent="0.25">
      <c r="A140" s="15"/>
      <c r="B140" s="19"/>
      <c r="C140" s="16"/>
      <c r="D140" s="17"/>
      <c r="E140" s="17"/>
      <c r="F140" s="15"/>
      <c r="G140" s="18"/>
      <c r="H140" s="16"/>
      <c r="I140" s="17"/>
      <c r="J140" s="15"/>
      <c r="K140" s="15"/>
      <c r="L140" s="18"/>
      <c r="M140" s="16"/>
      <c r="N140" s="15"/>
      <c r="O140" s="15"/>
    </row>
    <row r="141" spans="1:15" ht="15" customHeight="1" x14ac:dyDescent="0.25">
      <c r="A141" s="15"/>
      <c r="B141" s="19"/>
      <c r="C141" s="16"/>
      <c r="D141" s="17"/>
      <c r="E141" s="17"/>
      <c r="F141" s="15"/>
      <c r="G141" s="18"/>
      <c r="H141" s="16"/>
      <c r="I141" s="17"/>
      <c r="J141" s="15"/>
      <c r="K141" s="15"/>
      <c r="L141" s="18"/>
      <c r="M141" s="16"/>
      <c r="N141" s="15"/>
      <c r="O141" s="15"/>
    </row>
    <row r="142" spans="1:15" ht="15" customHeight="1" x14ac:dyDescent="0.25">
      <c r="A142" s="15"/>
      <c r="B142" s="19"/>
      <c r="C142" s="16"/>
      <c r="D142" s="17"/>
      <c r="E142" s="17"/>
      <c r="F142" s="15"/>
      <c r="G142" s="18"/>
      <c r="H142" s="16"/>
      <c r="I142" s="17"/>
      <c r="J142" s="15"/>
      <c r="K142" s="15"/>
      <c r="L142" s="18"/>
      <c r="M142" s="16"/>
      <c r="N142" s="15"/>
      <c r="O142" s="15"/>
    </row>
    <row r="143" spans="1:15" ht="15" customHeight="1" x14ac:dyDescent="0.25">
      <c r="A143" s="15"/>
      <c r="B143" s="19"/>
      <c r="C143" s="16"/>
      <c r="D143" s="17"/>
      <c r="E143" s="17"/>
      <c r="F143" s="15"/>
      <c r="G143" s="18"/>
      <c r="H143" s="16"/>
      <c r="I143" s="17"/>
      <c r="J143" s="15"/>
      <c r="K143" s="15"/>
      <c r="L143" s="18"/>
      <c r="M143" s="16"/>
      <c r="N143" s="15"/>
      <c r="O143" s="15"/>
    </row>
    <row r="144" spans="1:15" ht="15" customHeight="1" x14ac:dyDescent="0.25">
      <c r="A144" s="15"/>
      <c r="B144" s="19"/>
      <c r="C144" s="16"/>
      <c r="D144" s="17"/>
      <c r="E144" s="17"/>
      <c r="F144" s="15"/>
      <c r="G144" s="18"/>
      <c r="H144" s="16"/>
      <c r="I144" s="17"/>
      <c r="J144" s="15"/>
      <c r="K144" s="15"/>
      <c r="L144" s="18"/>
      <c r="M144" s="16"/>
      <c r="N144" s="15"/>
      <c r="O144" s="15"/>
    </row>
    <row r="145" spans="1:15" ht="15" customHeight="1" x14ac:dyDescent="0.25">
      <c r="A145" s="15"/>
      <c r="B145" s="19"/>
      <c r="C145" s="16"/>
      <c r="D145" s="17"/>
      <c r="E145" s="17"/>
      <c r="F145" s="15"/>
      <c r="G145" s="18"/>
      <c r="H145" s="16"/>
      <c r="I145" s="17"/>
      <c r="J145" s="15"/>
      <c r="K145" s="15"/>
      <c r="L145" s="18"/>
      <c r="M145" s="16"/>
      <c r="N145" s="15"/>
      <c r="O145" s="15"/>
    </row>
    <row r="146" spans="1:15" ht="15" customHeight="1" x14ac:dyDescent="0.25">
      <c r="A146" s="15"/>
      <c r="B146" s="19"/>
      <c r="C146" s="16"/>
      <c r="D146" s="17"/>
      <c r="E146" s="17"/>
      <c r="F146" s="15"/>
      <c r="G146" s="18"/>
      <c r="H146" s="16"/>
      <c r="I146" s="17"/>
      <c r="J146" s="15"/>
      <c r="K146" s="15"/>
      <c r="L146" s="18"/>
      <c r="M146" s="16"/>
      <c r="N146" s="15"/>
      <c r="O146" s="15"/>
    </row>
    <row r="147" spans="1:15" ht="15" customHeight="1" x14ac:dyDescent="0.25">
      <c r="A147" s="15"/>
      <c r="B147" s="19"/>
      <c r="C147" s="16"/>
      <c r="D147" s="17"/>
      <c r="E147" s="17"/>
      <c r="F147" s="15"/>
      <c r="G147" s="18"/>
      <c r="H147" s="16"/>
      <c r="I147" s="17"/>
      <c r="J147" s="15"/>
      <c r="K147" s="15"/>
      <c r="L147" s="18"/>
      <c r="M147" s="16"/>
      <c r="N147" s="15"/>
      <c r="O147" s="15"/>
    </row>
    <row r="148" spans="1:15" ht="15" customHeight="1" x14ac:dyDescent="0.25">
      <c r="A148" s="15"/>
      <c r="B148" s="19"/>
      <c r="C148" s="16"/>
      <c r="D148" s="17"/>
      <c r="E148" s="17"/>
      <c r="F148" s="15"/>
      <c r="G148" s="18"/>
      <c r="H148" s="16"/>
      <c r="I148" s="17"/>
      <c r="J148" s="15"/>
      <c r="K148" s="15"/>
      <c r="L148" s="18"/>
      <c r="M148" s="16"/>
      <c r="N148" s="15"/>
      <c r="O148" s="15"/>
    </row>
    <row r="149" spans="1:15" ht="15" customHeight="1" x14ac:dyDescent="0.25">
      <c r="A149" s="15"/>
      <c r="B149" s="19"/>
      <c r="C149" s="16"/>
      <c r="D149" s="17"/>
      <c r="E149" s="17"/>
      <c r="F149" s="15"/>
      <c r="G149" s="18"/>
      <c r="H149" s="16"/>
      <c r="I149" s="17"/>
      <c r="J149" s="15"/>
      <c r="K149" s="15"/>
      <c r="L149" s="18"/>
      <c r="M149" s="16"/>
      <c r="N149" s="15"/>
      <c r="O149" s="15"/>
    </row>
    <row r="150" spans="1:15" ht="15" customHeight="1" x14ac:dyDescent="0.25">
      <c r="A150" s="15"/>
      <c r="B150" s="19"/>
      <c r="C150" s="16"/>
      <c r="D150" s="17"/>
      <c r="E150" s="17"/>
      <c r="F150" s="15"/>
      <c r="G150" s="18"/>
      <c r="H150" s="16"/>
      <c r="I150" s="17"/>
      <c r="J150" s="15"/>
      <c r="K150" s="15"/>
      <c r="L150" s="18"/>
      <c r="M150" s="16"/>
      <c r="N150" s="15"/>
      <c r="O150" s="15"/>
    </row>
    <row r="151" spans="1:15" ht="15" customHeight="1" x14ac:dyDescent="0.25">
      <c r="A151" s="15"/>
      <c r="B151" s="19"/>
      <c r="C151" s="16"/>
      <c r="D151" s="17"/>
      <c r="E151" s="17"/>
      <c r="F151" s="15"/>
      <c r="G151" s="18"/>
      <c r="H151" s="16"/>
      <c r="I151" s="17"/>
      <c r="J151" s="15"/>
      <c r="K151" s="15"/>
      <c r="L151" s="18"/>
      <c r="M151" s="16"/>
      <c r="N151" s="15"/>
      <c r="O151" s="15"/>
    </row>
    <row r="152" spans="1:15" ht="15" customHeight="1" x14ac:dyDescent="0.25">
      <c r="A152" s="15"/>
      <c r="B152" s="19"/>
      <c r="C152" s="16"/>
      <c r="D152" s="17"/>
      <c r="E152" s="17"/>
      <c r="F152" s="15"/>
      <c r="G152" s="18"/>
      <c r="H152" s="16"/>
      <c r="I152" s="17"/>
      <c r="J152" s="15"/>
      <c r="K152" s="15"/>
      <c r="L152" s="18"/>
      <c r="M152" s="16"/>
      <c r="N152" s="15"/>
      <c r="O152" s="15"/>
    </row>
    <row r="153" spans="1:15" ht="15" customHeight="1" x14ac:dyDescent="0.25">
      <c r="A153" s="15"/>
      <c r="B153" s="19"/>
      <c r="C153" s="16"/>
      <c r="D153" s="17"/>
      <c r="E153" s="17"/>
      <c r="F153" s="15"/>
      <c r="G153" s="18"/>
      <c r="H153" s="16"/>
      <c r="I153" s="17"/>
      <c r="J153" s="15"/>
      <c r="K153" s="15"/>
      <c r="L153" s="18"/>
      <c r="M153" s="16"/>
      <c r="N153" s="15"/>
      <c r="O153" s="15"/>
    </row>
    <row r="154" spans="1:15" ht="15" customHeight="1" x14ac:dyDescent="0.25">
      <c r="A154" s="15"/>
      <c r="B154" s="19"/>
      <c r="C154" s="16"/>
      <c r="D154" s="17"/>
      <c r="E154" s="17"/>
      <c r="F154" s="15"/>
      <c r="G154" s="18"/>
      <c r="H154" s="16"/>
      <c r="I154" s="17"/>
      <c r="J154" s="15"/>
      <c r="K154" s="15"/>
      <c r="L154" s="18"/>
      <c r="M154" s="16"/>
      <c r="N154" s="15"/>
      <c r="O154" s="15"/>
    </row>
    <row r="155" spans="1:15" ht="15" customHeight="1" x14ac:dyDescent="0.25">
      <c r="A155" s="15"/>
      <c r="B155" s="19"/>
      <c r="C155" s="16"/>
      <c r="D155" s="17"/>
      <c r="E155" s="17"/>
      <c r="F155" s="15"/>
      <c r="G155" s="18"/>
      <c r="H155" s="16"/>
      <c r="I155" s="17"/>
      <c r="J155" s="15"/>
      <c r="K155" s="15"/>
      <c r="L155" s="18"/>
      <c r="M155" s="16"/>
      <c r="N155" s="15"/>
      <c r="O155" s="15"/>
    </row>
    <row r="156" spans="1:15" ht="15" customHeight="1" x14ac:dyDescent="0.25">
      <c r="A156" s="15"/>
      <c r="B156" s="19"/>
      <c r="C156" s="16"/>
      <c r="D156" s="17"/>
      <c r="E156" s="17"/>
      <c r="F156" s="15"/>
      <c r="G156" s="18"/>
      <c r="H156" s="16"/>
      <c r="I156" s="17"/>
      <c r="J156" s="15"/>
      <c r="K156" s="15"/>
      <c r="L156" s="18"/>
      <c r="M156" s="16"/>
      <c r="N156" s="15"/>
      <c r="O156" s="15"/>
    </row>
    <row r="157" spans="1:15" ht="15" customHeight="1" x14ac:dyDescent="0.25">
      <c r="A157" s="15"/>
      <c r="B157" s="19"/>
      <c r="C157" s="16"/>
      <c r="D157" s="17"/>
      <c r="E157" s="17"/>
      <c r="F157" s="15"/>
      <c r="G157" s="18"/>
      <c r="H157" s="16"/>
      <c r="I157" s="17"/>
      <c r="J157" s="15"/>
      <c r="K157" s="15"/>
      <c r="L157" s="18"/>
      <c r="M157" s="16"/>
      <c r="N157" s="15"/>
      <c r="O157" s="15"/>
    </row>
    <row r="158" spans="1:15" ht="15" customHeight="1" x14ac:dyDescent="0.25">
      <c r="A158" s="15"/>
      <c r="B158" s="19"/>
      <c r="C158" s="16"/>
      <c r="D158" s="17"/>
      <c r="E158" s="17"/>
      <c r="F158" s="15"/>
      <c r="G158" s="18"/>
      <c r="H158" s="16"/>
      <c r="I158" s="17"/>
      <c r="J158" s="15"/>
      <c r="K158" s="15"/>
      <c r="L158" s="18"/>
      <c r="M158" s="16"/>
      <c r="N158" s="15"/>
      <c r="O158" s="15"/>
    </row>
    <row r="159" spans="1:15" ht="15" customHeight="1" x14ac:dyDescent="0.25">
      <c r="A159" s="15"/>
      <c r="B159" s="19"/>
      <c r="C159" s="16"/>
      <c r="D159" s="17"/>
      <c r="E159" s="17"/>
      <c r="F159" s="15"/>
      <c r="G159" s="18"/>
      <c r="H159" s="16"/>
      <c r="I159" s="17"/>
      <c r="J159" s="15"/>
      <c r="K159" s="15"/>
      <c r="L159" s="18"/>
      <c r="M159" s="16"/>
      <c r="N159" s="15"/>
      <c r="O159" s="15"/>
    </row>
    <row r="160" spans="1:15" ht="15" customHeight="1" x14ac:dyDescent="0.25">
      <c r="A160" s="15"/>
      <c r="B160" s="19"/>
      <c r="C160" s="16"/>
      <c r="D160" s="17"/>
      <c r="E160" s="17"/>
      <c r="F160" s="15"/>
      <c r="G160" s="18"/>
      <c r="H160" s="16"/>
      <c r="I160" s="17"/>
      <c r="J160" s="15"/>
      <c r="K160" s="15"/>
      <c r="L160" s="18"/>
      <c r="M160" s="16"/>
      <c r="N160" s="15"/>
      <c r="O160" s="15"/>
    </row>
    <row r="161" spans="1:15" ht="15" customHeight="1" x14ac:dyDescent="0.25">
      <c r="A161" s="15"/>
      <c r="B161" s="19"/>
      <c r="C161" s="16"/>
      <c r="D161" s="17"/>
      <c r="E161" s="17"/>
      <c r="F161" s="15"/>
      <c r="G161" s="18"/>
      <c r="H161" s="16"/>
      <c r="I161" s="17"/>
      <c r="J161" s="15"/>
      <c r="K161" s="15"/>
      <c r="L161" s="18"/>
      <c r="M161" s="16"/>
      <c r="N161" s="15"/>
      <c r="O161" s="15"/>
    </row>
    <row r="162" spans="1:15" ht="15" customHeight="1" x14ac:dyDescent="0.25">
      <c r="A162" s="15"/>
      <c r="B162" s="19"/>
      <c r="C162" s="16"/>
      <c r="D162" s="17"/>
      <c r="E162" s="17"/>
      <c r="F162" s="15"/>
      <c r="G162" s="18"/>
      <c r="H162" s="16"/>
      <c r="I162" s="17"/>
      <c r="J162" s="15"/>
      <c r="K162" s="15"/>
      <c r="L162" s="18"/>
      <c r="M162" s="16"/>
      <c r="N162" s="15"/>
      <c r="O162" s="15"/>
    </row>
    <row r="163" spans="1:15" ht="15" customHeight="1" x14ac:dyDescent="0.25">
      <c r="A163" s="15"/>
      <c r="B163" s="19"/>
      <c r="C163" s="16"/>
      <c r="D163" s="17"/>
      <c r="E163" s="17"/>
      <c r="F163" s="15"/>
      <c r="G163" s="18"/>
      <c r="H163" s="16"/>
      <c r="I163" s="17"/>
      <c r="J163" s="15"/>
      <c r="K163" s="15"/>
      <c r="L163" s="18"/>
      <c r="M163" s="16"/>
      <c r="N163" s="15"/>
      <c r="O163" s="15"/>
    </row>
    <row r="164" spans="1:15" ht="15" customHeight="1" x14ac:dyDescent="0.25">
      <c r="A164" s="15"/>
      <c r="B164" s="19"/>
      <c r="C164" s="16"/>
      <c r="D164" s="17"/>
      <c r="E164" s="17"/>
      <c r="F164" s="15"/>
      <c r="G164" s="18"/>
      <c r="H164" s="16"/>
      <c r="I164" s="17"/>
      <c r="J164" s="15"/>
      <c r="K164" s="15"/>
      <c r="L164" s="18"/>
      <c r="M164" s="16"/>
      <c r="N164" s="15"/>
      <c r="O164" s="15"/>
    </row>
    <row r="165" spans="1:15" ht="15" customHeight="1" x14ac:dyDescent="0.25">
      <c r="A165" s="15"/>
      <c r="B165" s="19"/>
      <c r="C165" s="16"/>
      <c r="D165" s="17"/>
      <c r="E165" s="17"/>
      <c r="F165" s="15"/>
      <c r="G165" s="18"/>
      <c r="H165" s="16"/>
      <c r="I165" s="17"/>
      <c r="J165" s="15"/>
      <c r="K165" s="15"/>
      <c r="L165" s="18"/>
      <c r="M165" s="16"/>
      <c r="N165" s="15"/>
      <c r="O165" s="15"/>
    </row>
    <row r="166" spans="1:15" ht="15" customHeight="1" x14ac:dyDescent="0.25">
      <c r="A166" s="15"/>
      <c r="B166" s="19"/>
      <c r="C166" s="16"/>
      <c r="D166" s="17"/>
      <c r="E166" s="17"/>
      <c r="F166" s="15"/>
      <c r="G166" s="18"/>
      <c r="H166" s="16"/>
      <c r="I166" s="17"/>
      <c r="J166" s="15"/>
      <c r="K166" s="15"/>
      <c r="L166" s="18"/>
      <c r="M166" s="16"/>
      <c r="N166" s="15"/>
      <c r="O166" s="15"/>
    </row>
    <row r="167" spans="1:15" ht="15" customHeight="1" x14ac:dyDescent="0.25">
      <c r="A167" s="15"/>
      <c r="B167" s="19"/>
      <c r="C167" s="16"/>
      <c r="D167" s="17"/>
      <c r="E167" s="17"/>
      <c r="F167" s="15"/>
      <c r="G167" s="18"/>
      <c r="H167" s="16"/>
      <c r="I167" s="17"/>
      <c r="J167" s="15"/>
      <c r="K167" s="15"/>
      <c r="L167" s="18"/>
      <c r="M167" s="16"/>
      <c r="N167" s="15"/>
      <c r="O167" s="15"/>
    </row>
    <row r="168" spans="1:15" ht="15" customHeight="1" x14ac:dyDescent="0.25">
      <c r="A168" s="15"/>
      <c r="B168" s="19"/>
      <c r="C168" s="16"/>
      <c r="D168" s="17"/>
      <c r="E168" s="17"/>
      <c r="F168" s="15"/>
      <c r="G168" s="18"/>
      <c r="H168" s="16"/>
      <c r="I168" s="17"/>
      <c r="J168" s="15"/>
      <c r="K168" s="15"/>
      <c r="L168" s="18"/>
      <c r="M168" s="16"/>
      <c r="N168" s="15"/>
      <c r="O168" s="15"/>
    </row>
    <row r="169" spans="1:15" ht="15" customHeight="1" x14ac:dyDescent="0.25">
      <c r="A169" s="15"/>
      <c r="B169" s="19"/>
      <c r="C169" s="16"/>
      <c r="D169" s="17"/>
      <c r="E169" s="17"/>
      <c r="F169" s="15"/>
      <c r="G169" s="18"/>
      <c r="H169" s="16"/>
      <c r="I169" s="17"/>
      <c r="J169" s="15"/>
      <c r="K169" s="15"/>
      <c r="L169" s="18"/>
      <c r="M169" s="16"/>
      <c r="N169" s="15"/>
      <c r="O169" s="15"/>
    </row>
    <row r="170" spans="1:15" ht="15" customHeight="1" x14ac:dyDescent="0.25">
      <c r="A170" s="15"/>
      <c r="B170" s="19"/>
      <c r="C170" s="16"/>
      <c r="D170" s="17"/>
      <c r="E170" s="17"/>
      <c r="F170" s="15"/>
      <c r="G170" s="18"/>
      <c r="H170" s="16"/>
      <c r="I170" s="17"/>
      <c r="J170" s="15"/>
      <c r="K170" s="15"/>
      <c r="L170" s="18"/>
      <c r="M170" s="16"/>
      <c r="N170" s="15"/>
      <c r="O170" s="15"/>
    </row>
    <row r="171" spans="1:15" ht="15" customHeight="1" x14ac:dyDescent="0.25">
      <c r="A171" s="15"/>
      <c r="B171" s="19"/>
      <c r="C171" s="16"/>
      <c r="D171" s="17"/>
      <c r="E171" s="17"/>
      <c r="F171" s="15"/>
      <c r="G171" s="18"/>
      <c r="H171" s="16"/>
      <c r="I171" s="17"/>
      <c r="J171" s="15"/>
      <c r="K171" s="15"/>
      <c r="L171" s="18"/>
      <c r="M171" s="16"/>
      <c r="N171" s="15"/>
      <c r="O171" s="15"/>
    </row>
    <row r="172" spans="1:15" ht="15" customHeight="1" x14ac:dyDescent="0.25">
      <c r="A172" s="15"/>
      <c r="B172" s="19"/>
      <c r="C172" s="16"/>
      <c r="D172" s="17"/>
      <c r="E172" s="17"/>
      <c r="F172" s="15"/>
      <c r="G172" s="18"/>
      <c r="H172" s="16"/>
      <c r="I172" s="17"/>
      <c r="J172" s="15"/>
      <c r="K172" s="15"/>
      <c r="L172" s="18"/>
      <c r="M172" s="16"/>
      <c r="N172" s="15"/>
      <c r="O172" s="15"/>
    </row>
    <row r="173" spans="1:15" ht="15" customHeight="1" x14ac:dyDescent="0.25">
      <c r="A173" s="15"/>
      <c r="B173" s="19"/>
      <c r="C173" s="16"/>
      <c r="D173" s="17"/>
      <c r="E173" s="17"/>
      <c r="F173" s="15"/>
      <c r="G173" s="18"/>
      <c r="H173" s="16"/>
      <c r="I173" s="17"/>
      <c r="J173" s="15"/>
      <c r="K173" s="15"/>
      <c r="L173" s="18"/>
      <c r="M173" s="16"/>
      <c r="N173" s="15"/>
      <c r="O173" s="15"/>
    </row>
    <row r="174" spans="1:15" ht="15" customHeight="1" x14ac:dyDescent="0.25">
      <c r="A174" s="15"/>
      <c r="B174" s="19"/>
      <c r="C174" s="16"/>
      <c r="D174" s="17"/>
      <c r="E174" s="17"/>
      <c r="F174" s="15"/>
      <c r="G174" s="18"/>
      <c r="H174" s="16"/>
      <c r="I174" s="17"/>
      <c r="J174" s="15"/>
      <c r="K174" s="15"/>
      <c r="L174" s="18"/>
      <c r="M174" s="16"/>
      <c r="N174" s="15"/>
      <c r="O174" s="15"/>
    </row>
    <row r="175" spans="1:15" ht="15" customHeight="1" x14ac:dyDescent="0.25">
      <c r="A175" s="15"/>
      <c r="B175" s="19"/>
      <c r="C175" s="16"/>
      <c r="D175" s="17"/>
      <c r="E175" s="17"/>
      <c r="F175" s="15"/>
      <c r="G175" s="18"/>
      <c r="H175" s="16"/>
      <c r="I175" s="17"/>
      <c r="J175" s="15"/>
      <c r="K175" s="15"/>
      <c r="L175" s="18"/>
      <c r="M175" s="16"/>
      <c r="N175" s="15"/>
      <c r="O175" s="15"/>
    </row>
    <row r="176" spans="1:15" ht="15" customHeight="1" x14ac:dyDescent="0.25">
      <c r="A176" s="15"/>
      <c r="B176" s="19"/>
      <c r="C176" s="16"/>
      <c r="D176" s="17"/>
      <c r="E176" s="17"/>
      <c r="F176" s="15"/>
      <c r="G176" s="18"/>
      <c r="H176" s="16"/>
      <c r="I176" s="17"/>
      <c r="J176" s="15"/>
      <c r="K176" s="15"/>
      <c r="L176" s="18"/>
      <c r="M176" s="16"/>
      <c r="N176" s="15"/>
      <c r="O176" s="15"/>
    </row>
    <row r="177" spans="1:15" ht="15" customHeight="1" x14ac:dyDescent="0.25">
      <c r="A177" s="15"/>
      <c r="B177" s="19"/>
      <c r="C177" s="16"/>
      <c r="D177" s="17"/>
      <c r="E177" s="17"/>
      <c r="F177" s="15"/>
      <c r="G177" s="18"/>
      <c r="H177" s="16"/>
      <c r="I177" s="17"/>
      <c r="J177" s="15"/>
      <c r="K177" s="15"/>
      <c r="L177" s="18"/>
      <c r="M177" s="16"/>
      <c r="N177" s="15"/>
      <c r="O177" s="15"/>
    </row>
    <row r="178" spans="1:15" ht="15" customHeight="1" x14ac:dyDescent="0.25">
      <c r="A178" s="15"/>
      <c r="B178" s="19"/>
      <c r="C178" s="16"/>
      <c r="D178" s="17"/>
      <c r="E178" s="17"/>
      <c r="F178" s="15"/>
      <c r="G178" s="18"/>
      <c r="H178" s="16"/>
      <c r="I178" s="17"/>
      <c r="J178" s="15"/>
      <c r="K178" s="15"/>
      <c r="L178" s="18"/>
      <c r="M178" s="16"/>
      <c r="N178" s="15"/>
      <c r="O178" s="15"/>
    </row>
    <row r="179" spans="1:15" ht="15" customHeight="1" x14ac:dyDescent="0.25">
      <c r="A179" s="15"/>
      <c r="B179" s="19"/>
      <c r="C179" s="16"/>
      <c r="D179" s="17"/>
      <c r="E179" s="17"/>
      <c r="F179" s="15"/>
      <c r="G179" s="18"/>
      <c r="H179" s="16"/>
      <c r="I179" s="17"/>
      <c r="J179" s="15"/>
      <c r="K179" s="15"/>
      <c r="L179" s="18"/>
      <c r="M179" s="16"/>
      <c r="N179" s="15"/>
      <c r="O179" s="15"/>
    </row>
    <row r="180" spans="1:15" ht="15" customHeight="1" x14ac:dyDescent="0.25">
      <c r="A180" s="15"/>
      <c r="B180" s="19"/>
      <c r="C180" s="16"/>
      <c r="D180" s="17"/>
      <c r="E180" s="17"/>
      <c r="F180" s="15"/>
      <c r="G180" s="18"/>
      <c r="H180" s="16"/>
      <c r="I180" s="17"/>
      <c r="J180" s="15"/>
      <c r="K180" s="15"/>
      <c r="L180" s="18"/>
      <c r="M180" s="16"/>
      <c r="N180" s="15"/>
      <c r="O180" s="15"/>
    </row>
    <row r="181" spans="1:15" ht="15" customHeight="1" x14ac:dyDescent="0.25">
      <c r="A181" s="15"/>
      <c r="B181" s="19"/>
      <c r="C181" s="16"/>
      <c r="D181" s="17"/>
      <c r="E181" s="17"/>
      <c r="F181" s="15"/>
      <c r="G181" s="18"/>
      <c r="H181" s="16"/>
      <c r="I181" s="17"/>
      <c r="J181" s="15"/>
      <c r="K181" s="15"/>
      <c r="L181" s="18"/>
      <c r="M181" s="16"/>
      <c r="N181" s="15"/>
      <c r="O181" s="15"/>
    </row>
    <row r="182" spans="1:15" ht="15" customHeight="1" x14ac:dyDescent="0.25">
      <c r="A182" s="15"/>
      <c r="B182" s="19"/>
      <c r="C182" s="16"/>
      <c r="D182" s="17"/>
      <c r="E182" s="17"/>
      <c r="F182" s="15"/>
      <c r="G182" s="18"/>
      <c r="H182" s="16"/>
      <c r="I182" s="17"/>
      <c r="J182" s="15"/>
      <c r="K182" s="15"/>
      <c r="L182" s="18"/>
      <c r="M182" s="16"/>
      <c r="N182" s="15"/>
      <c r="O182" s="15"/>
    </row>
    <row r="183" spans="1:15" ht="15" customHeight="1" x14ac:dyDescent="0.25">
      <c r="A183" s="15"/>
      <c r="B183" s="19"/>
      <c r="C183" s="16"/>
      <c r="D183" s="17"/>
      <c r="E183" s="17"/>
      <c r="F183" s="15"/>
      <c r="G183" s="18"/>
      <c r="H183" s="16"/>
      <c r="I183" s="17"/>
      <c r="J183" s="15"/>
      <c r="K183" s="15"/>
      <c r="L183" s="18"/>
      <c r="M183" s="16"/>
      <c r="N183" s="15"/>
      <c r="O183" s="15"/>
    </row>
    <row r="184" spans="1:15" ht="15" customHeight="1" x14ac:dyDescent="0.25">
      <c r="A184" s="15"/>
      <c r="B184" s="19"/>
      <c r="C184" s="16"/>
      <c r="D184" s="17"/>
      <c r="E184" s="17"/>
      <c r="F184" s="15"/>
      <c r="G184" s="18"/>
      <c r="H184" s="16"/>
      <c r="I184" s="17"/>
      <c r="J184" s="15"/>
      <c r="K184" s="15"/>
      <c r="L184" s="18"/>
      <c r="M184" s="16"/>
      <c r="N184" s="15"/>
      <c r="O184" s="15"/>
    </row>
    <row r="185" spans="1:15" ht="15" customHeight="1" x14ac:dyDescent="0.25">
      <c r="A185" s="15"/>
      <c r="B185" s="19"/>
      <c r="C185" s="16"/>
      <c r="D185" s="17"/>
      <c r="E185" s="17"/>
      <c r="F185" s="15"/>
      <c r="G185" s="18"/>
      <c r="H185" s="16"/>
      <c r="I185" s="17"/>
      <c r="J185" s="15"/>
      <c r="K185" s="15"/>
      <c r="L185" s="18"/>
      <c r="M185" s="16"/>
      <c r="N185" s="15"/>
      <c r="O185" s="15"/>
    </row>
    <row r="186" spans="1:15" ht="15" customHeight="1" x14ac:dyDescent="0.25">
      <c r="A186" s="15"/>
      <c r="B186" s="19"/>
      <c r="C186" s="16"/>
      <c r="D186" s="17"/>
      <c r="E186" s="17"/>
      <c r="F186" s="15"/>
      <c r="G186" s="18"/>
      <c r="H186" s="16"/>
      <c r="I186" s="17"/>
      <c r="J186" s="15"/>
      <c r="K186" s="15"/>
      <c r="L186" s="18"/>
      <c r="M186" s="16"/>
      <c r="N186" s="15"/>
      <c r="O186" s="15"/>
    </row>
    <row r="187" spans="1:15" ht="15" customHeight="1" x14ac:dyDescent="0.25">
      <c r="A187" s="15"/>
      <c r="B187" s="19"/>
      <c r="C187" s="16"/>
      <c r="D187" s="17"/>
      <c r="E187" s="17"/>
      <c r="F187" s="15"/>
      <c r="G187" s="18"/>
      <c r="H187" s="16"/>
      <c r="I187" s="17"/>
      <c r="J187" s="15"/>
      <c r="K187" s="15"/>
      <c r="L187" s="18"/>
      <c r="M187" s="16"/>
      <c r="N187" s="15"/>
      <c r="O187" s="15"/>
    </row>
    <row r="188" spans="1:15" ht="15" customHeight="1" x14ac:dyDescent="0.25">
      <c r="A188" s="15"/>
      <c r="B188" s="19"/>
      <c r="C188" s="16"/>
      <c r="D188" s="17"/>
      <c r="E188" s="17"/>
      <c r="F188" s="15"/>
      <c r="G188" s="18"/>
      <c r="H188" s="16"/>
      <c r="I188" s="17"/>
      <c r="J188" s="15"/>
      <c r="K188" s="15"/>
      <c r="L188" s="18"/>
      <c r="M188" s="16"/>
      <c r="N188" s="15"/>
      <c r="O188" s="15"/>
    </row>
    <row r="189" spans="1:15" ht="15" customHeight="1" x14ac:dyDescent="0.25">
      <c r="A189" s="15"/>
      <c r="B189" s="19"/>
      <c r="C189" s="16"/>
      <c r="D189" s="17"/>
      <c r="E189" s="17"/>
      <c r="F189" s="15"/>
      <c r="G189" s="18"/>
      <c r="H189" s="16"/>
      <c r="I189" s="17"/>
      <c r="J189" s="15"/>
      <c r="K189" s="15"/>
      <c r="L189" s="18"/>
      <c r="M189" s="16"/>
      <c r="N189" s="15"/>
      <c r="O189" s="15"/>
    </row>
    <row r="190" spans="1:15" ht="15" customHeight="1" x14ac:dyDescent="0.25">
      <c r="A190" s="15"/>
      <c r="B190" s="19"/>
      <c r="C190" s="16"/>
      <c r="D190" s="17"/>
      <c r="E190" s="17"/>
      <c r="F190" s="15"/>
      <c r="G190" s="18"/>
      <c r="H190" s="16"/>
      <c r="I190" s="17"/>
      <c r="J190" s="15"/>
      <c r="K190" s="15"/>
      <c r="L190" s="18"/>
      <c r="M190" s="16"/>
      <c r="N190" s="15"/>
      <c r="O190" s="15"/>
    </row>
    <row r="191" spans="1:15" ht="15" customHeight="1" x14ac:dyDescent="0.25">
      <c r="A191" s="15"/>
      <c r="B191" s="19"/>
      <c r="C191" s="16"/>
      <c r="D191" s="17"/>
      <c r="E191" s="17"/>
      <c r="F191" s="15"/>
      <c r="G191" s="18"/>
      <c r="H191" s="16"/>
      <c r="I191" s="17"/>
      <c r="J191" s="15"/>
      <c r="K191" s="15"/>
      <c r="L191" s="18"/>
      <c r="M191" s="16"/>
      <c r="N191" s="15"/>
      <c r="O191" s="15"/>
    </row>
    <row r="192" spans="1:15" ht="15" customHeight="1" x14ac:dyDescent="0.25">
      <c r="A192" s="15"/>
      <c r="B192" s="19"/>
      <c r="C192" s="16"/>
      <c r="D192" s="17"/>
      <c r="E192" s="17"/>
      <c r="F192" s="15"/>
      <c r="G192" s="18"/>
      <c r="H192" s="16"/>
      <c r="I192" s="17"/>
      <c r="J192" s="15"/>
      <c r="K192" s="15"/>
      <c r="L192" s="18"/>
      <c r="M192" s="16"/>
      <c r="N192" s="15"/>
      <c r="O192" s="15"/>
    </row>
    <row r="193" spans="1:15" ht="15" customHeight="1" x14ac:dyDescent="0.25">
      <c r="A193" s="15"/>
      <c r="B193" s="19"/>
      <c r="C193" s="16"/>
      <c r="D193" s="17"/>
      <c r="E193" s="17"/>
      <c r="F193" s="15"/>
      <c r="G193" s="18"/>
      <c r="H193" s="16"/>
      <c r="I193" s="17"/>
      <c r="J193" s="15"/>
      <c r="K193" s="15"/>
      <c r="L193" s="18"/>
      <c r="M193" s="16"/>
      <c r="N193" s="15"/>
      <c r="O193" s="15"/>
    </row>
    <row r="194" spans="1:15" ht="15" customHeight="1" x14ac:dyDescent="0.25">
      <c r="A194" s="15"/>
      <c r="B194" s="19"/>
      <c r="C194" s="16"/>
      <c r="D194" s="17"/>
      <c r="E194" s="17"/>
      <c r="F194" s="15"/>
      <c r="G194" s="18"/>
      <c r="H194" s="16"/>
      <c r="I194" s="17"/>
      <c r="J194" s="15"/>
      <c r="K194" s="15"/>
      <c r="L194" s="18"/>
      <c r="M194" s="16"/>
      <c r="N194" s="15"/>
      <c r="O194" s="15"/>
    </row>
    <row r="195" spans="1:15" ht="15" customHeight="1" x14ac:dyDescent="0.25">
      <c r="A195" s="15"/>
      <c r="B195" s="19"/>
      <c r="C195" s="16"/>
      <c r="D195" s="17"/>
      <c r="E195" s="17"/>
      <c r="F195" s="15"/>
      <c r="G195" s="18"/>
      <c r="H195" s="16"/>
      <c r="I195" s="17"/>
      <c r="J195" s="15"/>
      <c r="K195" s="15"/>
      <c r="L195" s="18"/>
      <c r="M195" s="16"/>
      <c r="N195" s="15"/>
      <c r="O195" s="15"/>
    </row>
    <row r="196" spans="1:15" ht="15" customHeight="1" x14ac:dyDescent="0.25">
      <c r="A196" s="15"/>
      <c r="B196" s="19"/>
      <c r="C196" s="16"/>
      <c r="D196" s="17"/>
      <c r="E196" s="17"/>
      <c r="F196" s="15"/>
      <c r="G196" s="18"/>
      <c r="H196" s="16"/>
      <c r="I196" s="17"/>
      <c r="J196" s="15"/>
      <c r="K196" s="15"/>
      <c r="L196" s="18"/>
      <c r="M196" s="16"/>
      <c r="N196" s="15"/>
      <c r="O196" s="15"/>
    </row>
    <row r="197" spans="1:15" ht="15" customHeight="1" x14ac:dyDescent="0.25">
      <c r="A197" s="15"/>
      <c r="B197" s="19"/>
      <c r="C197" s="16"/>
      <c r="D197" s="17"/>
      <c r="E197" s="17"/>
      <c r="F197" s="15"/>
      <c r="G197" s="18"/>
      <c r="H197" s="16"/>
      <c r="I197" s="17"/>
      <c r="J197" s="15"/>
      <c r="K197" s="15"/>
      <c r="L197" s="18"/>
      <c r="M197" s="16"/>
      <c r="N197" s="15"/>
      <c r="O197" s="15"/>
    </row>
    <row r="198" spans="1:15" ht="15" customHeight="1" x14ac:dyDescent="0.25">
      <c r="A198" s="15"/>
      <c r="B198" s="19"/>
      <c r="C198" s="16"/>
      <c r="D198" s="17"/>
      <c r="E198" s="17"/>
      <c r="F198" s="15"/>
      <c r="G198" s="18"/>
      <c r="H198" s="16"/>
      <c r="I198" s="17"/>
      <c r="J198" s="15"/>
      <c r="K198" s="15"/>
      <c r="L198" s="18"/>
      <c r="M198" s="16"/>
      <c r="N198" s="15"/>
      <c r="O198" s="15"/>
    </row>
    <row r="199" spans="1:15" ht="15" customHeight="1" x14ac:dyDescent="0.25">
      <c r="A199" s="15"/>
      <c r="B199" s="19"/>
      <c r="C199" s="16"/>
      <c r="D199" s="17"/>
      <c r="E199" s="17"/>
      <c r="F199" s="15"/>
      <c r="G199" s="18"/>
      <c r="H199" s="16"/>
      <c r="I199" s="17"/>
      <c r="J199" s="15"/>
      <c r="K199" s="15"/>
      <c r="L199" s="18"/>
      <c r="M199" s="16"/>
      <c r="N199" s="15"/>
      <c r="O199" s="15"/>
    </row>
    <row r="200" spans="1:15" ht="15" customHeight="1" x14ac:dyDescent="0.25">
      <c r="A200" s="15"/>
      <c r="B200" s="19"/>
      <c r="C200" s="16"/>
      <c r="D200" s="17"/>
      <c r="E200" s="17"/>
      <c r="F200" s="15"/>
      <c r="G200" s="18"/>
      <c r="H200" s="16"/>
      <c r="I200" s="17"/>
      <c r="J200" s="15"/>
      <c r="K200" s="15"/>
      <c r="L200" s="18"/>
      <c r="M200" s="16"/>
      <c r="N200" s="15"/>
      <c r="O200" s="15"/>
    </row>
    <row r="201" spans="1:15" ht="15" customHeight="1" x14ac:dyDescent="0.25">
      <c r="A201" s="15"/>
      <c r="B201" s="19"/>
      <c r="C201" s="16"/>
      <c r="D201" s="17"/>
      <c r="E201" s="17"/>
      <c r="F201" s="15"/>
      <c r="G201" s="18"/>
      <c r="H201" s="16"/>
      <c r="I201" s="17"/>
      <c r="J201" s="15"/>
      <c r="K201" s="15"/>
      <c r="L201" s="18"/>
      <c r="M201" s="16"/>
      <c r="N201" s="15"/>
      <c r="O201" s="15"/>
    </row>
    <row r="202" spans="1:15" ht="15" customHeight="1" x14ac:dyDescent="0.25">
      <c r="A202" s="15"/>
      <c r="B202" s="19"/>
      <c r="C202" s="16"/>
      <c r="D202" s="17"/>
      <c r="E202" s="17"/>
      <c r="F202" s="15"/>
      <c r="G202" s="18"/>
      <c r="H202" s="16"/>
      <c r="I202" s="17"/>
      <c r="J202" s="15"/>
      <c r="K202" s="15"/>
      <c r="L202" s="18"/>
      <c r="M202" s="16"/>
      <c r="N202" s="15"/>
      <c r="O202" s="15"/>
    </row>
    <row r="203" spans="1:15" ht="15" customHeight="1" x14ac:dyDescent="0.25">
      <c r="A203" s="15"/>
      <c r="B203" s="19"/>
      <c r="C203" s="16"/>
      <c r="D203" s="17"/>
      <c r="E203" s="17"/>
      <c r="F203" s="15"/>
      <c r="G203" s="18"/>
      <c r="H203" s="16"/>
      <c r="I203" s="17"/>
      <c r="J203" s="15"/>
      <c r="K203" s="15"/>
      <c r="L203" s="18"/>
      <c r="M203" s="16"/>
      <c r="N203" s="15"/>
      <c r="O203" s="15"/>
    </row>
    <row r="204" spans="1:15" ht="15" customHeight="1" x14ac:dyDescent="0.25">
      <c r="A204" s="15"/>
      <c r="B204" s="19"/>
      <c r="C204" s="16"/>
      <c r="D204" s="17"/>
      <c r="E204" s="17"/>
      <c r="F204" s="15"/>
      <c r="G204" s="18"/>
      <c r="H204" s="16"/>
      <c r="I204" s="17"/>
      <c r="J204" s="15"/>
      <c r="K204" s="15"/>
      <c r="L204" s="18"/>
      <c r="M204" s="16"/>
      <c r="N204" s="15"/>
      <c r="O204" s="15"/>
    </row>
    <row r="205" spans="1:15" ht="15" customHeight="1" x14ac:dyDescent="0.25">
      <c r="A205" s="15"/>
      <c r="B205" s="19"/>
      <c r="C205" s="16"/>
      <c r="D205" s="17"/>
      <c r="E205" s="17"/>
      <c r="F205" s="15"/>
      <c r="G205" s="18"/>
      <c r="H205" s="16"/>
      <c r="I205" s="17"/>
      <c r="J205" s="15"/>
      <c r="K205" s="15"/>
      <c r="L205" s="18"/>
      <c r="M205" s="16"/>
      <c r="N205" s="15"/>
      <c r="O205" s="15"/>
    </row>
    <row r="206" spans="1:15" ht="15" customHeight="1" x14ac:dyDescent="0.25">
      <c r="A206" s="15"/>
      <c r="B206" s="19"/>
      <c r="C206" s="16"/>
      <c r="D206" s="17"/>
      <c r="E206" s="17"/>
      <c r="F206" s="15"/>
      <c r="G206" s="18"/>
      <c r="H206" s="16"/>
      <c r="I206" s="17"/>
      <c r="J206" s="15"/>
      <c r="K206" s="15"/>
      <c r="L206" s="18"/>
      <c r="M206" s="16"/>
      <c r="N206" s="15"/>
      <c r="O206" s="15"/>
    </row>
    <row r="207" spans="1:15" ht="15" customHeight="1" x14ac:dyDescent="0.25">
      <c r="A207" s="15"/>
      <c r="B207" s="19"/>
      <c r="C207" s="16"/>
      <c r="D207" s="17"/>
      <c r="E207" s="17"/>
      <c r="F207" s="15"/>
      <c r="G207" s="18"/>
      <c r="H207" s="16"/>
      <c r="I207" s="17"/>
      <c r="J207" s="15"/>
      <c r="K207" s="15"/>
      <c r="L207" s="18"/>
      <c r="M207" s="16"/>
      <c r="N207" s="15"/>
      <c r="O207" s="15"/>
    </row>
    <row r="208" spans="1:15" ht="15" customHeight="1" x14ac:dyDescent="0.25">
      <c r="A208" s="15"/>
      <c r="B208" s="19"/>
      <c r="C208" s="16"/>
      <c r="D208" s="17"/>
      <c r="E208" s="17"/>
      <c r="F208" s="15"/>
      <c r="G208" s="18"/>
      <c r="H208" s="16"/>
      <c r="I208" s="17"/>
      <c r="J208" s="15"/>
      <c r="K208" s="15"/>
      <c r="L208" s="18"/>
      <c r="M208" s="16"/>
      <c r="N208" s="15"/>
      <c r="O208" s="15"/>
    </row>
    <row r="209" spans="1:15" ht="15" customHeight="1" x14ac:dyDescent="0.25">
      <c r="A209" s="15"/>
      <c r="B209" s="19"/>
      <c r="C209" s="16"/>
      <c r="D209" s="17"/>
      <c r="E209" s="17"/>
      <c r="F209" s="15"/>
      <c r="G209" s="18"/>
      <c r="H209" s="16"/>
      <c r="I209" s="17"/>
      <c r="J209" s="15"/>
      <c r="K209" s="15"/>
      <c r="L209" s="18"/>
      <c r="M209" s="16"/>
      <c r="N209" s="15"/>
      <c r="O209" s="15"/>
    </row>
    <row r="210" spans="1:15" ht="15" customHeight="1" x14ac:dyDescent="0.25">
      <c r="A210" s="15"/>
      <c r="B210" s="19"/>
      <c r="C210" s="16"/>
      <c r="D210" s="17"/>
      <c r="E210" s="17"/>
      <c r="F210" s="15"/>
      <c r="G210" s="18"/>
      <c r="H210" s="16"/>
      <c r="I210" s="17"/>
      <c r="J210" s="15"/>
      <c r="K210" s="15"/>
      <c r="L210" s="18"/>
      <c r="M210" s="16"/>
      <c r="N210" s="15"/>
      <c r="O210" s="15"/>
    </row>
    <row r="211" spans="1:15" ht="15" customHeight="1" x14ac:dyDescent="0.25">
      <c r="A211" s="15"/>
      <c r="B211" s="19"/>
      <c r="C211" s="16"/>
      <c r="D211" s="17"/>
      <c r="E211" s="17"/>
      <c r="F211" s="15"/>
      <c r="G211" s="18"/>
      <c r="H211" s="16"/>
      <c r="I211" s="17"/>
      <c r="J211" s="15"/>
      <c r="K211" s="15"/>
      <c r="L211" s="18"/>
      <c r="M211" s="16"/>
      <c r="N211" s="15"/>
      <c r="O211" s="15"/>
    </row>
    <row r="212" spans="1:15" ht="15" customHeight="1" x14ac:dyDescent="0.25">
      <c r="A212" s="15"/>
      <c r="B212" s="19"/>
      <c r="C212" s="16"/>
      <c r="D212" s="17"/>
      <c r="E212" s="17"/>
      <c r="F212" s="15"/>
      <c r="G212" s="18"/>
      <c r="H212" s="16"/>
      <c r="I212" s="17"/>
      <c r="J212" s="15"/>
      <c r="K212" s="15"/>
      <c r="L212" s="18"/>
      <c r="M212" s="16"/>
      <c r="N212" s="15"/>
      <c r="O212" s="15"/>
    </row>
    <row r="213" spans="1:15" ht="15" customHeight="1" x14ac:dyDescent="0.25">
      <c r="A213" s="15"/>
      <c r="B213" s="19"/>
      <c r="C213" s="16"/>
      <c r="D213" s="17"/>
      <c r="E213" s="17"/>
      <c r="F213" s="15"/>
      <c r="G213" s="18"/>
      <c r="H213" s="16"/>
      <c r="I213" s="17"/>
      <c r="J213" s="15"/>
      <c r="K213" s="15"/>
      <c r="L213" s="18"/>
      <c r="M213" s="16"/>
      <c r="N213" s="15"/>
      <c r="O213" s="15"/>
    </row>
    <row r="214" spans="1:15" ht="15" customHeight="1" x14ac:dyDescent="0.25">
      <c r="A214" s="15"/>
      <c r="B214" s="19"/>
      <c r="C214" s="16"/>
      <c r="D214" s="17"/>
      <c r="E214" s="17"/>
      <c r="F214" s="15"/>
      <c r="G214" s="18"/>
      <c r="H214" s="16"/>
      <c r="I214" s="17"/>
      <c r="J214" s="15"/>
      <c r="K214" s="15"/>
      <c r="L214" s="18"/>
      <c r="M214" s="16"/>
      <c r="N214" s="15"/>
      <c r="O214" s="15"/>
    </row>
    <row r="215" spans="1:15" ht="15" customHeight="1" x14ac:dyDescent="0.25">
      <c r="A215" s="15"/>
      <c r="B215" s="19"/>
      <c r="C215" s="16"/>
      <c r="D215" s="17"/>
      <c r="E215" s="17"/>
      <c r="F215" s="15"/>
      <c r="G215" s="18"/>
      <c r="H215" s="16"/>
      <c r="I215" s="17"/>
      <c r="J215" s="15"/>
      <c r="K215" s="15"/>
      <c r="L215" s="18"/>
      <c r="M215" s="16"/>
      <c r="N215" s="15"/>
      <c r="O215" s="15"/>
    </row>
    <row r="216" spans="1:15" ht="15" customHeight="1" x14ac:dyDescent="0.25">
      <c r="A216" s="15"/>
      <c r="B216" s="19"/>
      <c r="C216" s="16"/>
      <c r="D216" s="17"/>
      <c r="E216" s="17"/>
      <c r="F216" s="15"/>
      <c r="G216" s="18"/>
      <c r="H216" s="16"/>
      <c r="I216" s="17"/>
      <c r="J216" s="15"/>
      <c r="K216" s="15"/>
      <c r="L216" s="18"/>
      <c r="M216" s="16"/>
      <c r="N216" s="15"/>
      <c r="O216" s="15"/>
    </row>
    <row r="217" spans="1:15" ht="15" customHeight="1" x14ac:dyDescent="0.25">
      <c r="A217" s="15"/>
      <c r="B217" s="19"/>
      <c r="C217" s="16"/>
      <c r="D217" s="17"/>
      <c r="E217" s="17"/>
      <c r="F217" s="15"/>
      <c r="G217" s="18"/>
      <c r="H217" s="16"/>
      <c r="I217" s="17"/>
      <c r="J217" s="15"/>
      <c r="K217" s="15"/>
      <c r="L217" s="18"/>
      <c r="M217" s="16"/>
      <c r="N217" s="15"/>
      <c r="O217" s="15"/>
    </row>
    <row r="218" spans="1:15" ht="15" customHeight="1" x14ac:dyDescent="0.25">
      <c r="A218" s="15"/>
      <c r="B218" s="19"/>
      <c r="C218" s="16"/>
      <c r="D218" s="17"/>
      <c r="E218" s="17"/>
      <c r="F218" s="15"/>
      <c r="G218" s="18"/>
      <c r="H218" s="16"/>
      <c r="I218" s="17"/>
      <c r="J218" s="15"/>
      <c r="K218" s="15"/>
      <c r="L218" s="18"/>
      <c r="M218" s="16"/>
      <c r="N218" s="15"/>
      <c r="O218" s="15"/>
    </row>
    <row r="219" spans="1:15" ht="15" customHeight="1" x14ac:dyDescent="0.25">
      <c r="A219" s="15"/>
      <c r="B219" s="19"/>
      <c r="C219" s="16"/>
      <c r="D219" s="17"/>
      <c r="E219" s="17"/>
      <c r="F219" s="15"/>
      <c r="G219" s="18"/>
      <c r="H219" s="16"/>
      <c r="I219" s="17"/>
      <c r="J219" s="15"/>
      <c r="K219" s="15"/>
      <c r="L219" s="18"/>
      <c r="M219" s="16"/>
      <c r="N219" s="15"/>
      <c r="O219" s="15"/>
    </row>
    <row r="220" spans="1:15" ht="15" customHeight="1" x14ac:dyDescent="0.25">
      <c r="A220" s="15"/>
      <c r="B220" s="19"/>
      <c r="C220" s="16"/>
      <c r="D220" s="17"/>
      <c r="E220" s="17"/>
      <c r="F220" s="15"/>
      <c r="G220" s="18"/>
      <c r="H220" s="16"/>
      <c r="I220" s="17"/>
      <c r="J220" s="15"/>
      <c r="K220" s="15"/>
      <c r="L220" s="18"/>
      <c r="M220" s="16"/>
      <c r="N220" s="15"/>
      <c r="O220" s="15"/>
    </row>
    <row r="221" spans="1:15" ht="15" customHeight="1" x14ac:dyDescent="0.25">
      <c r="A221" s="15"/>
      <c r="B221" s="19"/>
      <c r="C221" s="16"/>
      <c r="D221" s="17"/>
      <c r="E221" s="17"/>
      <c r="F221" s="15"/>
      <c r="G221" s="18"/>
      <c r="H221" s="16"/>
      <c r="I221" s="17"/>
      <c r="J221" s="15"/>
      <c r="K221" s="15"/>
      <c r="L221" s="18"/>
      <c r="M221" s="16"/>
      <c r="N221" s="15"/>
      <c r="O221" s="15"/>
    </row>
    <row r="222" spans="1:15" ht="15" customHeight="1" x14ac:dyDescent="0.25">
      <c r="A222" s="15"/>
      <c r="B222" s="19"/>
      <c r="C222" s="16"/>
      <c r="D222" s="17"/>
      <c r="E222" s="17"/>
      <c r="F222" s="15"/>
      <c r="G222" s="18"/>
      <c r="H222" s="16"/>
      <c r="I222" s="17"/>
      <c r="J222" s="15"/>
      <c r="K222" s="15"/>
      <c r="L222" s="18"/>
      <c r="M222" s="16"/>
      <c r="N222" s="15"/>
      <c r="O222" s="15"/>
    </row>
    <row r="223" spans="1:15" ht="15" customHeight="1" x14ac:dyDescent="0.25">
      <c r="A223" s="15"/>
      <c r="B223" s="19"/>
      <c r="C223" s="16"/>
      <c r="D223" s="17"/>
      <c r="E223" s="17"/>
      <c r="F223" s="15"/>
      <c r="G223" s="18"/>
      <c r="H223" s="16"/>
      <c r="I223" s="17"/>
      <c r="J223" s="15"/>
      <c r="K223" s="15"/>
      <c r="L223" s="18"/>
      <c r="M223" s="16"/>
      <c r="N223" s="15"/>
      <c r="O223" s="15"/>
    </row>
    <row r="224" spans="1:15" ht="15" customHeight="1" x14ac:dyDescent="0.25">
      <c r="A224" s="15"/>
      <c r="B224" s="19"/>
      <c r="C224" s="16"/>
      <c r="D224" s="17"/>
      <c r="E224" s="17"/>
      <c r="F224" s="15"/>
      <c r="G224" s="18"/>
      <c r="H224" s="16"/>
      <c r="I224" s="17"/>
      <c r="J224" s="15"/>
      <c r="K224" s="15"/>
      <c r="L224" s="18"/>
      <c r="M224" s="16"/>
      <c r="N224" s="15"/>
      <c r="O224" s="15"/>
    </row>
    <row r="225" spans="1:15" ht="15" customHeight="1" x14ac:dyDescent="0.25">
      <c r="A225" s="15"/>
      <c r="B225" s="19"/>
      <c r="C225" s="16"/>
      <c r="D225" s="17"/>
      <c r="E225" s="17"/>
      <c r="F225" s="15"/>
      <c r="G225" s="18"/>
      <c r="H225" s="16"/>
      <c r="I225" s="17"/>
      <c r="J225" s="15"/>
      <c r="K225" s="15"/>
      <c r="L225" s="18"/>
      <c r="M225" s="16"/>
      <c r="N225" s="15"/>
      <c r="O225" s="15"/>
    </row>
    <row r="226" spans="1:15" ht="15" customHeight="1" x14ac:dyDescent="0.25">
      <c r="A226" s="15"/>
      <c r="B226" s="19"/>
      <c r="C226" s="16"/>
      <c r="D226" s="17"/>
      <c r="E226" s="17"/>
      <c r="F226" s="15"/>
      <c r="G226" s="18"/>
      <c r="H226" s="16"/>
      <c r="I226" s="17"/>
      <c r="J226" s="15"/>
      <c r="K226" s="15"/>
      <c r="L226" s="18"/>
      <c r="M226" s="16"/>
      <c r="N226" s="15"/>
      <c r="O226" s="15"/>
    </row>
    <row r="227" spans="1:15" ht="15" customHeight="1" x14ac:dyDescent="0.25">
      <c r="A227" s="15"/>
      <c r="B227" s="19"/>
      <c r="C227" s="16"/>
      <c r="D227" s="17"/>
      <c r="E227" s="17"/>
      <c r="F227" s="15"/>
      <c r="G227" s="18"/>
      <c r="H227" s="16"/>
      <c r="I227" s="17"/>
      <c r="J227" s="15"/>
      <c r="K227" s="15"/>
      <c r="L227" s="18"/>
      <c r="M227" s="16"/>
      <c r="N227" s="15"/>
      <c r="O227" s="15"/>
    </row>
    <row r="228" spans="1:15" ht="15" customHeight="1" x14ac:dyDescent="0.25">
      <c r="A228" s="15"/>
      <c r="B228" s="19"/>
      <c r="C228" s="16"/>
      <c r="D228" s="17"/>
      <c r="E228" s="17"/>
      <c r="F228" s="15"/>
      <c r="G228" s="18"/>
      <c r="H228" s="16"/>
      <c r="I228" s="17"/>
      <c r="J228" s="15"/>
      <c r="K228" s="15"/>
      <c r="L228" s="18"/>
      <c r="M228" s="16"/>
      <c r="N228" s="15"/>
      <c r="O228" s="15"/>
    </row>
    <row r="229" spans="1:15" ht="15" customHeight="1" x14ac:dyDescent="0.25">
      <c r="A229" s="15"/>
      <c r="B229" s="19"/>
      <c r="C229" s="16"/>
      <c r="D229" s="17"/>
      <c r="E229" s="17"/>
      <c r="F229" s="15"/>
      <c r="G229" s="18"/>
      <c r="H229" s="16"/>
      <c r="I229" s="17"/>
      <c r="J229" s="15"/>
      <c r="K229" s="15"/>
      <c r="L229" s="18"/>
      <c r="M229" s="16"/>
      <c r="N229" s="15"/>
      <c r="O229" s="15"/>
    </row>
    <row r="230" spans="1:15" ht="15" customHeight="1" x14ac:dyDescent="0.25">
      <c r="A230" s="15"/>
      <c r="B230" s="19"/>
      <c r="C230" s="16"/>
      <c r="D230" s="17"/>
      <c r="E230" s="17"/>
      <c r="F230" s="15"/>
      <c r="G230" s="18"/>
      <c r="H230" s="16"/>
      <c r="I230" s="17"/>
      <c r="J230" s="15"/>
      <c r="K230" s="15"/>
      <c r="L230" s="18"/>
      <c r="M230" s="16"/>
      <c r="N230" s="15"/>
      <c r="O230" s="15"/>
    </row>
    <row r="231" spans="1:15" ht="15" customHeight="1" x14ac:dyDescent="0.25">
      <c r="A231" s="15"/>
      <c r="B231" s="19"/>
      <c r="C231" s="16"/>
      <c r="D231" s="17"/>
      <c r="E231" s="17"/>
      <c r="F231" s="15"/>
      <c r="G231" s="18"/>
      <c r="H231" s="16"/>
      <c r="I231" s="17"/>
      <c r="J231" s="15"/>
      <c r="K231" s="15"/>
      <c r="L231" s="18"/>
      <c r="M231" s="16"/>
      <c r="N231" s="15"/>
      <c r="O231" s="15"/>
    </row>
    <row r="232" spans="1:15" ht="15" customHeight="1" x14ac:dyDescent="0.25">
      <c r="A232" s="15"/>
      <c r="B232" s="19"/>
      <c r="C232" s="16"/>
      <c r="D232" s="17"/>
      <c r="E232" s="17"/>
      <c r="F232" s="15"/>
      <c r="G232" s="18"/>
      <c r="H232" s="16"/>
      <c r="I232" s="17"/>
      <c r="J232" s="15"/>
      <c r="K232" s="15"/>
      <c r="L232" s="18"/>
      <c r="M232" s="16"/>
      <c r="N232" s="15"/>
      <c r="O232" s="15"/>
    </row>
    <row r="233" spans="1:15" ht="15" customHeight="1" x14ac:dyDescent="0.25">
      <c r="A233" s="15"/>
      <c r="B233" s="19"/>
      <c r="C233" s="16"/>
      <c r="D233" s="17"/>
      <c r="E233" s="17"/>
      <c r="F233" s="15"/>
      <c r="G233" s="18"/>
      <c r="H233" s="16"/>
      <c r="I233" s="17"/>
      <c r="J233" s="15"/>
      <c r="K233" s="15"/>
      <c r="L233" s="18"/>
      <c r="M233" s="16"/>
      <c r="N233" s="15"/>
      <c r="O233" s="15"/>
    </row>
    <row r="234" spans="1:15" ht="15" customHeight="1" x14ac:dyDescent="0.25">
      <c r="A234" s="15"/>
      <c r="B234" s="19"/>
      <c r="C234" s="16"/>
      <c r="D234" s="17"/>
      <c r="E234" s="17"/>
      <c r="F234" s="15"/>
      <c r="G234" s="18"/>
      <c r="H234" s="16"/>
      <c r="I234" s="17"/>
      <c r="J234" s="15"/>
      <c r="K234" s="15"/>
      <c r="L234" s="18"/>
      <c r="M234" s="16"/>
      <c r="N234" s="15"/>
      <c r="O234" s="15"/>
    </row>
    <row r="235" spans="1:15" ht="15" customHeight="1" x14ac:dyDescent="0.25">
      <c r="A235" s="15"/>
      <c r="B235" s="19"/>
      <c r="C235" s="16"/>
      <c r="D235" s="17"/>
      <c r="E235" s="17"/>
      <c r="F235" s="15"/>
      <c r="G235" s="18"/>
      <c r="H235" s="16"/>
      <c r="I235" s="17"/>
      <c r="J235" s="15"/>
      <c r="K235" s="15"/>
      <c r="L235" s="18"/>
      <c r="M235" s="16"/>
      <c r="N235" s="15"/>
      <c r="O235" s="15"/>
    </row>
    <row r="236" spans="1:15" ht="15" customHeight="1" x14ac:dyDescent="0.25">
      <c r="A236" s="15"/>
      <c r="B236" s="19"/>
      <c r="C236" s="16"/>
      <c r="D236" s="17"/>
      <c r="E236" s="17"/>
      <c r="F236" s="15"/>
      <c r="G236" s="18"/>
      <c r="H236" s="16"/>
      <c r="I236" s="17"/>
      <c r="J236" s="15"/>
      <c r="K236" s="15"/>
      <c r="L236" s="18"/>
      <c r="M236" s="16"/>
      <c r="N236" s="15"/>
      <c r="O236" s="15"/>
    </row>
    <row r="237" spans="1:15" ht="15" customHeight="1" x14ac:dyDescent="0.25">
      <c r="A237" s="15"/>
      <c r="B237" s="19"/>
      <c r="C237" s="16"/>
      <c r="D237" s="17"/>
      <c r="E237" s="17"/>
      <c r="F237" s="15"/>
      <c r="G237" s="18"/>
      <c r="H237" s="16"/>
      <c r="I237" s="17"/>
      <c r="J237" s="15"/>
      <c r="K237" s="15"/>
      <c r="L237" s="18"/>
      <c r="M237" s="16"/>
      <c r="N237" s="15"/>
      <c r="O237" s="15"/>
    </row>
    <row r="238" spans="1:15" ht="15" customHeight="1" x14ac:dyDescent="0.25">
      <c r="A238" s="15"/>
      <c r="B238" s="19"/>
      <c r="C238" s="16"/>
      <c r="D238" s="17"/>
      <c r="E238" s="17"/>
      <c r="F238" s="15"/>
      <c r="G238" s="18"/>
      <c r="H238" s="16"/>
      <c r="I238" s="17"/>
      <c r="J238" s="15"/>
      <c r="K238" s="15"/>
      <c r="L238" s="18"/>
      <c r="M238" s="16"/>
      <c r="N238" s="15"/>
      <c r="O238" s="15"/>
    </row>
    <row r="239" spans="1:15" ht="15" customHeight="1" x14ac:dyDescent="0.25">
      <c r="A239" s="15"/>
      <c r="B239" s="19"/>
      <c r="C239" s="16"/>
      <c r="D239" s="17"/>
      <c r="E239" s="17"/>
      <c r="F239" s="15"/>
      <c r="G239" s="18"/>
      <c r="H239" s="16"/>
      <c r="I239" s="17"/>
      <c r="J239" s="15"/>
      <c r="K239" s="15"/>
      <c r="L239" s="18"/>
      <c r="M239" s="16"/>
      <c r="N239" s="15"/>
      <c r="O239" s="15"/>
    </row>
    <row r="240" spans="1:15" ht="15" customHeight="1" x14ac:dyDescent="0.25">
      <c r="A240" s="15"/>
      <c r="B240" s="19"/>
      <c r="C240" s="16"/>
      <c r="D240" s="17"/>
      <c r="E240" s="17"/>
      <c r="F240" s="15"/>
      <c r="G240" s="18"/>
      <c r="H240" s="16"/>
      <c r="I240" s="17"/>
      <c r="J240" s="15"/>
      <c r="K240" s="15"/>
      <c r="L240" s="18"/>
      <c r="M240" s="16"/>
      <c r="N240" s="15"/>
      <c r="O240" s="15"/>
    </row>
    <row r="241" spans="1:15" ht="15" customHeight="1" x14ac:dyDescent="0.25">
      <c r="A241" s="15"/>
      <c r="B241" s="19"/>
      <c r="C241" s="16"/>
      <c r="D241" s="17"/>
      <c r="E241" s="17"/>
      <c r="F241" s="15"/>
      <c r="G241" s="18"/>
      <c r="H241" s="16"/>
      <c r="I241" s="17"/>
      <c r="J241" s="15"/>
      <c r="K241" s="15"/>
      <c r="L241" s="18"/>
      <c r="M241" s="16"/>
      <c r="N241" s="15"/>
      <c r="O241" s="15"/>
    </row>
    <row r="242" spans="1:15" ht="15" customHeight="1" x14ac:dyDescent="0.25">
      <c r="A242" s="15"/>
      <c r="B242" s="19"/>
      <c r="C242" s="16"/>
      <c r="D242" s="17"/>
      <c r="E242" s="17"/>
      <c r="F242" s="15"/>
      <c r="G242" s="18"/>
      <c r="H242" s="16"/>
      <c r="I242" s="17"/>
      <c r="J242" s="15"/>
      <c r="K242" s="15"/>
      <c r="L242" s="18"/>
      <c r="M242" s="16"/>
      <c r="N242" s="15"/>
      <c r="O242" s="15"/>
    </row>
    <row r="243" spans="1:15" ht="15" customHeight="1" x14ac:dyDescent="0.25">
      <c r="A243" s="15"/>
      <c r="B243" s="19"/>
      <c r="C243" s="16"/>
      <c r="D243" s="17"/>
      <c r="E243" s="17"/>
      <c r="F243" s="15"/>
      <c r="G243" s="18"/>
      <c r="H243" s="16"/>
      <c r="I243" s="17"/>
      <c r="J243" s="15"/>
      <c r="K243" s="15"/>
      <c r="L243" s="18"/>
      <c r="M243" s="16"/>
      <c r="N243" s="15"/>
      <c r="O243" s="15"/>
    </row>
    <row r="244" spans="1:15" ht="15" customHeight="1" x14ac:dyDescent="0.25">
      <c r="A244" s="15"/>
      <c r="B244" s="19"/>
      <c r="C244" s="16"/>
      <c r="D244" s="17"/>
      <c r="E244" s="17"/>
      <c r="F244" s="15"/>
      <c r="G244" s="18"/>
      <c r="H244" s="16"/>
      <c r="I244" s="17"/>
      <c r="J244" s="15"/>
      <c r="K244" s="15"/>
      <c r="L244" s="18"/>
      <c r="M244" s="16"/>
      <c r="N244" s="15"/>
      <c r="O244" s="15"/>
    </row>
    <row r="245" spans="1:15" ht="15" customHeight="1" x14ac:dyDescent="0.25">
      <c r="A245" s="15"/>
      <c r="B245" s="19"/>
      <c r="C245" s="16"/>
      <c r="D245" s="17"/>
      <c r="E245" s="17"/>
      <c r="F245" s="15"/>
      <c r="G245" s="18"/>
      <c r="H245" s="16"/>
      <c r="I245" s="17"/>
      <c r="J245" s="15"/>
      <c r="K245" s="15"/>
      <c r="L245" s="18"/>
      <c r="M245" s="16"/>
      <c r="N245" s="15"/>
      <c r="O245" s="15"/>
    </row>
    <row r="246" spans="1:15" ht="15" customHeight="1" x14ac:dyDescent="0.25">
      <c r="A246" s="15"/>
      <c r="B246" s="19"/>
      <c r="C246" s="16"/>
      <c r="D246" s="17"/>
      <c r="E246" s="17"/>
      <c r="F246" s="15"/>
      <c r="G246" s="18"/>
      <c r="H246" s="16"/>
      <c r="I246" s="17"/>
      <c r="J246" s="15"/>
      <c r="K246" s="15"/>
      <c r="L246" s="18"/>
      <c r="M246" s="16"/>
      <c r="N246" s="15"/>
      <c r="O246" s="15"/>
    </row>
    <row r="247" spans="1:15" ht="15" customHeight="1" x14ac:dyDescent="0.25">
      <c r="A247" s="15"/>
      <c r="B247" s="19"/>
      <c r="C247" s="16"/>
      <c r="D247" s="17"/>
      <c r="E247" s="17"/>
      <c r="F247" s="15"/>
      <c r="G247" s="18"/>
      <c r="H247" s="16"/>
      <c r="I247" s="17"/>
      <c r="J247" s="15"/>
      <c r="K247" s="15"/>
      <c r="L247" s="18"/>
      <c r="M247" s="16"/>
      <c r="N247" s="15"/>
      <c r="O247" s="15"/>
    </row>
    <row r="248" spans="1:15" ht="15" customHeight="1" x14ac:dyDescent="0.25">
      <c r="A248" s="15"/>
      <c r="B248" s="19"/>
      <c r="C248" s="16"/>
      <c r="D248" s="17"/>
      <c r="E248" s="17"/>
      <c r="F248" s="15"/>
      <c r="G248" s="18"/>
      <c r="H248" s="16"/>
      <c r="I248" s="17"/>
      <c r="J248" s="15"/>
      <c r="K248" s="15"/>
      <c r="L248" s="18"/>
      <c r="M248" s="16"/>
      <c r="N248" s="15"/>
      <c r="O248" s="15"/>
    </row>
    <row r="249" spans="1:15" ht="15" customHeight="1" x14ac:dyDescent="0.25">
      <c r="A249" s="15"/>
      <c r="B249" s="19"/>
      <c r="C249" s="16"/>
      <c r="D249" s="17"/>
      <c r="E249" s="17"/>
      <c r="F249" s="15"/>
      <c r="G249" s="18"/>
      <c r="H249" s="16"/>
      <c r="I249" s="17"/>
      <c r="J249" s="15"/>
      <c r="K249" s="15"/>
      <c r="L249" s="18"/>
      <c r="M249" s="16"/>
      <c r="N249" s="15"/>
      <c r="O249" s="15"/>
    </row>
    <row r="250" spans="1:15" ht="15" customHeight="1" x14ac:dyDescent="0.25">
      <c r="A250" s="15"/>
      <c r="B250" s="19"/>
      <c r="C250" s="16"/>
      <c r="D250" s="17"/>
      <c r="E250" s="17"/>
      <c r="F250" s="15"/>
      <c r="G250" s="18"/>
      <c r="H250" s="16"/>
      <c r="I250" s="17"/>
      <c r="J250" s="15"/>
      <c r="K250" s="15"/>
      <c r="L250" s="18"/>
      <c r="M250" s="16"/>
      <c r="N250" s="15"/>
      <c r="O250" s="15"/>
    </row>
    <row r="251" spans="1:15" ht="15" customHeight="1" x14ac:dyDescent="0.25">
      <c r="A251" s="15"/>
      <c r="B251" s="19"/>
      <c r="C251" s="16"/>
      <c r="D251" s="17"/>
      <c r="E251" s="17"/>
      <c r="F251" s="15"/>
      <c r="G251" s="18"/>
      <c r="H251" s="16"/>
      <c r="I251" s="17"/>
      <c r="J251" s="15"/>
      <c r="K251" s="15"/>
      <c r="L251" s="18"/>
      <c r="M251" s="16"/>
      <c r="N251" s="15"/>
      <c r="O251" s="15"/>
    </row>
    <row r="252" spans="1:15" ht="15" customHeight="1" x14ac:dyDescent="0.25">
      <c r="A252" s="15"/>
      <c r="B252" s="19"/>
      <c r="C252" s="16"/>
      <c r="D252" s="17"/>
      <c r="E252" s="17"/>
      <c r="F252" s="15"/>
      <c r="G252" s="18"/>
      <c r="H252" s="16"/>
      <c r="I252" s="17"/>
      <c r="J252" s="15"/>
      <c r="K252" s="15"/>
      <c r="L252" s="18"/>
      <c r="M252" s="16"/>
      <c r="N252" s="15"/>
      <c r="O252" s="15"/>
    </row>
    <row r="253" spans="1:15" ht="15" customHeight="1" x14ac:dyDescent="0.25">
      <c r="A253" s="15"/>
      <c r="B253" s="19"/>
      <c r="C253" s="16"/>
      <c r="D253" s="17"/>
      <c r="E253" s="17"/>
      <c r="F253" s="15"/>
      <c r="G253" s="18"/>
      <c r="H253" s="16"/>
      <c r="I253" s="17"/>
      <c r="J253" s="15"/>
      <c r="K253" s="15"/>
      <c r="L253" s="18"/>
      <c r="M253" s="16"/>
      <c r="N253" s="15"/>
      <c r="O253" s="15"/>
    </row>
    <row r="254" spans="1:15" ht="15" customHeight="1" x14ac:dyDescent="0.25">
      <c r="A254" s="15"/>
      <c r="B254" s="19"/>
      <c r="C254" s="16"/>
      <c r="D254" s="17"/>
      <c r="E254" s="17"/>
      <c r="F254" s="15"/>
      <c r="G254" s="18"/>
      <c r="H254" s="16"/>
      <c r="I254" s="17"/>
      <c r="J254" s="15"/>
      <c r="K254" s="15"/>
      <c r="L254" s="18"/>
      <c r="M254" s="16"/>
      <c r="N254" s="15"/>
      <c r="O254" s="15"/>
    </row>
    <row r="255" spans="1:15" ht="15" customHeight="1" x14ac:dyDescent="0.25">
      <c r="A255" s="15"/>
      <c r="B255" s="19"/>
      <c r="C255" s="16"/>
      <c r="D255" s="17"/>
      <c r="E255" s="17"/>
      <c r="F255" s="15"/>
      <c r="G255" s="18"/>
      <c r="H255" s="16"/>
      <c r="I255" s="17"/>
      <c r="J255" s="15"/>
      <c r="K255" s="15"/>
      <c r="L255" s="18"/>
      <c r="M255" s="16"/>
      <c r="N255" s="15"/>
      <c r="O255" s="15"/>
    </row>
    <row r="256" spans="1:15" ht="15" customHeight="1" x14ac:dyDescent="0.25">
      <c r="A256" s="15"/>
      <c r="B256" s="19"/>
      <c r="C256" s="16"/>
      <c r="D256" s="17"/>
      <c r="E256" s="17"/>
      <c r="F256" s="15"/>
      <c r="G256" s="18"/>
      <c r="H256" s="16"/>
      <c r="I256" s="17"/>
      <c r="J256" s="15"/>
      <c r="K256" s="15"/>
      <c r="L256" s="18"/>
      <c r="M256" s="16"/>
      <c r="N256" s="15"/>
      <c r="O256" s="15"/>
    </row>
    <row r="257" spans="1:15" ht="15" customHeight="1" x14ac:dyDescent="0.25">
      <c r="A257" s="15"/>
      <c r="B257" s="19"/>
      <c r="C257" s="16"/>
      <c r="D257" s="17"/>
      <c r="E257" s="17"/>
      <c r="F257" s="15"/>
      <c r="G257" s="18"/>
      <c r="H257" s="16"/>
      <c r="I257" s="17"/>
      <c r="J257" s="15"/>
      <c r="K257" s="15"/>
      <c r="L257" s="18"/>
      <c r="M257" s="16"/>
      <c r="N257" s="15"/>
      <c r="O257" s="15"/>
    </row>
    <row r="258" spans="1:15" ht="15" customHeight="1" x14ac:dyDescent="0.25">
      <c r="A258" s="15"/>
      <c r="B258" s="19"/>
      <c r="C258" s="16"/>
      <c r="D258" s="17"/>
      <c r="E258" s="17"/>
      <c r="F258" s="15"/>
      <c r="G258" s="18"/>
      <c r="H258" s="16"/>
      <c r="I258" s="17"/>
      <c r="J258" s="15"/>
      <c r="K258" s="15"/>
      <c r="L258" s="18"/>
      <c r="M258" s="16"/>
      <c r="N258" s="15"/>
      <c r="O258" s="15"/>
    </row>
    <row r="259" spans="1:15" ht="15" customHeight="1" x14ac:dyDescent="0.25">
      <c r="A259" s="15"/>
      <c r="B259" s="19"/>
      <c r="C259" s="16"/>
      <c r="D259" s="17"/>
      <c r="E259" s="17"/>
      <c r="F259" s="15"/>
      <c r="G259" s="18"/>
      <c r="H259" s="16"/>
      <c r="I259" s="17"/>
      <c r="J259" s="15"/>
      <c r="K259" s="15"/>
      <c r="L259" s="18"/>
      <c r="M259" s="16"/>
      <c r="N259" s="15"/>
      <c r="O259" s="15"/>
    </row>
    <row r="260" spans="1:15" ht="15" customHeight="1" x14ac:dyDescent="0.25">
      <c r="A260" s="15"/>
      <c r="B260" s="19"/>
      <c r="C260" s="16"/>
      <c r="D260" s="17"/>
      <c r="E260" s="17"/>
      <c r="F260" s="15"/>
      <c r="G260" s="18"/>
      <c r="H260" s="16"/>
      <c r="I260" s="17"/>
      <c r="J260" s="15"/>
      <c r="K260" s="15"/>
      <c r="L260" s="18"/>
      <c r="M260" s="16"/>
      <c r="N260" s="15"/>
      <c r="O260" s="15"/>
    </row>
    <row r="261" spans="1:15" ht="15" customHeight="1" x14ac:dyDescent="0.25">
      <c r="A261" s="15"/>
      <c r="B261" s="19"/>
      <c r="C261" s="16"/>
      <c r="D261" s="17"/>
      <c r="E261" s="17"/>
      <c r="F261" s="15"/>
      <c r="G261" s="18"/>
      <c r="H261" s="16"/>
      <c r="I261" s="17"/>
      <c r="J261" s="15"/>
      <c r="K261" s="15"/>
      <c r="L261" s="18"/>
      <c r="M261" s="16"/>
      <c r="N261" s="15"/>
      <c r="O261" s="15"/>
    </row>
    <row r="262" spans="1:15" ht="15" customHeight="1" x14ac:dyDescent="0.25">
      <c r="A262" s="15"/>
      <c r="B262" s="19"/>
      <c r="C262" s="16"/>
      <c r="D262" s="17"/>
      <c r="E262" s="17"/>
      <c r="F262" s="15"/>
      <c r="G262" s="18"/>
      <c r="H262" s="16"/>
      <c r="I262" s="17"/>
      <c r="J262" s="15"/>
      <c r="K262" s="15"/>
      <c r="L262" s="18"/>
      <c r="M262" s="16"/>
      <c r="N262" s="15"/>
      <c r="O262" s="15"/>
    </row>
    <row r="263" spans="1:15" ht="15" customHeight="1" x14ac:dyDescent="0.25">
      <c r="A263" s="15"/>
      <c r="B263" s="19"/>
      <c r="C263" s="16"/>
      <c r="D263" s="17"/>
      <c r="E263" s="17"/>
      <c r="F263" s="15"/>
      <c r="G263" s="18"/>
      <c r="H263" s="16"/>
      <c r="I263" s="17"/>
      <c r="J263" s="15"/>
      <c r="K263" s="15"/>
      <c r="L263" s="18"/>
      <c r="M263" s="16"/>
      <c r="N263" s="15"/>
      <c r="O263" s="15"/>
    </row>
    <row r="264" spans="1:15" ht="15" customHeight="1" x14ac:dyDescent="0.25">
      <c r="A264" s="15"/>
      <c r="B264" s="19"/>
      <c r="C264" s="16"/>
      <c r="D264" s="17"/>
      <c r="E264" s="17"/>
      <c r="F264" s="15"/>
      <c r="G264" s="18"/>
      <c r="H264" s="16"/>
      <c r="I264" s="17"/>
      <c r="J264" s="15"/>
      <c r="K264" s="15"/>
      <c r="L264" s="18"/>
      <c r="M264" s="16"/>
      <c r="N264" s="15"/>
      <c r="O264" s="15"/>
    </row>
    <row r="265" spans="1:15" ht="15" customHeight="1" x14ac:dyDescent="0.25">
      <c r="A265" s="15"/>
      <c r="B265" s="19"/>
      <c r="C265" s="16"/>
      <c r="D265" s="17"/>
      <c r="E265" s="17"/>
      <c r="F265" s="15"/>
      <c r="G265" s="18"/>
      <c r="H265" s="16"/>
      <c r="I265" s="17"/>
      <c r="J265" s="15"/>
      <c r="K265" s="15"/>
      <c r="L265" s="18"/>
      <c r="M265" s="16"/>
      <c r="N265" s="15"/>
      <c r="O265" s="15"/>
    </row>
    <row r="266" spans="1:15" ht="15" customHeight="1" x14ac:dyDescent="0.25">
      <c r="A266" s="15"/>
      <c r="B266" s="19"/>
      <c r="C266" s="16"/>
      <c r="D266" s="17"/>
      <c r="E266" s="17"/>
      <c r="F266" s="15"/>
      <c r="G266" s="18"/>
      <c r="H266" s="16"/>
      <c r="I266" s="17"/>
      <c r="J266" s="15"/>
      <c r="K266" s="15"/>
      <c r="L266" s="18"/>
      <c r="M266" s="16"/>
      <c r="N266" s="15"/>
      <c r="O266" s="15"/>
    </row>
    <row r="267" spans="1:15" ht="15" customHeight="1" x14ac:dyDescent="0.25">
      <c r="A267" s="15"/>
      <c r="B267" s="19"/>
      <c r="C267" s="16"/>
      <c r="D267" s="17"/>
      <c r="E267" s="17"/>
      <c r="F267" s="15"/>
      <c r="G267" s="18"/>
      <c r="H267" s="16"/>
      <c r="I267" s="17"/>
      <c r="J267" s="15"/>
      <c r="K267" s="15"/>
      <c r="L267" s="18"/>
      <c r="M267" s="16"/>
      <c r="N267" s="15"/>
      <c r="O267" s="15"/>
    </row>
    <row r="268" spans="1:15" ht="15" customHeight="1" x14ac:dyDescent="0.25">
      <c r="A268" s="15"/>
      <c r="B268" s="19"/>
      <c r="C268" s="16"/>
      <c r="D268" s="17"/>
      <c r="E268" s="17"/>
      <c r="F268" s="15"/>
      <c r="G268" s="18"/>
      <c r="H268" s="16"/>
      <c r="I268" s="17"/>
      <c r="J268" s="15"/>
      <c r="K268" s="15"/>
      <c r="L268" s="18"/>
      <c r="M268" s="16"/>
      <c r="N268" s="15"/>
      <c r="O268" s="15"/>
    </row>
    <row r="269" spans="1:15" ht="15" customHeight="1" x14ac:dyDescent="0.25">
      <c r="A269" s="15"/>
      <c r="B269" s="19"/>
      <c r="C269" s="16"/>
      <c r="D269" s="17"/>
      <c r="E269" s="17"/>
      <c r="F269" s="15"/>
      <c r="G269" s="18"/>
      <c r="H269" s="16"/>
      <c r="I269" s="17"/>
      <c r="J269" s="15"/>
      <c r="K269" s="15"/>
      <c r="L269" s="18"/>
      <c r="M269" s="16"/>
      <c r="N269" s="15"/>
      <c r="O269" s="15"/>
    </row>
    <row r="270" spans="1:15" ht="15" customHeight="1" x14ac:dyDescent="0.25">
      <c r="A270" s="15"/>
      <c r="B270" s="19"/>
      <c r="C270" s="16"/>
      <c r="D270" s="17"/>
      <c r="E270" s="17"/>
      <c r="F270" s="15"/>
      <c r="G270" s="18"/>
      <c r="H270" s="16"/>
      <c r="I270" s="17"/>
      <c r="J270" s="15"/>
      <c r="K270" s="15"/>
      <c r="L270" s="18"/>
      <c r="M270" s="16"/>
      <c r="N270" s="15"/>
      <c r="O270" s="15"/>
    </row>
    <row r="271" spans="1:15" ht="15" customHeight="1" x14ac:dyDescent="0.25">
      <c r="A271" s="15"/>
      <c r="B271" s="19"/>
      <c r="C271" s="16"/>
      <c r="D271" s="17"/>
      <c r="E271" s="17"/>
      <c r="F271" s="15"/>
      <c r="G271" s="18"/>
      <c r="H271" s="16"/>
      <c r="I271" s="17"/>
      <c r="J271" s="15"/>
      <c r="K271" s="15"/>
      <c r="L271" s="18"/>
      <c r="M271" s="16"/>
      <c r="N271" s="15"/>
      <c r="O271" s="15"/>
    </row>
    <row r="272" spans="1:15" ht="15" customHeight="1" x14ac:dyDescent="0.25">
      <c r="A272" s="15"/>
      <c r="B272" s="19"/>
      <c r="C272" s="16"/>
      <c r="D272" s="17"/>
      <c r="E272" s="17"/>
      <c r="F272" s="15"/>
      <c r="G272" s="18"/>
      <c r="H272" s="16"/>
      <c r="I272" s="17"/>
      <c r="J272" s="15"/>
      <c r="K272" s="15"/>
      <c r="L272" s="18"/>
      <c r="M272" s="16"/>
      <c r="N272" s="15"/>
      <c r="O272" s="15"/>
    </row>
    <row r="273" spans="1:15" ht="15" customHeight="1" x14ac:dyDescent="0.25">
      <c r="A273" s="15"/>
      <c r="B273" s="19"/>
      <c r="C273" s="16"/>
      <c r="D273" s="17"/>
      <c r="E273" s="17"/>
      <c r="F273" s="15"/>
      <c r="G273" s="18"/>
      <c r="H273" s="16"/>
      <c r="I273" s="17"/>
      <c r="J273" s="15"/>
      <c r="K273" s="15"/>
      <c r="L273" s="18"/>
      <c r="M273" s="16"/>
      <c r="N273" s="15"/>
      <c r="O273" s="15"/>
    </row>
    <row r="274" spans="1:15" ht="15" customHeight="1" x14ac:dyDescent="0.25">
      <c r="A274" s="15"/>
      <c r="B274" s="19"/>
      <c r="C274" s="16"/>
      <c r="D274" s="17"/>
      <c r="E274" s="17"/>
      <c r="F274" s="15"/>
      <c r="G274" s="18"/>
      <c r="H274" s="16"/>
      <c r="I274" s="17"/>
      <c r="J274" s="15"/>
      <c r="K274" s="15"/>
      <c r="L274" s="18"/>
      <c r="M274" s="16"/>
      <c r="N274" s="15"/>
      <c r="O274" s="15"/>
    </row>
    <row r="275" spans="1:15" ht="15" customHeight="1" x14ac:dyDescent="0.25">
      <c r="A275" s="15"/>
      <c r="B275" s="19"/>
      <c r="C275" s="16"/>
      <c r="D275" s="17"/>
      <c r="E275" s="17"/>
      <c r="F275" s="15"/>
      <c r="G275" s="18"/>
      <c r="H275" s="16"/>
      <c r="I275" s="17"/>
      <c r="J275" s="15"/>
      <c r="K275" s="15"/>
      <c r="L275" s="18"/>
      <c r="M275" s="16"/>
      <c r="N275" s="15"/>
      <c r="O275" s="15"/>
    </row>
    <row r="276" spans="1:15" ht="15" customHeight="1" x14ac:dyDescent="0.25">
      <c r="A276" s="15"/>
      <c r="B276" s="19"/>
      <c r="C276" s="16"/>
      <c r="D276" s="17"/>
      <c r="E276" s="17"/>
      <c r="F276" s="15"/>
      <c r="G276" s="18"/>
      <c r="H276" s="16"/>
      <c r="I276" s="17"/>
      <c r="J276" s="15"/>
      <c r="K276" s="15"/>
      <c r="L276" s="18"/>
      <c r="M276" s="16"/>
      <c r="N276" s="15"/>
      <c r="O276" s="15"/>
    </row>
    <row r="277" spans="1:15" ht="15" customHeight="1" x14ac:dyDescent="0.25">
      <c r="A277" s="15"/>
      <c r="B277" s="19"/>
      <c r="C277" s="16"/>
      <c r="D277" s="17"/>
      <c r="E277" s="17"/>
      <c r="F277" s="15"/>
      <c r="G277" s="18"/>
      <c r="H277" s="16"/>
      <c r="I277" s="17"/>
      <c r="J277" s="15"/>
      <c r="K277" s="15"/>
      <c r="L277" s="18"/>
      <c r="M277" s="16"/>
      <c r="N277" s="15"/>
      <c r="O277" s="15"/>
    </row>
    <row r="278" spans="1:15" ht="15" customHeight="1" x14ac:dyDescent="0.25">
      <c r="A278" s="15"/>
      <c r="B278" s="19"/>
      <c r="C278" s="16"/>
      <c r="D278" s="17"/>
      <c r="E278" s="17"/>
      <c r="F278" s="15"/>
      <c r="G278" s="18"/>
      <c r="H278" s="16"/>
      <c r="I278" s="17"/>
      <c r="J278" s="15"/>
      <c r="K278" s="15"/>
      <c r="L278" s="18"/>
      <c r="M278" s="16"/>
      <c r="N278" s="15"/>
      <c r="O278" s="15"/>
    </row>
    <row r="279" spans="1:15" ht="15" customHeight="1" x14ac:dyDescent="0.25">
      <c r="A279" s="15"/>
      <c r="B279" s="19"/>
      <c r="C279" s="16"/>
      <c r="D279" s="17"/>
      <c r="E279" s="17"/>
      <c r="F279" s="15"/>
      <c r="G279" s="18"/>
      <c r="H279" s="16"/>
      <c r="I279" s="17"/>
      <c r="J279" s="15"/>
      <c r="K279" s="15"/>
      <c r="L279" s="18"/>
      <c r="M279" s="16"/>
      <c r="N279" s="15"/>
      <c r="O279" s="15"/>
    </row>
    <row r="280" spans="1:15" ht="15" customHeight="1" x14ac:dyDescent="0.25">
      <c r="A280" s="15"/>
      <c r="B280" s="19"/>
      <c r="C280" s="16"/>
      <c r="D280" s="17"/>
      <c r="E280" s="17"/>
      <c r="F280" s="15"/>
      <c r="G280" s="18"/>
      <c r="H280" s="16"/>
      <c r="I280" s="17"/>
      <c r="J280" s="15"/>
      <c r="K280" s="15"/>
      <c r="L280" s="18"/>
      <c r="M280" s="16"/>
      <c r="N280" s="15"/>
      <c r="O280" s="15"/>
    </row>
    <row r="281" spans="1:15" ht="15" customHeight="1" x14ac:dyDescent="0.25">
      <c r="A281" s="15"/>
      <c r="B281" s="19"/>
      <c r="C281" s="16"/>
      <c r="D281" s="17"/>
      <c r="E281" s="17"/>
      <c r="F281" s="15"/>
      <c r="G281" s="18"/>
      <c r="H281" s="16"/>
      <c r="I281" s="17"/>
      <c r="J281" s="15"/>
      <c r="K281" s="15"/>
      <c r="L281" s="18"/>
      <c r="M281" s="16"/>
      <c r="N281" s="15"/>
      <c r="O281" s="15"/>
    </row>
    <row r="282" spans="1:15" ht="15" customHeight="1" x14ac:dyDescent="0.25">
      <c r="A282" s="15"/>
      <c r="B282" s="19"/>
      <c r="C282" s="16"/>
      <c r="D282" s="17"/>
      <c r="E282" s="17"/>
      <c r="F282" s="15"/>
      <c r="G282" s="18"/>
      <c r="H282" s="16"/>
      <c r="I282" s="17"/>
      <c r="J282" s="15"/>
      <c r="K282" s="15"/>
      <c r="L282" s="18"/>
      <c r="M282" s="16"/>
      <c r="N282" s="15"/>
      <c r="O282" s="15"/>
    </row>
    <row r="283" spans="1:15" ht="15" customHeight="1" x14ac:dyDescent="0.25">
      <c r="A283" s="15"/>
      <c r="B283" s="19"/>
      <c r="C283" s="16"/>
      <c r="D283" s="17"/>
      <c r="E283" s="17"/>
      <c r="F283" s="15"/>
      <c r="G283" s="18"/>
      <c r="H283" s="16"/>
      <c r="I283" s="17"/>
      <c r="J283" s="15"/>
      <c r="K283" s="15"/>
      <c r="L283" s="18"/>
      <c r="M283" s="16"/>
      <c r="N283" s="15"/>
      <c r="O283" s="15"/>
    </row>
    <row r="284" spans="1:15" ht="15" customHeight="1" x14ac:dyDescent="0.25">
      <c r="A284" s="15"/>
      <c r="B284" s="19"/>
      <c r="C284" s="16"/>
      <c r="D284" s="17"/>
      <c r="E284" s="17"/>
      <c r="F284" s="15"/>
      <c r="G284" s="18"/>
      <c r="H284" s="16"/>
      <c r="I284" s="17"/>
      <c r="J284" s="15"/>
      <c r="K284" s="15"/>
      <c r="L284" s="18"/>
      <c r="M284" s="16"/>
      <c r="N284" s="15"/>
      <c r="O284" s="15"/>
    </row>
    <row r="285" spans="1:15" ht="15" customHeight="1" x14ac:dyDescent="0.25">
      <c r="A285" s="15"/>
      <c r="B285" s="19"/>
      <c r="C285" s="16"/>
      <c r="D285" s="17"/>
      <c r="E285" s="17"/>
      <c r="F285" s="15"/>
      <c r="G285" s="18"/>
      <c r="H285" s="16"/>
      <c r="I285" s="17"/>
      <c r="J285" s="15"/>
      <c r="K285" s="15"/>
      <c r="L285" s="18"/>
      <c r="M285" s="16"/>
      <c r="N285" s="15"/>
      <c r="O285" s="15"/>
    </row>
    <row r="286" spans="1:15" ht="15" customHeight="1" x14ac:dyDescent="0.25">
      <c r="A286" s="15"/>
      <c r="B286" s="19"/>
      <c r="C286" s="16"/>
      <c r="D286" s="17"/>
      <c r="E286" s="17"/>
      <c r="F286" s="15"/>
      <c r="G286" s="18"/>
      <c r="H286" s="16"/>
      <c r="I286" s="17"/>
      <c r="J286" s="15"/>
      <c r="K286" s="15"/>
      <c r="L286" s="18"/>
      <c r="M286" s="16"/>
      <c r="N286" s="15"/>
      <c r="O286" s="15"/>
    </row>
    <row r="287" spans="1:15" ht="15" customHeight="1" x14ac:dyDescent="0.25">
      <c r="A287" s="15"/>
      <c r="B287" s="19"/>
      <c r="C287" s="16"/>
      <c r="D287" s="17"/>
      <c r="E287" s="17"/>
      <c r="F287" s="15"/>
      <c r="G287" s="18"/>
      <c r="H287" s="16"/>
      <c r="I287" s="17"/>
      <c r="J287" s="15"/>
      <c r="K287" s="15"/>
      <c r="L287" s="18"/>
      <c r="M287" s="16"/>
      <c r="N287" s="15"/>
      <c r="O287" s="15"/>
    </row>
    <row r="288" spans="1:15" ht="15" customHeight="1" x14ac:dyDescent="0.25">
      <c r="A288" s="15"/>
      <c r="B288" s="19"/>
      <c r="C288" s="16"/>
      <c r="D288" s="17"/>
      <c r="E288" s="17"/>
      <c r="F288" s="15"/>
      <c r="G288" s="18"/>
      <c r="H288" s="16"/>
      <c r="I288" s="17"/>
      <c r="J288" s="15"/>
      <c r="K288" s="15"/>
      <c r="L288" s="18"/>
      <c r="M288" s="16"/>
      <c r="N288" s="15"/>
      <c r="O288" s="15"/>
    </row>
    <row r="289" spans="1:15" ht="15" customHeight="1" x14ac:dyDescent="0.25">
      <c r="A289" s="15"/>
      <c r="B289" s="19"/>
      <c r="C289" s="16"/>
      <c r="D289" s="17"/>
      <c r="E289" s="17"/>
      <c r="F289" s="15"/>
      <c r="G289" s="18"/>
      <c r="H289" s="16"/>
      <c r="I289" s="17"/>
      <c r="J289" s="15"/>
      <c r="K289" s="15"/>
      <c r="L289" s="18"/>
      <c r="M289" s="16"/>
      <c r="N289" s="15"/>
      <c r="O289" s="15"/>
    </row>
    <row r="290" spans="1:15" ht="15" customHeight="1" x14ac:dyDescent="0.25">
      <c r="A290" s="15"/>
      <c r="B290" s="19"/>
      <c r="C290" s="16"/>
      <c r="D290" s="17"/>
      <c r="E290" s="17"/>
      <c r="F290" s="15"/>
      <c r="G290" s="18"/>
      <c r="H290" s="16"/>
      <c r="I290" s="17"/>
      <c r="J290" s="15"/>
      <c r="K290" s="15"/>
      <c r="L290" s="18"/>
      <c r="M290" s="16"/>
      <c r="N290" s="15"/>
      <c r="O290" s="15"/>
    </row>
    <row r="291" spans="1:15" ht="15" customHeight="1" x14ac:dyDescent="0.25">
      <c r="A291" s="15"/>
      <c r="B291" s="19"/>
      <c r="C291" s="16"/>
      <c r="D291" s="17"/>
      <c r="E291" s="17"/>
      <c r="F291" s="15"/>
      <c r="G291" s="18"/>
      <c r="H291" s="16"/>
      <c r="I291" s="17"/>
      <c r="J291" s="15"/>
      <c r="K291" s="15"/>
      <c r="L291" s="18"/>
      <c r="M291" s="16"/>
      <c r="N291" s="15"/>
      <c r="O291" s="15"/>
    </row>
    <row r="292" spans="1:15" ht="15" customHeight="1" x14ac:dyDescent="0.25">
      <c r="A292" s="15"/>
      <c r="B292" s="19"/>
      <c r="C292" s="16"/>
      <c r="D292" s="17"/>
      <c r="E292" s="17"/>
      <c r="F292" s="15"/>
      <c r="G292" s="18"/>
      <c r="H292" s="16"/>
      <c r="I292" s="17"/>
      <c r="J292" s="15"/>
      <c r="K292" s="15"/>
      <c r="L292" s="18"/>
      <c r="M292" s="16"/>
      <c r="N292" s="15"/>
      <c r="O292" s="15"/>
    </row>
    <row r="293" spans="1:15" ht="15" customHeight="1" x14ac:dyDescent="0.25">
      <c r="A293" s="15"/>
      <c r="B293" s="19"/>
      <c r="C293" s="16"/>
      <c r="D293" s="17"/>
      <c r="E293" s="17"/>
      <c r="F293" s="15"/>
      <c r="G293" s="18"/>
      <c r="H293" s="16"/>
      <c r="I293" s="17"/>
      <c r="J293" s="15"/>
      <c r="K293" s="15"/>
      <c r="L293" s="18"/>
      <c r="M293" s="16"/>
      <c r="N293" s="15"/>
      <c r="O293" s="15"/>
    </row>
    <row r="294" spans="1:15" ht="15" customHeight="1" x14ac:dyDescent="0.25">
      <c r="A294" s="15"/>
      <c r="B294" s="19"/>
      <c r="C294" s="16"/>
      <c r="D294" s="17"/>
      <c r="E294" s="17"/>
      <c r="F294" s="15"/>
      <c r="G294" s="18"/>
      <c r="H294" s="16"/>
      <c r="I294" s="17"/>
      <c r="J294" s="15"/>
      <c r="K294" s="15"/>
      <c r="L294" s="18"/>
      <c r="M294" s="16"/>
      <c r="N294" s="15"/>
      <c r="O294" s="15"/>
    </row>
    <row r="295" spans="1:15" ht="15" customHeight="1" x14ac:dyDescent="0.25">
      <c r="A295" s="15"/>
      <c r="B295" s="19"/>
      <c r="C295" s="16"/>
      <c r="D295" s="17"/>
      <c r="E295" s="17"/>
      <c r="F295" s="15"/>
      <c r="G295" s="18"/>
      <c r="H295" s="16"/>
      <c r="I295" s="17"/>
      <c r="J295" s="15"/>
      <c r="K295" s="15"/>
      <c r="L295" s="18"/>
      <c r="M295" s="16"/>
      <c r="N295" s="15"/>
      <c r="O295" s="15"/>
    </row>
    <row r="296" spans="1:15" ht="15" customHeight="1" x14ac:dyDescent="0.25">
      <c r="A296" s="15"/>
      <c r="B296" s="19"/>
      <c r="C296" s="16"/>
      <c r="D296" s="17"/>
      <c r="E296" s="17"/>
      <c r="F296" s="15"/>
      <c r="G296" s="18"/>
      <c r="H296" s="16"/>
      <c r="I296" s="17"/>
      <c r="J296" s="15"/>
      <c r="K296" s="15"/>
      <c r="L296" s="18"/>
      <c r="M296" s="16"/>
      <c r="N296" s="15"/>
      <c r="O296" s="15"/>
    </row>
    <row r="297" spans="1:15" ht="15" customHeight="1" x14ac:dyDescent="0.25">
      <c r="A297" s="15"/>
      <c r="B297" s="19"/>
      <c r="C297" s="16"/>
      <c r="D297" s="17"/>
      <c r="E297" s="17"/>
      <c r="F297" s="15"/>
      <c r="G297" s="18"/>
      <c r="H297" s="16"/>
      <c r="I297" s="17"/>
      <c r="J297" s="15"/>
      <c r="K297" s="15"/>
      <c r="L297" s="18"/>
      <c r="M297" s="16"/>
      <c r="N297" s="15"/>
      <c r="O297" s="15"/>
    </row>
    <row r="298" spans="1:15" ht="15" customHeight="1" x14ac:dyDescent="0.25">
      <c r="A298" s="15"/>
      <c r="B298" s="19"/>
      <c r="C298" s="16"/>
      <c r="D298" s="17"/>
      <c r="E298" s="17"/>
      <c r="F298" s="15"/>
      <c r="G298" s="18"/>
      <c r="H298" s="16"/>
      <c r="I298" s="17"/>
      <c r="J298" s="15"/>
      <c r="K298" s="15"/>
      <c r="L298" s="18"/>
      <c r="M298" s="16"/>
      <c r="N298" s="15"/>
      <c r="O298" s="15"/>
    </row>
    <row r="299" spans="1:15" ht="15" customHeight="1" x14ac:dyDescent="0.25">
      <c r="A299" s="15"/>
      <c r="B299" s="19"/>
      <c r="C299" s="16"/>
      <c r="D299" s="17"/>
      <c r="E299" s="17"/>
      <c r="F299" s="15"/>
      <c r="G299" s="18"/>
      <c r="H299" s="16"/>
      <c r="I299" s="17"/>
      <c r="J299" s="15"/>
      <c r="K299" s="15"/>
      <c r="L299" s="18"/>
      <c r="M299" s="16"/>
      <c r="N299" s="15"/>
      <c r="O299" s="15"/>
    </row>
    <row r="300" spans="1:15" ht="15" customHeight="1" x14ac:dyDescent="0.25">
      <c r="A300" s="15"/>
      <c r="B300" s="19"/>
      <c r="C300" s="16"/>
      <c r="D300" s="17"/>
      <c r="E300" s="17"/>
      <c r="F300" s="15"/>
      <c r="G300" s="18"/>
      <c r="H300" s="16"/>
      <c r="I300" s="17"/>
      <c r="J300" s="15"/>
      <c r="K300" s="15"/>
      <c r="L300" s="18"/>
      <c r="M300" s="16"/>
      <c r="N300" s="15"/>
      <c r="O300" s="15"/>
    </row>
    <row r="301" spans="1:15" ht="15" customHeight="1" x14ac:dyDescent="0.25">
      <c r="A301" s="15"/>
      <c r="B301" s="19"/>
      <c r="C301" s="16"/>
      <c r="D301" s="17"/>
      <c r="E301" s="17"/>
      <c r="F301" s="15"/>
      <c r="G301" s="18"/>
      <c r="H301" s="16"/>
      <c r="I301" s="17"/>
      <c r="J301" s="15"/>
      <c r="K301" s="15"/>
      <c r="L301" s="18"/>
      <c r="M301" s="16"/>
      <c r="N301" s="15"/>
      <c r="O301" s="15"/>
    </row>
    <row r="302" spans="1:15" ht="15" customHeight="1" x14ac:dyDescent="0.25">
      <c r="A302" s="15"/>
      <c r="B302" s="19"/>
      <c r="C302" s="16"/>
      <c r="D302" s="17"/>
      <c r="E302" s="17"/>
      <c r="F302" s="15"/>
      <c r="G302" s="18"/>
      <c r="H302" s="16"/>
      <c r="I302" s="17"/>
      <c r="J302" s="15"/>
      <c r="K302" s="15"/>
      <c r="L302" s="18"/>
      <c r="M302" s="16"/>
      <c r="N302" s="15"/>
      <c r="O302" s="15"/>
    </row>
    <row r="303" spans="1:15" ht="15" customHeight="1" x14ac:dyDescent="0.25">
      <c r="A303" s="15"/>
      <c r="B303" s="19"/>
      <c r="C303" s="16"/>
      <c r="D303" s="17"/>
      <c r="E303" s="17"/>
      <c r="F303" s="15"/>
      <c r="G303" s="18"/>
      <c r="H303" s="16"/>
      <c r="I303" s="17"/>
      <c r="J303" s="15"/>
      <c r="K303" s="15"/>
      <c r="L303" s="18"/>
      <c r="M303" s="16"/>
      <c r="N303" s="15"/>
      <c r="O303" s="15"/>
    </row>
    <row r="304" spans="1:15" ht="15" customHeight="1" x14ac:dyDescent="0.25">
      <c r="A304" s="15"/>
      <c r="B304" s="19"/>
      <c r="C304" s="16"/>
      <c r="D304" s="17"/>
      <c r="E304" s="17"/>
      <c r="F304" s="15"/>
      <c r="G304" s="18"/>
      <c r="H304" s="16"/>
      <c r="I304" s="17"/>
      <c r="J304" s="15"/>
      <c r="K304" s="15"/>
      <c r="L304" s="18"/>
      <c r="M304" s="16"/>
      <c r="N304" s="15"/>
      <c r="O304" s="15"/>
    </row>
    <row r="305" spans="1:15" ht="15" customHeight="1" x14ac:dyDescent="0.25">
      <c r="A305" s="15"/>
      <c r="B305" s="19"/>
      <c r="C305" s="16"/>
      <c r="D305" s="17"/>
      <c r="E305" s="17"/>
      <c r="F305" s="15"/>
      <c r="G305" s="18"/>
      <c r="H305" s="16"/>
      <c r="I305" s="17"/>
      <c r="J305" s="15"/>
      <c r="K305" s="15"/>
      <c r="L305" s="18"/>
      <c r="M305" s="16"/>
      <c r="N305" s="15"/>
      <c r="O305" s="15"/>
    </row>
    <row r="306" spans="1:15" ht="15" customHeight="1" x14ac:dyDescent="0.25">
      <c r="A306" s="15"/>
      <c r="B306" s="19"/>
      <c r="C306" s="16"/>
      <c r="D306" s="17"/>
      <c r="E306" s="17"/>
      <c r="F306" s="15"/>
      <c r="G306" s="18"/>
      <c r="H306" s="16"/>
      <c r="I306" s="17"/>
      <c r="J306" s="15"/>
      <c r="K306" s="15"/>
      <c r="L306" s="18"/>
      <c r="M306" s="16"/>
      <c r="N306" s="15"/>
      <c r="O306" s="15"/>
    </row>
    <row r="307" spans="1:15" ht="15" customHeight="1" x14ac:dyDescent="0.25">
      <c r="A307" s="15"/>
      <c r="B307" s="19"/>
      <c r="C307" s="16"/>
      <c r="D307" s="17"/>
      <c r="E307" s="17"/>
      <c r="F307" s="15"/>
      <c r="G307" s="18"/>
      <c r="H307" s="16"/>
      <c r="I307" s="17"/>
      <c r="J307" s="15"/>
      <c r="K307" s="15"/>
      <c r="L307" s="18"/>
      <c r="M307" s="16"/>
      <c r="N307" s="15"/>
      <c r="O307" s="15"/>
    </row>
    <row r="308" spans="1:15" ht="15" customHeight="1" x14ac:dyDescent="0.25">
      <c r="A308" s="15"/>
      <c r="B308" s="19"/>
      <c r="C308" s="16"/>
      <c r="D308" s="17"/>
      <c r="E308" s="17"/>
      <c r="F308" s="15"/>
      <c r="G308" s="18"/>
      <c r="H308" s="16"/>
      <c r="I308" s="17"/>
      <c r="J308" s="15"/>
      <c r="K308" s="15"/>
      <c r="L308" s="18"/>
      <c r="M308" s="16"/>
      <c r="N308" s="15"/>
      <c r="O308" s="15"/>
    </row>
    <row r="309" spans="1:15" ht="15" customHeight="1" x14ac:dyDescent="0.25">
      <c r="A309" s="15"/>
      <c r="B309" s="19"/>
      <c r="C309" s="16"/>
      <c r="D309" s="17"/>
      <c r="E309" s="17"/>
      <c r="F309" s="15"/>
      <c r="G309" s="18"/>
      <c r="H309" s="16"/>
      <c r="I309" s="17"/>
      <c r="J309" s="15"/>
      <c r="K309" s="15"/>
      <c r="L309" s="18"/>
      <c r="M309" s="16"/>
      <c r="N309" s="15"/>
      <c r="O309" s="15"/>
    </row>
    <row r="310" spans="1:15" ht="15" customHeight="1" x14ac:dyDescent="0.25">
      <c r="A310" s="15"/>
      <c r="B310" s="19"/>
      <c r="C310" s="16"/>
      <c r="D310" s="17"/>
      <c r="E310" s="17"/>
      <c r="F310" s="15"/>
      <c r="G310" s="18"/>
      <c r="H310" s="16"/>
      <c r="I310" s="17"/>
      <c r="J310" s="15"/>
      <c r="K310" s="15"/>
      <c r="L310" s="18"/>
      <c r="M310" s="16"/>
      <c r="N310" s="15"/>
      <c r="O310" s="15"/>
    </row>
    <row r="311" spans="1:15" ht="15" customHeight="1" x14ac:dyDescent="0.25">
      <c r="A311" s="15"/>
      <c r="B311" s="19"/>
      <c r="C311" s="16"/>
      <c r="D311" s="17"/>
      <c r="E311" s="17"/>
      <c r="F311" s="15"/>
      <c r="G311" s="18"/>
      <c r="H311" s="16"/>
      <c r="I311" s="17"/>
      <c r="J311" s="15"/>
      <c r="K311" s="15"/>
      <c r="L311" s="18"/>
      <c r="M311" s="16"/>
      <c r="N311" s="15"/>
      <c r="O311" s="15"/>
    </row>
    <row r="312" spans="1:15" ht="15" customHeight="1" x14ac:dyDescent="0.25">
      <c r="A312" s="15"/>
      <c r="B312" s="19"/>
      <c r="C312" s="16"/>
      <c r="D312" s="17"/>
      <c r="E312" s="17"/>
      <c r="F312" s="15"/>
      <c r="G312" s="18"/>
      <c r="H312" s="16"/>
      <c r="I312" s="17"/>
      <c r="J312" s="15"/>
      <c r="K312" s="15"/>
      <c r="L312" s="18"/>
      <c r="M312" s="16"/>
      <c r="N312" s="15"/>
      <c r="O312" s="15"/>
    </row>
    <row r="313" spans="1:15" ht="15" customHeight="1" x14ac:dyDescent="0.25">
      <c r="A313" s="15"/>
      <c r="B313" s="19"/>
      <c r="C313" s="16"/>
      <c r="D313" s="17"/>
      <c r="E313" s="17"/>
      <c r="F313" s="15"/>
      <c r="G313" s="18"/>
      <c r="H313" s="16"/>
      <c r="I313" s="17"/>
      <c r="J313" s="15"/>
      <c r="K313" s="15"/>
      <c r="L313" s="18"/>
      <c r="M313" s="16"/>
      <c r="N313" s="15"/>
      <c r="O313" s="15"/>
    </row>
    <row r="314" spans="1:15" ht="15" customHeight="1" x14ac:dyDescent="0.25">
      <c r="A314" s="15"/>
      <c r="B314" s="19"/>
      <c r="C314" s="16"/>
      <c r="D314" s="17"/>
      <c r="E314" s="17"/>
      <c r="F314" s="15"/>
      <c r="G314" s="18"/>
      <c r="H314" s="16"/>
      <c r="I314" s="17"/>
      <c r="J314" s="15"/>
      <c r="K314" s="15"/>
      <c r="L314" s="18"/>
      <c r="M314" s="16"/>
      <c r="N314" s="15"/>
      <c r="O314" s="15"/>
    </row>
    <row r="315" spans="1:15" ht="15" customHeight="1" x14ac:dyDescent="0.25">
      <c r="A315" s="15"/>
      <c r="B315" s="19"/>
      <c r="C315" s="16"/>
      <c r="D315" s="17"/>
      <c r="E315" s="17"/>
      <c r="F315" s="15"/>
      <c r="G315" s="18"/>
      <c r="H315" s="16"/>
      <c r="I315" s="17"/>
      <c r="J315" s="15"/>
      <c r="K315" s="15"/>
      <c r="L315" s="18"/>
      <c r="M315" s="16"/>
      <c r="N315" s="15"/>
      <c r="O315" s="15"/>
    </row>
    <row r="316" spans="1:15" ht="15" customHeight="1" x14ac:dyDescent="0.25">
      <c r="A316" s="15"/>
      <c r="B316" s="19"/>
      <c r="C316" s="16"/>
      <c r="D316" s="17"/>
      <c r="E316" s="17"/>
      <c r="F316" s="15"/>
      <c r="G316" s="18"/>
      <c r="H316" s="16"/>
      <c r="I316" s="17"/>
      <c r="J316" s="15"/>
      <c r="K316" s="15"/>
      <c r="L316" s="18"/>
      <c r="M316" s="16"/>
      <c r="N316" s="15"/>
      <c r="O316" s="15"/>
    </row>
    <row r="317" spans="1:15" ht="15" customHeight="1" x14ac:dyDescent="0.25">
      <c r="A317" s="15"/>
      <c r="B317" s="19"/>
      <c r="C317" s="16"/>
      <c r="D317" s="17"/>
      <c r="E317" s="17"/>
      <c r="F317" s="15"/>
      <c r="G317" s="18"/>
      <c r="H317" s="16"/>
      <c r="I317" s="17"/>
      <c r="J317" s="15"/>
      <c r="K317" s="15"/>
      <c r="L317" s="18"/>
      <c r="M317" s="16"/>
      <c r="N317" s="15"/>
      <c r="O317" s="15"/>
    </row>
    <row r="318" spans="1:15" ht="15" customHeight="1" x14ac:dyDescent="0.25">
      <c r="A318" s="15"/>
      <c r="B318" s="19"/>
      <c r="C318" s="16"/>
      <c r="D318" s="17"/>
      <c r="E318" s="17"/>
      <c r="F318" s="15"/>
      <c r="G318" s="18"/>
      <c r="H318" s="16"/>
      <c r="I318" s="17"/>
      <c r="J318" s="15"/>
      <c r="K318" s="15"/>
      <c r="L318" s="18"/>
      <c r="M318" s="16"/>
      <c r="N318" s="15"/>
      <c r="O318" s="15"/>
    </row>
    <row r="319" spans="1:15" ht="15" customHeight="1" x14ac:dyDescent="0.25">
      <c r="A319" s="15"/>
      <c r="B319" s="19"/>
      <c r="C319" s="16"/>
      <c r="D319" s="17"/>
      <c r="E319" s="17"/>
      <c r="F319" s="15"/>
      <c r="G319" s="18"/>
      <c r="H319" s="16"/>
      <c r="I319" s="17"/>
      <c r="J319" s="15"/>
      <c r="K319" s="15"/>
      <c r="L319" s="18"/>
      <c r="M319" s="16"/>
      <c r="N319" s="15"/>
      <c r="O319" s="15"/>
    </row>
    <row r="320" spans="1:15" ht="15" customHeight="1" x14ac:dyDescent="0.25">
      <c r="A320" s="15"/>
      <c r="B320" s="19"/>
      <c r="C320" s="16"/>
      <c r="D320" s="17"/>
      <c r="E320" s="17"/>
      <c r="F320" s="15"/>
      <c r="G320" s="18"/>
      <c r="H320" s="16"/>
      <c r="I320" s="17"/>
      <c r="J320" s="15"/>
      <c r="K320" s="15"/>
      <c r="L320" s="18"/>
      <c r="M320" s="16"/>
      <c r="N320" s="15"/>
      <c r="O320" s="15"/>
    </row>
    <row r="321" spans="1:15" ht="15" customHeight="1" x14ac:dyDescent="0.25">
      <c r="A321" s="15"/>
      <c r="B321" s="19"/>
      <c r="C321" s="16"/>
      <c r="D321" s="17"/>
      <c r="E321" s="17"/>
      <c r="F321" s="15"/>
      <c r="G321" s="18"/>
      <c r="H321" s="16"/>
      <c r="I321" s="17"/>
      <c r="J321" s="15"/>
      <c r="K321" s="15"/>
      <c r="L321" s="18"/>
      <c r="M321" s="16"/>
      <c r="N321" s="15"/>
      <c r="O321" s="15"/>
    </row>
    <row r="322" spans="1:15" ht="15" customHeight="1" x14ac:dyDescent="0.25">
      <c r="A322" s="15"/>
      <c r="B322" s="19"/>
      <c r="C322" s="16"/>
      <c r="D322" s="17"/>
      <c r="E322" s="17"/>
      <c r="F322" s="15"/>
      <c r="G322" s="18"/>
      <c r="H322" s="16"/>
      <c r="I322" s="17"/>
      <c r="J322" s="15"/>
      <c r="K322" s="15"/>
      <c r="L322" s="18"/>
      <c r="M322" s="16"/>
      <c r="N322" s="15"/>
      <c r="O322" s="15"/>
    </row>
    <row r="323" spans="1:15" ht="15" customHeight="1" x14ac:dyDescent="0.25">
      <c r="A323" s="15"/>
      <c r="B323" s="19"/>
      <c r="C323" s="16"/>
      <c r="D323" s="17"/>
      <c r="E323" s="17"/>
      <c r="F323" s="15"/>
      <c r="G323" s="18"/>
      <c r="H323" s="16"/>
      <c r="I323" s="17"/>
      <c r="J323" s="15"/>
      <c r="K323" s="15"/>
      <c r="L323" s="18"/>
      <c r="M323" s="16"/>
      <c r="N323" s="15"/>
      <c r="O323" s="15"/>
    </row>
    <row r="324" spans="1:15" ht="15" customHeight="1" x14ac:dyDescent="0.25">
      <c r="A324" s="15"/>
      <c r="B324" s="19"/>
      <c r="C324" s="16"/>
      <c r="D324" s="17"/>
      <c r="E324" s="17"/>
      <c r="F324" s="15"/>
      <c r="G324" s="18"/>
      <c r="H324" s="16"/>
      <c r="I324" s="17"/>
      <c r="J324" s="15"/>
      <c r="K324" s="15"/>
      <c r="L324" s="18"/>
      <c r="M324" s="16"/>
      <c r="N324" s="15"/>
      <c r="O324" s="15"/>
    </row>
    <row r="325" spans="1:15" ht="15" customHeight="1" x14ac:dyDescent="0.25">
      <c r="A325" s="15"/>
      <c r="B325" s="19"/>
      <c r="C325" s="16"/>
      <c r="D325" s="17"/>
      <c r="E325" s="17"/>
      <c r="F325" s="15"/>
      <c r="G325" s="18"/>
      <c r="H325" s="16"/>
      <c r="I325" s="17"/>
      <c r="J325" s="15"/>
      <c r="K325" s="15"/>
      <c r="L325" s="18"/>
      <c r="M325" s="16"/>
      <c r="N325" s="15"/>
      <c r="O325" s="15"/>
    </row>
    <row r="326" spans="1:15" ht="15" customHeight="1" x14ac:dyDescent="0.25">
      <c r="A326" s="15"/>
      <c r="B326" s="19"/>
      <c r="C326" s="16"/>
      <c r="D326" s="17"/>
      <c r="E326" s="17"/>
      <c r="F326" s="15"/>
      <c r="G326" s="18"/>
      <c r="H326" s="16"/>
      <c r="I326" s="17"/>
      <c r="J326" s="15"/>
      <c r="K326" s="15"/>
      <c r="L326" s="18"/>
      <c r="M326" s="16"/>
      <c r="N326" s="15"/>
      <c r="O326" s="15"/>
    </row>
    <row r="327" spans="1:15" ht="15" customHeight="1" x14ac:dyDescent="0.25">
      <c r="A327" s="15"/>
      <c r="B327" s="19"/>
      <c r="C327" s="16"/>
      <c r="D327" s="17"/>
      <c r="E327" s="17"/>
      <c r="F327" s="15"/>
      <c r="G327" s="18"/>
      <c r="H327" s="16"/>
      <c r="I327" s="17"/>
      <c r="J327" s="15"/>
      <c r="K327" s="15"/>
      <c r="L327" s="18"/>
      <c r="M327" s="16"/>
      <c r="N327" s="15"/>
      <c r="O327" s="15"/>
    </row>
    <row r="328" spans="1:15" ht="15" customHeight="1" x14ac:dyDescent="0.25">
      <c r="A328" s="15"/>
      <c r="B328" s="19"/>
      <c r="C328" s="16"/>
      <c r="D328" s="17"/>
      <c r="E328" s="17"/>
      <c r="F328" s="15"/>
      <c r="G328" s="18"/>
      <c r="H328" s="16"/>
      <c r="I328" s="17"/>
      <c r="J328" s="15"/>
      <c r="K328" s="15"/>
      <c r="L328" s="18"/>
      <c r="M328" s="16"/>
      <c r="N328" s="15"/>
      <c r="O328" s="15"/>
    </row>
    <row r="329" spans="1:15" ht="15" customHeight="1" x14ac:dyDescent="0.25">
      <c r="A329" s="15"/>
      <c r="B329" s="19"/>
      <c r="C329" s="16"/>
      <c r="D329" s="17"/>
      <c r="E329" s="17"/>
      <c r="F329" s="15"/>
      <c r="G329" s="18"/>
      <c r="H329" s="16"/>
      <c r="I329" s="17"/>
      <c r="J329" s="15"/>
      <c r="K329" s="15"/>
      <c r="L329" s="18"/>
      <c r="M329" s="16"/>
      <c r="N329" s="15"/>
      <c r="O329" s="15"/>
    </row>
    <row r="330" spans="1:15" ht="15" customHeight="1" x14ac:dyDescent="0.25">
      <c r="A330" s="15"/>
      <c r="B330" s="19"/>
      <c r="C330" s="16"/>
      <c r="D330" s="17"/>
      <c r="E330" s="17"/>
      <c r="F330" s="15"/>
      <c r="G330" s="18"/>
      <c r="H330" s="16"/>
      <c r="I330" s="17"/>
      <c r="J330" s="15"/>
      <c r="K330" s="15"/>
      <c r="L330" s="18"/>
      <c r="M330" s="16"/>
      <c r="N330" s="15"/>
      <c r="O330" s="15"/>
    </row>
    <row r="331" spans="1:15" ht="15" customHeight="1" x14ac:dyDescent="0.25">
      <c r="A331" s="15"/>
      <c r="B331" s="19"/>
      <c r="C331" s="16"/>
      <c r="D331" s="17"/>
      <c r="E331" s="17"/>
      <c r="F331" s="15"/>
      <c r="G331" s="18"/>
      <c r="H331" s="16"/>
      <c r="I331" s="17"/>
      <c r="J331" s="15"/>
      <c r="K331" s="15"/>
      <c r="L331" s="18"/>
      <c r="M331" s="16"/>
      <c r="N331" s="15"/>
      <c r="O331" s="15"/>
    </row>
    <row r="332" spans="1:15" ht="15" customHeight="1" x14ac:dyDescent="0.25"/>
    <row r="333" spans="1:15" ht="15" customHeight="1" x14ac:dyDescent="0.25"/>
    <row r="334" spans="1:15" ht="15" customHeight="1" x14ac:dyDescent="0.25"/>
    <row r="335" spans="1:15" ht="15" customHeight="1" x14ac:dyDescent="0.25"/>
    <row r="336" spans="1:15" ht="15" customHeight="1" x14ac:dyDescent="0.25"/>
    <row r="337" ht="15" customHeight="1" x14ac:dyDescent="0.25"/>
    <row r="338" ht="15" customHeight="1" x14ac:dyDescent="0.25"/>
    <row r="339" ht="15" customHeight="1" x14ac:dyDescent="0.25"/>
    <row r="340" ht="15" customHeight="1" x14ac:dyDescent="0.25"/>
    <row r="341" ht="15" customHeight="1" x14ac:dyDescent="0.25"/>
    <row r="342" ht="15" customHeight="1" x14ac:dyDescent="0.25"/>
    <row r="343" ht="15" customHeight="1" x14ac:dyDescent="0.25"/>
    <row r="344" ht="15" customHeight="1" x14ac:dyDescent="0.25"/>
    <row r="345" ht="15" customHeight="1" x14ac:dyDescent="0.25"/>
    <row r="346" ht="15" customHeight="1" x14ac:dyDescent="0.25"/>
    <row r="347" ht="15" customHeight="1" x14ac:dyDescent="0.25"/>
    <row r="348" ht="15" customHeight="1" x14ac:dyDescent="0.25"/>
    <row r="349" ht="15" customHeight="1" x14ac:dyDescent="0.25"/>
    <row r="350" ht="15" customHeight="1" x14ac:dyDescent="0.25"/>
    <row r="351" ht="15" customHeight="1" x14ac:dyDescent="0.25"/>
    <row r="352" ht="15" customHeight="1" x14ac:dyDescent="0.25"/>
    <row r="353" ht="15" customHeight="1" x14ac:dyDescent="0.25"/>
    <row r="354" ht="15" customHeight="1" x14ac:dyDescent="0.25"/>
    <row r="355" ht="15" customHeight="1" x14ac:dyDescent="0.25"/>
    <row r="356" ht="15" customHeight="1" x14ac:dyDescent="0.25"/>
    <row r="357" ht="15" customHeight="1" x14ac:dyDescent="0.25"/>
    <row r="358" ht="15" customHeight="1" x14ac:dyDescent="0.25"/>
    <row r="359" ht="15" customHeight="1" x14ac:dyDescent="0.25"/>
    <row r="360" ht="15" customHeight="1" x14ac:dyDescent="0.25"/>
    <row r="361" ht="15" customHeight="1" x14ac:dyDescent="0.25"/>
    <row r="362" ht="15" customHeight="1" x14ac:dyDescent="0.25"/>
    <row r="363" ht="15" customHeight="1" x14ac:dyDescent="0.25"/>
    <row r="364" ht="15" customHeight="1" x14ac:dyDescent="0.25"/>
    <row r="365" ht="15" customHeight="1" x14ac:dyDescent="0.25"/>
    <row r="366" ht="15" customHeight="1" x14ac:dyDescent="0.25"/>
    <row r="367" ht="15" customHeight="1" x14ac:dyDescent="0.25"/>
    <row r="368" ht="15" customHeight="1" x14ac:dyDescent="0.25"/>
    <row r="369" ht="15" customHeight="1" x14ac:dyDescent="0.25"/>
    <row r="370" ht="15" customHeight="1" x14ac:dyDescent="0.25"/>
    <row r="371" ht="15" customHeight="1" x14ac:dyDescent="0.25"/>
    <row r="372" ht="15" customHeight="1" x14ac:dyDescent="0.25"/>
    <row r="373" ht="15" customHeight="1" x14ac:dyDescent="0.25"/>
    <row r="374" ht="15" customHeight="1" x14ac:dyDescent="0.25"/>
    <row r="375" ht="15" customHeight="1" x14ac:dyDescent="0.25"/>
    <row r="376" ht="15" customHeight="1" x14ac:dyDescent="0.25"/>
    <row r="377" ht="15" customHeight="1" x14ac:dyDescent="0.25"/>
    <row r="378" ht="15" customHeight="1" x14ac:dyDescent="0.25"/>
    <row r="379" ht="15" customHeight="1" x14ac:dyDescent="0.25"/>
    <row r="380" ht="15" customHeight="1" x14ac:dyDescent="0.25"/>
    <row r="381" ht="15" customHeight="1" x14ac:dyDescent="0.25"/>
    <row r="382" ht="15" customHeight="1" x14ac:dyDescent="0.25"/>
    <row r="383" ht="15" customHeight="1" x14ac:dyDescent="0.25"/>
    <row r="384" ht="15" customHeight="1" x14ac:dyDescent="0.25"/>
    <row r="385" ht="15" customHeight="1" x14ac:dyDescent="0.25"/>
    <row r="386" ht="15" customHeight="1" x14ac:dyDescent="0.25"/>
    <row r="387" ht="15" customHeight="1" x14ac:dyDescent="0.25"/>
    <row r="388" ht="15" customHeight="1" x14ac:dyDescent="0.25"/>
    <row r="389" ht="15" customHeight="1" x14ac:dyDescent="0.25"/>
    <row r="390" ht="15" customHeight="1" x14ac:dyDescent="0.25"/>
    <row r="391" ht="15" customHeight="1" x14ac:dyDescent="0.25"/>
    <row r="392" ht="15" customHeight="1" x14ac:dyDescent="0.25"/>
    <row r="393" ht="15" customHeight="1" x14ac:dyDescent="0.25"/>
    <row r="394" ht="15" customHeight="1" x14ac:dyDescent="0.25"/>
    <row r="395" ht="15" customHeight="1" x14ac:dyDescent="0.25"/>
    <row r="396" ht="15" customHeight="1" x14ac:dyDescent="0.25"/>
    <row r="397" ht="15" customHeight="1" x14ac:dyDescent="0.25"/>
    <row r="398" ht="15" customHeight="1" x14ac:dyDescent="0.25"/>
    <row r="399" ht="15" customHeight="1" x14ac:dyDescent="0.25"/>
    <row r="400" ht="15" customHeight="1" x14ac:dyDescent="0.25"/>
    <row r="401" ht="15" customHeight="1" x14ac:dyDescent="0.25"/>
    <row r="402" ht="15" customHeight="1" x14ac:dyDescent="0.25"/>
    <row r="403" ht="15" customHeight="1" x14ac:dyDescent="0.25"/>
    <row r="404" ht="15" customHeight="1" x14ac:dyDescent="0.25"/>
    <row r="405" ht="15" customHeight="1" x14ac:dyDescent="0.25"/>
    <row r="406" ht="15" customHeight="1" x14ac:dyDescent="0.25"/>
    <row r="407" ht="15" customHeight="1" x14ac:dyDescent="0.25"/>
    <row r="408" ht="15" customHeight="1" x14ac:dyDescent="0.25"/>
    <row r="409" ht="15" customHeight="1" x14ac:dyDescent="0.25"/>
    <row r="410" ht="15" customHeight="1" x14ac:dyDescent="0.25"/>
    <row r="411" ht="15" customHeight="1" x14ac:dyDescent="0.25"/>
    <row r="412" ht="15" customHeight="1" x14ac:dyDescent="0.25"/>
    <row r="413" ht="15" customHeight="1" x14ac:dyDescent="0.25"/>
    <row r="414" ht="15" customHeight="1" x14ac:dyDescent="0.25"/>
    <row r="415" ht="15" customHeight="1" x14ac:dyDescent="0.25"/>
    <row r="416" ht="15" customHeight="1" x14ac:dyDescent="0.25"/>
    <row r="417" ht="15" customHeight="1" x14ac:dyDescent="0.25"/>
    <row r="418" ht="15" customHeight="1" x14ac:dyDescent="0.25"/>
    <row r="419" ht="15" customHeight="1" x14ac:dyDescent="0.25"/>
    <row r="420" ht="15" customHeight="1" x14ac:dyDescent="0.25"/>
    <row r="421" ht="15" customHeight="1" x14ac:dyDescent="0.25"/>
    <row r="422" ht="15" customHeight="1" x14ac:dyDescent="0.25"/>
    <row r="423" ht="15" customHeight="1" x14ac:dyDescent="0.25"/>
    <row r="424" ht="15" customHeight="1" x14ac:dyDescent="0.25"/>
    <row r="425" ht="15" customHeight="1" x14ac:dyDescent="0.25"/>
    <row r="426" ht="15" customHeight="1" x14ac:dyDescent="0.25"/>
    <row r="427" ht="15" customHeight="1" x14ac:dyDescent="0.25"/>
    <row r="428" ht="15" customHeight="1" x14ac:dyDescent="0.25"/>
    <row r="429" ht="15" customHeight="1" x14ac:dyDescent="0.25"/>
    <row r="430" ht="15" customHeight="1" x14ac:dyDescent="0.25"/>
    <row r="431" ht="15" customHeight="1" x14ac:dyDescent="0.25"/>
    <row r="432" ht="15" customHeight="1" x14ac:dyDescent="0.25"/>
    <row r="433" ht="15" customHeight="1" x14ac:dyDescent="0.25"/>
    <row r="434" ht="15" customHeight="1" x14ac:dyDescent="0.25"/>
    <row r="435" ht="15" customHeight="1" x14ac:dyDescent="0.25"/>
    <row r="436" ht="15" customHeight="1" x14ac:dyDescent="0.25"/>
    <row r="437" ht="15" customHeight="1" x14ac:dyDescent="0.25"/>
    <row r="438" ht="15" customHeight="1" x14ac:dyDescent="0.25"/>
    <row r="439" ht="15" customHeight="1" x14ac:dyDescent="0.25"/>
    <row r="440" ht="15" customHeight="1" x14ac:dyDescent="0.25"/>
    <row r="441" ht="15" customHeight="1" x14ac:dyDescent="0.25"/>
    <row r="442" ht="15" customHeight="1" x14ac:dyDescent="0.25"/>
    <row r="443" ht="15" customHeight="1" x14ac:dyDescent="0.25"/>
    <row r="444" ht="15" customHeight="1" x14ac:dyDescent="0.25"/>
    <row r="445" ht="15" customHeight="1" x14ac:dyDescent="0.25"/>
    <row r="446" ht="15" customHeight="1" x14ac:dyDescent="0.25"/>
    <row r="447" ht="15" customHeight="1" x14ac:dyDescent="0.25"/>
    <row r="448" ht="15" customHeight="1" x14ac:dyDescent="0.25"/>
    <row r="449" ht="15" customHeight="1" x14ac:dyDescent="0.25"/>
    <row r="450" ht="15" customHeight="1" x14ac:dyDescent="0.25"/>
    <row r="451" ht="15" customHeight="1" x14ac:dyDescent="0.25"/>
    <row r="452" ht="15" customHeight="1" x14ac:dyDescent="0.25"/>
    <row r="453" ht="15" customHeight="1" x14ac:dyDescent="0.25"/>
    <row r="454" ht="15" customHeight="1" x14ac:dyDescent="0.25"/>
    <row r="455" ht="15" customHeight="1" x14ac:dyDescent="0.25"/>
    <row r="456" ht="15" customHeight="1" x14ac:dyDescent="0.25"/>
    <row r="457" ht="15" customHeight="1" x14ac:dyDescent="0.25"/>
    <row r="458" ht="15" customHeight="1" x14ac:dyDescent="0.25"/>
    <row r="459" ht="15" customHeight="1" x14ac:dyDescent="0.25"/>
    <row r="460" ht="15" customHeight="1" x14ac:dyDescent="0.25"/>
    <row r="461" ht="15" customHeight="1" x14ac:dyDescent="0.25"/>
    <row r="462" ht="15" customHeight="1" x14ac:dyDescent="0.25"/>
    <row r="463" ht="15" customHeight="1" x14ac:dyDescent="0.25"/>
    <row r="464" ht="15" customHeight="1" x14ac:dyDescent="0.25"/>
    <row r="465" ht="15" customHeight="1" x14ac:dyDescent="0.25"/>
    <row r="466" ht="15" customHeight="1" x14ac:dyDescent="0.25"/>
    <row r="467" ht="15" customHeight="1" x14ac:dyDescent="0.25"/>
    <row r="468" ht="15" customHeight="1" x14ac:dyDescent="0.25"/>
    <row r="469" ht="15" customHeight="1" x14ac:dyDescent="0.25"/>
    <row r="470" ht="15" customHeight="1" x14ac:dyDescent="0.25"/>
    <row r="471" ht="15" customHeight="1" x14ac:dyDescent="0.25"/>
    <row r="472" ht="15" customHeight="1" x14ac:dyDescent="0.25"/>
    <row r="473" ht="15" customHeight="1" x14ac:dyDescent="0.25"/>
    <row r="474" ht="15" customHeight="1" x14ac:dyDescent="0.25"/>
    <row r="475" ht="15" customHeight="1" x14ac:dyDescent="0.25"/>
    <row r="476" ht="15" customHeight="1" x14ac:dyDescent="0.25"/>
    <row r="477" ht="15" customHeight="1" x14ac:dyDescent="0.25"/>
    <row r="478" ht="15" customHeight="1" x14ac:dyDescent="0.25"/>
    <row r="479" ht="15" customHeight="1" x14ac:dyDescent="0.25"/>
    <row r="480" ht="15" customHeight="1" x14ac:dyDescent="0.25"/>
    <row r="481" ht="15" customHeight="1" x14ac:dyDescent="0.25"/>
    <row r="482" ht="15" customHeight="1" x14ac:dyDescent="0.25"/>
    <row r="483" ht="15" customHeight="1" x14ac:dyDescent="0.25"/>
    <row r="484" ht="15" customHeight="1" x14ac:dyDescent="0.25"/>
    <row r="485" ht="15" customHeight="1" x14ac:dyDescent="0.25"/>
    <row r="486" ht="15" customHeight="1" x14ac:dyDescent="0.25"/>
    <row r="487" ht="15" customHeight="1" x14ac:dyDescent="0.25"/>
    <row r="488" ht="15" customHeight="1" x14ac:dyDescent="0.25"/>
    <row r="489" ht="15" customHeight="1" x14ac:dyDescent="0.25"/>
    <row r="490" ht="15" customHeight="1" x14ac:dyDescent="0.25"/>
    <row r="491" ht="15" customHeight="1" x14ac:dyDescent="0.25"/>
    <row r="492" ht="15" customHeight="1" x14ac:dyDescent="0.25"/>
    <row r="493" ht="15" customHeight="1" x14ac:dyDescent="0.25"/>
    <row r="494" ht="15" customHeight="1" x14ac:dyDescent="0.25"/>
    <row r="495" ht="15" customHeight="1" x14ac:dyDescent="0.25"/>
    <row r="496" ht="15" customHeight="1" x14ac:dyDescent="0.25"/>
    <row r="497" ht="15" customHeight="1" x14ac:dyDescent="0.25"/>
    <row r="498" ht="15" customHeight="1" x14ac:dyDescent="0.25"/>
    <row r="499" ht="15" customHeight="1" x14ac:dyDescent="0.25"/>
    <row r="500" ht="15" customHeight="1" x14ac:dyDescent="0.25"/>
    <row r="501" ht="15" customHeight="1" x14ac:dyDescent="0.25"/>
    <row r="502" ht="15" customHeight="1" x14ac:dyDescent="0.25"/>
    <row r="503" ht="15" customHeight="1" x14ac:dyDescent="0.25"/>
    <row r="504" ht="15" customHeight="1" x14ac:dyDescent="0.25"/>
    <row r="505" ht="15" customHeight="1" x14ac:dyDescent="0.25"/>
    <row r="506" ht="15" customHeight="1" x14ac:dyDescent="0.25"/>
    <row r="507" ht="15" customHeight="1" x14ac:dyDescent="0.25"/>
    <row r="508" ht="15" customHeight="1" x14ac:dyDescent="0.25"/>
    <row r="509" ht="15" customHeight="1" x14ac:dyDescent="0.25"/>
    <row r="510" ht="15" customHeight="1" x14ac:dyDescent="0.25"/>
    <row r="511" ht="15" customHeight="1" x14ac:dyDescent="0.25"/>
    <row r="512" ht="15" customHeight="1" x14ac:dyDescent="0.25"/>
    <row r="513" ht="15" customHeight="1" x14ac:dyDescent="0.25"/>
    <row r="514" ht="15" customHeight="1" x14ac:dyDescent="0.25"/>
    <row r="515" ht="15" customHeight="1" x14ac:dyDescent="0.25"/>
    <row r="516" ht="15" customHeight="1" x14ac:dyDescent="0.25"/>
    <row r="517" ht="15" customHeight="1" x14ac:dyDescent="0.25"/>
    <row r="518" ht="15" customHeight="1" x14ac:dyDescent="0.25"/>
    <row r="519" ht="15" customHeight="1" x14ac:dyDescent="0.25"/>
    <row r="520" ht="15" customHeight="1" x14ac:dyDescent="0.25"/>
    <row r="521" ht="15" customHeight="1" x14ac:dyDescent="0.25"/>
    <row r="522" ht="15" customHeight="1" x14ac:dyDescent="0.25"/>
    <row r="523" ht="15" customHeight="1" x14ac:dyDescent="0.25"/>
    <row r="524" ht="15" customHeight="1" x14ac:dyDescent="0.25"/>
    <row r="525" ht="15" customHeight="1" x14ac:dyDescent="0.25"/>
    <row r="526" ht="15" customHeight="1" x14ac:dyDescent="0.25"/>
    <row r="527" ht="15" customHeight="1" x14ac:dyDescent="0.25"/>
    <row r="528" ht="15" customHeight="1" x14ac:dyDescent="0.25"/>
    <row r="529" ht="15" customHeight="1" x14ac:dyDescent="0.25"/>
    <row r="530" ht="15" customHeight="1" x14ac:dyDescent="0.25"/>
    <row r="531" ht="15" customHeight="1" x14ac:dyDescent="0.25"/>
    <row r="532" ht="15" customHeight="1" x14ac:dyDescent="0.25"/>
    <row r="533" ht="15" customHeight="1" x14ac:dyDescent="0.25"/>
    <row r="534" ht="15" customHeight="1" x14ac:dyDescent="0.25"/>
    <row r="535" ht="15" customHeight="1" x14ac:dyDescent="0.25"/>
    <row r="536" ht="15" customHeight="1" x14ac:dyDescent="0.25"/>
    <row r="537" ht="15" customHeight="1" x14ac:dyDescent="0.25"/>
    <row r="538" ht="15" customHeight="1" x14ac:dyDescent="0.25"/>
    <row r="539" ht="15" customHeight="1" x14ac:dyDescent="0.25"/>
    <row r="540" ht="15" customHeight="1" x14ac:dyDescent="0.25"/>
    <row r="541" ht="15" customHeight="1" x14ac:dyDescent="0.25"/>
    <row r="542" ht="15" customHeight="1" x14ac:dyDescent="0.25"/>
    <row r="543" ht="15" customHeight="1" x14ac:dyDescent="0.25"/>
    <row r="544" ht="15" customHeight="1" x14ac:dyDescent="0.25"/>
    <row r="545" ht="15" customHeight="1" x14ac:dyDescent="0.25"/>
    <row r="546" ht="15" customHeight="1" x14ac:dyDescent="0.25"/>
    <row r="547" ht="15" customHeight="1" x14ac:dyDescent="0.25"/>
    <row r="548" ht="15" customHeight="1" x14ac:dyDescent="0.25"/>
    <row r="549" ht="15" customHeight="1" x14ac:dyDescent="0.25"/>
    <row r="550" ht="15" customHeight="1" x14ac:dyDescent="0.25"/>
    <row r="551" ht="15" customHeight="1" x14ac:dyDescent="0.25"/>
    <row r="552" ht="15" customHeight="1" x14ac:dyDescent="0.25"/>
    <row r="553" ht="15" customHeight="1" x14ac:dyDescent="0.25"/>
    <row r="554" ht="15" customHeight="1" x14ac:dyDescent="0.25"/>
    <row r="555" ht="15" customHeight="1" x14ac:dyDescent="0.25"/>
    <row r="556" ht="15" customHeight="1" x14ac:dyDescent="0.25"/>
    <row r="557" ht="15" customHeight="1" x14ac:dyDescent="0.25"/>
    <row r="558" ht="15" customHeight="1" x14ac:dyDescent="0.25"/>
    <row r="559" ht="15" customHeight="1" x14ac:dyDescent="0.25"/>
    <row r="560" ht="15" customHeight="1" x14ac:dyDescent="0.25"/>
    <row r="561" ht="15" customHeight="1" x14ac:dyDescent="0.25"/>
    <row r="562" ht="15" customHeight="1" x14ac:dyDescent="0.25"/>
    <row r="563" ht="15" customHeight="1" x14ac:dyDescent="0.25"/>
    <row r="564" ht="15" customHeight="1" x14ac:dyDescent="0.25"/>
    <row r="565" ht="15" customHeight="1" x14ac:dyDescent="0.25"/>
    <row r="566" ht="15" customHeight="1" x14ac:dyDescent="0.25"/>
    <row r="567" ht="15" customHeight="1" x14ac:dyDescent="0.25"/>
    <row r="568" ht="15" customHeight="1" x14ac:dyDescent="0.25"/>
    <row r="569" ht="15" customHeight="1" x14ac:dyDescent="0.25"/>
    <row r="570" ht="15" customHeight="1" x14ac:dyDescent="0.25"/>
    <row r="571" ht="15" customHeight="1" x14ac:dyDescent="0.25"/>
    <row r="572" ht="15" customHeight="1" x14ac:dyDescent="0.25"/>
    <row r="573" ht="15" customHeight="1" x14ac:dyDescent="0.25"/>
    <row r="574" ht="15" customHeight="1" x14ac:dyDescent="0.25"/>
    <row r="575" ht="15" customHeight="1" x14ac:dyDescent="0.25"/>
    <row r="576" ht="15" customHeight="1" x14ac:dyDescent="0.25"/>
    <row r="577" ht="15" customHeight="1" x14ac:dyDescent="0.25"/>
    <row r="578" ht="15" customHeight="1" x14ac:dyDescent="0.25"/>
    <row r="579" ht="15" customHeight="1" x14ac:dyDescent="0.25"/>
    <row r="580" ht="15" customHeight="1" x14ac:dyDescent="0.25"/>
    <row r="581" ht="15" customHeight="1" x14ac:dyDescent="0.25"/>
    <row r="582" ht="15" customHeight="1" x14ac:dyDescent="0.25"/>
    <row r="583" ht="15" customHeight="1" x14ac:dyDescent="0.25"/>
    <row r="584" ht="15" customHeight="1" x14ac:dyDescent="0.25"/>
    <row r="585" ht="15" customHeight="1" x14ac:dyDescent="0.25"/>
    <row r="586" ht="15" customHeight="1" x14ac:dyDescent="0.25"/>
    <row r="587" ht="15" customHeight="1" x14ac:dyDescent="0.25"/>
    <row r="588" ht="15" customHeight="1" x14ac:dyDescent="0.25"/>
    <row r="589" ht="15" customHeight="1" x14ac:dyDescent="0.25"/>
    <row r="590" ht="15" customHeight="1" x14ac:dyDescent="0.25"/>
    <row r="591" ht="15" customHeight="1" x14ac:dyDescent="0.25"/>
    <row r="592" ht="15" customHeight="1" x14ac:dyDescent="0.25"/>
    <row r="593" ht="15" customHeight="1" x14ac:dyDescent="0.25"/>
    <row r="594" ht="15" customHeight="1" x14ac:dyDescent="0.25"/>
    <row r="595" ht="15" customHeight="1" x14ac:dyDescent="0.25"/>
    <row r="596" ht="15" customHeight="1" x14ac:dyDescent="0.25"/>
    <row r="597" ht="15" customHeight="1" x14ac:dyDescent="0.25"/>
    <row r="598" ht="15" customHeight="1" x14ac:dyDescent="0.25"/>
    <row r="599" ht="15" customHeight="1" x14ac:dyDescent="0.25"/>
    <row r="600" ht="15" customHeight="1" x14ac:dyDescent="0.25"/>
    <row r="601" ht="15" customHeight="1" x14ac:dyDescent="0.25"/>
    <row r="602" ht="15" customHeight="1" x14ac:dyDescent="0.25"/>
    <row r="603" ht="15" customHeight="1" x14ac:dyDescent="0.25"/>
    <row r="604" ht="15" customHeight="1" x14ac:dyDescent="0.25"/>
    <row r="605" ht="15" customHeight="1" x14ac:dyDescent="0.25"/>
    <row r="606" ht="15" customHeight="1" x14ac:dyDescent="0.25"/>
    <row r="607" ht="15" customHeight="1" x14ac:dyDescent="0.25"/>
    <row r="608" ht="15" customHeight="1" x14ac:dyDescent="0.25"/>
    <row r="609" ht="15" customHeight="1" x14ac:dyDescent="0.25"/>
    <row r="610" ht="15" customHeight="1" x14ac:dyDescent="0.25"/>
    <row r="611" ht="15" customHeight="1" x14ac:dyDescent="0.25"/>
    <row r="612" ht="15" customHeight="1" x14ac:dyDescent="0.25"/>
    <row r="613" ht="15" customHeight="1" x14ac:dyDescent="0.25"/>
    <row r="614" ht="15" customHeight="1" x14ac:dyDescent="0.25"/>
    <row r="615" ht="15" customHeight="1" x14ac:dyDescent="0.25"/>
    <row r="616" ht="15" customHeight="1" x14ac:dyDescent="0.25"/>
    <row r="617" ht="15" customHeight="1" x14ac:dyDescent="0.25"/>
    <row r="618" ht="15" customHeight="1" x14ac:dyDescent="0.25"/>
    <row r="619" ht="15" customHeight="1" x14ac:dyDescent="0.25"/>
    <row r="620" ht="15" customHeight="1" x14ac:dyDescent="0.25"/>
    <row r="621" ht="15" customHeight="1" x14ac:dyDescent="0.25"/>
    <row r="622" ht="15" customHeight="1" x14ac:dyDescent="0.25"/>
    <row r="623" ht="15" customHeight="1" x14ac:dyDescent="0.25"/>
    <row r="624" ht="15" customHeight="1" x14ac:dyDescent="0.25"/>
    <row r="625" ht="15" customHeight="1" x14ac:dyDescent="0.25"/>
    <row r="626" ht="15" customHeight="1" x14ac:dyDescent="0.25"/>
    <row r="627" ht="15" customHeight="1" x14ac:dyDescent="0.25"/>
    <row r="628" ht="15" customHeight="1" x14ac:dyDescent="0.25"/>
    <row r="629" ht="15" customHeight="1" x14ac:dyDescent="0.25"/>
    <row r="630" ht="15" customHeight="1" x14ac:dyDescent="0.25"/>
    <row r="631" ht="15" customHeight="1" x14ac:dyDescent="0.25"/>
    <row r="632" ht="15" customHeight="1" x14ac:dyDescent="0.25"/>
    <row r="633" ht="15" customHeight="1" x14ac:dyDescent="0.25"/>
    <row r="634" ht="15" customHeight="1" x14ac:dyDescent="0.25"/>
    <row r="635" ht="15" customHeight="1" x14ac:dyDescent="0.25"/>
    <row r="636" ht="15" customHeight="1" x14ac:dyDescent="0.25"/>
    <row r="637" ht="15" customHeight="1" x14ac:dyDescent="0.25"/>
    <row r="638" ht="15" customHeight="1" x14ac:dyDescent="0.25"/>
    <row r="639" ht="15" customHeight="1" x14ac:dyDescent="0.25"/>
    <row r="640" ht="15" customHeight="1" x14ac:dyDescent="0.25"/>
    <row r="641" ht="15" customHeight="1" x14ac:dyDescent="0.25"/>
    <row r="642" ht="15" customHeight="1" x14ac:dyDescent="0.25"/>
    <row r="643" ht="15" customHeight="1" x14ac:dyDescent="0.25"/>
    <row r="644" ht="15" customHeight="1" x14ac:dyDescent="0.25"/>
    <row r="645" ht="15" customHeight="1" x14ac:dyDescent="0.25"/>
    <row r="646" ht="15" customHeight="1" x14ac:dyDescent="0.25"/>
    <row r="647" ht="15" customHeight="1" x14ac:dyDescent="0.25"/>
    <row r="648" ht="15" customHeight="1" x14ac:dyDescent="0.25"/>
    <row r="649" ht="15" customHeight="1" x14ac:dyDescent="0.25"/>
    <row r="650" ht="15" customHeight="1" x14ac:dyDescent="0.25"/>
    <row r="651" ht="15" customHeight="1" x14ac:dyDescent="0.25"/>
    <row r="652" ht="15" customHeight="1" x14ac:dyDescent="0.25"/>
    <row r="653" ht="15" customHeight="1" x14ac:dyDescent="0.25"/>
    <row r="654" ht="15" customHeight="1" x14ac:dyDescent="0.25"/>
    <row r="655" ht="15" customHeight="1" x14ac:dyDescent="0.25"/>
    <row r="656" ht="15" customHeight="1" x14ac:dyDescent="0.25"/>
    <row r="657" ht="15" customHeight="1" x14ac:dyDescent="0.25"/>
    <row r="658" ht="15" customHeight="1" x14ac:dyDescent="0.25"/>
    <row r="659" ht="15" customHeight="1" x14ac:dyDescent="0.25"/>
    <row r="660" ht="15" customHeight="1" x14ac:dyDescent="0.25"/>
    <row r="661" ht="15" customHeight="1" x14ac:dyDescent="0.25"/>
    <row r="662" ht="15" customHeight="1" x14ac:dyDescent="0.25"/>
    <row r="663" ht="15" customHeight="1" x14ac:dyDescent="0.25"/>
    <row r="664" ht="15" customHeight="1" x14ac:dyDescent="0.25"/>
    <row r="665" ht="15" customHeight="1" x14ac:dyDescent="0.25"/>
    <row r="666" ht="15" customHeight="1" x14ac:dyDescent="0.25"/>
    <row r="667" ht="15" customHeight="1" x14ac:dyDescent="0.25"/>
    <row r="668" ht="15" customHeight="1" x14ac:dyDescent="0.25"/>
    <row r="669" ht="15" customHeight="1" x14ac:dyDescent="0.25"/>
    <row r="670" ht="15" customHeight="1" x14ac:dyDescent="0.25"/>
    <row r="671" ht="15" customHeight="1" x14ac:dyDescent="0.25"/>
    <row r="672" ht="15" customHeight="1" x14ac:dyDescent="0.25"/>
    <row r="673" ht="15" customHeight="1" x14ac:dyDescent="0.25"/>
    <row r="674" ht="15" customHeight="1" x14ac:dyDescent="0.25"/>
    <row r="675" ht="15" customHeight="1" x14ac:dyDescent="0.25"/>
    <row r="676" ht="15" customHeight="1" x14ac:dyDescent="0.25"/>
    <row r="677" ht="15" customHeight="1" x14ac:dyDescent="0.25"/>
    <row r="678" ht="15" customHeight="1" x14ac:dyDescent="0.25"/>
    <row r="679" ht="15" customHeight="1" x14ac:dyDescent="0.25"/>
    <row r="680" ht="15" customHeight="1" x14ac:dyDescent="0.25"/>
    <row r="681" ht="15" customHeight="1" x14ac:dyDescent="0.25"/>
    <row r="682" ht="15" customHeight="1" x14ac:dyDescent="0.25"/>
    <row r="683" ht="15" customHeight="1" x14ac:dyDescent="0.25"/>
    <row r="684" ht="15" customHeight="1" x14ac:dyDescent="0.25"/>
    <row r="685" ht="15" customHeight="1" x14ac:dyDescent="0.25"/>
    <row r="686" ht="15" customHeight="1" x14ac:dyDescent="0.25"/>
    <row r="687" ht="15" customHeight="1" x14ac:dyDescent="0.25"/>
    <row r="688" ht="15" customHeight="1" x14ac:dyDescent="0.25"/>
    <row r="689" ht="15" customHeight="1" x14ac:dyDescent="0.25"/>
    <row r="690" ht="15" customHeight="1" x14ac:dyDescent="0.25"/>
    <row r="691" ht="15" customHeight="1" x14ac:dyDescent="0.25"/>
    <row r="692" ht="15" customHeight="1" x14ac:dyDescent="0.25"/>
    <row r="693" ht="15" customHeight="1" x14ac:dyDescent="0.25"/>
    <row r="694" ht="15" customHeight="1" x14ac:dyDescent="0.25"/>
    <row r="695" ht="15" customHeight="1" x14ac:dyDescent="0.25"/>
    <row r="696" ht="15" customHeight="1" x14ac:dyDescent="0.25"/>
    <row r="697" ht="15" customHeight="1" x14ac:dyDescent="0.25"/>
    <row r="698" ht="15" customHeight="1" x14ac:dyDescent="0.25"/>
    <row r="699" ht="15" customHeight="1" x14ac:dyDescent="0.25"/>
    <row r="700" ht="15" customHeight="1" x14ac:dyDescent="0.25"/>
    <row r="701" ht="15" customHeight="1" x14ac:dyDescent="0.25"/>
    <row r="702" ht="15" customHeight="1" x14ac:dyDescent="0.25"/>
    <row r="703" ht="15" customHeight="1" x14ac:dyDescent="0.25"/>
    <row r="704" ht="15" customHeight="1" x14ac:dyDescent="0.25"/>
    <row r="705" ht="15" customHeight="1" x14ac:dyDescent="0.25"/>
    <row r="706" ht="15" customHeight="1" x14ac:dyDescent="0.25"/>
    <row r="707" ht="15" customHeight="1" x14ac:dyDescent="0.25"/>
    <row r="708" ht="15" customHeight="1" x14ac:dyDescent="0.25"/>
    <row r="709" ht="15" customHeight="1" x14ac:dyDescent="0.25"/>
    <row r="710" ht="15" customHeight="1" x14ac:dyDescent="0.25"/>
    <row r="711" ht="15" customHeight="1" x14ac:dyDescent="0.25"/>
    <row r="712" ht="15" customHeight="1" x14ac:dyDescent="0.25"/>
    <row r="713" ht="15" customHeight="1" x14ac:dyDescent="0.25"/>
    <row r="714" ht="15" customHeight="1" x14ac:dyDescent="0.25"/>
    <row r="715" ht="15" customHeight="1" x14ac:dyDescent="0.25"/>
    <row r="716" ht="15" customHeight="1" x14ac:dyDescent="0.25"/>
    <row r="717" ht="15" customHeight="1" x14ac:dyDescent="0.25"/>
    <row r="718" ht="15" customHeight="1" x14ac:dyDescent="0.25"/>
    <row r="719" ht="15" customHeight="1" x14ac:dyDescent="0.25"/>
    <row r="720" ht="15" customHeight="1" x14ac:dyDescent="0.25"/>
    <row r="721" ht="15" customHeight="1" x14ac:dyDescent="0.25"/>
    <row r="722" ht="15" customHeight="1" x14ac:dyDescent="0.25"/>
    <row r="723" ht="15" customHeight="1" x14ac:dyDescent="0.25"/>
    <row r="724" ht="15" customHeight="1" x14ac:dyDescent="0.25"/>
    <row r="725" ht="15" customHeight="1" x14ac:dyDescent="0.25"/>
    <row r="726" ht="15" customHeight="1" x14ac:dyDescent="0.25"/>
    <row r="727" ht="15" customHeight="1" x14ac:dyDescent="0.25"/>
    <row r="728" ht="15" customHeight="1" x14ac:dyDescent="0.25"/>
    <row r="729" ht="15" customHeight="1" x14ac:dyDescent="0.25"/>
    <row r="730" ht="15" customHeight="1" x14ac:dyDescent="0.25"/>
    <row r="731" ht="15" customHeight="1" x14ac:dyDescent="0.25"/>
    <row r="732" ht="15" customHeight="1" x14ac:dyDescent="0.25"/>
    <row r="733" ht="15" customHeight="1" x14ac:dyDescent="0.25"/>
    <row r="734" ht="15" customHeight="1" x14ac:dyDescent="0.25"/>
    <row r="735" ht="15" customHeight="1" x14ac:dyDescent="0.25"/>
    <row r="736" ht="15" customHeight="1" x14ac:dyDescent="0.25"/>
    <row r="737" ht="15" customHeight="1" x14ac:dyDescent="0.25"/>
    <row r="738" ht="15" customHeight="1" x14ac:dyDescent="0.25"/>
    <row r="739" ht="15" customHeight="1" x14ac:dyDescent="0.25"/>
    <row r="740" ht="15" customHeight="1" x14ac:dyDescent="0.25"/>
    <row r="741" ht="15" customHeight="1" x14ac:dyDescent="0.25"/>
    <row r="742" ht="15" customHeight="1" x14ac:dyDescent="0.25"/>
    <row r="743" ht="15" customHeight="1" x14ac:dyDescent="0.25"/>
    <row r="744" ht="15" customHeight="1" x14ac:dyDescent="0.25"/>
    <row r="745" ht="15" customHeight="1" x14ac:dyDescent="0.25"/>
    <row r="746" ht="15" customHeight="1" x14ac:dyDescent="0.25"/>
    <row r="747" ht="15" customHeight="1" x14ac:dyDescent="0.25"/>
    <row r="748" ht="15" customHeight="1" x14ac:dyDescent="0.25"/>
    <row r="749" ht="15" customHeight="1" x14ac:dyDescent="0.25"/>
    <row r="750" ht="15" customHeight="1" x14ac:dyDescent="0.25"/>
    <row r="751" ht="15" customHeight="1" x14ac:dyDescent="0.25"/>
    <row r="752" ht="15" customHeight="1" x14ac:dyDescent="0.25"/>
    <row r="753" ht="15" customHeight="1" x14ac:dyDescent="0.25"/>
    <row r="754" ht="15" customHeight="1" x14ac:dyDescent="0.25"/>
    <row r="755" ht="15" customHeight="1" x14ac:dyDescent="0.25"/>
    <row r="756" ht="15" customHeight="1" x14ac:dyDescent="0.25"/>
    <row r="757" ht="15" customHeight="1" x14ac:dyDescent="0.25"/>
    <row r="758" ht="15" customHeight="1" x14ac:dyDescent="0.25"/>
    <row r="759" ht="15" customHeight="1" x14ac:dyDescent="0.25"/>
    <row r="760" ht="15" customHeight="1" x14ac:dyDescent="0.25"/>
    <row r="761" ht="15" customHeight="1" x14ac:dyDescent="0.25"/>
    <row r="762" ht="15" customHeight="1" x14ac:dyDescent="0.25"/>
    <row r="763" ht="15" customHeight="1" x14ac:dyDescent="0.25"/>
    <row r="764" ht="15" customHeight="1" x14ac:dyDescent="0.25"/>
    <row r="765" ht="15" customHeight="1" x14ac:dyDescent="0.25"/>
    <row r="766" ht="15" customHeight="1" x14ac:dyDescent="0.25"/>
    <row r="767" ht="15" customHeight="1" x14ac:dyDescent="0.25"/>
    <row r="768" ht="15" customHeight="1" x14ac:dyDescent="0.25"/>
    <row r="769" ht="15" customHeight="1" x14ac:dyDescent="0.25"/>
    <row r="770" ht="15" customHeight="1" x14ac:dyDescent="0.25"/>
    <row r="771" ht="15" customHeight="1" x14ac:dyDescent="0.25"/>
    <row r="772" ht="15" customHeight="1" x14ac:dyDescent="0.25"/>
    <row r="773" ht="15" customHeight="1" x14ac:dyDescent="0.25"/>
    <row r="774" ht="15" customHeight="1" x14ac:dyDescent="0.25"/>
    <row r="775" ht="15" customHeight="1" x14ac:dyDescent="0.25"/>
    <row r="776" ht="15" customHeight="1" x14ac:dyDescent="0.25"/>
    <row r="777" ht="15" customHeight="1" x14ac:dyDescent="0.25"/>
    <row r="778" ht="15" customHeight="1" x14ac:dyDescent="0.25"/>
    <row r="779" ht="15" customHeight="1" x14ac:dyDescent="0.25"/>
    <row r="780" ht="15" customHeight="1" x14ac:dyDescent="0.25"/>
    <row r="781" ht="15" customHeight="1" x14ac:dyDescent="0.25"/>
    <row r="782" ht="15" customHeight="1" x14ac:dyDescent="0.25"/>
    <row r="783" ht="15" customHeight="1" x14ac:dyDescent="0.25"/>
    <row r="784" ht="15" customHeight="1" x14ac:dyDescent="0.25"/>
    <row r="785" ht="15" customHeight="1" x14ac:dyDescent="0.25"/>
    <row r="786" ht="15" customHeight="1" x14ac:dyDescent="0.25"/>
    <row r="787" ht="15" customHeight="1" x14ac:dyDescent="0.25"/>
    <row r="788" ht="15" customHeight="1" x14ac:dyDescent="0.25"/>
    <row r="789" ht="15" customHeight="1" x14ac:dyDescent="0.25"/>
    <row r="790" ht="15" customHeight="1" x14ac:dyDescent="0.25"/>
    <row r="791" ht="15" customHeight="1" x14ac:dyDescent="0.25"/>
    <row r="792" ht="15" customHeight="1" x14ac:dyDescent="0.25"/>
    <row r="793" ht="15" customHeight="1" x14ac:dyDescent="0.25"/>
    <row r="794" ht="15" customHeight="1" x14ac:dyDescent="0.25"/>
    <row r="795" ht="15" customHeight="1" x14ac:dyDescent="0.25"/>
    <row r="796" ht="15" customHeight="1" x14ac:dyDescent="0.25"/>
    <row r="797" ht="15" customHeight="1" x14ac:dyDescent="0.25"/>
    <row r="798" ht="15" customHeight="1" x14ac:dyDescent="0.25"/>
    <row r="799" ht="15" customHeight="1" x14ac:dyDescent="0.25"/>
    <row r="800" ht="15" customHeight="1" x14ac:dyDescent="0.25"/>
    <row r="801" ht="15" customHeight="1" x14ac:dyDescent="0.25"/>
    <row r="802" ht="15" customHeight="1" x14ac:dyDescent="0.25"/>
    <row r="803" ht="15" customHeight="1" x14ac:dyDescent="0.25"/>
    <row r="804" ht="15" customHeight="1" x14ac:dyDescent="0.25"/>
    <row r="805" ht="15" customHeight="1" x14ac:dyDescent="0.25"/>
    <row r="806" ht="15" customHeight="1" x14ac:dyDescent="0.25"/>
    <row r="807" ht="15" customHeight="1" x14ac:dyDescent="0.25"/>
    <row r="808" ht="15" customHeight="1" x14ac:dyDescent="0.25"/>
    <row r="809" ht="15" customHeight="1" x14ac:dyDescent="0.25"/>
    <row r="810" ht="15" customHeight="1" x14ac:dyDescent="0.25"/>
    <row r="811" ht="15" customHeight="1" x14ac:dyDescent="0.25"/>
    <row r="812" ht="15" customHeight="1" x14ac:dyDescent="0.25"/>
    <row r="813" ht="15" customHeight="1" x14ac:dyDescent="0.25"/>
    <row r="814" ht="15" customHeight="1" x14ac:dyDescent="0.25"/>
    <row r="815" ht="15" customHeight="1" x14ac:dyDescent="0.25"/>
    <row r="816" ht="15" customHeight="1" x14ac:dyDescent="0.25"/>
    <row r="817" ht="15" customHeight="1" x14ac:dyDescent="0.25"/>
    <row r="818" ht="15" customHeight="1" x14ac:dyDescent="0.25"/>
    <row r="819" ht="15" customHeight="1" x14ac:dyDescent="0.25"/>
    <row r="820" ht="15" customHeight="1" x14ac:dyDescent="0.25"/>
    <row r="821" ht="15" customHeight="1" x14ac:dyDescent="0.25"/>
    <row r="822" ht="15" customHeight="1" x14ac:dyDescent="0.25"/>
    <row r="823" ht="15" customHeight="1" x14ac:dyDescent="0.25"/>
    <row r="824" ht="15" customHeight="1" x14ac:dyDescent="0.25"/>
    <row r="825" ht="15" customHeight="1" x14ac:dyDescent="0.25"/>
    <row r="826" ht="15" customHeight="1" x14ac:dyDescent="0.25"/>
    <row r="827" ht="15" customHeight="1" x14ac:dyDescent="0.25"/>
    <row r="828" ht="15" customHeight="1" x14ac:dyDescent="0.25"/>
    <row r="829" ht="15" customHeight="1" x14ac:dyDescent="0.25"/>
    <row r="830" ht="15" customHeight="1" x14ac:dyDescent="0.25"/>
    <row r="831" ht="15" customHeight="1" x14ac:dyDescent="0.25"/>
    <row r="832" ht="15" customHeight="1" x14ac:dyDescent="0.25"/>
    <row r="833" ht="15" customHeight="1" x14ac:dyDescent="0.25"/>
    <row r="834" ht="15" customHeight="1" x14ac:dyDescent="0.25"/>
    <row r="835" ht="15" customHeight="1" x14ac:dyDescent="0.25"/>
    <row r="836" ht="15" customHeight="1" x14ac:dyDescent="0.25"/>
    <row r="837" ht="15" customHeight="1" x14ac:dyDescent="0.25"/>
    <row r="838" ht="15" customHeight="1" x14ac:dyDescent="0.25"/>
    <row r="839" ht="15" customHeight="1" x14ac:dyDescent="0.25"/>
    <row r="840" ht="15" customHeight="1" x14ac:dyDescent="0.25"/>
    <row r="841" ht="15" customHeight="1" x14ac:dyDescent="0.25"/>
    <row r="842" ht="15" customHeight="1" x14ac:dyDescent="0.25"/>
    <row r="843" ht="15" customHeight="1" x14ac:dyDescent="0.25"/>
    <row r="844" ht="15" customHeight="1" x14ac:dyDescent="0.25"/>
    <row r="845" ht="15" customHeight="1" x14ac:dyDescent="0.25"/>
    <row r="846" ht="15" customHeight="1" x14ac:dyDescent="0.25"/>
    <row r="847" ht="15" customHeight="1" x14ac:dyDescent="0.25"/>
    <row r="848" ht="15" customHeight="1" x14ac:dyDescent="0.25"/>
    <row r="849" ht="15" customHeight="1" x14ac:dyDescent="0.25"/>
    <row r="850" ht="15" customHeight="1" x14ac:dyDescent="0.25"/>
    <row r="851" ht="15" customHeight="1" x14ac:dyDescent="0.25"/>
    <row r="852" ht="15" customHeight="1" x14ac:dyDescent="0.25"/>
    <row r="853" ht="15" customHeight="1" x14ac:dyDescent="0.25"/>
    <row r="854" ht="15" customHeight="1" x14ac:dyDescent="0.25"/>
    <row r="855" ht="15" customHeight="1" x14ac:dyDescent="0.25"/>
    <row r="856" ht="15" customHeight="1" x14ac:dyDescent="0.25"/>
    <row r="857" ht="15" customHeight="1" x14ac:dyDescent="0.25"/>
    <row r="858" ht="15" customHeight="1" x14ac:dyDescent="0.25"/>
    <row r="859" ht="15" customHeight="1" x14ac:dyDescent="0.25"/>
    <row r="860" ht="15" customHeight="1" x14ac:dyDescent="0.25"/>
    <row r="861" ht="15" customHeight="1" x14ac:dyDescent="0.25"/>
    <row r="862" ht="15" customHeight="1" x14ac:dyDescent="0.25"/>
    <row r="863" ht="15" customHeight="1" x14ac:dyDescent="0.25"/>
    <row r="864" ht="15" customHeight="1" x14ac:dyDescent="0.25"/>
    <row r="865" ht="15" customHeight="1" x14ac:dyDescent="0.25"/>
    <row r="866" ht="15" customHeight="1" x14ac:dyDescent="0.25"/>
    <row r="867" ht="15" customHeight="1" x14ac:dyDescent="0.25"/>
    <row r="868" ht="15" customHeight="1" x14ac:dyDescent="0.25"/>
    <row r="869" ht="15" customHeight="1" x14ac:dyDescent="0.25"/>
    <row r="870" ht="15" customHeight="1" x14ac:dyDescent="0.25"/>
    <row r="871" ht="15" customHeight="1" x14ac:dyDescent="0.25"/>
    <row r="872" ht="15" customHeight="1" x14ac:dyDescent="0.25"/>
    <row r="873" ht="15" customHeight="1" x14ac:dyDescent="0.25"/>
    <row r="874" ht="15" customHeight="1" x14ac:dyDescent="0.25"/>
    <row r="875" ht="15" customHeight="1" x14ac:dyDescent="0.25"/>
    <row r="876" ht="15" customHeight="1" x14ac:dyDescent="0.25"/>
    <row r="877" ht="15" customHeight="1" x14ac:dyDescent="0.25"/>
    <row r="878" ht="15" customHeight="1" x14ac:dyDescent="0.25"/>
    <row r="879" ht="15" customHeight="1" x14ac:dyDescent="0.25"/>
    <row r="880" ht="15" customHeight="1" x14ac:dyDescent="0.25"/>
    <row r="881" ht="15" customHeight="1" x14ac:dyDescent="0.25"/>
    <row r="882" ht="15" customHeight="1" x14ac:dyDescent="0.25"/>
    <row r="883" ht="15" customHeight="1" x14ac:dyDescent="0.25"/>
    <row r="884" ht="15" customHeight="1" x14ac:dyDescent="0.25"/>
    <row r="885" ht="15" customHeight="1" x14ac:dyDescent="0.25"/>
    <row r="886" ht="15" customHeight="1" x14ac:dyDescent="0.25"/>
    <row r="887" ht="15" customHeight="1" x14ac:dyDescent="0.25"/>
    <row r="888" ht="15" customHeight="1" x14ac:dyDescent="0.25"/>
    <row r="889" ht="15" customHeight="1" x14ac:dyDescent="0.25"/>
    <row r="890" ht="15" customHeight="1" x14ac:dyDescent="0.25"/>
    <row r="891" ht="15" customHeight="1" x14ac:dyDescent="0.25"/>
    <row r="892" ht="15" customHeight="1" x14ac:dyDescent="0.25"/>
    <row r="893" ht="15" customHeight="1" x14ac:dyDescent="0.25"/>
    <row r="894" ht="15" customHeight="1" x14ac:dyDescent="0.25"/>
    <row r="895" ht="15" customHeight="1" x14ac:dyDescent="0.25"/>
    <row r="896" ht="15" customHeight="1" x14ac:dyDescent="0.25"/>
    <row r="897" ht="15" customHeight="1" x14ac:dyDescent="0.25"/>
    <row r="898" ht="15" customHeight="1" x14ac:dyDescent="0.25"/>
    <row r="899" ht="15" customHeight="1" x14ac:dyDescent="0.25"/>
    <row r="900" ht="15" customHeight="1" x14ac:dyDescent="0.25"/>
    <row r="901" ht="15" customHeight="1" x14ac:dyDescent="0.25"/>
    <row r="902" ht="15" customHeight="1" x14ac:dyDescent="0.25"/>
    <row r="903" ht="15" customHeight="1" x14ac:dyDescent="0.25"/>
    <row r="904" ht="15" customHeight="1" x14ac:dyDescent="0.25"/>
    <row r="905" ht="15" customHeight="1" x14ac:dyDescent="0.25"/>
    <row r="906" ht="15" customHeight="1" x14ac:dyDescent="0.25"/>
    <row r="907" ht="15" customHeight="1" x14ac:dyDescent="0.25"/>
    <row r="908" ht="15" customHeight="1" x14ac:dyDescent="0.25"/>
    <row r="909" ht="15" customHeight="1" x14ac:dyDescent="0.25"/>
    <row r="910" ht="15" customHeight="1" x14ac:dyDescent="0.25"/>
    <row r="911" ht="15" customHeight="1" x14ac:dyDescent="0.25"/>
    <row r="912" ht="15" customHeight="1" x14ac:dyDescent="0.25"/>
    <row r="913" ht="15" customHeight="1" x14ac:dyDescent="0.25"/>
    <row r="914" ht="15" customHeight="1" x14ac:dyDescent="0.25"/>
    <row r="915" ht="15" customHeight="1" x14ac:dyDescent="0.25"/>
    <row r="916" ht="15" customHeight="1" x14ac:dyDescent="0.25"/>
    <row r="917" ht="15" customHeight="1" x14ac:dyDescent="0.25"/>
    <row r="918" ht="15" customHeight="1" x14ac:dyDescent="0.25"/>
    <row r="919" ht="15" customHeight="1" x14ac:dyDescent="0.25"/>
    <row r="920" ht="15" customHeight="1" x14ac:dyDescent="0.25"/>
    <row r="921" ht="15" customHeight="1" x14ac:dyDescent="0.25"/>
    <row r="922" ht="15" customHeight="1" x14ac:dyDescent="0.25"/>
    <row r="923" ht="15" customHeight="1" x14ac:dyDescent="0.25"/>
    <row r="924" ht="15" customHeight="1" x14ac:dyDescent="0.25"/>
    <row r="925" ht="15" customHeight="1" x14ac:dyDescent="0.25"/>
    <row r="926" ht="15" customHeight="1" x14ac:dyDescent="0.25"/>
    <row r="927" ht="15" customHeight="1" x14ac:dyDescent="0.25"/>
    <row r="928" ht="15" customHeight="1" x14ac:dyDescent="0.25"/>
    <row r="929" ht="15" customHeight="1" x14ac:dyDescent="0.25"/>
    <row r="930" ht="15" customHeight="1" x14ac:dyDescent="0.25"/>
    <row r="931" ht="15" customHeight="1" x14ac:dyDescent="0.25"/>
    <row r="932" ht="15" customHeight="1" x14ac:dyDescent="0.25"/>
    <row r="933" ht="15" customHeight="1" x14ac:dyDescent="0.25"/>
    <row r="934" ht="15" customHeight="1" x14ac:dyDescent="0.25"/>
    <row r="935" ht="15" customHeight="1" x14ac:dyDescent="0.25"/>
    <row r="936" ht="15" customHeight="1" x14ac:dyDescent="0.25"/>
    <row r="937" ht="15" customHeight="1" x14ac:dyDescent="0.25"/>
    <row r="938" ht="15" customHeight="1" x14ac:dyDescent="0.25"/>
    <row r="939" ht="15" customHeight="1" x14ac:dyDescent="0.25"/>
    <row r="940" ht="15" customHeight="1" x14ac:dyDescent="0.25"/>
    <row r="941" ht="15" customHeight="1" x14ac:dyDescent="0.25"/>
    <row r="942" ht="15" customHeight="1" x14ac:dyDescent="0.25"/>
    <row r="943" ht="15" customHeight="1" x14ac:dyDescent="0.25"/>
    <row r="944" ht="15" customHeight="1" x14ac:dyDescent="0.25"/>
    <row r="945" ht="15" customHeight="1" x14ac:dyDescent="0.25"/>
    <row r="946" ht="15" customHeight="1" x14ac:dyDescent="0.25"/>
    <row r="947" ht="15" customHeight="1" x14ac:dyDescent="0.25"/>
    <row r="948" ht="15" customHeight="1" x14ac:dyDescent="0.25"/>
    <row r="949" ht="15" customHeight="1" x14ac:dyDescent="0.25"/>
    <row r="950" ht="15" customHeight="1" x14ac:dyDescent="0.25"/>
    <row r="951" ht="15" customHeight="1" x14ac:dyDescent="0.25"/>
    <row r="952" ht="15" customHeight="1" x14ac:dyDescent="0.25"/>
    <row r="953" ht="15" customHeight="1" x14ac:dyDescent="0.25"/>
    <row r="954" ht="15" customHeight="1" x14ac:dyDescent="0.25"/>
    <row r="955" ht="15" customHeight="1" x14ac:dyDescent="0.25"/>
    <row r="956" ht="15" customHeight="1" x14ac:dyDescent="0.25"/>
    <row r="957" ht="15" customHeight="1" x14ac:dyDescent="0.25"/>
    <row r="958" ht="15" customHeight="1" x14ac:dyDescent="0.25"/>
    <row r="959" ht="15" customHeight="1" x14ac:dyDescent="0.25"/>
    <row r="960" ht="15" customHeight="1" x14ac:dyDescent="0.25"/>
    <row r="961" ht="15" customHeight="1" x14ac:dyDescent="0.25"/>
    <row r="962" ht="15" customHeight="1" x14ac:dyDescent="0.25"/>
    <row r="963" ht="15" customHeight="1" x14ac:dyDescent="0.25"/>
    <row r="964" ht="15" customHeight="1" x14ac:dyDescent="0.25"/>
    <row r="965" ht="15" customHeight="1" x14ac:dyDescent="0.25"/>
    <row r="966" ht="15" customHeight="1" x14ac:dyDescent="0.25"/>
    <row r="967" ht="15" customHeight="1" x14ac:dyDescent="0.25"/>
    <row r="968" ht="15" customHeight="1" x14ac:dyDescent="0.25"/>
    <row r="969" ht="15" customHeight="1" x14ac:dyDescent="0.25"/>
    <row r="970" ht="15" customHeight="1" x14ac:dyDescent="0.25"/>
    <row r="971" ht="15" customHeight="1" x14ac:dyDescent="0.25"/>
    <row r="972" ht="15" customHeight="1" x14ac:dyDescent="0.25"/>
    <row r="973" ht="15" customHeight="1" x14ac:dyDescent="0.25"/>
    <row r="974" ht="15" customHeight="1" x14ac:dyDescent="0.25"/>
    <row r="975" ht="15" customHeight="1" x14ac:dyDescent="0.25"/>
    <row r="976" ht="15" customHeight="1" x14ac:dyDescent="0.25"/>
    <row r="977" ht="15" customHeight="1" x14ac:dyDescent="0.25"/>
    <row r="978" ht="15" customHeight="1" x14ac:dyDescent="0.25"/>
    <row r="979" ht="15" customHeight="1" x14ac:dyDescent="0.25"/>
    <row r="980" ht="15" customHeight="1" x14ac:dyDescent="0.25"/>
    <row r="981" ht="15" customHeight="1" x14ac:dyDescent="0.25"/>
    <row r="982" ht="15" customHeight="1" x14ac:dyDescent="0.25"/>
    <row r="983" ht="15" customHeight="1" x14ac:dyDescent="0.25"/>
    <row r="984" ht="15" customHeight="1" x14ac:dyDescent="0.25"/>
    <row r="985" ht="15" customHeight="1" x14ac:dyDescent="0.25"/>
    <row r="986" ht="15" customHeight="1" x14ac:dyDescent="0.25"/>
    <row r="987" ht="15" customHeight="1" x14ac:dyDescent="0.25"/>
    <row r="988" ht="15" customHeight="1" x14ac:dyDescent="0.25"/>
    <row r="989" ht="15" customHeight="1" x14ac:dyDescent="0.25"/>
    <row r="990" ht="15" customHeight="1" x14ac:dyDescent="0.25"/>
    <row r="991" ht="15" customHeight="1" x14ac:dyDescent="0.25"/>
    <row r="992" ht="15" customHeight="1" x14ac:dyDescent="0.25"/>
  </sheetData>
  <phoneticPr fontId="6" type="noConversion"/>
  <pageMargins left="7.874015748031496E-2" right="7.874015748031496E-2" top="0.71" bottom="0.70866141732283472" header="0.23622047244094491" footer="0.51181102362204722"/>
  <pageSetup paperSize="9" scale="80" fitToHeight="0" orientation="landscape" horizontalDpi="4294967294" r:id="rId1"/>
  <headerFooter alignWithMargins="0">
    <oddFooter>&amp;L&amp;Z&amp;F&amp;RMAj:&amp;D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POINT_CA</vt:lpstr>
      <vt:lpstr>TCD</vt:lpstr>
      <vt:lpstr>STATS_EQUIPE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 FENECH</dc:creator>
  <cp:lastModifiedBy>JFL</cp:lastModifiedBy>
  <cp:lastPrinted>2021-09-22T15:50:10Z</cp:lastPrinted>
  <dcterms:created xsi:type="dcterms:W3CDTF">2015-06-05T18:19:34Z</dcterms:created>
  <dcterms:modified xsi:type="dcterms:W3CDTF">2021-10-01T09:59:08Z</dcterms:modified>
</cp:coreProperties>
</file>