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959D1FD-88E0-4576-AE2E-DAB34FC92DE7}" xr6:coauthVersionLast="47" xr6:coauthVersionMax="47" xr10:uidLastSave="{00000000-0000-0000-0000-000000000000}"/>
  <bookViews>
    <workbookView xWindow="7290" yWindow="1635" windowWidth="16710" windowHeight="11865" activeTab="1" xr2:uid="{00000000-000D-0000-FFFF-FFFF00000000}"/>
  </bookViews>
  <sheets>
    <sheet name="BDD" sheetId="11" r:id="rId1"/>
    <sheet name="TCD par Type" sheetId="12" r:id="rId2"/>
    <sheet name="TCD Année Mois" sheetId="13" r:id="rId3"/>
  </sheets>
  <definedNames>
    <definedName name="_xlnm._FilterDatabase" localSheetId="0" hidden="1">BDD!$A$3:$H$3</definedName>
    <definedName name="Segment_Année">#N/A</definedName>
    <definedName name="Segment_Mois">#N/A</definedName>
    <definedName name="Segment_Type">#N/A</definedName>
  </definedNames>
  <calcPr calcId="191029"/>
  <pivotCaches>
    <pivotCache cacheId="1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1" l="1"/>
  <c r="D4" i="11"/>
</calcChain>
</file>

<file path=xl/sharedStrings.xml><?xml version="1.0" encoding="utf-8"?>
<sst xmlns="http://schemas.openxmlformats.org/spreadsheetml/2006/main" count="92" uniqueCount="28">
  <si>
    <t>Total général</t>
  </si>
  <si>
    <t>Étiquettes de lignes</t>
  </si>
  <si>
    <t>septembre</t>
  </si>
  <si>
    <t>Commentaire</t>
  </si>
  <si>
    <t>Montant</t>
  </si>
  <si>
    <t>TVA</t>
  </si>
  <si>
    <t xml:space="preserve">Année </t>
  </si>
  <si>
    <t>Mois</t>
  </si>
  <si>
    <t>Date</t>
  </si>
  <si>
    <t>Paris</t>
  </si>
  <si>
    <t>Lyon</t>
  </si>
  <si>
    <t>Bordeaux</t>
  </si>
  <si>
    <t>Ville</t>
  </si>
  <si>
    <t>octobre</t>
  </si>
  <si>
    <t>Novembre</t>
  </si>
  <si>
    <t>Décembre</t>
  </si>
  <si>
    <t>Electricité</t>
  </si>
  <si>
    <t>Eaux</t>
  </si>
  <si>
    <t>Eau 03/09/2021</t>
  </si>
  <si>
    <t xml:space="preserve">Eau </t>
  </si>
  <si>
    <t>Electricité 03/09/2021</t>
  </si>
  <si>
    <t>Gaz</t>
  </si>
  <si>
    <t>Gaz 03/09/2021</t>
  </si>
  <si>
    <t xml:space="preserve">Gaz </t>
  </si>
  <si>
    <t>Type</t>
  </si>
  <si>
    <t>Budget</t>
  </si>
  <si>
    <t>Année / Ville</t>
  </si>
  <si>
    <t xml:space="preserve">Ville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</si>
</sst>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1" applyAlignment="1">
      <alignment vertical="top"/>
    </xf>
    <xf numFmtId="0" fontId="1" fillId="0" borderId="0" xfId="1" applyNumberFormat="1" applyAlignment="1">
      <alignment vertical="top"/>
    </xf>
    <xf numFmtId="44" fontId="0" fillId="0" borderId="0" xfId="2" applyFont="1" applyAlignment="1">
      <alignment vertical="top"/>
    </xf>
    <xf numFmtId="14" fontId="1" fillId="0" borderId="0" xfId="1" applyNumberFormat="1" applyAlignment="1">
      <alignment vertical="top"/>
    </xf>
    <xf numFmtId="0" fontId="1" fillId="0" borderId="0" xfId="1" applyFont="1" applyAlignment="1">
      <alignment vertical="top"/>
    </xf>
    <xf numFmtId="0" fontId="2" fillId="2" borderId="0" xfId="1" applyFont="1" applyFill="1" applyAlignment="1">
      <alignment vertical="top"/>
    </xf>
    <xf numFmtId="9" fontId="1" fillId="0" borderId="0" xfId="3" applyFont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1" fillId="0" borderId="0" xfId="1" applyNumberFormat="1" applyAlignment="1">
      <alignment horizontal="right" vertical="top"/>
    </xf>
    <xf numFmtId="0" fontId="2" fillId="2" borderId="0" xfId="1" applyNumberFormat="1" applyFont="1" applyFill="1" applyAlignment="1">
      <alignment vertical="top"/>
    </xf>
    <xf numFmtId="0" fontId="1" fillId="0" borderId="0" xfId="1" applyNumberFormat="1" applyFill="1" applyAlignment="1">
      <alignment horizontal="right" vertical="top"/>
    </xf>
    <xf numFmtId="44" fontId="4" fillId="0" borderId="0" xfId="2" applyFont="1" applyAlignment="1">
      <alignment vertical="top"/>
    </xf>
    <xf numFmtId="0" fontId="0" fillId="0" borderId="0" xfId="0" applyAlignment="1">
      <alignment horizontal="left" indent="1"/>
    </xf>
    <xf numFmtId="0" fontId="1" fillId="0" borderId="0" xfId="1" applyNumberFormat="1" applyFill="1" applyAlignment="1">
      <alignment vertical="top"/>
    </xf>
    <xf numFmtId="0" fontId="4" fillId="0" borderId="0" xfId="1" applyFont="1" applyAlignment="1">
      <alignment vertical="top"/>
    </xf>
    <xf numFmtId="3" fontId="0" fillId="0" borderId="0" xfId="0" applyNumberFormat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</cellXfs>
  <cellStyles count="4">
    <cellStyle name="Monétaire 2" xfId="2" xr:uid="{00000000-0005-0000-0000-000000000000}"/>
    <cellStyle name="Normal" xfId="0" builtinId="0"/>
    <cellStyle name="Normal 2" xfId="1" xr:uid="{00000000-0005-0000-0000-000002000000}"/>
    <cellStyle name="Pourcentage" xfId="3" builtinId="5"/>
  </cellStyles>
  <dxfs count="10">
    <dxf>
      <numFmt numFmtId="3" formatCode="#,##0"/>
    </dxf>
    <dxf>
      <alignment horizontal="center"/>
    </dxf>
    <dxf>
      <alignment horizontal="center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numFmt numFmtId="0" formatCode="General"/>
      <alignment horizontal="right"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indexed="64"/>
          <bgColor rgb="FFFFFF00"/>
        </patternFill>
      </fill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428625</xdr:colOff>
      <xdr:row>1</xdr:row>
      <xdr:rowOff>1</xdr:rowOff>
    </xdr:from>
    <xdr:to>
      <xdr:col>9</xdr:col>
      <xdr:colOff>733425</xdr:colOff>
      <xdr:row>7</xdr:row>
      <xdr:rowOff>114301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ype">
              <a:extLst>
                <a:ext uri="{FF2B5EF4-FFF2-40B4-BE49-F238E27FC236}">
                  <a16:creationId xmlns:a16="http://schemas.microsoft.com/office/drawing/2014/main" id="{C11DB3F4-D0A5-4818-AA05-52BC65E1EE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38800" y="190501"/>
              <a:ext cx="1828800" cy="1257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114300</xdr:rowOff>
    </xdr:from>
    <xdr:to>
      <xdr:col>1</xdr:col>
      <xdr:colOff>571500</xdr:colOff>
      <xdr:row>5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nnée ">
              <a:extLst>
                <a:ext uri="{FF2B5EF4-FFF2-40B4-BE49-F238E27FC236}">
                  <a16:creationId xmlns:a16="http://schemas.microsoft.com/office/drawing/2014/main" id="{CF41C18A-A60C-43A0-B8F9-C65E358342A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2875" y="114300"/>
              <a:ext cx="1828800" cy="866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1238250</xdr:colOff>
      <xdr:row>0</xdr:row>
      <xdr:rowOff>95251</xdr:rowOff>
    </xdr:from>
    <xdr:to>
      <xdr:col>3</xdr:col>
      <xdr:colOff>781050</xdr:colOff>
      <xdr:row>5</xdr:row>
      <xdr:rowOff>57151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A06B262E-B377-4288-AF7C-E09183EC4A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47925" y="95251"/>
              <a:ext cx="1828800" cy="914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448.506377083337" createdVersion="7" refreshedVersion="7" minRefreshableVersion="3" recordCount="15" xr:uid="{12246BD9-B58B-4460-9552-C52B8335D1A6}">
  <cacheSource type="worksheet">
    <worksheetSource name="t_Données"/>
  </cacheSource>
  <cacheFields count="10">
    <cacheField name="Date" numFmtId="14">
      <sharedItems containsSemiMixedTypes="0" containsNonDate="0" containsDate="1" containsString="0" minDate="2020-09-03T00:00:00" maxDate="2021-11-10T00:00:00" count="5">
        <d v="2021-09-03T00:00:00"/>
        <d v="2020-09-03T00:00:00"/>
        <d v="2021-09-04T00:00:00"/>
        <d v="2021-11-09T00:00:00"/>
        <d v="2020-12-10T00:00:00"/>
      </sharedItems>
      <fieldGroup par="9" base="0">
        <rangePr groupBy="months" startDate="2020-09-03T00:00:00" endDate="2021-11-10T00:00:00"/>
        <groupItems count="14">
          <s v="&lt;03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11/2021"/>
        </groupItems>
      </fieldGroup>
    </cacheField>
    <cacheField name="Type" numFmtId="0">
      <sharedItems count="3">
        <s v="Eaux"/>
        <s v="Electricité"/>
        <s v="Gaz"/>
      </sharedItems>
    </cacheField>
    <cacheField name="Ville" numFmtId="0">
      <sharedItems count="3">
        <s v="Paris"/>
        <s v="Lyon"/>
        <s v="Bordeaux"/>
      </sharedItems>
    </cacheField>
    <cacheField name="Mois" numFmtId="0">
      <sharedItems count="4">
        <s v="septembre"/>
        <s v="octobre"/>
        <s v="Novembre"/>
        <s v="Décembre"/>
      </sharedItems>
    </cacheField>
    <cacheField name="Année " numFmtId="0">
      <sharedItems containsSemiMixedTypes="0" containsString="0" containsNumber="1" containsInteger="1" minValue="2020" maxValue="2021" count="2">
        <n v="2021"/>
        <n v="2020"/>
      </sharedItems>
    </cacheField>
    <cacheField name="TVA" numFmtId="9">
      <sharedItems containsSemiMixedTypes="0" containsString="0" containsNumber="1" minValue="0.2" maxValue="0.2"/>
    </cacheField>
    <cacheField name="Montant" numFmtId="0">
      <sharedItems containsSemiMixedTypes="0" containsString="0" containsNumber="1" containsInteger="1" minValue="250" maxValue="10000"/>
    </cacheField>
    <cacheField name="Commentaire" numFmtId="0">
      <sharedItems/>
    </cacheField>
    <cacheField name="Trimestres" numFmtId="0" databaseField="0">
      <fieldGroup base="0">
        <rangePr groupBy="quarters" startDate="2020-09-03T00:00:00" endDate="2021-11-10T00:00:00"/>
        <groupItems count="6">
          <s v="&lt;03/09/2020"/>
          <s v="Trimestre1"/>
          <s v="Trimestre2"/>
          <s v="Trimestre3"/>
          <s v="Trimestre4"/>
          <s v="&gt;10/11/2021"/>
        </groupItems>
      </fieldGroup>
    </cacheField>
    <cacheField name="Années" numFmtId="0" databaseField="0">
      <fieldGroup base="0">
        <rangePr groupBy="years" startDate="2020-09-03T00:00:00" endDate="2021-11-10T00:00:00"/>
        <groupItems count="4">
          <s v="&lt;03/09/2020"/>
          <s v="2020"/>
          <s v="2021"/>
          <s v="&gt;10/11/2021"/>
        </groupItems>
      </fieldGroup>
    </cacheField>
  </cacheFields>
  <extLst>
    <ext xmlns:x14="http://schemas.microsoft.com/office/spreadsheetml/2009/9/main" uri="{725AE2AE-9491-48be-B2B4-4EB974FC3084}">
      <x14:pivotCacheDefinition pivotCacheId="206364971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x v="0"/>
    <x v="0"/>
    <x v="0"/>
    <n v="0.2"/>
    <n v="900"/>
    <s v="Eau 03/09/2021"/>
  </r>
  <r>
    <x v="1"/>
    <x v="0"/>
    <x v="1"/>
    <x v="1"/>
    <x v="1"/>
    <n v="0.2"/>
    <n v="890"/>
    <s v="Eau "/>
  </r>
  <r>
    <x v="2"/>
    <x v="0"/>
    <x v="2"/>
    <x v="1"/>
    <x v="1"/>
    <n v="0.2"/>
    <n v="1100"/>
    <s v="Eau "/>
  </r>
  <r>
    <x v="3"/>
    <x v="0"/>
    <x v="1"/>
    <x v="2"/>
    <x v="0"/>
    <n v="0.2"/>
    <n v="860"/>
    <s v="Eau "/>
  </r>
  <r>
    <x v="4"/>
    <x v="0"/>
    <x v="2"/>
    <x v="3"/>
    <x v="0"/>
    <n v="0.2"/>
    <n v="1000"/>
    <s v="Eau "/>
  </r>
  <r>
    <x v="0"/>
    <x v="1"/>
    <x v="0"/>
    <x v="0"/>
    <x v="0"/>
    <n v="0.2"/>
    <n v="7895"/>
    <s v="Electricité 03/09/2021"/>
  </r>
  <r>
    <x v="1"/>
    <x v="1"/>
    <x v="1"/>
    <x v="1"/>
    <x v="1"/>
    <n v="0.2"/>
    <n v="8000"/>
    <s v="Electricité"/>
  </r>
  <r>
    <x v="2"/>
    <x v="1"/>
    <x v="2"/>
    <x v="1"/>
    <x v="1"/>
    <n v="0.2"/>
    <n v="10000"/>
    <s v="Electricité"/>
  </r>
  <r>
    <x v="3"/>
    <x v="1"/>
    <x v="1"/>
    <x v="2"/>
    <x v="0"/>
    <n v="0.2"/>
    <n v="3000"/>
    <s v="Electricité"/>
  </r>
  <r>
    <x v="4"/>
    <x v="1"/>
    <x v="2"/>
    <x v="3"/>
    <x v="0"/>
    <n v="0.2"/>
    <n v="1000"/>
    <s v="Electricité"/>
  </r>
  <r>
    <x v="0"/>
    <x v="2"/>
    <x v="0"/>
    <x v="0"/>
    <x v="0"/>
    <n v="0.2"/>
    <n v="250"/>
    <s v="Gaz 03/09/2021"/>
  </r>
  <r>
    <x v="1"/>
    <x v="2"/>
    <x v="1"/>
    <x v="1"/>
    <x v="1"/>
    <n v="0.2"/>
    <n v="350"/>
    <s v="Gaz "/>
  </r>
  <r>
    <x v="2"/>
    <x v="2"/>
    <x v="2"/>
    <x v="1"/>
    <x v="1"/>
    <n v="0.2"/>
    <n v="450"/>
    <s v="Gaz "/>
  </r>
  <r>
    <x v="3"/>
    <x v="2"/>
    <x v="1"/>
    <x v="2"/>
    <x v="0"/>
    <n v="0.2"/>
    <n v="800"/>
    <s v="Gaz "/>
  </r>
  <r>
    <x v="4"/>
    <x v="2"/>
    <x v="2"/>
    <x v="3"/>
    <x v="0"/>
    <n v="0.2"/>
    <n v="1500"/>
    <s v="Gaz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830EEF-690D-4C11-AE9A-78BC69F3B08A}" name="Tableau croisé dynamique1" cacheId="11" applyNumberFormats="0" applyBorderFormats="0" applyFontFormats="0" applyPatternFormats="0" applyAlignmentFormats="0" applyWidthHeightFormats="1" dataCaption="Valeurs" updatedVersion="7" minRefreshableVersion="3" itemPrintTitles="1" createdVersion="7" indent="0" outline="1" outlineData="1" multipleFieldFilters="0" rowHeaderCaption="Année / Ville" colHeaderCaption="Mois">
  <location ref="A3:F12" firstHeaderRow="1" firstDataRow="2" firstDataCol="1"/>
  <pivotFields count="10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4">
        <item x="0"/>
        <item h="1" x="1"/>
        <item h="1" x="2"/>
        <item t="default"/>
      </items>
    </pivotField>
    <pivotField axis="axisRow" showAll="0">
      <items count="4">
        <item x="2"/>
        <item x="1"/>
        <item x="0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axis="axisRow" showAll="0">
      <items count="3">
        <item x="1"/>
        <item x="0"/>
        <item t="default"/>
      </items>
    </pivotField>
    <pivotField numFmtId="9" showAll="0"/>
    <pivotField dataField="1"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x="1"/>
        <item x="2"/>
        <item sd="0" x="3"/>
        <item t="default"/>
      </items>
    </pivotField>
  </pivotFields>
  <rowFields count="2">
    <field x="4"/>
    <field x="2"/>
  </rowFields>
  <rowItems count="8">
    <i>
      <x/>
    </i>
    <i r="1">
      <x/>
    </i>
    <i r="1">
      <x v="1"/>
    </i>
    <i>
      <x v="1"/>
    </i>
    <i r="1">
      <x/>
    </i>
    <i r="1">
      <x v="1"/>
    </i>
    <i r="1">
      <x v="2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dataFields count="1">
    <dataField name="Budget" fld="6" baseField="0" baseItem="0" numFmtId="3"/>
  </dataFields>
  <formats count="1">
    <format dxfId="3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7BB163-5BB8-43BC-AAB5-140863F9D3DA}" name="Tableau croisé dynamique2" cacheId="11" applyNumberFormats="0" applyBorderFormats="0" applyFontFormats="0" applyPatternFormats="0" applyAlignmentFormats="0" applyWidthHeightFormats="1" dataCaption="Valeurs" updatedVersion="7" minRefreshableVersion="3" itemPrintTitles="1" createdVersion="7" indent="0" outline="1" outlineData="1" multipleFieldFilters="0" colHeaderCaption="Type">
  <location ref="A7:E12" firstHeaderRow="1" firstDataRow="2" firstDataCol="1"/>
  <pivotFields count="10">
    <pivotField numFmtId="14" showAll="0"/>
    <pivotField axis="axisCol" showAll="0">
      <items count="4">
        <item x="0"/>
        <item x="1"/>
        <item x="2"/>
        <item t="default"/>
      </items>
    </pivotField>
    <pivotField axis="axisRow" showAll="0">
      <items count="4">
        <item x="2"/>
        <item x="1"/>
        <item x="0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showAll="0">
      <items count="3">
        <item x="1"/>
        <item x="0"/>
        <item t="default"/>
      </items>
    </pivotField>
    <pivotField numFmtId="9" showAll="0"/>
    <pivotField dataField="1" showAll="0"/>
    <pivotField showAll="0"/>
    <pivotField showAll="0" defaultSubtotal="0"/>
    <pivotField showAll="0" defaultSubtota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Ville " fld="6" baseField="0" baseItem="0" numFmtId="3"/>
  </dataFields>
  <formats count="3">
    <format dxfId="2">
      <pivotArea dataOnly="0" labelOnly="1" fieldPosition="0">
        <references count="1">
          <reference field="1" count="0"/>
        </references>
      </pivotArea>
    </format>
    <format dxfId="1">
      <pivotArea outline="0" collapsedLevelsAreSubtotals="1" fieldPosition="0"/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2738A573-3D22-4BC7-9F24-DAB4E33665F7}" sourceName="Type">
  <pivotTables>
    <pivotTable tabId="12" name="Tableau croisé dynamique1"/>
  </pivotTables>
  <data>
    <tabular pivotCacheId="2063649711">
      <items count="3">
        <i x="0" s="1"/>
        <i x="1"/>
        <i x="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3B2B257F-FEE2-4082-BBC5-AF0AB66DA600}" sourceName="Année ">
  <pivotTables>
    <pivotTable tabId="13" name="Tableau croisé dynamique2"/>
  </pivotTables>
  <data>
    <tabular pivotCacheId="2063649711">
      <items count="2"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31749574-BC8A-4492-8F74-E5FC8854CDEC}" sourceName="Mois">
  <pivotTables>
    <pivotTable tabId="13" name="Tableau croisé dynamique2"/>
  </pivotTables>
  <data>
    <tabular pivotCacheId="2063649711">
      <items count="4">
        <i x="0" s="1"/>
        <i x="1" s="1"/>
        <i x="2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B4B2A703-98ED-443D-B700-CB07B95771D1}" cache="Segment_Type" caption="Typ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 " xr10:uid="{0E3C476C-FA80-4288-BE4F-DF569B146F76}" cache="Segment_Année" caption="Année " rowHeight="241300"/>
  <slicer name="Mois" xr10:uid="{1CC7D3FA-44AE-4B01-BCE2-73B8F435889E}" cache="Segment_Mois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B28405-9D33-4630-891E-902ED482D875}" name="t_Données" displayName="t_Données" ref="A3:H18" totalsRowShown="0" headerRowDxfId="9">
  <autoFilter ref="A3:H18" xr:uid="{00000000-0009-0000-0100-000001000000}"/>
  <tableColumns count="8">
    <tableColumn id="1" xr3:uid="{744E6463-C4A7-44D8-98F5-DC272E21354F}" name="Date" dataDxfId="8"/>
    <tableColumn id="8" xr3:uid="{0F0E2D53-B4FC-4056-8B70-95C5F2E9972C}" name="Type" dataDxfId="7" dataCellStyle="Normal 2">
      <calculatedColumnFormula>$F$1</calculatedColumnFormula>
    </tableColumn>
    <tableColumn id="7" xr3:uid="{3D76D607-2277-4EE1-AC08-88235A0E0306}" name="Ville" dataDxfId="6" dataCellStyle="Normal 2">
      <calculatedColumnFormula>G1</calculatedColumnFormula>
    </tableColumn>
    <tableColumn id="2" xr3:uid="{0DEE5D64-1C1D-4B06-BDCD-4CF39BE49D34}" name="Mois"/>
    <tableColumn id="3" xr3:uid="{15C577EF-F60A-4635-AD2D-D3615EBACEDF}" name="Année " dataDxfId="5"/>
    <tableColumn id="4" xr3:uid="{7EB3AC9D-A9FC-4E18-A408-E539216FC264}" name="TVA" dataCellStyle="Pourcentage"/>
    <tableColumn id="5" xr3:uid="{7D34FEEF-2714-4E36-A38C-F1020C24E5C9}" name="Montant" dataDxfId="4"/>
    <tableColumn id="6" xr3:uid="{9FF00ABE-CC75-41B2-8E79-58B164C61691}" name="Commentair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24AC9-BA13-41AC-A9BB-39994F7EEBC1}">
  <dimension ref="A3:H18"/>
  <sheetViews>
    <sheetView showGridLines="0" workbookViewId="0">
      <selection activeCell="B10" sqref="B10"/>
    </sheetView>
  </sheetViews>
  <sheetFormatPr baseColWidth="10" defaultRowHeight="12.75" x14ac:dyDescent="0.25"/>
  <cols>
    <col min="1" max="1" width="11.42578125" style="1"/>
    <col min="2" max="3" width="11.42578125" style="2"/>
    <col min="4" max="6" width="11.42578125" style="1"/>
    <col min="7" max="7" width="11.85546875" style="1" bestFit="1" customWidth="1"/>
    <col min="8" max="8" width="21.42578125" style="1" bestFit="1" customWidth="1"/>
    <col min="9" max="16384" width="11.42578125" style="1"/>
  </cols>
  <sheetData>
    <row r="3" spans="1:8" x14ac:dyDescent="0.25">
      <c r="A3" s="6" t="s">
        <v>8</v>
      </c>
      <c r="B3" s="11" t="s">
        <v>24</v>
      </c>
      <c r="C3" s="11" t="s">
        <v>12</v>
      </c>
      <c r="D3" s="6" t="s">
        <v>7</v>
      </c>
      <c r="E3" s="6" t="s">
        <v>6</v>
      </c>
      <c r="F3" s="6" t="s">
        <v>5</v>
      </c>
      <c r="G3" s="6" t="s">
        <v>4</v>
      </c>
      <c r="H3" s="6" t="s">
        <v>3</v>
      </c>
    </row>
    <row r="4" spans="1:8" ht="15" x14ac:dyDescent="0.25">
      <c r="A4" s="4">
        <v>44442</v>
      </c>
      <c r="B4" s="2" t="s">
        <v>17</v>
      </c>
      <c r="C4" s="10" t="s">
        <v>9</v>
      </c>
      <c r="D4" s="2" t="str">
        <f>TEXT(A4,"mmmm")</f>
        <v>septembre</v>
      </c>
      <c r="E4" s="2">
        <f>VALUE(MID(RIGHT(H4,4),1,4))</f>
        <v>2021</v>
      </c>
      <c r="F4" s="7">
        <v>0.2</v>
      </c>
      <c r="G4" s="3">
        <v>900</v>
      </c>
      <c r="H4" s="5" t="s">
        <v>18</v>
      </c>
    </row>
    <row r="5" spans="1:8" ht="15" x14ac:dyDescent="0.25">
      <c r="A5" s="4">
        <v>44077</v>
      </c>
      <c r="B5" s="2" t="s">
        <v>17</v>
      </c>
      <c r="C5" s="10" t="s">
        <v>10</v>
      </c>
      <c r="D5" s="4" t="s">
        <v>13</v>
      </c>
      <c r="E5" s="10">
        <v>2020</v>
      </c>
      <c r="F5" s="7">
        <v>0.2</v>
      </c>
      <c r="G5" s="3">
        <v>890</v>
      </c>
      <c r="H5" s="1" t="s">
        <v>19</v>
      </c>
    </row>
    <row r="6" spans="1:8" x14ac:dyDescent="0.25">
      <c r="A6" s="4">
        <v>44443</v>
      </c>
      <c r="B6" s="2" t="s">
        <v>17</v>
      </c>
      <c r="C6" s="12" t="s">
        <v>11</v>
      </c>
      <c r="D6" s="4" t="s">
        <v>13</v>
      </c>
      <c r="E6" s="2">
        <v>2020</v>
      </c>
      <c r="F6" s="7">
        <v>0.2</v>
      </c>
      <c r="G6" s="13">
        <v>1100</v>
      </c>
      <c r="H6" s="1" t="s">
        <v>19</v>
      </c>
    </row>
    <row r="7" spans="1:8" x14ac:dyDescent="0.25">
      <c r="A7" s="4">
        <v>44509</v>
      </c>
      <c r="B7" s="2" t="s">
        <v>17</v>
      </c>
      <c r="C7" s="12" t="s">
        <v>10</v>
      </c>
      <c r="D7" s="4" t="s">
        <v>14</v>
      </c>
      <c r="E7" s="2">
        <v>2021</v>
      </c>
      <c r="F7" s="7">
        <v>0.2</v>
      </c>
      <c r="G7" s="13">
        <v>860</v>
      </c>
      <c r="H7" s="1" t="s">
        <v>19</v>
      </c>
    </row>
    <row r="8" spans="1:8" x14ac:dyDescent="0.25">
      <c r="A8" s="4">
        <v>44175</v>
      </c>
      <c r="B8" s="2" t="s">
        <v>17</v>
      </c>
      <c r="C8" s="12" t="s">
        <v>11</v>
      </c>
      <c r="D8" s="4" t="s">
        <v>15</v>
      </c>
      <c r="E8" s="2">
        <v>2021</v>
      </c>
      <c r="F8" s="7">
        <v>0.2</v>
      </c>
      <c r="G8" s="13">
        <v>1000</v>
      </c>
      <c r="H8" s="1" t="s">
        <v>19</v>
      </c>
    </row>
    <row r="9" spans="1:8" x14ac:dyDescent="0.25">
      <c r="A9" s="4">
        <v>44442</v>
      </c>
      <c r="B9" s="15" t="s">
        <v>16</v>
      </c>
      <c r="C9" s="12" t="s">
        <v>9</v>
      </c>
      <c r="D9" s="1" t="s">
        <v>2</v>
      </c>
      <c r="E9" s="2">
        <v>2021</v>
      </c>
      <c r="F9" s="7">
        <v>0.2</v>
      </c>
      <c r="G9" s="16">
        <v>7895</v>
      </c>
      <c r="H9" s="1" t="s">
        <v>20</v>
      </c>
    </row>
    <row r="10" spans="1:8" x14ac:dyDescent="0.25">
      <c r="A10" s="4">
        <v>44077</v>
      </c>
      <c r="B10" s="15" t="s">
        <v>16</v>
      </c>
      <c r="C10" s="12" t="s">
        <v>10</v>
      </c>
      <c r="D10" s="1" t="s">
        <v>13</v>
      </c>
      <c r="E10" s="2">
        <v>2020</v>
      </c>
      <c r="F10" s="7">
        <v>0.2</v>
      </c>
      <c r="G10" s="16">
        <v>8000</v>
      </c>
      <c r="H10" s="1" t="s">
        <v>16</v>
      </c>
    </row>
    <row r="11" spans="1:8" x14ac:dyDescent="0.25">
      <c r="A11" s="4">
        <v>44443</v>
      </c>
      <c r="B11" s="15" t="s">
        <v>16</v>
      </c>
      <c r="C11" s="12" t="s">
        <v>11</v>
      </c>
      <c r="D11" s="1" t="s">
        <v>13</v>
      </c>
      <c r="E11" s="2">
        <v>2020</v>
      </c>
      <c r="F11" s="7">
        <v>0.2</v>
      </c>
      <c r="G11" s="16">
        <v>10000</v>
      </c>
      <c r="H11" s="1" t="s">
        <v>16</v>
      </c>
    </row>
    <row r="12" spans="1:8" x14ac:dyDescent="0.25">
      <c r="A12" s="4">
        <v>44509</v>
      </c>
      <c r="B12" s="15" t="s">
        <v>16</v>
      </c>
      <c r="C12" s="12" t="s">
        <v>10</v>
      </c>
      <c r="D12" s="1" t="s">
        <v>14</v>
      </c>
      <c r="E12" s="2">
        <v>2021</v>
      </c>
      <c r="F12" s="7">
        <v>0.2</v>
      </c>
      <c r="G12" s="16">
        <v>3000</v>
      </c>
      <c r="H12" s="1" t="s">
        <v>16</v>
      </c>
    </row>
    <row r="13" spans="1:8" x14ac:dyDescent="0.25">
      <c r="A13" s="4">
        <v>44175</v>
      </c>
      <c r="B13" s="15" t="s">
        <v>16</v>
      </c>
      <c r="C13" s="12" t="s">
        <v>11</v>
      </c>
      <c r="D13" s="1" t="s">
        <v>15</v>
      </c>
      <c r="E13" s="2">
        <v>2021</v>
      </c>
      <c r="F13" s="7">
        <v>0.2</v>
      </c>
      <c r="G13" s="16">
        <v>1000</v>
      </c>
      <c r="H13" s="1" t="s">
        <v>16</v>
      </c>
    </row>
    <row r="14" spans="1:8" x14ac:dyDescent="0.25">
      <c r="A14" s="4">
        <v>44442</v>
      </c>
      <c r="B14" s="15" t="s">
        <v>21</v>
      </c>
      <c r="C14" s="12" t="s">
        <v>9</v>
      </c>
      <c r="D14" s="1" t="s">
        <v>2</v>
      </c>
      <c r="E14" s="2">
        <v>2021</v>
      </c>
      <c r="F14" s="7">
        <v>0.2</v>
      </c>
      <c r="G14" s="16">
        <v>250</v>
      </c>
      <c r="H14" s="1" t="s">
        <v>22</v>
      </c>
    </row>
    <row r="15" spans="1:8" x14ac:dyDescent="0.25">
      <c r="A15" s="4">
        <v>44077</v>
      </c>
      <c r="B15" s="15" t="s">
        <v>21</v>
      </c>
      <c r="C15" s="12" t="s">
        <v>10</v>
      </c>
      <c r="D15" s="1" t="s">
        <v>13</v>
      </c>
      <c r="E15" s="2">
        <v>2020</v>
      </c>
      <c r="F15" s="7">
        <v>0.2</v>
      </c>
      <c r="G15" s="16">
        <v>350</v>
      </c>
      <c r="H15" s="1" t="s">
        <v>23</v>
      </c>
    </row>
    <row r="16" spans="1:8" x14ac:dyDescent="0.25">
      <c r="A16" s="4">
        <v>44443</v>
      </c>
      <c r="B16" s="15" t="s">
        <v>21</v>
      </c>
      <c r="C16" s="12" t="s">
        <v>11</v>
      </c>
      <c r="D16" s="1" t="s">
        <v>13</v>
      </c>
      <c r="E16" s="2">
        <v>2020</v>
      </c>
      <c r="F16" s="7">
        <v>0.2</v>
      </c>
      <c r="G16" s="16">
        <v>450</v>
      </c>
      <c r="H16" s="1" t="s">
        <v>23</v>
      </c>
    </row>
    <row r="17" spans="1:8" x14ac:dyDescent="0.25">
      <c r="A17" s="4">
        <v>44509</v>
      </c>
      <c r="B17" s="15" t="s">
        <v>21</v>
      </c>
      <c r="C17" s="12" t="s">
        <v>10</v>
      </c>
      <c r="D17" s="1" t="s">
        <v>14</v>
      </c>
      <c r="E17" s="2">
        <v>2021</v>
      </c>
      <c r="F17" s="7">
        <v>0.2</v>
      </c>
      <c r="G17" s="16">
        <v>800</v>
      </c>
      <c r="H17" s="1" t="s">
        <v>23</v>
      </c>
    </row>
    <row r="18" spans="1:8" x14ac:dyDescent="0.25">
      <c r="A18" s="4">
        <v>44175</v>
      </c>
      <c r="B18" s="15" t="s">
        <v>21</v>
      </c>
      <c r="C18" s="12" t="s">
        <v>11</v>
      </c>
      <c r="D18" s="1" t="s">
        <v>15</v>
      </c>
      <c r="E18" s="2">
        <v>2021</v>
      </c>
      <c r="F18" s="7">
        <v>0.2</v>
      </c>
      <c r="G18" s="16">
        <v>1500</v>
      </c>
      <c r="H18" s="1" t="s">
        <v>23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E9311-7881-488B-BCB3-D4AF67A7E230}">
  <dimension ref="A3:F12"/>
  <sheetViews>
    <sheetView showGridLines="0" tabSelected="1" workbookViewId="0">
      <selection activeCell="E7" sqref="E7"/>
    </sheetView>
  </sheetViews>
  <sheetFormatPr baseColWidth="10" defaultRowHeight="15" x14ac:dyDescent="0.25"/>
  <cols>
    <col min="1" max="1" width="15" bestFit="1" customWidth="1"/>
    <col min="2" max="2" width="10.7109375" customWidth="1"/>
    <col min="3" max="3" width="7.85546875" bestFit="1" customWidth="1"/>
    <col min="4" max="4" width="10.42578125" bestFit="1" customWidth="1"/>
    <col min="5" max="5" width="10.140625" bestFit="1" customWidth="1"/>
    <col min="6" max="6" width="12.5703125" bestFit="1" customWidth="1"/>
  </cols>
  <sheetData>
    <row r="3" spans="1:6" x14ac:dyDescent="0.25">
      <c r="A3" s="8" t="s">
        <v>25</v>
      </c>
      <c r="B3" s="8" t="s">
        <v>7</v>
      </c>
    </row>
    <row r="4" spans="1:6" x14ac:dyDescent="0.25">
      <c r="A4" s="8" t="s">
        <v>26</v>
      </c>
      <c r="B4" t="s">
        <v>2</v>
      </c>
      <c r="C4" t="s">
        <v>13</v>
      </c>
      <c r="D4" t="s">
        <v>14</v>
      </c>
      <c r="E4" t="s">
        <v>15</v>
      </c>
      <c r="F4" t="s">
        <v>0</v>
      </c>
    </row>
    <row r="5" spans="1:6" x14ac:dyDescent="0.25">
      <c r="A5" s="9">
        <v>2020</v>
      </c>
      <c r="B5" s="17"/>
      <c r="C5" s="17">
        <v>1990</v>
      </c>
      <c r="D5" s="17"/>
      <c r="E5" s="17"/>
      <c r="F5" s="17">
        <v>1990</v>
      </c>
    </row>
    <row r="6" spans="1:6" x14ac:dyDescent="0.25">
      <c r="A6" s="14" t="s">
        <v>11</v>
      </c>
      <c r="B6" s="17"/>
      <c r="C6" s="17">
        <v>1100</v>
      </c>
      <c r="D6" s="17"/>
      <c r="E6" s="17"/>
      <c r="F6" s="17">
        <v>1100</v>
      </c>
    </row>
    <row r="7" spans="1:6" x14ac:dyDescent="0.25">
      <c r="A7" s="14" t="s">
        <v>10</v>
      </c>
      <c r="B7" s="17"/>
      <c r="C7" s="17">
        <v>890</v>
      </c>
      <c r="D7" s="17"/>
      <c r="E7" s="17"/>
      <c r="F7" s="17">
        <v>890</v>
      </c>
    </row>
    <row r="8" spans="1:6" x14ac:dyDescent="0.25">
      <c r="A8" s="9">
        <v>2021</v>
      </c>
      <c r="B8" s="17">
        <v>900</v>
      </c>
      <c r="C8" s="17"/>
      <c r="D8" s="17">
        <v>860</v>
      </c>
      <c r="E8" s="17">
        <v>1000</v>
      </c>
      <c r="F8" s="17">
        <v>2760</v>
      </c>
    </row>
    <row r="9" spans="1:6" x14ac:dyDescent="0.25">
      <c r="A9" s="14" t="s">
        <v>11</v>
      </c>
      <c r="B9" s="17"/>
      <c r="C9" s="17"/>
      <c r="D9" s="17"/>
      <c r="E9" s="17">
        <v>1000</v>
      </c>
      <c r="F9" s="17">
        <v>1000</v>
      </c>
    </row>
    <row r="10" spans="1:6" x14ac:dyDescent="0.25">
      <c r="A10" s="14" t="s">
        <v>10</v>
      </c>
      <c r="B10" s="17"/>
      <c r="C10" s="17"/>
      <c r="D10" s="17">
        <v>860</v>
      </c>
      <c r="E10" s="17"/>
      <c r="F10" s="17">
        <v>860</v>
      </c>
    </row>
    <row r="11" spans="1:6" x14ac:dyDescent="0.25">
      <c r="A11" s="14" t="s">
        <v>9</v>
      </c>
      <c r="B11" s="17">
        <v>900</v>
      </c>
      <c r="C11" s="17"/>
      <c r="D11" s="17"/>
      <c r="E11" s="17"/>
      <c r="F11" s="17">
        <v>900</v>
      </c>
    </row>
    <row r="12" spans="1:6" x14ac:dyDescent="0.25">
      <c r="A12" s="9" t="s">
        <v>0</v>
      </c>
      <c r="B12" s="17">
        <v>900</v>
      </c>
      <c r="C12" s="17">
        <v>1990</v>
      </c>
      <c r="D12" s="17">
        <v>860</v>
      </c>
      <c r="E12" s="17">
        <v>1000</v>
      </c>
      <c r="F12" s="17">
        <v>4750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5DFDE-B219-45B0-B385-FD8C63F896EF}">
  <dimension ref="A7:E12"/>
  <sheetViews>
    <sheetView showGridLines="0" workbookViewId="0">
      <selection activeCell="A15" sqref="A15"/>
    </sheetView>
  </sheetViews>
  <sheetFormatPr baseColWidth="10" defaultRowHeight="15" x14ac:dyDescent="0.25"/>
  <cols>
    <col min="1" max="1" width="21" bestFit="1" customWidth="1"/>
    <col min="2" max="5" width="15.7109375" customWidth="1"/>
  </cols>
  <sheetData>
    <row r="7" spans="1:5" x14ac:dyDescent="0.25">
      <c r="A7" s="8" t="s">
        <v>27</v>
      </c>
      <c r="B7" s="8" t="s">
        <v>24</v>
      </c>
    </row>
    <row r="8" spans="1:5" x14ac:dyDescent="0.25">
      <c r="A8" s="8" t="s">
        <v>1</v>
      </c>
      <c r="B8" s="18" t="s">
        <v>17</v>
      </c>
      <c r="C8" s="18" t="s">
        <v>16</v>
      </c>
      <c r="D8" s="18" t="s">
        <v>21</v>
      </c>
      <c r="E8" t="s">
        <v>0</v>
      </c>
    </row>
    <row r="9" spans="1:5" x14ac:dyDescent="0.25">
      <c r="A9" s="9" t="s">
        <v>11</v>
      </c>
      <c r="B9" s="19">
        <v>2100</v>
      </c>
      <c r="C9" s="19">
        <v>11000</v>
      </c>
      <c r="D9" s="19">
        <v>1950</v>
      </c>
      <c r="E9" s="19">
        <v>15050</v>
      </c>
    </row>
    <row r="10" spans="1:5" x14ac:dyDescent="0.25">
      <c r="A10" s="9" t="s">
        <v>10</v>
      </c>
      <c r="B10" s="19">
        <v>1750</v>
      </c>
      <c r="C10" s="19">
        <v>11000</v>
      </c>
      <c r="D10" s="19">
        <v>1150</v>
      </c>
      <c r="E10" s="19">
        <v>13900</v>
      </c>
    </row>
    <row r="11" spans="1:5" x14ac:dyDescent="0.25">
      <c r="A11" s="9" t="s">
        <v>9</v>
      </c>
      <c r="B11" s="19">
        <v>900</v>
      </c>
      <c r="C11" s="19">
        <v>7895</v>
      </c>
      <c r="D11" s="19">
        <v>250</v>
      </c>
      <c r="E11" s="19">
        <v>9045</v>
      </c>
    </row>
    <row r="12" spans="1:5" x14ac:dyDescent="0.25">
      <c r="A12" s="9" t="s">
        <v>0</v>
      </c>
      <c r="B12" s="19">
        <v>4750</v>
      </c>
      <c r="C12" s="19">
        <v>29895</v>
      </c>
      <c r="D12" s="19">
        <v>3350</v>
      </c>
      <c r="E12" s="19">
        <v>37995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 par Type</vt:lpstr>
      <vt:lpstr>TCD Année Mois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Tovoarimino, Amiel</dc:creator>
  <cp:lastModifiedBy>JF</cp:lastModifiedBy>
  <dcterms:created xsi:type="dcterms:W3CDTF">2021-09-07T13:13:15Z</dcterms:created>
  <dcterms:modified xsi:type="dcterms:W3CDTF">2021-09-09T10:25:39Z</dcterms:modified>
</cp:coreProperties>
</file>