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EBC9F819-BBD3-482D-81B9-D79406B12555}" xr6:coauthVersionLast="47" xr6:coauthVersionMax="47" xr10:uidLastSave="{00000000-0000-0000-0000-000000000000}"/>
  <bookViews>
    <workbookView xWindow="2160" yWindow="780" windowWidth="26070" windowHeight="13800" xr2:uid="{5358755D-4249-428E-A954-AB9159A7A05D}"/>
  </bookViews>
  <sheets>
    <sheet name="Feuil1" sheetId="1" r:id="rId1"/>
  </sheets>
  <definedNames>
    <definedName name="test">OFFSET(t_donnees[],8-1,1,1,COLUMNS(t_donnees[])-1)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1" l="1" a="1"/>
  <c r="R3" i="1" s="1"/>
  <c r="R2" i="1" a="1"/>
  <c r="R2" i="1" s="1"/>
  <c r="R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DELLARMI</author>
  </authors>
  <commentList>
    <comment ref="B2" authorId="0" shapeId="0" xr:uid="{A8C6A5B5-FAFF-49C1-954F-2145044AF946}">
      <text>
        <r>
          <rPr>
            <b/>
            <sz val="9"/>
            <color indexed="81"/>
            <rFont val="Tahoma"/>
            <family val="2"/>
          </rPr>
          <t xml:space="preserve">MyReport5.9.0.0
Version:8.1.0.0
EtatType:etTableau
Largeur:14
Hauteur:366
LargeurLigne:2
HauteurColonne:1
TitreList:Id=Aucune
IsAFormater:-1
IsAffecterMasque:-1
IsLangueUtilisateur:-1
NombreRupture:0
CountFiltreRupture:2
HasRupture:0
HasListe:0
Projet:Prod
~Dossier:Atlantic C&amp;V~
~Modele:DWADVACV/Factures ADV~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TotalLigne:aDefaut
PositionTotalLigne:ptPied
TotalColonne:aDefaut
PositionTotalColonne:ptPied
~ChampIndicateurList:*"Nom=Quantité facturée","Libelle=Quantité facturée",NomSQL=CQT_FACTUREE,Fonction=fIndicateur,Agregation=aSomme,"Masque=#,##0.00",Affichage=aValeur,IsRefL=0,IsRefC=0,IsRefI=0,IsLibelleDynamique=-1*~
~ChampLigneList:*"Nom=Code logistique","Libelle=Code logistique",NomSQL=CCODE_LOGISTIQUE_,Fonction=fLigne,Tri=tCroissant,HasDrillUpDown=0,PositionSousTotal=ptPied,IsInsererLigne=0,IsInsererSautPage=0,IsLibelleDynamique=-1*
*"Nom=Libellé article","Libelle=Libellé article",NomSQL=CLIBELL__ARTICLE_,Fonction=fLigne,Tri=tCroissant,HasDrillUpDown=0,PositionSousTotal=ptPied,IsInsererLigne=0,IsInsererSautPage=0,IsLibelleDynamique=-1*~
ChampColonneList:Nom=Année,Libelle=Année,NomSQL=NUM_ANNEE,Fonction=fColonne,Tri=tCroissant,HasDrillUpDown=0,PositionSousTotal=ptPied,IsInsererLigne=0,IsInsererSautPage=0,IsLibelleDynamique=-1
~FiltreList:TmrFiltreReportGroupe,IsNot=0,Nom=Racine,OperateurLogique=opEt
*TmrFiltreReport,GroupeParent=Racine,IsNot=0,IsActif=-1,mrChamp=CLIBELL__STATUT_ARTICLE_,Agregation=aAucune,Operateur=opEgal,IsAvecEmpty=0,IsTenirComptePrecedent=-1,"Valeur1=""FAB. STOPPEE, SUIVI STOCK + SAV"",""PROD.VIVANT, INSCRIT CATALOGUE"",""PROD.VIVANT,NON INSCRIT CATALOGU""",ChoixType=cValeur,"Libelle=Statut article Egal à","Traduction=""EN=Item status Equal to"",""SP=Situación artículo Igual a"",""IT=Stato articolo Uguale a""",IsAfficherFiltre=0*
*TmrFiltreReport,GroupeParent=Racine,IsNot=0,IsActif=-1,mrChamp=CNOM_R_SEAU_CLIENT_,Agregation=aAucune,Operateur=opEgal,IsAvecEmpty=0,IsTenirComptePrecedent=-1,"Valeur1=""ATLANTIC CLIM ET VENTIL""",ChoixType=cValeur,"Libelle=Réseau commercial Egal à","Traduction=""EN=Sales network Equal to"",""SP=Red comercial Igual a"",""IT=Rete commerciale Uguale a""",IsAfficherFiltre=0*
*TmrFiltreReport,GroupeParent=Racine,IsNot=0,IsActif=-1,mrChamp=CPI_CE_D_TACH_E__O_N__,Agregation=aAucune,Operateur=opEgal,IsAvecEmpty=0,IsTenirComptePrecedent=-1,Valeur1=Oui,ChoixType=cValeur,"Libelle=Pièce détachée (PD) ? Egal à","Traduction=""EN=Spare part SP?  Equal to"",""SP=¿Pieza de recambio (PR)? Igual a"",""IT=Prezzo di ricambio (PR)? Uguale a""",IsAfficherFiltre=0*
*TmrFiltreReport,GroupeParent=Racine,IsNot=0,IsActif=-1,mrChamp=CCODE_LOGISTIQUE_,Agregation=aAucune,Operateur=opCommencePar,IsAvecEmpty=0,IsTenirComptePrecedent=-1,Valeur1=08,ChoixType=cValeur,"Libelle=Code logistique Commence par","Traduction=""EN=Logistic code Begin with"",""SP=Código logístico Empieza con"",""IT=Codice logistica Inizia con""",IsAfficherFiltre=0*
*TmrFiltreReport,GroupeParent=Racine,IsNot=0,IsActif=-1,mrChamp=NUM_ANMOIS,Agregation=aAucune,Operateur=opSuperieur,IsAvecEmpty=0,IsTenirComptePrecedent=-1,Valeur1=201012,ChoixType=cValeur,"Libelle=Année&amp;Mois Supérieur à","Traduction=""EN=Year&amp;Month Greater than"",""SP=Año&amp;Mes Mayor a"",""IT=Anno e mese Maggiore a""",IsAfficherFiltre=0*
TmrFiltreReportGroupe,GroupeParent=Racine,IsNot=0,Nom=GroupeN0,OperateurLogique=opOu
*TmrFiltreReport,GroupeParent=GroupeN0,IsNot=0,IsActif=-1,mrChamp=CLIBELL__ARTICLE_,Agregation=aAucune,Operateur=opCommencePar,IsAvecEmpty=0,IsTenirComptePrecedent=-1,Valeur1=EVA,ChoixType=cValeur,"Libelle=Libellé article Commence par","Traduction=""EN=Item name Begin with"",""SP=Descripción artículo Empieza con"",""IT=Descrizione articolo Inizia con""",IsAfficherFiltre=-1*
*TmrFiltreReport,GroupeParent=GroupeN0,IsNot=0,IsActif=-1,mrChamp=CLIBELL__ARTICLE_,Agregation=aAucune,Operateur=opCommencePar,IsAvecEmpty=0,IsTenirComptePrecedent=-1,Valeur1=COMP,ChoixType=cValeur,"Libelle=Libellé article Commence par","Traduction=""EN=Item name Begin with"",""SP=Descripción artículo Empieza con"",""IT=Descrizione articolo Inizia con""",IsAfficherFiltre=0*
*TmrFiltreReport,GroupeParent=GroupeN0,IsNot=0,IsActif=-1,mrChamp=CLIBELL__ARTICLE_,Agregation=aAucune,Operateur=opCommencePar,IsAvecEmpty=0,IsTenirComptePrecedent=-1,Valeur1=COND,ChoixType=cValeur,"Libelle=Libellé article Commence par","Traduction=""EN=Item name Begin with"",""SP=Descripción artículo Empieza con"",""IT=Descrizione articolo Inizia con""",IsAfficherFiltre=-1*
*TmrFiltreReport,GroupeParent=Racine,IsNot=0,IsActif=-1,mrChamp=CLIBELL__ARTICLE_,Agregation=aAucune,Operateur=opNeContientPas,IsAvecEmpty=0,IsTenirComptePrecedent=-1,Valeur1=CONDENSA,ChoixType=cValeur,"Libelle=Libellé article Ne contient pas","Traduction=""EN=Item name Not contains"",""SP=Descripción artículo No contiene"",""IT=Descrizione articolo Non contiene""",IsAfficherFiltre=0*~
~FiltreHaving:TmrFiltreReportGroupe,IsNot=0,Nom=Racine,OperateurLogique=opEt
*TmrFiltreReport,GroupeParent=Racine,IsNot=0,IsActif=-1,mrChamp=CQT_FACTUREE,Agregation=aSomme,Operateur=opSuperieurEgal,IsAvecEmpty=0,IsTenirComptePrecedent=-1,Valeur1=0,ChoixType=cValeur,"Libelle=Quantité facturée Supérieur ou égal à","Traduction=""EN=Invoiced quantity (Invoice) Greater than or equal to"",""SP=Cantidad facturada Mayor o igual a"",""IT=Quantità fatturata Maggiore o uguale a""",IsAfficherFiltre=0*~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<sst xmlns="http://schemas.openxmlformats.org/spreadsheetml/2006/main" count="18" uniqueCount="17">
  <si>
    <t>REF</t>
  </si>
  <si>
    <t>===&gt;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</si>
  <si>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</si>
  <si>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</si>
  <si>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</si>
  <si>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</si>
  <si>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</si>
  <si>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</si>
  <si>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</si>
  <si>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</si>
  <si>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</si>
  <si>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</si>
  <si>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</si>
  <si>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Consommation</t>
  </si>
  <si>
    <t>Année</t>
  </si>
  <si>
    <t>(Avec tableau structuré)</t>
  </si>
  <si>
    <t>(Sans tableau structuré)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</si>
</sst>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" fontId="1" fillId="3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quotePrefix="1"/>
    <xf numFmtId="0" fontId="0" fillId="5" borderId="0" xfId="0" applyFill="1"/>
    <xf numFmtId="0" fontId="1" fillId="2" borderId="2" xfId="0" applyFont="1" applyFill="1" applyBorder="1" applyAlignment="1">
      <alignment horizontal="left" vertical="center"/>
    </xf>
    <xf numFmtId="4" fontId="1" fillId="3" borderId="3" xfId="0" applyNumberFormat="1" applyFont="1" applyFill="1" applyBorder="1" applyAlignment="1">
      <alignment horizontal="right" vertical="center"/>
    </xf>
    <xf numFmtId="0" fontId="0" fillId="4" borderId="4" xfId="0" applyFill="1" applyBorder="1"/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4" fontId="1" fillId="3" borderId="8" xfId="0" applyNumberFormat="1" applyFont="1" applyFill="1" applyBorder="1" applyAlignment="1">
      <alignment horizontal="right" vertical="center"/>
    </xf>
    <xf numFmtId="4" fontId="1" fillId="3" borderId="9" xfId="0" applyNumberFormat="1" applyFont="1" applyFill="1" applyBorder="1" applyAlignment="1">
      <alignment horizontal="right" vertical="center"/>
    </xf>
    <xf numFmtId="0" fontId="0" fillId="6" borderId="0" xfId="0" applyFill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CCCC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CCCCFF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651946-5EB3-4CF5-B37A-84F20A61F5C9}" name="t_donnees" displayName="t_donnees" ref="A1:L20" totalsRowShown="0" headerRowDxfId="0" dataDxfId="1" headerRowBorderDxfId="15" tableBorderDxfId="16" totalsRowBorderDxfId="14">
  <autoFilter ref="A1:L20" xr:uid="{F5651946-5EB3-4CF5-B37A-84F20A61F5C9}"/>
  <tableColumns count="12">
    <tableColumn id="1" xr3:uid="{BED33FC4-D5B7-4E45-A347-984ACE431057}" name="REF" dataDxfId="13"/>
    <tableColumn id="2" xr3:uid="{C2F50F80-B8A0-4C21-B54B-7EC24B7445D6}" name="2011" dataDxfId="12"/>
    <tableColumn id="3" xr3:uid="{456B1ABC-15B4-452B-96CF-6AA3D07CD8A7}" name="2012" dataDxfId="11"/>
    <tableColumn id="4" xr3:uid="{9160569A-B798-46D1-AFBF-62BC059FD83C}" name="2013" dataDxfId="10"/>
    <tableColumn id="5" xr3:uid="{AE7AB87E-C5C2-46DE-BD15-1D8C3B08AF43}" name="2014" dataDxfId="9"/>
    <tableColumn id="6" xr3:uid="{5F857E9A-E54A-4DA8-A2A6-4D88CAB2DD6E}" name="2015" dataDxfId="8"/>
    <tableColumn id="7" xr3:uid="{F2F31047-74AF-421F-B8A3-EB31E7CD2060}" name="2016" dataDxfId="7"/>
    <tableColumn id="8" xr3:uid="{F956A99E-5D68-4C7A-98C3-0F800696D800}" name="2017" dataDxfId="6"/>
    <tableColumn id="9" xr3:uid="{02F5BB25-58D8-4655-8BA6-88F6D41A7A81}" name="2018" dataDxfId="5"/>
    <tableColumn id="10" xr3:uid="{0EC8222E-8E23-4CED-8441-17C5B46252D2}" name="2019" dataDxfId="4"/>
    <tableColumn id="11" xr3:uid="{D379A041-BFAD-41AF-B495-F10F9BCB3338}" name="2020" dataDxfId="3"/>
    <tableColumn id="12" xr3:uid="{C99A0D46-B936-4B47-962E-86CDBF510A61}" name="202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F7CA2-67A4-40B9-B3A5-86D27F56946B}">
  <dimension ref="A1:S20"/>
  <sheetViews>
    <sheetView tabSelected="1" zoomScaleNormal="100" workbookViewId="0">
      <selection activeCell="R3" sqref="R3"/>
    </sheetView>
  </sheetViews>
  <sheetFormatPr baseColWidth="10" defaultRowHeight="15" x14ac:dyDescent="0.25"/>
  <cols>
    <col min="16" max="16" width="5" bestFit="1" customWidth="1"/>
    <col min="17" max="17" width="14.42578125" bestFit="1" customWidth="1"/>
  </cols>
  <sheetData>
    <row r="1" spans="1:19" x14ac:dyDescent="0.25">
      <c r="A1" s="7" t="s">
        <v>0</v>
      </c>
      <c r="B1" s="8" t="s">
        <v>2</v>
      </c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9" t="s">
        <v>12</v>
      </c>
      <c r="O1" s="2">
        <v>8901720</v>
      </c>
      <c r="P1" s="3" t="s">
        <v>1</v>
      </c>
      <c r="Q1" s="3" t="s">
        <v>13</v>
      </c>
      <c r="R1" s="4">
        <f ca="1">LOOKUP(9^9,OFFSET(A1,MATCH(O1,A2:A20,0),1,1,11))</f>
        <v>1</v>
      </c>
      <c r="S1" s="3"/>
    </row>
    <row r="2" spans="1:19" x14ac:dyDescent="0.25">
      <c r="A2" s="5">
        <v>8900420</v>
      </c>
      <c r="B2" s="1"/>
      <c r="C2" s="1"/>
      <c r="D2" s="1"/>
      <c r="E2" s="1">
        <v>1</v>
      </c>
      <c r="F2" s="1"/>
      <c r="G2" s="1"/>
      <c r="H2" s="1"/>
      <c r="I2" s="1"/>
      <c r="J2" s="1"/>
      <c r="K2" s="1"/>
      <c r="L2" s="6"/>
      <c r="Q2" t="s">
        <v>14</v>
      </c>
      <c r="R2" s="13" t="str" cm="1">
        <f t="array" aca="1" ref="R2" ca="1">IFERROR(
_xlfn.LET(
_xlpm.Lig,MATCH(O1,t_donnees[REF],0),
_xlpm.zone,OFFSET(t_donnees[],_xlpm.Lig-1,1,1,COLUMNS(t_donnees[])-1),
_xlpm.Col,MAX((ISNUMBER(_xlpm.zone))*COLUMN(_xlpm.zone)),
INDEX(t_donnees[#Headers],,_xlpm.Col)),
"NA")</f>
        <v>2017</v>
      </c>
      <c r="S2" t="s">
        <v>15</v>
      </c>
    </row>
    <row r="3" spans="1:19" x14ac:dyDescent="0.25">
      <c r="A3" s="5">
        <v>8900540</v>
      </c>
      <c r="B3" s="1">
        <v>1</v>
      </c>
      <c r="C3" s="1"/>
      <c r="D3" s="1"/>
      <c r="E3" s="1"/>
      <c r="F3" s="1"/>
      <c r="G3" s="1"/>
      <c r="H3" s="1"/>
      <c r="I3" s="1"/>
      <c r="J3" s="1"/>
      <c r="K3" s="1"/>
      <c r="L3" s="6"/>
      <c r="Q3" t="s">
        <v>14</v>
      </c>
      <c r="R3" s="13" t="str" cm="1">
        <f t="array" aca="1" ref="R3" ca="1">IFERROR(
_xlfn.LET(
_xlpm.Lig,MATCH(O1,A2:A20,0),
_xlpm.zone,OFFSET(A1,_xlpm.Lig,1,1,11),
_xlpm.Col,MAX((ISNUMBER(_xlpm.zone))*COLUMN(_xlpm.zone)),
INDEX((A1:L1),,_xlpm.Col)),
"NA")</f>
        <v>2017</v>
      </c>
      <c r="S3" t="s">
        <v>16</v>
      </c>
    </row>
    <row r="4" spans="1:19" x14ac:dyDescent="0.25">
      <c r="A4" s="5">
        <v>8901700</v>
      </c>
      <c r="B4" s="1">
        <v>6</v>
      </c>
      <c r="C4" s="1">
        <v>2</v>
      </c>
      <c r="D4" s="1">
        <v>6</v>
      </c>
      <c r="E4" s="1">
        <v>4</v>
      </c>
      <c r="F4" s="1">
        <v>3</v>
      </c>
      <c r="G4" s="1">
        <v>2</v>
      </c>
      <c r="H4" s="1">
        <v>1</v>
      </c>
      <c r="I4" s="1">
        <v>2</v>
      </c>
      <c r="J4" s="1"/>
      <c r="K4" s="1"/>
      <c r="L4" s="6"/>
    </row>
    <row r="5" spans="1:19" x14ac:dyDescent="0.25">
      <c r="A5" s="5">
        <v>8901720</v>
      </c>
      <c r="B5" s="1">
        <v>2</v>
      </c>
      <c r="C5" s="1"/>
      <c r="D5" s="1">
        <v>1</v>
      </c>
      <c r="E5" s="1">
        <v>1</v>
      </c>
      <c r="F5" s="1"/>
      <c r="G5" s="1">
        <v>2</v>
      </c>
      <c r="H5" s="1">
        <v>1</v>
      </c>
      <c r="I5" s="1"/>
      <c r="J5" s="1"/>
      <c r="K5" s="1"/>
      <c r="L5" s="6"/>
    </row>
    <row r="6" spans="1:19" x14ac:dyDescent="0.25">
      <c r="A6" s="5">
        <v>8901910</v>
      </c>
      <c r="B6" s="1">
        <v>2</v>
      </c>
      <c r="C6" s="1">
        <v>1</v>
      </c>
      <c r="D6" s="1"/>
      <c r="E6" s="1"/>
      <c r="F6" s="1">
        <v>1</v>
      </c>
      <c r="G6" s="1"/>
      <c r="H6" s="1">
        <v>1</v>
      </c>
      <c r="I6" s="1"/>
      <c r="J6" s="1"/>
      <c r="K6" s="1"/>
      <c r="L6" s="6"/>
    </row>
    <row r="7" spans="1:19" x14ac:dyDescent="0.25">
      <c r="A7" s="5">
        <v>8902120</v>
      </c>
      <c r="B7" s="1"/>
      <c r="C7" s="1"/>
      <c r="D7" s="1">
        <v>1</v>
      </c>
      <c r="E7" s="1"/>
      <c r="F7" s="1"/>
      <c r="G7" s="1"/>
      <c r="H7" s="1"/>
      <c r="I7" s="1"/>
      <c r="J7" s="1"/>
      <c r="K7" s="1"/>
      <c r="L7" s="6"/>
    </row>
    <row r="8" spans="1:19" x14ac:dyDescent="0.25">
      <c r="A8" s="5">
        <v>8902130</v>
      </c>
      <c r="B8" s="1"/>
      <c r="C8" s="1"/>
      <c r="D8" s="1">
        <v>1</v>
      </c>
      <c r="E8" s="1"/>
      <c r="F8" s="1"/>
      <c r="G8" s="1"/>
      <c r="H8" s="1"/>
      <c r="I8" s="1"/>
      <c r="J8" s="1"/>
      <c r="K8" s="1"/>
      <c r="L8" s="6"/>
    </row>
    <row r="9" spans="1:19" x14ac:dyDescent="0.25">
      <c r="A9" s="5">
        <v>8902640</v>
      </c>
      <c r="B9" s="1"/>
      <c r="C9" s="1">
        <v>2</v>
      </c>
      <c r="D9" s="1"/>
      <c r="E9" s="1">
        <v>1</v>
      </c>
      <c r="F9" s="1">
        <v>1</v>
      </c>
      <c r="G9" s="1"/>
      <c r="H9" s="1"/>
      <c r="I9" s="1">
        <v>1</v>
      </c>
      <c r="J9" s="1">
        <v>1</v>
      </c>
      <c r="K9" s="1"/>
      <c r="L9" s="6"/>
    </row>
    <row r="10" spans="1:19" x14ac:dyDescent="0.25">
      <c r="A10" s="5">
        <v>8903570</v>
      </c>
      <c r="B10" s="1">
        <v>0</v>
      </c>
      <c r="C10" s="1"/>
      <c r="D10" s="1"/>
      <c r="E10" s="1"/>
      <c r="F10" s="1"/>
      <c r="G10" s="1"/>
      <c r="H10" s="1"/>
      <c r="I10" s="1"/>
      <c r="J10" s="1"/>
      <c r="K10" s="1"/>
      <c r="L10" s="6"/>
    </row>
    <row r="11" spans="1:19" x14ac:dyDescent="0.25">
      <c r="A11" s="5">
        <v>8904070</v>
      </c>
      <c r="B11" s="1">
        <v>2</v>
      </c>
      <c r="C11" s="1">
        <v>2</v>
      </c>
      <c r="D11" s="1">
        <v>1</v>
      </c>
      <c r="E11" s="1">
        <v>2</v>
      </c>
      <c r="F11" s="1">
        <v>1</v>
      </c>
      <c r="G11" s="1">
        <v>2</v>
      </c>
      <c r="H11" s="1"/>
      <c r="I11" s="1"/>
      <c r="J11" s="1"/>
      <c r="K11" s="1"/>
      <c r="L11" s="6"/>
    </row>
    <row r="12" spans="1:19" x14ac:dyDescent="0.25">
      <c r="A12" s="5">
        <v>8904180</v>
      </c>
      <c r="B12" s="1">
        <v>0</v>
      </c>
      <c r="C12" s="1">
        <v>1</v>
      </c>
      <c r="D12" s="1"/>
      <c r="E12" s="1">
        <v>1</v>
      </c>
      <c r="F12" s="1"/>
      <c r="G12" s="1">
        <v>1</v>
      </c>
      <c r="H12" s="1"/>
      <c r="I12" s="1"/>
      <c r="J12" s="1"/>
      <c r="K12" s="1"/>
      <c r="L12" s="6"/>
    </row>
    <row r="13" spans="1:19" x14ac:dyDescent="0.25">
      <c r="A13" s="5">
        <v>8904830</v>
      </c>
      <c r="B13" s="1"/>
      <c r="C13" s="1"/>
      <c r="D13" s="1">
        <v>1</v>
      </c>
      <c r="E13" s="1"/>
      <c r="F13" s="1"/>
      <c r="G13" s="1">
        <v>1</v>
      </c>
      <c r="H13" s="1"/>
      <c r="I13" s="1"/>
      <c r="J13" s="1">
        <v>1</v>
      </c>
      <c r="K13" s="1"/>
      <c r="L13" s="6"/>
    </row>
    <row r="14" spans="1:19" x14ac:dyDescent="0.25">
      <c r="A14" s="5">
        <v>8905320</v>
      </c>
      <c r="B14" s="1"/>
      <c r="C14" s="1"/>
      <c r="D14" s="1"/>
      <c r="E14" s="1"/>
      <c r="F14" s="1">
        <v>1</v>
      </c>
      <c r="G14" s="1"/>
      <c r="H14" s="1"/>
      <c r="I14" s="1"/>
      <c r="J14" s="1"/>
      <c r="K14" s="1"/>
      <c r="L14" s="6"/>
    </row>
    <row r="15" spans="1:19" x14ac:dyDescent="0.25">
      <c r="A15" s="5">
        <v>8906190</v>
      </c>
      <c r="B15" s="1">
        <v>1</v>
      </c>
      <c r="C15" s="1">
        <v>0</v>
      </c>
      <c r="D15" s="1">
        <v>1</v>
      </c>
      <c r="E15" s="1">
        <v>1</v>
      </c>
      <c r="F15" s="1">
        <v>5</v>
      </c>
      <c r="G15" s="1">
        <v>1</v>
      </c>
      <c r="H15" s="1"/>
      <c r="I15" s="1">
        <v>3</v>
      </c>
      <c r="J15" s="1">
        <v>1</v>
      </c>
      <c r="K15" s="1"/>
      <c r="L15" s="6"/>
    </row>
    <row r="16" spans="1:19" x14ac:dyDescent="0.25">
      <c r="A16" s="5">
        <v>8906250</v>
      </c>
      <c r="B16" s="1"/>
      <c r="C16" s="1"/>
      <c r="D16" s="1">
        <v>1</v>
      </c>
      <c r="E16" s="1">
        <v>2</v>
      </c>
      <c r="F16" s="1"/>
      <c r="G16" s="1"/>
      <c r="H16" s="1"/>
      <c r="I16" s="1"/>
      <c r="J16" s="1"/>
      <c r="K16" s="1"/>
      <c r="L16" s="6"/>
    </row>
    <row r="17" spans="1:12" x14ac:dyDescent="0.25">
      <c r="A17" s="5">
        <v>8906300</v>
      </c>
      <c r="B17" s="1"/>
      <c r="C17" s="1"/>
      <c r="D17" s="1"/>
      <c r="E17" s="1">
        <v>1</v>
      </c>
      <c r="F17" s="1"/>
      <c r="G17" s="1"/>
      <c r="H17" s="1"/>
      <c r="I17" s="1"/>
      <c r="J17" s="1"/>
      <c r="K17" s="1"/>
      <c r="L17" s="6"/>
    </row>
    <row r="18" spans="1:12" x14ac:dyDescent="0.25">
      <c r="A18" s="5">
        <v>8906730</v>
      </c>
      <c r="B18" s="1"/>
      <c r="C18" s="1"/>
      <c r="D18" s="1"/>
      <c r="E18" s="1">
        <v>1</v>
      </c>
      <c r="F18" s="1"/>
      <c r="G18" s="1"/>
      <c r="H18" s="1"/>
      <c r="I18" s="1"/>
      <c r="J18" s="1"/>
      <c r="K18" s="1"/>
      <c r="L18" s="6"/>
    </row>
    <row r="19" spans="1:12" x14ac:dyDescent="0.25">
      <c r="A19" s="5">
        <v>8906900</v>
      </c>
      <c r="B19" s="1"/>
      <c r="C19" s="1"/>
      <c r="D19" s="1"/>
      <c r="E19" s="1"/>
      <c r="F19" s="1"/>
      <c r="G19" s="1"/>
      <c r="H19" s="1"/>
      <c r="I19" s="1"/>
      <c r="J19" s="1">
        <v>1</v>
      </c>
      <c r="K19" s="1"/>
      <c r="L19" s="6"/>
    </row>
    <row r="20" spans="1:12" x14ac:dyDescent="0.25">
      <c r="A20" s="10">
        <v>8907240</v>
      </c>
      <c r="B20" s="11"/>
      <c r="C20" s="11">
        <v>1</v>
      </c>
      <c r="D20" s="11"/>
      <c r="E20" s="11"/>
      <c r="F20" s="11"/>
      <c r="G20" s="11"/>
      <c r="H20" s="11"/>
      <c r="I20" s="11"/>
      <c r="J20" s="11"/>
      <c r="K20" s="11"/>
      <c r="L20" s="12"/>
    </row>
  </sheetData>
  <dataValidations count="1">
    <dataValidation type="list" allowBlank="1" showInputMessage="1" showErrorMessage="1" sqref="O1" xr:uid="{CCD037DF-CEA8-455A-82BD-370A4466DA7E}">
      <formula1>$A$2:$A$20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DELLARMI</dc:creator>
  <cp:lastModifiedBy>JFL</cp:lastModifiedBy>
  <dcterms:created xsi:type="dcterms:W3CDTF">2021-06-01T08:35:16Z</dcterms:created>
  <dcterms:modified xsi:type="dcterms:W3CDTF">2021-06-01T11:55:22Z</dcterms:modified>
</cp:coreProperties>
</file>