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D7B578E-9A04-4AA3-AE11-F19BB8505FF1}" xr6:coauthVersionLast="46" xr6:coauthVersionMax="46" xr10:uidLastSave="{00000000-0000-0000-0000-000000000000}"/>
  <bookViews>
    <workbookView xWindow="-120" yWindow="-120" windowWidth="24240" windowHeight="13740" xr2:uid="{59CDE0DC-0534-4D7E-A5D7-D7B54AE3A828}"/>
  </bookViews>
  <sheets>
    <sheet name="Feuil1" sheetId="1" r:id="rId1"/>
  </sheets>
  <definedNames>
    <definedName name="DonnéesExternes_1" localSheetId="0" hidden="1">Feuil1!$N$12:$O$44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" l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13" i="1"/>
  <c r="C13" i="1"/>
  <c r="C14" i="1" s="1"/>
  <c r="C15" i="1" l="1"/>
  <c r="L13" i="1"/>
  <c r="C16" i="1" l="1"/>
  <c r="C17" i="1" s="1"/>
  <c r="L14" i="1"/>
  <c r="C18" i="1" l="1"/>
  <c r="C19" i="1" s="1"/>
  <c r="L15" i="1"/>
  <c r="C20" i="1" l="1"/>
  <c r="L16" i="1"/>
  <c r="C21" i="1" l="1"/>
  <c r="C22" i="1" s="1"/>
  <c r="L17" i="1"/>
  <c r="C23" i="1" l="1"/>
  <c r="L19" i="1"/>
  <c r="L18" i="1"/>
  <c r="C24" i="1" l="1"/>
  <c r="C25" i="1" s="1"/>
  <c r="L20" i="1"/>
  <c r="C26" i="1" l="1"/>
  <c r="L22" i="1"/>
  <c r="L21" i="1"/>
  <c r="C27" i="1" l="1"/>
  <c r="C28" i="1" s="1"/>
  <c r="L23" i="1"/>
  <c r="C29" i="1" l="1"/>
  <c r="L24" i="1"/>
  <c r="L25" i="1"/>
  <c r="C30" i="1" l="1"/>
  <c r="C31" i="1" s="1"/>
  <c r="L26" i="1"/>
  <c r="C32" i="1" l="1"/>
  <c r="C33" i="1" s="1"/>
  <c r="L27" i="1"/>
  <c r="L29" i="1"/>
  <c r="L28" i="1"/>
  <c r="C34" i="1" l="1"/>
  <c r="C35" i="1" s="1"/>
  <c r="L30" i="1"/>
  <c r="C36" i="1" l="1"/>
  <c r="C37" i="1" s="1"/>
  <c r="L31" i="1"/>
  <c r="C38" i="1" l="1"/>
  <c r="C39" i="1" s="1"/>
  <c r="L32" i="1"/>
  <c r="C40" i="1" l="1"/>
  <c r="L33" i="1"/>
  <c r="C41" i="1" l="1"/>
  <c r="C42" i="1" s="1"/>
  <c r="L35" i="1"/>
  <c r="L34" i="1"/>
  <c r="C43" i="1" l="1"/>
  <c r="C44" i="1" s="1"/>
  <c r="L36" i="1"/>
  <c r="L38" i="1" l="1"/>
  <c r="L37" i="1"/>
  <c r="L39" i="1" l="1"/>
  <c r="L41" i="1" l="1"/>
  <c r="L40" i="1"/>
  <c r="L42" i="1"/>
  <c r="L43" i="1" l="1"/>
  <c r="L44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4F449F2-D882-470B-AD1B-92E2B985ED93}" keepAlive="1" name="Requête - Tableau3" description="Connexion à la requête « Tableau3 » dans le classeur." type="5" refreshedVersion="7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<sst xmlns="http://schemas.openxmlformats.org/spreadsheetml/2006/main" count="112" uniqueCount="43">
  <si>
    <t>gfd</t>
  </si>
  <si>
    <t>gfgfds</t>
  </si>
  <si>
    <t>qsdfdsq</t>
  </si>
  <si>
    <t>fbgdsgh</t>
  </si>
  <si>
    <t>qsdfgh</t>
  </si>
  <si>
    <t>qeraz</t>
  </si>
  <si>
    <t>hgfhd</t>
  </si>
  <si>
    <t>nbvqrfdg</t>
  </si>
  <si>
    <t>rdfghg</t>
  </si>
  <si>
    <t>gfhdgfq</t>
  </si>
  <si>
    <t>qsdfgezhg</t>
  </si>
  <si>
    <t>hghdfg</t>
  </si>
  <si>
    <t>qsdvw</t>
  </si>
  <si>
    <t>wcvdfg</t>
  </si>
  <si>
    <t>qfdsga</t>
  </si>
  <si>
    <t>bfgh</t>
  </si>
  <si>
    <t>hdfgh</t>
  </si>
  <si>
    <t>jhgnn</t>
  </si>
  <si>
    <t>cxvbs</t>
  </si>
  <si>
    <t>sdfgsf</t>
  </si>
  <si>
    <t>bdfqqdsfg</t>
  </si>
  <si>
    <t>gsdfhdfgjhdf</t>
  </si>
  <si>
    <t>sfdgsdfq</t>
  </si>
  <si>
    <t>xbvcbfg</t>
  </si>
  <si>
    <t>shsvbv</t>
  </si>
  <si>
    <t>wxcvwx</t>
  </si>
  <si>
    <t>gndfg</t>
  </si>
  <si>
    <t>dfbvxq</t>
  </si>
  <si>
    <t>bxcvdfg</t>
  </si>
  <si>
    <t>wxcvsfqds</t>
  </si>
  <si>
    <t>sdfgsdf</t>
  </si>
  <si>
    <t>shgf</t>
  </si>
  <si>
    <t>Colonne1</t>
  </si>
  <si>
    <t>Colonne2</t>
  </si>
  <si>
    <t>Colonne3</t>
  </si>
  <si>
    <t>Colonne4</t>
  </si>
  <si>
    <t>Résultat souhaité</t>
  </si>
  <si>
    <t>Vérification</t>
  </si>
  <si>
    <t>Essai</t>
  </si>
  <si>
    <t>N°</t>
  </si>
  <si>
    <t>Valeur</t>
  </si>
  <si>
    <t>Tableau retourné par Power Query à partir de Tableau3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</si>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</sst>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</cellXfs>
  <cellStyles count="1">
    <cellStyle name="Normal" xfId="0" builtinId="0"/>
  </cellStyles>
  <dxfs count="1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CD31492-0742-4A91-8E57-BA3717835254}" autoFormatId="16" applyNumberFormats="0" applyBorderFormats="0" applyFontFormats="0" applyPatternFormats="0" applyAlignmentFormats="0" applyWidthHeightFormats="0">
  <queryTableRefresh nextId="3">
    <queryTableFields count="2">
      <queryTableField id="1" name="N°" tableColumnId="1"/>
      <queryTableField id="2" name="Valeur" tableColumnId="2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4C08DF-7C28-4A82-A046-4CBAA0D5E507}" name="Tableau1" displayName="Tableau1" ref="B12:C44" totalsRowShown="0" dataDxfId="9">
  <autoFilter ref="B12:C44" xr:uid="{A828BF39-F2EF-42CB-972C-DEF6B7F97289}"/>
  <tableColumns count="2">
    <tableColumn id="1" xr3:uid="{B3E5D197-B81D-4C74-AFEF-9F0AFC1F259E}" name="Colonne1" dataDxfId="8"/>
    <tableColumn id="2" xr3:uid="{6BE84719-CBC6-438A-944F-755E1B19F97F}" name="Colonne2" dataDxfId="7">
      <calculatedColumnFormula>IF(OR(VLOOKUP(Tableau1[[#This Row],[Colonne1]],$C$2:$G$9,2,FALSE)=C10,VLOOKUP(Tableau1[[#This Row],[Colonne1]],$C$2:$G$9,3,FALSE)=C11,VLOOKUP(Tableau1[[#This Row],[Colonne1]],$C$2:$G$9,4,FALSE)=C12),VLOOKUP(Tableau1[[#This Row],[Colonne1]],$C$2:$G$9,5,FALSE),IF(OR(VLOOKUP(Tableau1[[#This Row],[Colonne1]],$C$2:$G$9,2,FALSE)&lt;&gt;C10,VLOOKUP(Tableau1[[#This Row],[Colonne1]],$C$2:$G$9,3,FALSE)=C11),VLOOKUP(Tableau1[[#This Row],[Colonne1]],$C$2:$G$9,4,FALSE),IF(OR(VLOOKUP(Tableau1[[#This Row],[Colonne1]],$C$2:$G$9,2,FALSE)=C10),VLOOKUP(Tableau1[[#This Row],[Colonne1]],$C$2:$G$9,3,FALSE),VLOOKUP(Tableau1[[#This Row],[Colonne1]],$C$2:$G$9,2,FALSE))))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883657-4410-41FB-9954-941C8E44E71F}" name="Tableau13" displayName="Tableau13" ref="G12:H44" totalsRowShown="0" dataDxfId="6">
  <autoFilter ref="G12:H44" xr:uid="{6454762D-15B9-4809-927B-EA89B6D87CA0}"/>
  <tableColumns count="2">
    <tableColumn id="1" xr3:uid="{AA42EAD2-2784-49DF-B99C-9F08AD188218}" name="Colonne1" dataDxfId="5"/>
    <tableColumn id="2" xr3:uid="{F70219B9-475E-47AD-9311-5F7FD9DA0BFA}" name="Colonne2" dataDxfId="4">
      <calculatedColumnFormula>IF(OR(VLOOKUP(Tableau13[[#This Row],[Colonne1]],$C$2:$G$9,2,FALSE)&lt;&gt;H10,VLOOKUP(Tableau13[[#This Row],[Colonne1]],$C$2:$G$9,3,FALSE)&lt;&gt;H11,VLOOKUP(Tableau13[[#This Row],[Colonne1]],$C$2:$G$9,4,FALSE)&lt;&gt;H12),VLOOKUP(Tableau13[[#This Row],[Colonne1]],$C$2:$G$9,5,FALSE),IF(OR(VLOOKUP(Tableau13[[#This Row],[Colonne1]],$C$2:$G$9,2,FALSE)&lt;&gt;H10,VLOOKUP(Tableau13[[#This Row],[Colonne1]],$C$2:$G$9,3,FALSE)&lt;&gt;H11),VLOOKUP(Tableau13[[#This Row],[Colonne1]],$C$2:$G$9,4,FALSE),IF(OR(VLOOKUP(Tableau13[[#This Row],[Colonne1]],$C$2:$G$9,2,FALSE)&lt;&gt;H10),VLOOKUP(Tableau13[[#This Row],[Colonne1]],$C$2:$G$9,3,FALSE),VLOOKUP(Tableau13[[#This Row],[Colonne1]],$C$2:$G$9,2,FALSE))))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E027246-7B42-405F-89D8-925B1161D0A8}" name="Tableau3" displayName="Tableau3" ref="C1:G9" totalsRowShown="0" dataDxfId="16">
  <autoFilter ref="C1:G9" xr:uid="{66D75BC2-5811-47C9-8498-259C7FFECC0E}"/>
  <tableColumns count="5">
    <tableColumn id="1" xr3:uid="{A03C844D-54A2-466B-952C-8428EE9F68CA}" name="N°" dataDxfId="15"/>
    <tableColumn id="2" xr3:uid="{A2A7F54E-8FA3-4B2A-B61A-7C9380FD19CB}" name="Colonne1" dataDxfId="14"/>
    <tableColumn id="3" xr3:uid="{723403AF-CE1F-4DFE-8954-F853E5D0A22E}" name="Colonne2" dataDxfId="13"/>
    <tableColumn id="4" xr3:uid="{72A667C9-AF62-40D3-BA9E-0F240708EFD5}" name="Colonne3" dataDxfId="12"/>
    <tableColumn id="5" xr3:uid="{06E85537-B468-4E15-938A-FF0017AE7A18}" name="Colonne4" dataDxfId="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7C10D6-D575-483C-8B3F-10D6D0E4BEC3}" name="Tableau3_2" displayName="Tableau3_2" ref="N12:O44" tableType="queryTable" totalsRowShown="0">
  <autoFilter ref="N12:O44" xr:uid="{2A157C0C-BC2F-4884-8400-C5C4733DAEFF}"/>
  <tableColumns count="2">
    <tableColumn id="1" xr3:uid="{BBEAA103-6C25-4BD9-B8F5-39932E5AFB11}" uniqueName="1" name="N°" queryTableFieldId="1"/>
    <tableColumn id="2" xr3:uid="{BB98A6DA-680A-417F-89AE-80D9B11CD8C6}" uniqueName="2" name="Valeur" queryTableFieldId="2" dataDxf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27B25-4187-4E84-913A-94A9895919C0}">
  <dimension ref="B1:O44"/>
  <sheetViews>
    <sheetView tabSelected="1" topLeftCell="A4" zoomScale="85" zoomScaleNormal="85" workbookViewId="0">
      <selection activeCell="J13" sqref="J13"/>
    </sheetView>
  </sheetViews>
  <sheetFormatPr baseColWidth="10" defaultRowHeight="15" x14ac:dyDescent="0.25"/>
  <cols>
    <col min="2" max="2" width="11.5703125" customWidth="1"/>
    <col min="3" max="6" width="11.7109375" customWidth="1"/>
    <col min="8" max="8" width="12.5703125" bestFit="1" customWidth="1"/>
    <col min="14" max="14" width="5.85546875" bestFit="1" customWidth="1"/>
    <col min="15" max="15" width="12.5703125" bestFit="1" customWidth="1"/>
  </cols>
  <sheetData>
    <row r="1" spans="2:15" x14ac:dyDescent="0.25">
      <c r="C1" s="3" t="s">
        <v>39</v>
      </c>
      <c r="D1" t="s">
        <v>32</v>
      </c>
      <c r="E1" t="s">
        <v>33</v>
      </c>
      <c r="F1" t="s">
        <v>34</v>
      </c>
      <c r="G1" t="s">
        <v>35</v>
      </c>
    </row>
    <row r="2" spans="2:15" x14ac:dyDescent="0.25">
      <c r="C2" s="4">
        <v>1</v>
      </c>
      <c r="D2" s="4" t="s">
        <v>0</v>
      </c>
      <c r="E2" s="4" t="s">
        <v>8</v>
      </c>
      <c r="F2" s="4" t="s">
        <v>16</v>
      </c>
      <c r="G2" s="4" t="s">
        <v>24</v>
      </c>
    </row>
    <row r="3" spans="2:15" x14ac:dyDescent="0.25">
      <c r="C3" s="4">
        <v>2</v>
      </c>
      <c r="D3" s="4" t="s">
        <v>1</v>
      </c>
      <c r="E3" s="4" t="s">
        <v>9</v>
      </c>
      <c r="F3" s="4" t="s">
        <v>17</v>
      </c>
      <c r="G3" s="4" t="s">
        <v>25</v>
      </c>
    </row>
    <row r="4" spans="2:15" x14ac:dyDescent="0.25">
      <c r="C4" s="4">
        <v>3</v>
      </c>
      <c r="D4" s="4" t="s">
        <v>2</v>
      </c>
      <c r="E4" s="4" t="s">
        <v>11</v>
      </c>
      <c r="F4" s="4" t="s">
        <v>18</v>
      </c>
      <c r="G4" s="4" t="s">
        <v>26</v>
      </c>
    </row>
    <row r="5" spans="2:15" x14ac:dyDescent="0.25">
      <c r="C5" s="4">
        <v>4</v>
      </c>
      <c r="D5" s="4" t="s">
        <v>3</v>
      </c>
      <c r="E5" s="4" t="s">
        <v>10</v>
      </c>
      <c r="F5" s="4" t="s">
        <v>19</v>
      </c>
      <c r="G5" s="4" t="s">
        <v>27</v>
      </c>
    </row>
    <row r="6" spans="2:15" x14ac:dyDescent="0.25">
      <c r="C6" s="4">
        <v>5</v>
      </c>
      <c r="D6" s="4" t="s">
        <v>4</v>
      </c>
      <c r="E6" s="4" t="s">
        <v>12</v>
      </c>
      <c r="F6" s="4" t="s">
        <v>20</v>
      </c>
      <c r="G6" s="4" t="s">
        <v>28</v>
      </c>
    </row>
    <row r="7" spans="2:15" x14ac:dyDescent="0.25">
      <c r="C7" s="4">
        <v>6</v>
      </c>
      <c r="D7" s="4" t="s">
        <v>5</v>
      </c>
      <c r="E7" s="4" t="s">
        <v>13</v>
      </c>
      <c r="F7" s="4" t="s">
        <v>21</v>
      </c>
      <c r="G7" s="4" t="s">
        <v>29</v>
      </c>
    </row>
    <row r="8" spans="2:15" x14ac:dyDescent="0.25">
      <c r="C8" s="4">
        <v>7</v>
      </c>
      <c r="D8" s="4" t="s">
        <v>6</v>
      </c>
      <c r="E8" s="4" t="s">
        <v>14</v>
      </c>
      <c r="F8" s="4" t="s">
        <v>22</v>
      </c>
      <c r="G8" s="4" t="s">
        <v>30</v>
      </c>
    </row>
    <row r="9" spans="2:15" x14ac:dyDescent="0.25">
      <c r="C9" s="4">
        <v>8</v>
      </c>
      <c r="D9" s="4" t="s">
        <v>7</v>
      </c>
      <c r="E9" s="4" t="s">
        <v>15</v>
      </c>
      <c r="F9" s="4" t="s">
        <v>23</v>
      </c>
      <c r="G9" s="4" t="s">
        <v>31</v>
      </c>
      <c r="N9" t="s">
        <v>41</v>
      </c>
    </row>
    <row r="11" spans="2:15" ht="18.75" x14ac:dyDescent="0.3">
      <c r="B11" s="2" t="s">
        <v>38</v>
      </c>
      <c r="G11" s="2" t="s">
        <v>36</v>
      </c>
      <c r="J11" s="5" t="s">
        <v>42</v>
      </c>
      <c r="L11" s="2" t="s">
        <v>37</v>
      </c>
    </row>
    <row r="12" spans="2:15" x14ac:dyDescent="0.25">
      <c r="B12" t="s">
        <v>32</v>
      </c>
      <c r="C12" t="s">
        <v>33</v>
      </c>
      <c r="G12" t="s">
        <v>32</v>
      </c>
      <c r="H12" t="s">
        <v>33</v>
      </c>
      <c r="J12" s="6"/>
      <c r="N12" t="s">
        <v>39</v>
      </c>
      <c r="O12" t="s">
        <v>40</v>
      </c>
    </row>
    <row r="13" spans="2:15" x14ac:dyDescent="0.25">
      <c r="B13" s="4">
        <v>1</v>
      </c>
      <c r="C13" s="4" t="str">
        <f>IF(OR(VLOOKUP(Tableau1[[#This Row],[Colonne1]],$C$2:$G$9,2,FALSE)=C10,VLOOKUP(Tableau1[[#This Row],[Colonne1]],$C$2:$G$9,3,FALSE)=C11,VLOOKUP(Tableau1[[#This Row],[Colonne1]],$C$2:$G$9,4,FALSE)=C12),VLOOKUP(Tableau1[[#This Row],[Colonne1]],$C$2:$G$9,5,FALSE),IF(OR(VLOOKUP(Tableau1[[#This Row],[Colonne1]],$C$2:$G$9,2,FALSE)&lt;&gt;C10,VLOOKUP(Tableau1[[#This Row],[Colonne1]],$C$2:$G$9,3,FALSE)=C11),VLOOKUP(Tableau1[[#This Row],[Colonne1]],$C$2:$G$9,4,FALSE),IF(OR(VLOOKUP(Tableau1[[#This Row],[Colonne1]],$C$2:$G$9,2,FALSE)=C10),VLOOKUP(Tableau1[[#This Row],[Colonne1]],$C$2:$G$9,3,FALSE),VLOOKUP(Tableau1[[#This Row],[Colonne1]],$C$2:$G$9,2,FALSE))))</f>
        <v>hdfgh</v>
      </c>
      <c r="F13" s="1"/>
      <c r="G13" s="4">
        <v>1</v>
      </c>
      <c r="H13" s="4" t="s">
        <v>0</v>
      </c>
      <c r="J13" s="6" t="str">
        <f>VLOOKUP(Tableau13[[#This Row],[Colonne1]],Tableau3[],MOD(ROWS($G$13:G13)-1,4)+2,0)</f>
        <v>gfd</v>
      </c>
      <c r="L13" t="b">
        <f>EXACT(Tableau1[[#This Row],[Colonne2]],Tableau13[[#This Row],[Colonne2]])</f>
        <v>0</v>
      </c>
      <c r="N13">
        <v>1</v>
      </c>
      <c r="O13" s="1" t="s">
        <v>0</v>
      </c>
    </row>
    <row r="14" spans="2:15" x14ac:dyDescent="0.25">
      <c r="B14" s="4">
        <v>1</v>
      </c>
      <c r="C14" s="4" t="str">
        <f>IF(OR(VLOOKUP(Tableau1[[#This Row],[Colonne1]],$C$2:$G$9,2,FALSE)=C11,VLOOKUP(Tableau1[[#This Row],[Colonne1]],$C$2:$G$9,3,FALSE)=C12,VLOOKUP(Tableau1[[#This Row],[Colonne1]],$C$2:$G$9,4,FALSE)=C13),VLOOKUP(Tableau1[[#This Row],[Colonne1]],$C$2:$G$9,5,FALSE),IF(OR(VLOOKUP(Tableau1[[#This Row],[Colonne1]],$C$2:$G$9,2,FALSE)&lt;&gt;C11,VLOOKUP(Tableau1[[#This Row],[Colonne1]],$C$2:$G$9,3,FALSE)=C12),VLOOKUP(Tableau1[[#This Row],[Colonne1]],$C$2:$G$9,4,FALSE),IF(OR(VLOOKUP(Tableau1[[#This Row],[Colonne1]],$C$2:$G$9,2,FALSE)=C11),VLOOKUP(Tableau1[[#This Row],[Colonne1]],$C$2:$G$9,3,FALSE),VLOOKUP(Tableau1[[#This Row],[Colonne1]],$C$2:$G$9,2,FALSE))))</f>
        <v>shsvbv</v>
      </c>
      <c r="F14" s="1"/>
      <c r="G14" s="4">
        <v>1</v>
      </c>
      <c r="H14" s="4" t="s">
        <v>8</v>
      </c>
      <c r="J14" s="6" t="str">
        <f>VLOOKUP(Tableau13[[#This Row],[Colonne1]],Tableau3[],MOD(ROWS($G$13:G14)-1,4)+2,0)</f>
        <v>rdfghg</v>
      </c>
      <c r="L14" t="b">
        <f>EXACT(Tableau1[[#This Row],[Colonne2]],Tableau13[[#This Row],[Colonne2]])</f>
        <v>0</v>
      </c>
      <c r="N14">
        <v>1</v>
      </c>
      <c r="O14" s="1" t="s">
        <v>8</v>
      </c>
    </row>
    <row r="15" spans="2:15" x14ac:dyDescent="0.25">
      <c r="B15" s="4">
        <v>1</v>
      </c>
      <c r="C15" s="4" t="str">
        <f>IF(OR(VLOOKUP(Tableau1[[#This Row],[Colonne1]],$C$2:$G$9,2,FALSE)=C12,VLOOKUP(Tableau1[[#This Row],[Colonne1]],$C$2:$G$9,3,FALSE)=C13,VLOOKUP(Tableau1[[#This Row],[Colonne1]],$C$2:$G$9,4,FALSE)=C14),VLOOKUP(Tableau1[[#This Row],[Colonne1]],$C$2:$G$9,5,FALSE),IF(OR(VLOOKUP(Tableau1[[#This Row],[Colonne1]],$C$2:$G$9,2,FALSE)&lt;&gt;C12,VLOOKUP(Tableau1[[#This Row],[Colonne1]],$C$2:$G$9,3,FALSE)=C13),VLOOKUP(Tableau1[[#This Row],[Colonne1]],$C$2:$G$9,4,FALSE),IF(OR(VLOOKUP(Tableau1[[#This Row],[Colonne1]],$C$2:$G$9,2,FALSE)=C12),VLOOKUP(Tableau1[[#This Row],[Colonne1]],$C$2:$G$9,3,FALSE),VLOOKUP(Tableau1[[#This Row],[Colonne1]],$C$2:$G$9,2,FALSE))))</f>
        <v>hdfgh</v>
      </c>
      <c r="F15" s="1"/>
      <c r="G15" s="4">
        <v>1</v>
      </c>
      <c r="H15" s="4" t="s">
        <v>16</v>
      </c>
      <c r="J15" s="6" t="str">
        <f>VLOOKUP(Tableau13[[#This Row],[Colonne1]],Tableau3[],MOD(ROWS($G$13:G15)-1,4)+2,0)</f>
        <v>hdfgh</v>
      </c>
      <c r="L15" t="b">
        <f>EXACT(Tableau1[[#This Row],[Colonne2]],Tableau13[[#This Row],[Colonne2]])</f>
        <v>1</v>
      </c>
      <c r="N15">
        <v>1</v>
      </c>
      <c r="O15" s="1" t="s">
        <v>16</v>
      </c>
    </row>
    <row r="16" spans="2:15" x14ac:dyDescent="0.25">
      <c r="B16" s="4">
        <v>1</v>
      </c>
      <c r="C16" s="4" t="str">
        <f>IF(OR(VLOOKUP(Tableau1[[#This Row],[Colonne1]],$C$2:$G$9,2,FALSE)=C13,VLOOKUP(Tableau1[[#This Row],[Colonne1]],$C$2:$G$9,3,FALSE)=C14,VLOOKUP(Tableau1[[#This Row],[Colonne1]],$C$2:$G$9,4,FALSE)=C15),VLOOKUP(Tableau1[[#This Row],[Colonne1]],$C$2:$G$9,5,FALSE),IF(OR(VLOOKUP(Tableau1[[#This Row],[Colonne1]],$C$2:$G$9,2,FALSE)&lt;&gt;C13,VLOOKUP(Tableau1[[#This Row],[Colonne1]],$C$2:$G$9,3,FALSE)=C14),VLOOKUP(Tableau1[[#This Row],[Colonne1]],$C$2:$G$9,4,FALSE),IF(OR(VLOOKUP(Tableau1[[#This Row],[Colonne1]],$C$2:$G$9,2,FALSE)=C13),VLOOKUP(Tableau1[[#This Row],[Colonne1]],$C$2:$G$9,3,FALSE),VLOOKUP(Tableau1[[#This Row],[Colonne1]],$C$2:$G$9,2,FALSE))))</f>
        <v>shsvbv</v>
      </c>
      <c r="F16" s="1"/>
      <c r="G16" s="4">
        <v>1</v>
      </c>
      <c r="H16" s="4" t="s">
        <v>24</v>
      </c>
      <c r="J16" s="6" t="str">
        <f>VLOOKUP(Tableau13[[#This Row],[Colonne1]],Tableau3[],MOD(ROWS($G$13:G16)-1,4)+2,0)</f>
        <v>shsvbv</v>
      </c>
      <c r="L16" t="b">
        <f>EXACT(Tableau1[[#This Row],[Colonne2]],Tableau13[[#This Row],[Colonne2]])</f>
        <v>1</v>
      </c>
      <c r="N16">
        <v>1</v>
      </c>
      <c r="O16" s="1" t="s">
        <v>24</v>
      </c>
    </row>
    <row r="17" spans="2:15" x14ac:dyDescent="0.25">
      <c r="B17" s="4">
        <v>2</v>
      </c>
      <c r="C17" s="4" t="str">
        <f>IF(OR(VLOOKUP(Tableau1[[#This Row],[Colonne1]],$C$2:$G$9,2,FALSE)=C14,VLOOKUP(Tableau1[[#This Row],[Colonne1]],$C$2:$G$9,3,FALSE)=C15,VLOOKUP(Tableau1[[#This Row],[Colonne1]],$C$2:$G$9,4,FALSE)=C16),VLOOKUP(Tableau1[[#This Row],[Colonne1]],$C$2:$G$9,5,FALSE),IF(OR(VLOOKUP(Tableau1[[#This Row],[Colonne1]],$C$2:$G$9,2,FALSE)&lt;&gt;C14,VLOOKUP(Tableau1[[#This Row],[Colonne1]],$C$2:$G$9,3,FALSE)=C15),VLOOKUP(Tableau1[[#This Row],[Colonne1]],$C$2:$G$9,4,FALSE),IF(OR(VLOOKUP(Tableau1[[#This Row],[Colonne1]],$C$2:$G$9,2,FALSE)=C14),VLOOKUP(Tableau1[[#This Row],[Colonne1]],$C$2:$G$9,3,FALSE),VLOOKUP(Tableau1[[#This Row],[Colonne1]],$C$2:$G$9,2,FALSE))))</f>
        <v>jhgnn</v>
      </c>
      <c r="F17" s="1"/>
      <c r="G17" s="4">
        <v>2</v>
      </c>
      <c r="H17" s="4" t="s">
        <v>1</v>
      </c>
      <c r="J17" s="6" t="str">
        <f>VLOOKUP(Tableau13[[#This Row],[Colonne1]],Tableau3[],MOD(ROWS($G$13:G17)-1,4)+2,0)</f>
        <v>gfgfds</v>
      </c>
      <c r="L17" t="b">
        <f>EXACT(Tableau1[[#This Row],[Colonne2]],Tableau13[[#This Row],[Colonne2]])</f>
        <v>0</v>
      </c>
      <c r="N17">
        <v>2</v>
      </c>
      <c r="O17" s="1" t="s">
        <v>1</v>
      </c>
    </row>
    <row r="18" spans="2:15" x14ac:dyDescent="0.25">
      <c r="B18" s="4">
        <v>2</v>
      </c>
      <c r="C18" s="4" t="str">
        <f>IF(OR(VLOOKUP(Tableau1[[#This Row],[Colonne1]],$C$2:$G$9,2,FALSE)=C15,VLOOKUP(Tableau1[[#This Row],[Colonne1]],$C$2:$G$9,3,FALSE)=C16,VLOOKUP(Tableau1[[#This Row],[Colonne1]],$C$2:$G$9,4,FALSE)=C17),VLOOKUP(Tableau1[[#This Row],[Colonne1]],$C$2:$G$9,5,FALSE),IF(OR(VLOOKUP(Tableau1[[#This Row],[Colonne1]],$C$2:$G$9,2,FALSE)&lt;&gt;C15,VLOOKUP(Tableau1[[#This Row],[Colonne1]],$C$2:$G$9,3,FALSE)=C16),VLOOKUP(Tableau1[[#This Row],[Colonne1]],$C$2:$G$9,4,FALSE),IF(OR(VLOOKUP(Tableau1[[#This Row],[Colonne1]],$C$2:$G$9,2,FALSE)=C15),VLOOKUP(Tableau1[[#This Row],[Colonne1]],$C$2:$G$9,3,FALSE),VLOOKUP(Tableau1[[#This Row],[Colonne1]],$C$2:$G$9,2,FALSE))))</f>
        <v>wxcvwx</v>
      </c>
      <c r="F18" s="1"/>
      <c r="G18" s="4">
        <v>2</v>
      </c>
      <c r="H18" s="4" t="s">
        <v>9</v>
      </c>
      <c r="J18" s="6" t="str">
        <f>VLOOKUP(Tableau13[[#This Row],[Colonne1]],Tableau3[],MOD(ROWS($G$13:G18)-1,4)+2,0)</f>
        <v>gfhdgfq</v>
      </c>
      <c r="L18" t="b">
        <f>EXACT(Tableau1[[#This Row],[Colonne2]],Tableau13[[#This Row],[Colonne2]])</f>
        <v>0</v>
      </c>
      <c r="N18">
        <v>2</v>
      </c>
      <c r="O18" s="1" t="s">
        <v>9</v>
      </c>
    </row>
    <row r="19" spans="2:15" x14ac:dyDescent="0.25">
      <c r="B19" s="4">
        <v>2</v>
      </c>
      <c r="C19" s="4" t="str">
        <f>IF(OR(VLOOKUP(Tableau1[[#This Row],[Colonne1]],$C$2:$G$9,2,FALSE)=C16,VLOOKUP(Tableau1[[#This Row],[Colonne1]],$C$2:$G$9,3,FALSE)=C17,VLOOKUP(Tableau1[[#This Row],[Colonne1]],$C$2:$G$9,4,FALSE)=C18),VLOOKUP(Tableau1[[#This Row],[Colonne1]],$C$2:$G$9,5,FALSE),IF(OR(VLOOKUP(Tableau1[[#This Row],[Colonne1]],$C$2:$G$9,2,FALSE)&lt;&gt;C16,VLOOKUP(Tableau1[[#This Row],[Colonne1]],$C$2:$G$9,3,FALSE)=C17),VLOOKUP(Tableau1[[#This Row],[Colonne1]],$C$2:$G$9,4,FALSE),IF(OR(VLOOKUP(Tableau1[[#This Row],[Colonne1]],$C$2:$G$9,2,FALSE)=C16),VLOOKUP(Tableau1[[#This Row],[Colonne1]],$C$2:$G$9,3,FALSE),VLOOKUP(Tableau1[[#This Row],[Colonne1]],$C$2:$G$9,2,FALSE))))</f>
        <v>jhgnn</v>
      </c>
      <c r="F19" s="1"/>
      <c r="G19" s="4">
        <v>2</v>
      </c>
      <c r="H19" s="4" t="s">
        <v>17</v>
      </c>
      <c r="J19" s="6" t="str">
        <f>VLOOKUP(Tableau13[[#This Row],[Colonne1]],Tableau3[],MOD(ROWS($G$13:G19)-1,4)+2,0)</f>
        <v>jhgnn</v>
      </c>
      <c r="L19" t="b">
        <f>EXACT(Tableau1[[#This Row],[Colonne2]],Tableau13[[#This Row],[Colonne2]])</f>
        <v>1</v>
      </c>
      <c r="N19">
        <v>2</v>
      </c>
      <c r="O19" s="1" t="s">
        <v>17</v>
      </c>
    </row>
    <row r="20" spans="2:15" x14ac:dyDescent="0.25">
      <c r="B20" s="4">
        <v>2</v>
      </c>
      <c r="C20" s="4" t="str">
        <f>IF(OR(VLOOKUP(Tableau1[[#This Row],[Colonne1]],$C$2:$G$9,2,FALSE)=C17,VLOOKUP(Tableau1[[#This Row],[Colonne1]],$C$2:$G$9,3,FALSE)=C18,VLOOKUP(Tableau1[[#This Row],[Colonne1]],$C$2:$G$9,4,FALSE)=C19),VLOOKUP(Tableau1[[#This Row],[Colonne1]],$C$2:$G$9,5,FALSE),IF(OR(VLOOKUP(Tableau1[[#This Row],[Colonne1]],$C$2:$G$9,2,FALSE)&lt;&gt;C17,VLOOKUP(Tableau1[[#This Row],[Colonne1]],$C$2:$G$9,3,FALSE)=C18),VLOOKUP(Tableau1[[#This Row],[Colonne1]],$C$2:$G$9,4,FALSE),IF(OR(VLOOKUP(Tableau1[[#This Row],[Colonne1]],$C$2:$G$9,2,FALSE)=C17),VLOOKUP(Tableau1[[#This Row],[Colonne1]],$C$2:$G$9,3,FALSE),VLOOKUP(Tableau1[[#This Row],[Colonne1]],$C$2:$G$9,2,FALSE))))</f>
        <v>wxcvwx</v>
      </c>
      <c r="F20" s="1"/>
      <c r="G20" s="4">
        <v>2</v>
      </c>
      <c r="H20" s="4" t="s">
        <v>25</v>
      </c>
      <c r="J20" s="6" t="str">
        <f>VLOOKUP(Tableau13[[#This Row],[Colonne1]],Tableau3[],MOD(ROWS($G$13:G20)-1,4)+2,0)</f>
        <v>wxcvwx</v>
      </c>
      <c r="L20" t="b">
        <f>EXACT(Tableau1[[#This Row],[Colonne2]],Tableau13[[#This Row],[Colonne2]])</f>
        <v>1</v>
      </c>
      <c r="N20">
        <v>2</v>
      </c>
      <c r="O20" s="1" t="s">
        <v>25</v>
      </c>
    </row>
    <row r="21" spans="2:15" x14ac:dyDescent="0.25">
      <c r="B21" s="4">
        <v>3</v>
      </c>
      <c r="C21" s="4" t="str">
        <f>IF(OR(VLOOKUP(Tableau1[[#This Row],[Colonne1]],$C$2:$G$9,2,FALSE)=C18,VLOOKUP(Tableau1[[#This Row],[Colonne1]],$C$2:$G$9,3,FALSE)=C19,VLOOKUP(Tableau1[[#This Row],[Colonne1]],$C$2:$G$9,4,FALSE)=C20),VLOOKUP(Tableau1[[#This Row],[Colonne1]],$C$2:$G$9,5,FALSE),IF(OR(VLOOKUP(Tableau1[[#This Row],[Colonne1]],$C$2:$G$9,2,FALSE)&lt;&gt;C18,VLOOKUP(Tableau1[[#This Row],[Colonne1]],$C$2:$G$9,3,FALSE)=C19),VLOOKUP(Tableau1[[#This Row],[Colonne1]],$C$2:$G$9,4,FALSE),IF(OR(VLOOKUP(Tableau1[[#This Row],[Colonne1]],$C$2:$G$9,2,FALSE)=C18),VLOOKUP(Tableau1[[#This Row],[Colonne1]],$C$2:$G$9,3,FALSE),VLOOKUP(Tableau1[[#This Row],[Colonne1]],$C$2:$G$9,2,FALSE))))</f>
        <v>cxvbs</v>
      </c>
      <c r="F21" s="1"/>
      <c r="G21" s="4">
        <v>3</v>
      </c>
      <c r="H21" s="4" t="s">
        <v>2</v>
      </c>
      <c r="J21" s="6" t="str">
        <f>VLOOKUP(Tableau13[[#This Row],[Colonne1]],Tableau3[],MOD(ROWS($G$13:G21)-1,4)+2,0)</f>
        <v>qsdfdsq</v>
      </c>
      <c r="L21" t="b">
        <f>EXACT(Tableau1[[#This Row],[Colonne2]],Tableau13[[#This Row],[Colonne2]])</f>
        <v>0</v>
      </c>
      <c r="N21">
        <v>3</v>
      </c>
      <c r="O21" s="1" t="s">
        <v>2</v>
      </c>
    </row>
    <row r="22" spans="2:15" x14ac:dyDescent="0.25">
      <c r="B22" s="4">
        <v>3</v>
      </c>
      <c r="C22" s="4" t="str">
        <f>IF(OR(VLOOKUP(Tableau1[[#This Row],[Colonne1]],$C$2:$G$9,2,FALSE)=C19,VLOOKUP(Tableau1[[#This Row],[Colonne1]],$C$2:$G$9,3,FALSE)=C20,VLOOKUP(Tableau1[[#This Row],[Colonne1]],$C$2:$G$9,4,FALSE)=C21),VLOOKUP(Tableau1[[#This Row],[Colonne1]],$C$2:$G$9,5,FALSE),IF(OR(VLOOKUP(Tableau1[[#This Row],[Colonne1]],$C$2:$G$9,2,FALSE)&lt;&gt;C19,VLOOKUP(Tableau1[[#This Row],[Colonne1]],$C$2:$G$9,3,FALSE)=C20),VLOOKUP(Tableau1[[#This Row],[Colonne1]],$C$2:$G$9,4,FALSE),IF(OR(VLOOKUP(Tableau1[[#This Row],[Colonne1]],$C$2:$G$9,2,FALSE)=C19),VLOOKUP(Tableau1[[#This Row],[Colonne1]],$C$2:$G$9,3,FALSE),VLOOKUP(Tableau1[[#This Row],[Colonne1]],$C$2:$G$9,2,FALSE))))</f>
        <v>gndfg</v>
      </c>
      <c r="F22" s="1"/>
      <c r="G22" s="4">
        <v>3</v>
      </c>
      <c r="H22" s="4" t="s">
        <v>11</v>
      </c>
      <c r="J22" s="6" t="str">
        <f>VLOOKUP(Tableau13[[#This Row],[Colonne1]],Tableau3[],MOD(ROWS($G$13:G22)-1,4)+2,0)</f>
        <v>hghdfg</v>
      </c>
      <c r="L22" t="b">
        <f>EXACT(Tableau1[[#This Row],[Colonne2]],Tableau13[[#This Row],[Colonne2]])</f>
        <v>0</v>
      </c>
      <c r="N22">
        <v>3</v>
      </c>
      <c r="O22" s="1" t="s">
        <v>11</v>
      </c>
    </row>
    <row r="23" spans="2:15" x14ac:dyDescent="0.25">
      <c r="B23" s="4">
        <v>3</v>
      </c>
      <c r="C23" s="4" t="str">
        <f>IF(OR(VLOOKUP(Tableau1[[#This Row],[Colonne1]],$C$2:$G$9,2,FALSE)=C20,VLOOKUP(Tableau1[[#This Row],[Colonne1]],$C$2:$G$9,3,FALSE)=C21,VLOOKUP(Tableau1[[#This Row],[Colonne1]],$C$2:$G$9,4,FALSE)=C22),VLOOKUP(Tableau1[[#This Row],[Colonne1]],$C$2:$G$9,5,FALSE),IF(OR(VLOOKUP(Tableau1[[#This Row],[Colonne1]],$C$2:$G$9,2,FALSE)&lt;&gt;C20,VLOOKUP(Tableau1[[#This Row],[Colonne1]],$C$2:$G$9,3,FALSE)=C21),VLOOKUP(Tableau1[[#This Row],[Colonne1]],$C$2:$G$9,4,FALSE),IF(OR(VLOOKUP(Tableau1[[#This Row],[Colonne1]],$C$2:$G$9,2,FALSE)=C20),VLOOKUP(Tableau1[[#This Row],[Colonne1]],$C$2:$G$9,3,FALSE),VLOOKUP(Tableau1[[#This Row],[Colonne1]],$C$2:$G$9,2,FALSE))))</f>
        <v>cxvbs</v>
      </c>
      <c r="F23" s="1"/>
      <c r="G23" s="4">
        <v>3</v>
      </c>
      <c r="H23" s="4" t="s">
        <v>18</v>
      </c>
      <c r="J23" s="6" t="str">
        <f>VLOOKUP(Tableau13[[#This Row],[Colonne1]],Tableau3[],MOD(ROWS($G$13:G23)-1,4)+2,0)</f>
        <v>cxvbs</v>
      </c>
      <c r="L23" t="b">
        <f>EXACT(Tableau1[[#This Row],[Colonne2]],Tableau13[[#This Row],[Colonne2]])</f>
        <v>1</v>
      </c>
      <c r="N23">
        <v>3</v>
      </c>
      <c r="O23" s="1" t="s">
        <v>18</v>
      </c>
    </row>
    <row r="24" spans="2:15" x14ac:dyDescent="0.25">
      <c r="B24" s="4">
        <v>3</v>
      </c>
      <c r="C24" s="4" t="str">
        <f>IF(OR(VLOOKUP(Tableau1[[#This Row],[Colonne1]],$C$2:$G$9,2,FALSE)=C21,VLOOKUP(Tableau1[[#This Row],[Colonne1]],$C$2:$G$9,3,FALSE)=C22,VLOOKUP(Tableau1[[#This Row],[Colonne1]],$C$2:$G$9,4,FALSE)=C23),VLOOKUP(Tableau1[[#This Row],[Colonne1]],$C$2:$G$9,5,FALSE),IF(OR(VLOOKUP(Tableau1[[#This Row],[Colonne1]],$C$2:$G$9,2,FALSE)&lt;&gt;C21,VLOOKUP(Tableau1[[#This Row],[Colonne1]],$C$2:$G$9,3,FALSE)=C22),VLOOKUP(Tableau1[[#This Row],[Colonne1]],$C$2:$G$9,4,FALSE),IF(OR(VLOOKUP(Tableau1[[#This Row],[Colonne1]],$C$2:$G$9,2,FALSE)=C21),VLOOKUP(Tableau1[[#This Row],[Colonne1]],$C$2:$G$9,3,FALSE),VLOOKUP(Tableau1[[#This Row],[Colonne1]],$C$2:$G$9,2,FALSE))))</f>
        <v>gndfg</v>
      </c>
      <c r="F24" s="1"/>
      <c r="G24" s="4">
        <v>3</v>
      </c>
      <c r="H24" s="4" t="s">
        <v>26</v>
      </c>
      <c r="J24" s="6" t="str">
        <f>VLOOKUP(Tableau13[[#This Row],[Colonne1]],Tableau3[],MOD(ROWS($G$13:G24)-1,4)+2,0)</f>
        <v>gndfg</v>
      </c>
      <c r="L24" t="b">
        <f>EXACT(Tableau1[[#This Row],[Colonne2]],Tableau13[[#This Row],[Colonne2]])</f>
        <v>1</v>
      </c>
      <c r="N24">
        <v>3</v>
      </c>
      <c r="O24" s="1" t="s">
        <v>26</v>
      </c>
    </row>
    <row r="25" spans="2:15" x14ac:dyDescent="0.25">
      <c r="B25" s="4">
        <v>4</v>
      </c>
      <c r="C25" s="4" t="str">
        <f>IF(OR(VLOOKUP(Tableau1[[#This Row],[Colonne1]],$C$2:$G$9,2,FALSE)=C22,VLOOKUP(Tableau1[[#This Row],[Colonne1]],$C$2:$G$9,3,FALSE)=C23,VLOOKUP(Tableau1[[#This Row],[Colonne1]],$C$2:$G$9,4,FALSE)=C24),VLOOKUP(Tableau1[[#This Row],[Colonne1]],$C$2:$G$9,5,FALSE),IF(OR(VLOOKUP(Tableau1[[#This Row],[Colonne1]],$C$2:$G$9,2,FALSE)&lt;&gt;C22,VLOOKUP(Tableau1[[#This Row],[Colonne1]],$C$2:$G$9,3,FALSE)=C23),VLOOKUP(Tableau1[[#This Row],[Colonne1]],$C$2:$G$9,4,FALSE),IF(OR(VLOOKUP(Tableau1[[#This Row],[Colonne1]],$C$2:$G$9,2,FALSE)=C22),VLOOKUP(Tableau1[[#This Row],[Colonne1]],$C$2:$G$9,3,FALSE),VLOOKUP(Tableau1[[#This Row],[Colonne1]],$C$2:$G$9,2,FALSE))))</f>
        <v>sdfgsf</v>
      </c>
      <c r="F25" s="1"/>
      <c r="G25" s="4">
        <v>4</v>
      </c>
      <c r="H25" s="4" t="s">
        <v>3</v>
      </c>
      <c r="J25" s="6" t="str">
        <f>VLOOKUP(Tableau13[[#This Row],[Colonne1]],Tableau3[],MOD(ROWS($G$13:G25)-1,4)+2,0)</f>
        <v>fbgdsgh</v>
      </c>
      <c r="L25" t="b">
        <f>EXACT(Tableau1[[#This Row],[Colonne2]],Tableau13[[#This Row],[Colonne2]])</f>
        <v>0</v>
      </c>
      <c r="N25">
        <v>4</v>
      </c>
      <c r="O25" s="1" t="s">
        <v>3</v>
      </c>
    </row>
    <row r="26" spans="2:15" x14ac:dyDescent="0.25">
      <c r="B26" s="4">
        <v>4</v>
      </c>
      <c r="C26" s="4" t="str">
        <f>IF(OR(VLOOKUP(Tableau1[[#This Row],[Colonne1]],$C$2:$G$9,2,FALSE)=C23,VLOOKUP(Tableau1[[#This Row],[Colonne1]],$C$2:$G$9,3,FALSE)=C24,VLOOKUP(Tableau1[[#This Row],[Colonne1]],$C$2:$G$9,4,FALSE)=C25),VLOOKUP(Tableau1[[#This Row],[Colonne1]],$C$2:$G$9,5,FALSE),IF(OR(VLOOKUP(Tableau1[[#This Row],[Colonne1]],$C$2:$G$9,2,FALSE)&lt;&gt;C23,VLOOKUP(Tableau1[[#This Row],[Colonne1]],$C$2:$G$9,3,FALSE)=C24),VLOOKUP(Tableau1[[#This Row],[Colonne1]],$C$2:$G$9,4,FALSE),IF(OR(VLOOKUP(Tableau1[[#This Row],[Colonne1]],$C$2:$G$9,2,FALSE)=C23),VLOOKUP(Tableau1[[#This Row],[Colonne1]],$C$2:$G$9,3,FALSE),VLOOKUP(Tableau1[[#This Row],[Colonne1]],$C$2:$G$9,2,FALSE))))</f>
        <v>dfbvxq</v>
      </c>
      <c r="F26" s="1"/>
      <c r="G26" s="4">
        <v>4</v>
      </c>
      <c r="H26" s="4" t="s">
        <v>10</v>
      </c>
      <c r="J26" s="6" t="str">
        <f>VLOOKUP(Tableau13[[#This Row],[Colonne1]],Tableau3[],MOD(ROWS($G$13:G26)-1,4)+2,0)</f>
        <v>qsdfgezhg</v>
      </c>
      <c r="L26" t="b">
        <f>EXACT(Tableau1[[#This Row],[Colonne2]],Tableau13[[#This Row],[Colonne2]])</f>
        <v>0</v>
      </c>
      <c r="N26">
        <v>4</v>
      </c>
      <c r="O26" s="1" t="s">
        <v>10</v>
      </c>
    </row>
    <row r="27" spans="2:15" x14ac:dyDescent="0.25">
      <c r="B27" s="4">
        <v>4</v>
      </c>
      <c r="C27" s="4" t="str">
        <f>IF(OR(VLOOKUP(Tableau1[[#This Row],[Colonne1]],$C$2:$G$9,2,FALSE)=C24,VLOOKUP(Tableau1[[#This Row],[Colonne1]],$C$2:$G$9,3,FALSE)=C25,VLOOKUP(Tableau1[[#This Row],[Colonne1]],$C$2:$G$9,4,FALSE)=C26),VLOOKUP(Tableau1[[#This Row],[Colonne1]],$C$2:$G$9,5,FALSE),IF(OR(VLOOKUP(Tableau1[[#This Row],[Colonne1]],$C$2:$G$9,2,FALSE)&lt;&gt;C24,VLOOKUP(Tableau1[[#This Row],[Colonne1]],$C$2:$G$9,3,FALSE)=C25),VLOOKUP(Tableau1[[#This Row],[Colonne1]],$C$2:$G$9,4,FALSE),IF(OR(VLOOKUP(Tableau1[[#This Row],[Colonne1]],$C$2:$G$9,2,FALSE)=C24),VLOOKUP(Tableau1[[#This Row],[Colonne1]],$C$2:$G$9,3,FALSE),VLOOKUP(Tableau1[[#This Row],[Colonne1]],$C$2:$G$9,2,FALSE))))</f>
        <v>sdfgsf</v>
      </c>
      <c r="F27" s="1"/>
      <c r="G27" s="4">
        <v>4</v>
      </c>
      <c r="H27" s="4" t="s">
        <v>19</v>
      </c>
      <c r="J27" s="6" t="str">
        <f>VLOOKUP(Tableau13[[#This Row],[Colonne1]],Tableau3[],MOD(ROWS($G$13:G27)-1,4)+2,0)</f>
        <v>sdfgsf</v>
      </c>
      <c r="L27" t="b">
        <f>EXACT(Tableau1[[#This Row],[Colonne2]],Tableau13[[#This Row],[Colonne2]])</f>
        <v>1</v>
      </c>
      <c r="N27">
        <v>4</v>
      </c>
      <c r="O27" s="1" t="s">
        <v>19</v>
      </c>
    </row>
    <row r="28" spans="2:15" x14ac:dyDescent="0.25">
      <c r="B28" s="4">
        <v>4</v>
      </c>
      <c r="C28" s="4" t="str">
        <f>IF(OR(VLOOKUP(Tableau1[[#This Row],[Colonne1]],$C$2:$G$9,2,FALSE)=C25,VLOOKUP(Tableau1[[#This Row],[Colonne1]],$C$2:$G$9,3,FALSE)=C26,VLOOKUP(Tableau1[[#This Row],[Colonne1]],$C$2:$G$9,4,FALSE)=C27),VLOOKUP(Tableau1[[#This Row],[Colonne1]],$C$2:$G$9,5,FALSE),IF(OR(VLOOKUP(Tableau1[[#This Row],[Colonne1]],$C$2:$G$9,2,FALSE)&lt;&gt;C25,VLOOKUP(Tableau1[[#This Row],[Colonne1]],$C$2:$G$9,3,FALSE)=C26),VLOOKUP(Tableau1[[#This Row],[Colonne1]],$C$2:$G$9,4,FALSE),IF(OR(VLOOKUP(Tableau1[[#This Row],[Colonne1]],$C$2:$G$9,2,FALSE)=C25),VLOOKUP(Tableau1[[#This Row],[Colonne1]],$C$2:$G$9,3,FALSE),VLOOKUP(Tableau1[[#This Row],[Colonne1]],$C$2:$G$9,2,FALSE))))</f>
        <v>dfbvxq</v>
      </c>
      <c r="F28" s="1"/>
      <c r="G28" s="4">
        <v>4</v>
      </c>
      <c r="H28" s="4" t="s">
        <v>27</v>
      </c>
      <c r="J28" s="6" t="str">
        <f>VLOOKUP(Tableau13[[#This Row],[Colonne1]],Tableau3[],MOD(ROWS($G$13:G28)-1,4)+2,0)</f>
        <v>dfbvxq</v>
      </c>
      <c r="L28" t="b">
        <f>EXACT(Tableau1[[#This Row],[Colonne2]],Tableau13[[#This Row],[Colonne2]])</f>
        <v>1</v>
      </c>
      <c r="N28">
        <v>4</v>
      </c>
      <c r="O28" s="1" t="s">
        <v>27</v>
      </c>
    </row>
    <row r="29" spans="2:15" x14ac:dyDescent="0.25">
      <c r="B29" s="4">
        <v>5</v>
      </c>
      <c r="C29" s="4" t="str">
        <f>IF(OR(VLOOKUP(Tableau1[[#This Row],[Colonne1]],$C$2:$G$9,2,FALSE)=C26,VLOOKUP(Tableau1[[#This Row],[Colonne1]],$C$2:$G$9,3,FALSE)=C27,VLOOKUP(Tableau1[[#This Row],[Colonne1]],$C$2:$G$9,4,FALSE)=C28),VLOOKUP(Tableau1[[#This Row],[Colonne1]],$C$2:$G$9,5,FALSE),IF(OR(VLOOKUP(Tableau1[[#This Row],[Colonne1]],$C$2:$G$9,2,FALSE)&lt;&gt;C26,VLOOKUP(Tableau1[[#This Row],[Colonne1]],$C$2:$G$9,3,FALSE)=C27),VLOOKUP(Tableau1[[#This Row],[Colonne1]],$C$2:$G$9,4,FALSE),IF(OR(VLOOKUP(Tableau1[[#This Row],[Colonne1]],$C$2:$G$9,2,FALSE)=C26),VLOOKUP(Tableau1[[#This Row],[Colonne1]],$C$2:$G$9,3,FALSE),VLOOKUP(Tableau1[[#This Row],[Colonne1]],$C$2:$G$9,2,FALSE))))</f>
        <v>bdfqqdsfg</v>
      </c>
      <c r="F29" s="1"/>
      <c r="G29" s="4">
        <v>5</v>
      </c>
      <c r="H29" s="4" t="s">
        <v>4</v>
      </c>
      <c r="J29" s="6" t="str">
        <f>VLOOKUP(Tableau13[[#This Row],[Colonne1]],Tableau3[],MOD(ROWS($G$13:G29)-1,4)+2,0)</f>
        <v>qsdfgh</v>
      </c>
      <c r="L29" t="b">
        <f>EXACT(Tableau1[[#This Row],[Colonne2]],Tableau13[[#This Row],[Colonne2]])</f>
        <v>0</v>
      </c>
      <c r="N29">
        <v>5</v>
      </c>
      <c r="O29" s="1" t="s">
        <v>4</v>
      </c>
    </row>
    <row r="30" spans="2:15" x14ac:dyDescent="0.25">
      <c r="B30" s="4">
        <v>5</v>
      </c>
      <c r="C30" s="4" t="str">
        <f>IF(OR(VLOOKUP(Tableau1[[#This Row],[Colonne1]],$C$2:$G$9,2,FALSE)=C27,VLOOKUP(Tableau1[[#This Row],[Colonne1]],$C$2:$G$9,3,FALSE)=C28,VLOOKUP(Tableau1[[#This Row],[Colonne1]],$C$2:$G$9,4,FALSE)=C29),VLOOKUP(Tableau1[[#This Row],[Colonne1]],$C$2:$G$9,5,FALSE),IF(OR(VLOOKUP(Tableau1[[#This Row],[Colonne1]],$C$2:$G$9,2,FALSE)&lt;&gt;C27,VLOOKUP(Tableau1[[#This Row],[Colonne1]],$C$2:$G$9,3,FALSE)=C28),VLOOKUP(Tableau1[[#This Row],[Colonne1]],$C$2:$G$9,4,FALSE),IF(OR(VLOOKUP(Tableau1[[#This Row],[Colonne1]],$C$2:$G$9,2,FALSE)=C27),VLOOKUP(Tableau1[[#This Row],[Colonne1]],$C$2:$G$9,3,FALSE),VLOOKUP(Tableau1[[#This Row],[Colonne1]],$C$2:$G$9,2,FALSE))))</f>
        <v>bxcvdfg</v>
      </c>
      <c r="F30" s="1"/>
      <c r="G30" s="4">
        <v>5</v>
      </c>
      <c r="H30" s="4" t="s">
        <v>12</v>
      </c>
      <c r="J30" s="6" t="str">
        <f>VLOOKUP(Tableau13[[#This Row],[Colonne1]],Tableau3[],MOD(ROWS($G$13:G30)-1,4)+2,0)</f>
        <v>qsdvw</v>
      </c>
      <c r="L30" t="b">
        <f>EXACT(Tableau1[[#This Row],[Colonne2]],Tableau13[[#This Row],[Colonne2]])</f>
        <v>0</v>
      </c>
      <c r="N30">
        <v>5</v>
      </c>
      <c r="O30" s="1" t="s">
        <v>12</v>
      </c>
    </row>
    <row r="31" spans="2:15" x14ac:dyDescent="0.25">
      <c r="B31" s="4">
        <v>5</v>
      </c>
      <c r="C31" s="4" t="str">
        <f>IF(OR(VLOOKUP(Tableau1[[#This Row],[Colonne1]],$C$2:$G$9,2,FALSE)=C28,VLOOKUP(Tableau1[[#This Row],[Colonne1]],$C$2:$G$9,3,FALSE)=C29,VLOOKUP(Tableau1[[#This Row],[Colonne1]],$C$2:$G$9,4,FALSE)=C30),VLOOKUP(Tableau1[[#This Row],[Colonne1]],$C$2:$G$9,5,FALSE),IF(OR(VLOOKUP(Tableau1[[#This Row],[Colonne1]],$C$2:$G$9,2,FALSE)&lt;&gt;C28,VLOOKUP(Tableau1[[#This Row],[Colonne1]],$C$2:$G$9,3,FALSE)=C29),VLOOKUP(Tableau1[[#This Row],[Colonne1]],$C$2:$G$9,4,FALSE),IF(OR(VLOOKUP(Tableau1[[#This Row],[Colonne1]],$C$2:$G$9,2,FALSE)=C28),VLOOKUP(Tableau1[[#This Row],[Colonne1]],$C$2:$G$9,3,FALSE),VLOOKUP(Tableau1[[#This Row],[Colonne1]],$C$2:$G$9,2,FALSE))))</f>
        <v>bdfqqdsfg</v>
      </c>
      <c r="F31" s="1"/>
      <c r="G31" s="4">
        <v>5</v>
      </c>
      <c r="H31" s="4" t="s">
        <v>20</v>
      </c>
      <c r="J31" s="6" t="str">
        <f>VLOOKUP(Tableau13[[#This Row],[Colonne1]],Tableau3[],MOD(ROWS($G$13:G31)-1,4)+2,0)</f>
        <v>bdfqqdsfg</v>
      </c>
      <c r="L31" t="b">
        <f>EXACT(Tableau1[[#This Row],[Colonne2]],Tableau13[[#This Row],[Colonne2]])</f>
        <v>1</v>
      </c>
      <c r="N31">
        <v>5</v>
      </c>
      <c r="O31" s="1" t="s">
        <v>20</v>
      </c>
    </row>
    <row r="32" spans="2:15" x14ac:dyDescent="0.25">
      <c r="B32" s="4">
        <v>5</v>
      </c>
      <c r="C32" s="4" t="str">
        <f>IF(OR(VLOOKUP(Tableau1[[#This Row],[Colonne1]],$C$2:$G$9,2,FALSE)=C29,VLOOKUP(Tableau1[[#This Row],[Colonne1]],$C$2:$G$9,3,FALSE)=C30,VLOOKUP(Tableau1[[#This Row],[Colonne1]],$C$2:$G$9,4,FALSE)=C31),VLOOKUP(Tableau1[[#This Row],[Colonne1]],$C$2:$G$9,5,FALSE),IF(OR(VLOOKUP(Tableau1[[#This Row],[Colonne1]],$C$2:$G$9,2,FALSE)&lt;&gt;C29,VLOOKUP(Tableau1[[#This Row],[Colonne1]],$C$2:$G$9,3,FALSE)=C30),VLOOKUP(Tableau1[[#This Row],[Colonne1]],$C$2:$G$9,4,FALSE),IF(OR(VLOOKUP(Tableau1[[#This Row],[Colonne1]],$C$2:$G$9,2,FALSE)=C29),VLOOKUP(Tableau1[[#This Row],[Colonne1]],$C$2:$G$9,3,FALSE),VLOOKUP(Tableau1[[#This Row],[Colonne1]],$C$2:$G$9,2,FALSE))))</f>
        <v>bxcvdfg</v>
      </c>
      <c r="F32" s="1"/>
      <c r="G32" s="4">
        <v>5</v>
      </c>
      <c r="H32" s="4" t="s">
        <v>28</v>
      </c>
      <c r="J32" s="6" t="str">
        <f>VLOOKUP(Tableau13[[#This Row],[Colonne1]],Tableau3[],MOD(ROWS($G$13:G32)-1,4)+2,0)</f>
        <v>bxcvdfg</v>
      </c>
      <c r="L32" t="b">
        <f>EXACT(Tableau1[[#This Row],[Colonne2]],Tableau13[[#This Row],[Colonne2]])</f>
        <v>1</v>
      </c>
      <c r="N32">
        <v>5</v>
      </c>
      <c r="O32" s="1" t="s">
        <v>28</v>
      </c>
    </row>
    <row r="33" spans="2:15" x14ac:dyDescent="0.25">
      <c r="B33" s="4">
        <v>6</v>
      </c>
      <c r="C33" s="4" t="str">
        <f>IF(OR(VLOOKUP(Tableau1[[#This Row],[Colonne1]],$C$2:$G$9,2,FALSE)=C30,VLOOKUP(Tableau1[[#This Row],[Colonne1]],$C$2:$G$9,3,FALSE)=C31,VLOOKUP(Tableau1[[#This Row],[Colonne1]],$C$2:$G$9,4,FALSE)=C32),VLOOKUP(Tableau1[[#This Row],[Colonne1]],$C$2:$G$9,5,FALSE),IF(OR(VLOOKUP(Tableau1[[#This Row],[Colonne1]],$C$2:$G$9,2,FALSE)&lt;&gt;C30,VLOOKUP(Tableau1[[#This Row],[Colonne1]],$C$2:$G$9,3,FALSE)=C31),VLOOKUP(Tableau1[[#This Row],[Colonne1]],$C$2:$G$9,4,FALSE),IF(OR(VLOOKUP(Tableau1[[#This Row],[Colonne1]],$C$2:$G$9,2,FALSE)=C30),VLOOKUP(Tableau1[[#This Row],[Colonne1]],$C$2:$G$9,3,FALSE),VLOOKUP(Tableau1[[#This Row],[Colonne1]],$C$2:$G$9,2,FALSE))))</f>
        <v>gsdfhdfgjhdf</v>
      </c>
      <c r="F33" s="1"/>
      <c r="G33" s="4">
        <v>6</v>
      </c>
      <c r="H33" s="4" t="s">
        <v>5</v>
      </c>
      <c r="J33" s="6" t="str">
        <f>VLOOKUP(Tableau13[[#This Row],[Colonne1]],Tableau3[],MOD(ROWS($G$13:G33)-1,4)+2,0)</f>
        <v>qeraz</v>
      </c>
      <c r="L33" t="b">
        <f>EXACT(Tableau1[[#This Row],[Colonne2]],Tableau13[[#This Row],[Colonne2]])</f>
        <v>0</v>
      </c>
      <c r="N33">
        <v>6</v>
      </c>
      <c r="O33" s="1" t="s">
        <v>5</v>
      </c>
    </row>
    <row r="34" spans="2:15" x14ac:dyDescent="0.25">
      <c r="B34" s="4">
        <v>6</v>
      </c>
      <c r="C34" s="4" t="str">
        <f>IF(OR(VLOOKUP(Tableau1[[#This Row],[Colonne1]],$C$2:$G$9,2,FALSE)=C31,VLOOKUP(Tableau1[[#This Row],[Colonne1]],$C$2:$G$9,3,FALSE)=C32,VLOOKUP(Tableau1[[#This Row],[Colonne1]],$C$2:$G$9,4,FALSE)=C33),VLOOKUP(Tableau1[[#This Row],[Colonne1]],$C$2:$G$9,5,FALSE),IF(OR(VLOOKUP(Tableau1[[#This Row],[Colonne1]],$C$2:$G$9,2,FALSE)&lt;&gt;C31,VLOOKUP(Tableau1[[#This Row],[Colonne1]],$C$2:$G$9,3,FALSE)=C32),VLOOKUP(Tableau1[[#This Row],[Colonne1]],$C$2:$G$9,4,FALSE),IF(OR(VLOOKUP(Tableau1[[#This Row],[Colonne1]],$C$2:$G$9,2,FALSE)=C31),VLOOKUP(Tableau1[[#This Row],[Colonne1]],$C$2:$G$9,3,FALSE),VLOOKUP(Tableau1[[#This Row],[Colonne1]],$C$2:$G$9,2,FALSE))))</f>
        <v>wxcvsfqds</v>
      </c>
      <c r="F34" s="1"/>
      <c r="G34" s="4">
        <v>6</v>
      </c>
      <c r="H34" s="4" t="s">
        <v>13</v>
      </c>
      <c r="J34" s="6" t="str">
        <f>VLOOKUP(Tableau13[[#This Row],[Colonne1]],Tableau3[],MOD(ROWS($G$13:G34)-1,4)+2,0)</f>
        <v>wcvdfg</v>
      </c>
      <c r="L34" t="b">
        <f>EXACT(Tableau1[[#This Row],[Colonne2]],Tableau13[[#This Row],[Colonne2]])</f>
        <v>0</v>
      </c>
      <c r="N34">
        <v>6</v>
      </c>
      <c r="O34" s="1" t="s">
        <v>13</v>
      </c>
    </row>
    <row r="35" spans="2:15" x14ac:dyDescent="0.25">
      <c r="B35" s="4">
        <v>6</v>
      </c>
      <c r="C35" s="4" t="str">
        <f>IF(OR(VLOOKUP(Tableau1[[#This Row],[Colonne1]],$C$2:$G$9,2,FALSE)=C32,VLOOKUP(Tableau1[[#This Row],[Colonne1]],$C$2:$G$9,3,FALSE)=C33,VLOOKUP(Tableau1[[#This Row],[Colonne1]],$C$2:$G$9,4,FALSE)=C34),VLOOKUP(Tableau1[[#This Row],[Colonne1]],$C$2:$G$9,5,FALSE),IF(OR(VLOOKUP(Tableau1[[#This Row],[Colonne1]],$C$2:$G$9,2,FALSE)&lt;&gt;C32,VLOOKUP(Tableau1[[#This Row],[Colonne1]],$C$2:$G$9,3,FALSE)=C33),VLOOKUP(Tableau1[[#This Row],[Colonne1]],$C$2:$G$9,4,FALSE),IF(OR(VLOOKUP(Tableau1[[#This Row],[Colonne1]],$C$2:$G$9,2,FALSE)=C32),VLOOKUP(Tableau1[[#This Row],[Colonne1]],$C$2:$G$9,3,FALSE),VLOOKUP(Tableau1[[#This Row],[Colonne1]],$C$2:$G$9,2,FALSE))))</f>
        <v>gsdfhdfgjhdf</v>
      </c>
      <c r="F35" s="1"/>
      <c r="G35" s="4">
        <v>6</v>
      </c>
      <c r="H35" s="4" t="s">
        <v>21</v>
      </c>
      <c r="J35" s="6" t="str">
        <f>VLOOKUP(Tableau13[[#This Row],[Colonne1]],Tableau3[],MOD(ROWS($G$13:G35)-1,4)+2,0)</f>
        <v>gsdfhdfgjhdf</v>
      </c>
      <c r="L35" t="b">
        <f>EXACT(Tableau1[[#This Row],[Colonne2]],Tableau13[[#This Row],[Colonne2]])</f>
        <v>1</v>
      </c>
      <c r="N35">
        <v>6</v>
      </c>
      <c r="O35" s="1" t="s">
        <v>21</v>
      </c>
    </row>
    <row r="36" spans="2:15" x14ac:dyDescent="0.25">
      <c r="B36" s="4">
        <v>6</v>
      </c>
      <c r="C36" s="4" t="str">
        <f>IF(OR(VLOOKUP(Tableau1[[#This Row],[Colonne1]],$C$2:$G$9,2,FALSE)=C33,VLOOKUP(Tableau1[[#This Row],[Colonne1]],$C$2:$G$9,3,FALSE)=C34,VLOOKUP(Tableau1[[#This Row],[Colonne1]],$C$2:$G$9,4,FALSE)=C35),VLOOKUP(Tableau1[[#This Row],[Colonne1]],$C$2:$G$9,5,FALSE),IF(OR(VLOOKUP(Tableau1[[#This Row],[Colonne1]],$C$2:$G$9,2,FALSE)&lt;&gt;C33,VLOOKUP(Tableau1[[#This Row],[Colonne1]],$C$2:$G$9,3,FALSE)=C34),VLOOKUP(Tableau1[[#This Row],[Colonne1]],$C$2:$G$9,4,FALSE),IF(OR(VLOOKUP(Tableau1[[#This Row],[Colonne1]],$C$2:$G$9,2,FALSE)=C33),VLOOKUP(Tableau1[[#This Row],[Colonne1]],$C$2:$G$9,3,FALSE),VLOOKUP(Tableau1[[#This Row],[Colonne1]],$C$2:$G$9,2,FALSE))))</f>
        <v>wxcvsfqds</v>
      </c>
      <c r="F36" s="1"/>
      <c r="G36" s="4">
        <v>6</v>
      </c>
      <c r="H36" s="4" t="s">
        <v>29</v>
      </c>
      <c r="J36" s="6" t="str">
        <f>VLOOKUP(Tableau13[[#This Row],[Colonne1]],Tableau3[],MOD(ROWS($G$13:G36)-1,4)+2,0)</f>
        <v>wxcvsfqds</v>
      </c>
      <c r="L36" t="b">
        <f>EXACT(Tableau1[[#This Row],[Colonne2]],Tableau13[[#This Row],[Colonne2]])</f>
        <v>1</v>
      </c>
      <c r="N36">
        <v>6</v>
      </c>
      <c r="O36" s="1" t="s">
        <v>29</v>
      </c>
    </row>
    <row r="37" spans="2:15" x14ac:dyDescent="0.25">
      <c r="B37" s="4">
        <v>7</v>
      </c>
      <c r="C37" s="4" t="str">
        <f>IF(OR(VLOOKUP(Tableau1[[#This Row],[Colonne1]],$C$2:$G$9,2,FALSE)=C34,VLOOKUP(Tableau1[[#This Row],[Colonne1]],$C$2:$G$9,3,FALSE)=C35,VLOOKUP(Tableau1[[#This Row],[Colonne1]],$C$2:$G$9,4,FALSE)=C36),VLOOKUP(Tableau1[[#This Row],[Colonne1]],$C$2:$G$9,5,FALSE),IF(OR(VLOOKUP(Tableau1[[#This Row],[Colonne1]],$C$2:$G$9,2,FALSE)&lt;&gt;C34,VLOOKUP(Tableau1[[#This Row],[Colonne1]],$C$2:$G$9,3,FALSE)=C35),VLOOKUP(Tableau1[[#This Row],[Colonne1]],$C$2:$G$9,4,FALSE),IF(OR(VLOOKUP(Tableau1[[#This Row],[Colonne1]],$C$2:$G$9,2,FALSE)=C34),VLOOKUP(Tableau1[[#This Row],[Colonne1]],$C$2:$G$9,3,FALSE),VLOOKUP(Tableau1[[#This Row],[Colonne1]],$C$2:$G$9,2,FALSE))))</f>
        <v>sfdgsdfq</v>
      </c>
      <c r="F37" s="1"/>
      <c r="G37" s="4">
        <v>7</v>
      </c>
      <c r="H37" s="4" t="s">
        <v>6</v>
      </c>
      <c r="J37" s="6" t="str">
        <f>VLOOKUP(Tableau13[[#This Row],[Colonne1]],Tableau3[],MOD(ROWS($G$13:G37)-1,4)+2,0)</f>
        <v>hgfhd</v>
      </c>
      <c r="L37" t="b">
        <f>EXACT(Tableau1[[#This Row],[Colonne2]],Tableau13[[#This Row],[Colonne2]])</f>
        <v>0</v>
      </c>
      <c r="N37">
        <v>7</v>
      </c>
      <c r="O37" s="1" t="s">
        <v>6</v>
      </c>
    </row>
    <row r="38" spans="2:15" x14ac:dyDescent="0.25">
      <c r="B38" s="4">
        <v>7</v>
      </c>
      <c r="C38" s="4" t="str">
        <f>IF(OR(VLOOKUP(Tableau1[[#This Row],[Colonne1]],$C$2:$G$9,2,FALSE)=C35,VLOOKUP(Tableau1[[#This Row],[Colonne1]],$C$2:$G$9,3,FALSE)=C36,VLOOKUP(Tableau1[[#This Row],[Colonne1]],$C$2:$G$9,4,FALSE)=C37),VLOOKUP(Tableau1[[#This Row],[Colonne1]],$C$2:$G$9,5,FALSE),IF(OR(VLOOKUP(Tableau1[[#This Row],[Colonne1]],$C$2:$G$9,2,FALSE)&lt;&gt;C35,VLOOKUP(Tableau1[[#This Row],[Colonne1]],$C$2:$G$9,3,FALSE)=C36),VLOOKUP(Tableau1[[#This Row],[Colonne1]],$C$2:$G$9,4,FALSE),IF(OR(VLOOKUP(Tableau1[[#This Row],[Colonne1]],$C$2:$G$9,2,FALSE)=C35),VLOOKUP(Tableau1[[#This Row],[Colonne1]],$C$2:$G$9,3,FALSE),VLOOKUP(Tableau1[[#This Row],[Colonne1]],$C$2:$G$9,2,FALSE))))</f>
        <v>sdfgsdf</v>
      </c>
      <c r="F38" s="1"/>
      <c r="G38" s="4">
        <v>7</v>
      </c>
      <c r="H38" s="4" t="s">
        <v>14</v>
      </c>
      <c r="J38" s="6" t="str">
        <f>VLOOKUP(Tableau13[[#This Row],[Colonne1]],Tableau3[],MOD(ROWS($G$13:G38)-1,4)+2,0)</f>
        <v>qfdsga</v>
      </c>
      <c r="L38" t="b">
        <f>EXACT(Tableau1[[#This Row],[Colonne2]],Tableau13[[#This Row],[Colonne2]])</f>
        <v>0</v>
      </c>
      <c r="N38">
        <v>7</v>
      </c>
      <c r="O38" s="1" t="s">
        <v>14</v>
      </c>
    </row>
    <row r="39" spans="2:15" x14ac:dyDescent="0.25">
      <c r="B39" s="4">
        <v>7</v>
      </c>
      <c r="C39" s="4" t="str">
        <f>IF(OR(VLOOKUP(Tableau1[[#This Row],[Colonne1]],$C$2:$G$9,2,FALSE)=C36,VLOOKUP(Tableau1[[#This Row],[Colonne1]],$C$2:$G$9,3,FALSE)=C37,VLOOKUP(Tableau1[[#This Row],[Colonne1]],$C$2:$G$9,4,FALSE)=C38),VLOOKUP(Tableau1[[#This Row],[Colonne1]],$C$2:$G$9,5,FALSE),IF(OR(VLOOKUP(Tableau1[[#This Row],[Colonne1]],$C$2:$G$9,2,FALSE)&lt;&gt;C36,VLOOKUP(Tableau1[[#This Row],[Colonne1]],$C$2:$G$9,3,FALSE)=C37),VLOOKUP(Tableau1[[#This Row],[Colonne1]],$C$2:$G$9,4,FALSE),IF(OR(VLOOKUP(Tableau1[[#This Row],[Colonne1]],$C$2:$G$9,2,FALSE)=C36),VLOOKUP(Tableau1[[#This Row],[Colonne1]],$C$2:$G$9,3,FALSE),VLOOKUP(Tableau1[[#This Row],[Colonne1]],$C$2:$G$9,2,FALSE))))</f>
        <v>sfdgsdfq</v>
      </c>
      <c r="F39" s="1"/>
      <c r="G39" s="4">
        <v>7</v>
      </c>
      <c r="H39" s="4" t="s">
        <v>22</v>
      </c>
      <c r="J39" s="6" t="str">
        <f>VLOOKUP(Tableau13[[#This Row],[Colonne1]],Tableau3[],MOD(ROWS($G$13:G39)-1,4)+2,0)</f>
        <v>sfdgsdfq</v>
      </c>
      <c r="L39" t="b">
        <f>EXACT(Tableau1[[#This Row],[Colonne2]],Tableau13[[#This Row],[Colonne2]])</f>
        <v>1</v>
      </c>
      <c r="N39">
        <v>7</v>
      </c>
      <c r="O39" s="1" t="s">
        <v>22</v>
      </c>
    </row>
    <row r="40" spans="2:15" x14ac:dyDescent="0.25">
      <c r="B40" s="4">
        <v>7</v>
      </c>
      <c r="C40" s="4" t="str">
        <f>IF(OR(VLOOKUP(Tableau1[[#This Row],[Colonne1]],$C$2:$G$9,2,FALSE)=C37,VLOOKUP(Tableau1[[#This Row],[Colonne1]],$C$2:$G$9,3,FALSE)=C38,VLOOKUP(Tableau1[[#This Row],[Colonne1]],$C$2:$G$9,4,FALSE)=C39),VLOOKUP(Tableau1[[#This Row],[Colonne1]],$C$2:$G$9,5,FALSE),IF(OR(VLOOKUP(Tableau1[[#This Row],[Colonne1]],$C$2:$G$9,2,FALSE)&lt;&gt;C37,VLOOKUP(Tableau1[[#This Row],[Colonne1]],$C$2:$G$9,3,FALSE)=C38),VLOOKUP(Tableau1[[#This Row],[Colonne1]],$C$2:$G$9,4,FALSE),IF(OR(VLOOKUP(Tableau1[[#This Row],[Colonne1]],$C$2:$G$9,2,FALSE)=C37),VLOOKUP(Tableau1[[#This Row],[Colonne1]],$C$2:$G$9,3,FALSE),VLOOKUP(Tableau1[[#This Row],[Colonne1]],$C$2:$G$9,2,FALSE))))</f>
        <v>sdfgsdf</v>
      </c>
      <c r="F40" s="1"/>
      <c r="G40" s="4">
        <v>7</v>
      </c>
      <c r="H40" s="4" t="s">
        <v>30</v>
      </c>
      <c r="J40" s="6" t="str">
        <f>VLOOKUP(Tableau13[[#This Row],[Colonne1]],Tableau3[],MOD(ROWS($G$13:G40)-1,4)+2,0)</f>
        <v>sdfgsdf</v>
      </c>
      <c r="L40" t="b">
        <f>EXACT(Tableau1[[#This Row],[Colonne2]],Tableau13[[#This Row],[Colonne2]])</f>
        <v>1</v>
      </c>
      <c r="N40">
        <v>7</v>
      </c>
      <c r="O40" s="1" t="s">
        <v>30</v>
      </c>
    </row>
    <row r="41" spans="2:15" x14ac:dyDescent="0.25">
      <c r="B41" s="4">
        <v>8</v>
      </c>
      <c r="C41" s="4" t="str">
        <f>IF(OR(VLOOKUP(Tableau1[[#This Row],[Colonne1]],$C$2:$G$9,2,FALSE)=C38,VLOOKUP(Tableau1[[#This Row],[Colonne1]],$C$2:$G$9,3,FALSE)=C39,VLOOKUP(Tableau1[[#This Row],[Colonne1]],$C$2:$G$9,4,FALSE)=C40),VLOOKUP(Tableau1[[#This Row],[Colonne1]],$C$2:$G$9,5,FALSE),IF(OR(VLOOKUP(Tableau1[[#This Row],[Colonne1]],$C$2:$G$9,2,FALSE)&lt;&gt;C38,VLOOKUP(Tableau1[[#This Row],[Colonne1]],$C$2:$G$9,3,FALSE)=C39),VLOOKUP(Tableau1[[#This Row],[Colonne1]],$C$2:$G$9,4,FALSE),IF(OR(VLOOKUP(Tableau1[[#This Row],[Colonne1]],$C$2:$G$9,2,FALSE)=C38),VLOOKUP(Tableau1[[#This Row],[Colonne1]],$C$2:$G$9,3,FALSE),VLOOKUP(Tableau1[[#This Row],[Colonne1]],$C$2:$G$9,2,FALSE))))</f>
        <v>xbvcbfg</v>
      </c>
      <c r="F41" s="1"/>
      <c r="G41" s="4">
        <v>8</v>
      </c>
      <c r="H41" s="4" t="s">
        <v>7</v>
      </c>
      <c r="J41" s="6" t="str">
        <f>VLOOKUP(Tableau13[[#This Row],[Colonne1]],Tableau3[],MOD(ROWS($G$13:G41)-1,4)+2,0)</f>
        <v>nbvqrfdg</v>
      </c>
      <c r="L41" t="b">
        <f>EXACT(Tableau1[[#This Row],[Colonne2]],Tableau13[[#This Row],[Colonne2]])</f>
        <v>0</v>
      </c>
      <c r="N41">
        <v>8</v>
      </c>
      <c r="O41" s="1" t="s">
        <v>7</v>
      </c>
    </row>
    <row r="42" spans="2:15" x14ac:dyDescent="0.25">
      <c r="B42" s="4">
        <v>8</v>
      </c>
      <c r="C42" s="4" t="str">
        <f>IF(OR(VLOOKUP(Tableau1[[#This Row],[Colonne1]],$C$2:$G$9,2,FALSE)=C39,VLOOKUP(Tableau1[[#This Row],[Colonne1]],$C$2:$G$9,3,FALSE)=C40,VLOOKUP(Tableau1[[#This Row],[Colonne1]],$C$2:$G$9,4,FALSE)=C41),VLOOKUP(Tableau1[[#This Row],[Colonne1]],$C$2:$G$9,5,FALSE),IF(OR(VLOOKUP(Tableau1[[#This Row],[Colonne1]],$C$2:$G$9,2,FALSE)&lt;&gt;C39,VLOOKUP(Tableau1[[#This Row],[Colonne1]],$C$2:$G$9,3,FALSE)=C40),VLOOKUP(Tableau1[[#This Row],[Colonne1]],$C$2:$G$9,4,FALSE),IF(OR(VLOOKUP(Tableau1[[#This Row],[Colonne1]],$C$2:$G$9,2,FALSE)=C39),VLOOKUP(Tableau1[[#This Row],[Colonne1]],$C$2:$G$9,3,FALSE),VLOOKUP(Tableau1[[#This Row],[Colonne1]],$C$2:$G$9,2,FALSE))))</f>
        <v>shgf</v>
      </c>
      <c r="F42" s="1"/>
      <c r="G42" s="4">
        <v>8</v>
      </c>
      <c r="H42" s="4" t="s">
        <v>15</v>
      </c>
      <c r="J42" s="6" t="str">
        <f>VLOOKUP(Tableau13[[#This Row],[Colonne1]],Tableau3[],MOD(ROWS($G$13:G42)-1,4)+2,0)</f>
        <v>bfgh</v>
      </c>
      <c r="L42" t="b">
        <f>EXACT(Tableau1[[#This Row],[Colonne2]],Tableau13[[#This Row],[Colonne2]])</f>
        <v>0</v>
      </c>
      <c r="N42">
        <v>8</v>
      </c>
      <c r="O42" s="1" t="s">
        <v>15</v>
      </c>
    </row>
    <row r="43" spans="2:15" x14ac:dyDescent="0.25">
      <c r="B43" s="4">
        <v>8</v>
      </c>
      <c r="C43" s="4" t="str">
        <f>IF(OR(VLOOKUP(Tableau1[[#This Row],[Colonne1]],$C$2:$G$9,2,FALSE)=C40,VLOOKUP(Tableau1[[#This Row],[Colonne1]],$C$2:$G$9,3,FALSE)=C41,VLOOKUP(Tableau1[[#This Row],[Colonne1]],$C$2:$G$9,4,FALSE)=C42),VLOOKUP(Tableau1[[#This Row],[Colonne1]],$C$2:$G$9,5,FALSE),IF(OR(VLOOKUP(Tableau1[[#This Row],[Colonne1]],$C$2:$G$9,2,FALSE)&lt;&gt;C40,VLOOKUP(Tableau1[[#This Row],[Colonne1]],$C$2:$G$9,3,FALSE)=C41),VLOOKUP(Tableau1[[#This Row],[Colonne1]],$C$2:$G$9,4,FALSE),IF(OR(VLOOKUP(Tableau1[[#This Row],[Colonne1]],$C$2:$G$9,2,FALSE)=C40),VLOOKUP(Tableau1[[#This Row],[Colonne1]],$C$2:$G$9,3,FALSE),VLOOKUP(Tableau1[[#This Row],[Colonne1]],$C$2:$G$9,2,FALSE))))</f>
        <v>xbvcbfg</v>
      </c>
      <c r="F43" s="1"/>
      <c r="G43" s="4">
        <v>8</v>
      </c>
      <c r="H43" s="4" t="s">
        <v>23</v>
      </c>
      <c r="J43" s="6" t="str">
        <f>VLOOKUP(Tableau13[[#This Row],[Colonne1]],Tableau3[],MOD(ROWS($G$13:G43)-1,4)+2,0)</f>
        <v>xbvcbfg</v>
      </c>
      <c r="L43" t="b">
        <f>EXACT(Tableau1[[#This Row],[Colonne2]],Tableau13[[#This Row],[Colonne2]])</f>
        <v>1</v>
      </c>
      <c r="N43">
        <v>8</v>
      </c>
      <c r="O43" s="1" t="s">
        <v>23</v>
      </c>
    </row>
    <row r="44" spans="2:15" x14ac:dyDescent="0.25">
      <c r="B44" s="4">
        <v>8</v>
      </c>
      <c r="C44" s="4" t="str">
        <f>IF(OR(VLOOKUP(Tableau1[[#This Row],[Colonne1]],$C$2:$G$9,2,FALSE)=C41,VLOOKUP(Tableau1[[#This Row],[Colonne1]],$C$2:$G$9,3,FALSE)=C42,VLOOKUP(Tableau1[[#This Row],[Colonne1]],$C$2:$G$9,4,FALSE)=C43),VLOOKUP(Tableau1[[#This Row],[Colonne1]],$C$2:$G$9,5,FALSE),IF(OR(VLOOKUP(Tableau1[[#This Row],[Colonne1]],$C$2:$G$9,2,FALSE)&lt;&gt;C41,VLOOKUP(Tableau1[[#This Row],[Colonne1]],$C$2:$G$9,3,FALSE)=C42),VLOOKUP(Tableau1[[#This Row],[Colonne1]],$C$2:$G$9,4,FALSE),IF(OR(VLOOKUP(Tableau1[[#This Row],[Colonne1]],$C$2:$G$9,2,FALSE)=C41),VLOOKUP(Tableau1[[#This Row],[Colonne1]],$C$2:$G$9,3,FALSE),VLOOKUP(Tableau1[[#This Row],[Colonne1]],$C$2:$G$9,2,FALSE))))</f>
        <v>shgf</v>
      </c>
      <c r="F44" s="1"/>
      <c r="G44" s="4">
        <v>8</v>
      </c>
      <c r="H44" s="4" t="s">
        <v>31</v>
      </c>
      <c r="J44" s="7" t="str">
        <f>VLOOKUP(Tableau13[[#This Row],[Colonne1]],Tableau3[],MOD(ROWS($G$13:G44)-1,4)+2,0)</f>
        <v>shgf</v>
      </c>
      <c r="L44" t="b">
        <f>EXACT(Tableau1[[#This Row],[Colonne2]],Tableau13[[#This Row],[Colonne2]])</f>
        <v>1</v>
      </c>
      <c r="N44">
        <v>8</v>
      </c>
      <c r="O44" s="1" t="s">
        <v>31</v>
      </c>
    </row>
  </sheetData>
  <phoneticPr fontId="1" type="noConversion"/>
  <conditionalFormatting sqref="L2:L10 L12:L1048576">
    <cfRule type="containsText" dxfId="3" priority="3" operator="containsText" text="FAUX">
      <formula>NOT(ISERROR(SEARCH("FAUX",L2)))</formula>
    </cfRule>
    <cfRule type="containsText" dxfId="2" priority="4" operator="containsText" text="VRAI">
      <formula>NOT(ISERROR(SEARCH("VRAI",L2)))</formula>
    </cfRule>
  </conditionalFormatting>
  <conditionalFormatting sqref="B1:B1048576">
    <cfRule type="expression" dxfId="1" priority="2">
      <formula>MOD(B1,2)&lt;&gt;0</formula>
    </cfRule>
  </conditionalFormatting>
  <conditionalFormatting sqref="G1:G1048576">
    <cfRule type="expression" dxfId="0" priority="1">
      <formula>MOD(G1,2)&lt;&gt;0</formula>
    </cfRule>
  </conditionalFormatting>
  <pageMargins left="0.7" right="0.7" top="0.75" bottom="0.75" header="0.3" footer="0.3"/>
  <pageSetup paperSize="9" orientation="portrait" verticalDpi="0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97F92B-7672-484A-9EE1-3FECD19B9E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SERVAS</dc:creator>
  <cp:lastModifiedBy>JF</cp:lastModifiedBy>
  <dcterms:created xsi:type="dcterms:W3CDTF">2021-05-24T07:44:50Z</dcterms:created>
  <dcterms:modified xsi:type="dcterms:W3CDTF">2021-05-24T13:30:44Z</dcterms:modified>
</cp:coreProperties>
</file>