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10562CEE-0C67-41D1-9762-DF16A0B1AB0B}" xr6:coauthVersionLast="46" xr6:coauthVersionMax="46" xr10:uidLastSave="{00000000-0000-0000-0000-000000000000}"/>
  <bookViews>
    <workbookView xWindow="-120" yWindow="-120" windowWidth="29040" windowHeight="16440" xr2:uid="{95DC2F87-1639-443D-99C9-CEF005044A0A}"/>
  </bookViews>
  <sheets>
    <sheet name="Feuil1" sheetId="1" r:id="rId1"/>
  </sheets>
  <definedNames>
    <definedName name="DonnéesExternes_1" localSheetId="0" hidden="1">Feuil1!$F$11:$I$14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0" i="1" l="1" a="1"/>
  <c r="V20" i="1" s="1"/>
  <c r="U20" i="1" a="1"/>
  <c r="U20" i="1" s="1"/>
  <c r="T20" i="1" a="1"/>
  <c r="T20" i="1" s="1"/>
  <c r="S20" i="1" a="1"/>
  <c r="S20" i="1" s="1"/>
  <c r="V19" i="1" a="1"/>
  <c r="V19" i="1" s="1"/>
  <c r="U19" i="1" a="1"/>
  <c r="U19" i="1" s="1"/>
  <c r="T19" i="1" a="1"/>
  <c r="T19" i="1" s="1"/>
  <c r="S19" i="1" a="1"/>
  <c r="S19" i="1" s="1"/>
  <c r="R18" i="1" a="1"/>
  <c r="R18" i="1" s="1"/>
  <c r="Q18" i="1" a="1"/>
  <c r="Q18" i="1" s="1"/>
  <c r="P18" i="1" a="1"/>
  <c r="P18" i="1" s="1"/>
  <c r="O18" i="1" a="1"/>
  <c r="O18" i="1" s="1"/>
  <c r="P17" i="1" a="1"/>
  <c r="P17" i="1" s="1"/>
  <c r="O17" i="1" a="1"/>
  <c r="O17" i="1" s="1"/>
  <c r="N17" i="1" a="1"/>
  <c r="N17" i="1" s="1"/>
  <c r="M17" i="1" a="1"/>
  <c r="M17" i="1" s="1"/>
  <c r="P16" i="1" a="1"/>
  <c r="P16" i="1" s="1"/>
  <c r="O16" i="1" a="1"/>
  <c r="O16" i="1" s="1"/>
  <c r="N16" i="1" a="1"/>
  <c r="N16" i="1" s="1"/>
  <c r="M16" i="1" a="1"/>
  <c r="M16" i="1" s="1"/>
  <c r="N15" i="1" a="1"/>
  <c r="N15" i="1" s="1"/>
  <c r="M15" i="1" a="1"/>
  <c r="M15" i="1" s="1"/>
  <c r="L15" i="1" a="1"/>
  <c r="L15" i="1" s="1"/>
  <c r="K15" i="1" a="1"/>
  <c r="K15" i="1" s="1"/>
  <c r="N14" i="1" a="1"/>
  <c r="N14" i="1" s="1"/>
  <c r="M14" i="1" a="1"/>
  <c r="M14" i="1" s="1"/>
  <c r="L14" i="1" a="1"/>
  <c r="L14" i="1" s="1"/>
  <c r="K14" i="1" a="1"/>
  <c r="K14" i="1" s="1"/>
  <c r="N13" i="1" a="1"/>
  <c r="N13" i="1" s="1"/>
  <c r="M13" i="1" a="1"/>
  <c r="M13" i="1" s="1"/>
  <c r="L13" i="1" a="1"/>
  <c r="L13" i="1" s="1"/>
  <c r="K13" i="1" a="1"/>
  <c r="K13" i="1" s="1"/>
  <c r="N12" i="1" a="1"/>
  <c r="N12" i="1" s="1"/>
  <c r="M12" i="1" a="1"/>
  <c r="M12" i="1" s="1"/>
  <c r="L12" i="1" a="1"/>
  <c r="L12" i="1" s="1"/>
  <c r="K12" i="1" a="1"/>
  <c r="K12" i="1" s="1"/>
  <c r="N11" i="1" a="1"/>
  <c r="N11" i="1" s="1"/>
  <c r="M11" i="1" a="1"/>
  <c r="M11" i="1" s="1"/>
  <c r="L11" i="1" a="1"/>
  <c r="L11" i="1" s="1"/>
  <c r="K11" i="1" a="1"/>
  <c r="K11" i="1" s="1"/>
  <c r="V10" i="1" a="1"/>
  <c r="V10" i="1" s="1"/>
  <c r="U10" i="1" a="1"/>
  <c r="U10" i="1" s="1"/>
  <c r="T10" i="1" a="1"/>
  <c r="T10" i="1" s="1"/>
  <c r="S10" i="1" a="1"/>
  <c r="S10" i="1" s="1"/>
  <c r="V9" i="1" a="1"/>
  <c r="V9" i="1" s="1"/>
  <c r="U9" i="1" a="1"/>
  <c r="U9" i="1" s="1"/>
  <c r="T9" i="1" a="1"/>
  <c r="T9" i="1" s="1"/>
  <c r="S9" i="1" a="1"/>
  <c r="S9" i="1" s="1"/>
  <c r="V8" i="1" a="1"/>
  <c r="V8" i="1" s="1"/>
  <c r="U8" i="1" a="1"/>
  <c r="U8" i="1" s="1"/>
  <c r="T8" i="1" a="1"/>
  <c r="T8" i="1" s="1"/>
  <c r="S8" i="1" a="1"/>
  <c r="S8" i="1" s="1"/>
  <c r="AA7" i="1" a="1"/>
  <c r="AA7" i="1" s="1"/>
  <c r="Z7" i="1" a="1"/>
  <c r="Z7" i="1" s="1"/>
  <c r="Y7" i="1" a="1"/>
  <c r="Y7" i="1" s="1"/>
  <c r="X7" i="1" a="1"/>
  <c r="X7" i="1" s="1"/>
  <c r="V7" i="1" a="1"/>
  <c r="V7" i="1" s="1"/>
  <c r="U7" i="1" a="1"/>
  <c r="U7" i="1" s="1"/>
  <c r="T7" i="1" a="1"/>
  <c r="T7" i="1" s="1"/>
  <c r="S7" i="1" a="1"/>
  <c r="S7" i="1" s="1"/>
  <c r="AA6" i="1" a="1"/>
  <c r="AA6" i="1" s="1"/>
  <c r="Z6" i="1" a="1"/>
  <c r="Z6" i="1" s="1"/>
  <c r="Y6" i="1" a="1"/>
  <c r="Y6" i="1" s="1"/>
  <c r="X6" i="1" a="1"/>
  <c r="X6" i="1" s="1"/>
  <c r="V6" i="1" a="1"/>
  <c r="V6" i="1" s="1"/>
  <c r="U6" i="1" a="1"/>
  <c r="U6" i="1" s="1"/>
  <c r="T6" i="1" a="1"/>
  <c r="T6" i="1" s="1"/>
  <c r="S6" i="1" a="1"/>
  <c r="S6" i="1" s="1"/>
  <c r="Z5" i="1" a="1"/>
  <c r="Z5" i="1" s="1"/>
  <c r="Y5" i="1" a="1"/>
  <c r="Y5" i="1" s="1"/>
  <c r="X5" i="1" a="1"/>
  <c r="X5" i="1" s="1"/>
  <c r="U5" i="1" a="1"/>
  <c r="U5" i="1" s="1"/>
  <c r="T5" i="1" a="1"/>
  <c r="T5" i="1" s="1"/>
  <c r="S5" i="1" a="1"/>
  <c r="S5" i="1" s="1"/>
  <c r="Z4" i="1" a="1"/>
  <c r="Z4" i="1" s="1"/>
  <c r="Y4" i="1" a="1"/>
  <c r="Y4" i="1" s="1"/>
  <c r="U4" i="1" a="1"/>
  <c r="U4" i="1" s="1"/>
  <c r="T4" i="1" a="1"/>
  <c r="T4" i="1" s="1"/>
  <c r="V5" i="1" a="1"/>
  <c r="U3" i="1" a="1"/>
  <c r="AA4" i="1" a="1"/>
  <c r="X4" i="1" a="1"/>
  <c r="V3" i="1" a="1"/>
  <c r="Z3" i="1" a="1"/>
  <c r="AA5" i="1" a="1"/>
  <c r="X3" i="1" a="1"/>
  <c r="S3" i="1" a="1"/>
  <c r="V4" i="1" a="1"/>
  <c r="T3" i="1" a="1"/>
  <c r="Y3" i="1" a="1"/>
  <c r="AA3" i="1" a="1"/>
  <c r="S4" i="1" a="1"/>
  <c r="X4" i="1" l="1"/>
  <c r="S3" i="1"/>
  <c r="Y3" i="1"/>
  <c r="T3" i="1"/>
  <c r="X3" i="1"/>
  <c r="Z3" i="1"/>
  <c r="S4" i="1"/>
  <c r="U3" i="1"/>
  <c r="AA3" i="1"/>
  <c r="V4" i="1"/>
  <c r="AA5" i="1"/>
  <c r="V3" i="1"/>
  <c r="AA4" i="1"/>
  <c r="V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Baptiste Pouteau</author>
  </authors>
  <commentList>
    <comment ref="S1" authorId="0" shapeId="0" xr:uid="{8B611DA9-583F-4375-961C-83AFEAA90423}">
      <text>
        <r>
          <rPr>
            <b/>
            <sz val="9"/>
            <color indexed="81"/>
            <rFont val="Tahoma"/>
            <charset val="1"/>
          </rPr>
          <t>Baptiste Pouteau:</t>
        </r>
        <r>
          <rPr>
            <sz val="9"/>
            <color indexed="81"/>
            <rFont val="Tahoma"/>
            <charset val="1"/>
          </rPr>
          <t xml:space="preserve">
Me donne les bons numeros de projet en premiere ligne, mais pas les suivants</t>
        </r>
      </text>
    </comment>
    <comment ref="X1" authorId="0" shapeId="0" xr:uid="{93744830-9672-4DAB-8098-F2FC66538565}">
      <text>
        <r>
          <rPr>
            <b/>
            <sz val="9"/>
            <color indexed="81"/>
            <rFont val="Tahoma"/>
            <charset val="1"/>
          </rPr>
          <t>Baptiste Pouteau:</t>
        </r>
        <r>
          <rPr>
            <sz val="9"/>
            <color indexed="81"/>
            <rFont val="Tahoma"/>
            <charset val="1"/>
          </rPr>
          <t xml:space="preserve">
Me donne les numeros de projet suivant, mais pas les bons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1765DFF-F723-43F0-B4D7-DAF8EA9814E5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<sst xmlns="http://schemas.openxmlformats.org/spreadsheetml/2006/main" count="44" uniqueCount="26">
  <si>
    <t>BASE DE DONNEES</t>
  </si>
  <si>
    <t>RESULTAT VOULU</t>
  </si>
  <si>
    <t>ESSAI 1</t>
  </si>
  <si>
    <t>ESSAI 2</t>
  </si>
  <si>
    <t>article</t>
  </si>
  <si>
    <t>date</t>
  </si>
  <si>
    <t>a111</t>
  </si>
  <si>
    <t>a121</t>
  </si>
  <si>
    <t>a123</t>
  </si>
  <si>
    <t>a122</t>
  </si>
  <si>
    <t>z98</t>
  </si>
  <si>
    <t>a112</t>
  </si>
  <si>
    <t>a131</t>
  </si>
  <si>
    <t>a132</t>
  </si>
  <si>
    <t>z96</t>
  </si>
  <si>
    <t>x97</t>
  </si>
  <si>
    <t>z99</t>
  </si>
  <si>
    <t>z97</t>
  </si>
  <si>
    <t>y98</t>
  </si>
  <si>
    <t>x94</t>
  </si>
  <si>
    <t>01/02/2021</t>
  </si>
  <si>
    <t>02/02/2021</t>
  </si>
  <si>
    <t>03/02/2021</t>
  </si>
  <si>
    <t>04/02/2021</t>
  </si>
  <si>
    <t>Tableau retourné (via Power Query)</t>
  </si>
  <si>
    <t>Actualisation : Données / Actualiser tout.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</si>
</sst>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" fontId="0" fillId="2" borderId="9" xfId="0" applyNumberFormat="1" applyFill="1" applyBorder="1"/>
    <xf numFmtId="16" fontId="0" fillId="2" borderId="6" xfId="0" applyNumberFormat="1" applyFill="1" applyBorder="1"/>
    <xf numFmtId="16" fontId="0" fillId="0" borderId="0" xfId="0" applyNumberFormat="1"/>
    <xf numFmtId="16" fontId="0" fillId="0" borderId="9" xfId="0" applyNumberFormat="1" applyBorder="1"/>
    <xf numFmtId="16" fontId="0" fillId="0" borderId="8" xfId="0" applyNumberFormat="1" applyBorder="1"/>
    <xf numFmtId="2" fontId="0" fillId="0" borderId="0" xfId="0" applyNumberFormat="1"/>
    <xf numFmtId="0" fontId="0" fillId="2" borderId="10" xfId="0" applyFill="1" applyBorder="1"/>
    <xf numFmtId="0" fontId="0" fillId="0" borderId="10" xfId="0" applyBorder="1"/>
    <xf numFmtId="0" fontId="0" fillId="2" borderId="11" xfId="0" applyFill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0" borderId="12" xfId="0" applyFont="1" applyBorder="1"/>
    <xf numFmtId="0" fontId="0" fillId="0" borderId="12" xfId="0" applyBorder="1"/>
    <xf numFmtId="16" fontId="0" fillId="0" borderId="14" xfId="0" applyNumberFormat="1" applyBorder="1"/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numFmt numFmtId="21" formatCode="dd\-mmm"/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12DF6E2-73FE-4EB4-AF51-EB67C3BC54A0}" autoFormatId="16" applyNumberFormats="0" applyBorderFormats="0" applyFontFormats="0" applyPatternFormats="0" applyAlignmentFormats="0" applyWidthHeightFormats="0">
  <queryTableRefresh nextId="13">
    <queryTableFields count="4">
      <queryTableField id="9" name="01/02/2021" tableColumnId="9"/>
      <queryTableField id="10" name="02/02/2021" tableColumnId="10"/>
      <queryTableField id="11" name="03/02/2021" tableColumnId="11"/>
      <queryTableField id="12" name="04/02/2021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2AB44F-32D1-41BF-A66F-957355B999E2}" name="Tableau1" displayName="Tableau1" ref="B2:C20" totalsRowShown="0" headerRowDxfId="0" headerRowBorderDxfId="3" tableBorderDxfId="4">
  <autoFilter ref="B2:C20" xr:uid="{E34D6F19-395B-4177-8787-E4BB1ED1FE42}"/>
  <tableColumns count="2">
    <tableColumn id="1" xr3:uid="{6FB72458-ECF6-419E-B067-2C8BFEA2CC1A}" name="article" dataDxfId="2"/>
    <tableColumn id="2" xr3:uid="{D7BA81B2-3CCA-4095-9B94-44A47DE76886}" name="date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0B47C1-C6FD-4E98-9C31-8A7AB1AFD440}" name="Tableau1_2" displayName="Tableau1_2" ref="F11:I14" tableType="queryTable" totalsRowShown="0">
  <autoFilter ref="F11:I14" xr:uid="{3AEE7D1A-0223-4DB7-89A7-17F872CCD04F}"/>
  <tableColumns count="4">
    <tableColumn id="9" xr3:uid="{95113ADF-4F25-4235-9159-6315F2CC41EE}" uniqueName="9" name="01/02/2021" queryTableFieldId="9"/>
    <tableColumn id="10" xr3:uid="{651E55C3-B12F-4308-81CA-C05F1F252DD0}" uniqueName="10" name="02/02/2021" queryTableFieldId="10"/>
    <tableColumn id="11" xr3:uid="{95EF2EA3-A88A-4E4C-8638-6A00B36576B6}" uniqueName="11" name="03/02/2021" queryTableFieldId="11"/>
    <tableColumn id="12" xr3:uid="{F9B9E2B1-38E1-4CD4-9CC3-1FE608AA243A}" uniqueName="12" name="04/02/2021" queryTableFieldId="1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8A071-CCD8-4641-93AB-7959098A0424}">
  <dimension ref="B1:AA20"/>
  <sheetViews>
    <sheetView tabSelected="1" workbookViewId="0">
      <selection activeCell="F9" sqref="F9"/>
    </sheetView>
  </sheetViews>
  <sheetFormatPr baseColWidth="10" defaultRowHeight="15" x14ac:dyDescent="0.25"/>
  <cols>
    <col min="6" max="9" width="13" bestFit="1" customWidth="1"/>
    <col min="10" max="10" width="10.85546875" bestFit="1" customWidth="1"/>
    <col min="11" max="11" width="10.5703125" bestFit="1" customWidth="1"/>
    <col min="12" max="12" width="10.42578125" bestFit="1" customWidth="1"/>
    <col min="13" max="13" width="8.85546875" bestFit="1" customWidth="1"/>
    <col min="14" max="17" width="13" bestFit="1" customWidth="1"/>
  </cols>
  <sheetData>
    <row r="1" spans="2:27" ht="15.75" thickBot="1" x14ac:dyDescent="0.3">
      <c r="B1" s="13" t="s">
        <v>0</v>
      </c>
      <c r="C1" s="14"/>
      <c r="N1" s="15" t="s">
        <v>1</v>
      </c>
      <c r="O1" s="16"/>
      <c r="P1" s="16"/>
      <c r="Q1" s="17"/>
      <c r="S1" s="10" t="s">
        <v>2</v>
      </c>
      <c r="T1" s="11"/>
      <c r="U1" s="11"/>
      <c r="V1" s="12"/>
      <c r="X1" s="10" t="s">
        <v>3</v>
      </c>
      <c r="Y1" s="11"/>
      <c r="Z1" s="11"/>
      <c r="AA1" s="12"/>
    </row>
    <row r="2" spans="2:27" ht="15.75" thickBot="1" x14ac:dyDescent="0.3">
      <c r="B2" s="21" t="s">
        <v>4</v>
      </c>
      <c r="C2" s="22" t="s">
        <v>5</v>
      </c>
      <c r="N2" s="1">
        <v>44228</v>
      </c>
      <c r="O2" s="1">
        <v>44229</v>
      </c>
      <c r="P2" s="2">
        <v>44230</v>
      </c>
      <c r="Q2" s="1">
        <v>44231</v>
      </c>
      <c r="R2" s="3"/>
      <c r="S2" s="4">
        <v>44228</v>
      </c>
      <c r="T2" s="4">
        <v>44229</v>
      </c>
      <c r="U2" s="4">
        <v>44230</v>
      </c>
      <c r="V2" s="5">
        <v>44231</v>
      </c>
      <c r="W2" s="3"/>
      <c r="X2" s="4">
        <v>44228</v>
      </c>
      <c r="Y2" s="4">
        <v>44229</v>
      </c>
      <c r="Z2" s="4">
        <v>44230</v>
      </c>
      <c r="AA2" s="4">
        <v>44231</v>
      </c>
    </row>
    <row r="3" spans="2:27" x14ac:dyDescent="0.25">
      <c r="B3" s="18" t="s">
        <v>6</v>
      </c>
      <c r="C3" s="20">
        <v>44228</v>
      </c>
      <c r="D3" s="6"/>
      <c r="N3" s="7" t="s">
        <v>6</v>
      </c>
      <c r="O3" s="7" t="s">
        <v>7</v>
      </c>
      <c r="P3" s="7" t="s">
        <v>8</v>
      </c>
      <c r="Q3" s="7" t="s">
        <v>9</v>
      </c>
      <c r="S3" s="8" t="str">
        <f t="array" aca="1" ref="S3" ca="1">IF(ROWS($4:4)&lt;=COUNTIFS($B$3:$B$20,"a"&amp;"*",$C$3:$C$20,S$2),INDEX($B$3:$B$20,SMALL(IF($C$3:$C$20=S$2,ROW(INDIRECT("1:"&amp;ROWS($B$3:$B$20)))),ROWS($4:4))),"")</f>
        <v>a111</v>
      </c>
      <c r="T3" s="8" t="str">
        <f t="array" aca="1" ref="T3" ca="1">IF(ROWS($4:4)&lt;=COUNTIFS($B$3:$B$20,"a"&amp;"*",$C$3:$C$20,T$2),INDEX($B$3:$B$20,SMALL(IF($C$3:$C$20=T$2,ROW(INDIRECT("1:"&amp;ROWS($B$3:$B$20)))),ROWS($4:4))),"")</f>
        <v>a121</v>
      </c>
      <c r="U3" s="8" t="str">
        <f t="array" aca="1" ref="U3" ca="1">IF(ROWS($4:4)&lt;=COUNTIFS($B$3:$B$20,"a"&amp;"*",$C$3:$C$20,U$2),INDEX($B$3:$B$20,SMALL(IF($C$3:$C$20=U$2,ROW(INDIRECT("1:"&amp;ROWS($B$3:$B$20)))),ROWS($4:4))),"")</f>
        <v>a123</v>
      </c>
      <c r="V3" s="8" t="str">
        <f t="array" aca="1" ref="V3" ca="1">IF(ROWS($4:4)&lt;=COUNTIFS($B$3:$B$20,"a"&amp;"*",$C$3:$C$20,V$2),INDEX($B$3:$B$20,SMALL(IF($C$3:$C$20=V$2,ROW(INDIRECT("1:"&amp;ROWS($B$3:$B$20)))),ROWS($4:4))),"")</f>
        <v>a122</v>
      </c>
      <c r="X3" s="8" t="str">
        <f t="array" aca="1" ref="X3" ca="1">IF(ROWS($4:4)&lt;=COUNTIFS($B$3:$B$20,"a"&amp;"*",$C$3:$C$20,S$2),INDEX($B$3:$B$20,SMALL(IF(LEFT($B$3:$B$20,1)="a",ROW(INDIRECT("1:"&amp;ROWS($B$3:$B$20)))),ROWS($4:4))),"")</f>
        <v>a111</v>
      </c>
      <c r="Y3" s="8" t="str">
        <f t="array" aca="1" ref="Y3" ca="1">IF(ROWS($4:4)&lt;=COUNTIFS($B$3:$B$20,"a"&amp;"*",$C$3:$C$20,T$2),INDEX($B$3:$B$20,SMALL(IF(LEFT($B$3:$B$20,1)="a",ROW(INDIRECT("1:"&amp;ROWS($B$3:$B$20)))),ROWS($4:4))),"")</f>
        <v>a111</v>
      </c>
      <c r="Z3" s="8" t="str">
        <f t="array" aca="1" ref="Z3" ca="1">IF(ROWS($4:4)&lt;=COUNTIFS($B$3:$B$20,"a"&amp;"*",$C$3:$C$20,U$2),INDEX($B$3:$B$20,SMALL(IF(LEFT($B$3:$B$20,1)="a",ROW(INDIRECT("1:"&amp;ROWS($B$3:$B$20)))),ROWS($4:4))),"")</f>
        <v>a111</v>
      </c>
      <c r="AA3" s="8" t="str">
        <f t="array" aca="1" ref="AA3" ca="1">IF(ROWS($4:4)&lt;=COUNTIFS($B$3:$B$20,"a"&amp;"*",$C$3:$C$20,V$2),INDEX($B$3:$B$20,SMALL(IF(LEFT($B$3:$B$20,1)="a",ROW(INDIRECT("1:"&amp;ROWS($B$3:$B$20)))),ROWS($4:4))),"")</f>
        <v>a111</v>
      </c>
    </row>
    <row r="4" spans="2:27" x14ac:dyDescent="0.25">
      <c r="B4" s="19" t="s">
        <v>10</v>
      </c>
      <c r="C4" s="20">
        <v>44228</v>
      </c>
      <c r="N4" s="7" t="s">
        <v>11</v>
      </c>
      <c r="O4" s="7"/>
      <c r="P4" s="7"/>
      <c r="Q4" s="7" t="s">
        <v>12</v>
      </c>
      <c r="S4" s="8" t="str">
        <f t="array" aca="1" ref="S4" ca="1">IF(ROWS($4:5)&lt;=COUNTIFS($B$3:$B$20,"a"&amp;"*",$C$3:$C$20,S$2),INDEX($B$3:$B$20,SMALL(IF($C$3:$C$20=S$2,ROW(INDIRECT("1:"&amp;ROWS($B$3:$B$20)))),ROWS($4:5))),"")</f>
        <v>z98</v>
      </c>
      <c r="T4" s="8" t="str">
        <f t="array" aca="1" ref="T4" ca="1">IF(ROWS($4:5)&lt;=COUNTIFS($B$3:$B$20,"a"&amp;"*",$C$3:$C$20,T$2),INDEX($B$3:$B$20,SMALL(IF($C$3:$C$20=T$2,ROW(INDIRECT("1:"&amp;ROWS($B$3:$B$20)))),ROWS($4:5))),"")</f>
        <v/>
      </c>
      <c r="U4" s="8" t="str">
        <f t="array" aca="1" ref="U4" ca="1">IF(ROWS($4:5)&lt;=COUNTIFS($B$3:$B$20,"a"&amp;"*",$C$3:$C$20,U$2),INDEX($B$3:$B$20,SMALL(IF($C$3:$C$20=U$2,ROW(INDIRECT("1:"&amp;ROWS($B$3:$B$20)))),ROWS($4:5))),"")</f>
        <v/>
      </c>
      <c r="V4" s="8" t="str">
        <f t="array" aca="1" ref="V4" ca="1">IF(ROWS($4:5)&lt;=COUNTIFS($B$3:$B$20,"a"&amp;"*",$C$3:$C$20,V$2),INDEX($B$3:$B$20,SMALL(IF($C$3:$C$20=V$2,ROW(INDIRECT("1:"&amp;ROWS($B$3:$B$20)))),ROWS($4:5))),"")</f>
        <v>z99</v>
      </c>
      <c r="X4" s="8" t="str">
        <f t="array" aca="1" ref="X4" ca="1">IF(ROWS($4:5)&lt;=COUNTIFS($B$3:$B$20,"a"&amp;"*",$C$3:$C$20,S$2),INDEX($B$3:$B$20,SMALL(IF(LEFT($B$3:$B$20,1)="a",ROW(INDIRECT("1:"&amp;ROWS($B$3:$B$20)))),ROWS($4:5))),"")</f>
        <v>a112</v>
      </c>
      <c r="Y4" s="8" t="str">
        <f t="array" aca="1" ref="Y4" ca="1">IF(ROWS($4:5)&lt;=COUNTIFS($B$3:$B$20,"a"&amp;"*",$C$3:$C$20,T$2),INDEX($B$3:$B$20,SMALL(IF(LEFT($B$3:$B$20,1)="a",ROW(INDIRECT("1:"&amp;ROWS($B$3:$B$20)))),ROWS($4:5))),"")</f>
        <v/>
      </c>
      <c r="Z4" s="8" t="str">
        <f t="array" aca="1" ref="Z4" ca="1">IF(ROWS($4:5)&lt;=COUNTIFS($B$3:$B$20,"a"&amp;"*",$C$3:$C$20,U$2),INDEX($B$3:$B$20,SMALL(IF(LEFT($B$3:$B$20,1)="a",ROW(INDIRECT("1:"&amp;ROWS($B$3:$B$20)))),ROWS($4:5))),"")</f>
        <v/>
      </c>
      <c r="AA4" s="8" t="str">
        <f t="array" aca="1" ref="AA4" ca="1">IF(ROWS($4:5)&lt;=COUNTIFS($B$3:$B$20,"a"&amp;"*",$C$3:$C$20,V$2),INDEX($B$3:$B$20,SMALL(IF(LEFT($B$3:$B$20,1)="a",ROW(INDIRECT("1:"&amp;ROWS($B$3:$B$20)))),ROWS($4:5))),"")</f>
        <v>a112</v>
      </c>
    </row>
    <row r="5" spans="2:27" x14ac:dyDescent="0.25">
      <c r="B5" s="18" t="s">
        <v>11</v>
      </c>
      <c r="C5" s="20">
        <v>44228</v>
      </c>
      <c r="N5" s="7"/>
      <c r="O5" s="7"/>
      <c r="P5" s="7"/>
      <c r="Q5" s="7" t="s">
        <v>13</v>
      </c>
      <c r="S5" s="8" t="str">
        <f t="array" aca="1" ref="S5" ca="1">IF(ROWS($4:6)&lt;=COUNTIFS($B$3:$B$20,"a"&amp;"*",$C$3:$C$20,S$2),INDEX($B$3:$B$20,SMALL(IF($C$3:$C$20=S$2,ROW(INDIRECT("1:"&amp;ROWS($B$3:$B$20)))),ROWS($4:6))),"")</f>
        <v/>
      </c>
      <c r="T5" s="8" t="str">
        <f t="array" aca="1" ref="T5" ca="1">IF(ROWS($4:6)&lt;=COUNTIFS($B$3:$B$20,"a"&amp;"*",$C$3:$C$20,T$2),INDEX($B$3:$B$20,SMALL(IF($C$3:$C$20=T$2,ROW(INDIRECT("1:"&amp;ROWS($B$3:$B$20)))),ROWS($4:6))),"")</f>
        <v/>
      </c>
      <c r="U5" s="8" t="str">
        <f t="array" aca="1" ref="U5" ca="1">IF(ROWS($4:6)&lt;=COUNTIFS($B$3:$B$20,"a"&amp;"*",$C$3:$C$20,U$2),INDEX($B$3:$B$20,SMALL(IF($C$3:$C$20=U$2,ROW(INDIRECT("1:"&amp;ROWS($B$3:$B$20)))),ROWS($4:6))),"")</f>
        <v/>
      </c>
      <c r="V5" s="8" t="str">
        <f t="array" aca="1" ref="V5" ca="1">IF(ROWS($4:6)&lt;=COUNTIFS($B$3:$B$20,"a"&amp;"*",$C$3:$C$20,V$2),INDEX($B$3:$B$20,SMALL(IF($C$3:$C$20=V$2,ROW(INDIRECT("1:"&amp;ROWS($B$3:$B$20)))),ROWS($4:6))),"")</f>
        <v>a131</v>
      </c>
      <c r="X5" s="8" t="str">
        <f t="array" aca="1" ref="X5" ca="1">IF(ROWS($4:6)&lt;=COUNTIFS($B$3:$B$20,"a"&amp;"*",$C$3:$C$20,S$2),INDEX($B$3:$B$20,SMALL(IF(LEFT($B$3:$B$20,1)="a",ROW(INDIRECT("1:"&amp;ROWS($B$3:$B$20)))),ROWS($4:6))),"")</f>
        <v/>
      </c>
      <c r="Y5" s="8" t="str">
        <f t="array" aca="1" ref="Y5" ca="1">IF(ROWS($4:6)&lt;=COUNTIFS($B$3:$B$20,"a"&amp;"*",$C$3:$C$20,T$2),INDEX($B$3:$B$20,SMALL(IF(LEFT($B$3:$B$20,1)="a",ROW(INDIRECT("1:"&amp;ROWS($B$3:$B$20)))),ROWS($4:6))),"")</f>
        <v/>
      </c>
      <c r="Z5" s="8" t="str">
        <f t="array" aca="1" ref="Z5" ca="1">IF(ROWS($4:6)&lt;=COUNTIFS($B$3:$B$20,"a"&amp;"*",$C$3:$C$20,U$2),INDEX($B$3:$B$20,SMALL(IF(LEFT($B$3:$B$20,1)="a",ROW(INDIRECT("1:"&amp;ROWS($B$3:$B$20)))),ROWS($4:6))),"")</f>
        <v/>
      </c>
      <c r="AA5" s="8" t="str">
        <f t="array" aca="1" ref="AA5" ca="1">IF(ROWS($4:6)&lt;=COUNTIFS($B$3:$B$20,"a"&amp;"*",$C$3:$C$20,V$2),INDEX($B$3:$B$20,SMALL(IF(LEFT($B$3:$B$20,1)="a",ROW(INDIRECT("1:"&amp;ROWS($B$3:$B$20)))),ROWS($4:6))),"")</f>
        <v>a121</v>
      </c>
    </row>
    <row r="6" spans="2:27" x14ac:dyDescent="0.25">
      <c r="B6" s="19" t="s">
        <v>14</v>
      </c>
      <c r="C6" s="20">
        <v>44228</v>
      </c>
      <c r="N6" s="7"/>
      <c r="O6" s="7"/>
      <c r="P6" s="7"/>
      <c r="Q6" s="7"/>
      <c r="S6" s="8" t="str">
        <f t="array" aca="1" ref="S6" ca="1">IF(ROWS($4:7)&lt;=COUNTIFS($B$3:$B$20,"a"&amp;"*",$C$3:$C$20,S$2),INDEX($B$3:$B$20,SMALL(IF($C$3:$C$20=S$2,ROW(INDIRECT("1:"&amp;ROWS($B$3:$B$20)))),ROWS($4:7))),"")</f>
        <v/>
      </c>
      <c r="T6" s="8" t="str">
        <f t="array" aca="1" ref="T6" ca="1">IF(ROWS($4:7)&lt;=COUNTIFS($B$3:$B$20,"a"&amp;"*",$C$3:$C$20,T$2),INDEX($B$3:$B$20,SMALL(IF($C$3:$C$20=T$2,ROW(INDIRECT("1:"&amp;ROWS($B$3:$B$20)))),ROWS($4:7))),"")</f>
        <v/>
      </c>
      <c r="U6" s="8" t="str">
        <f t="array" aca="1" ref="U6" ca="1">IF(ROWS($4:7)&lt;=COUNTIFS($B$3:$B$20,"a"&amp;"*",$C$3:$C$20,U$2),INDEX($B$3:$B$20,SMALL(IF($C$3:$C$20=U$2,ROW(INDIRECT("1:"&amp;ROWS($B$3:$B$20)))),ROWS($4:7))),"")</f>
        <v/>
      </c>
      <c r="V6" s="8" t="str">
        <f t="array" aca="1" ref="V6" ca="1">IF(ROWS($4:7)&lt;=COUNTIFS($B$3:$B$20,"a"&amp;"*",$C$3:$C$20,V$2),INDEX($B$3:$B$20,SMALL(IF($C$3:$C$20=V$2,ROW(INDIRECT("1:"&amp;ROWS($B$3:$B$20)))),ROWS($4:7))),"")</f>
        <v/>
      </c>
      <c r="X6" s="8" t="str">
        <f t="array" aca="1" ref="X6" ca="1">IF(ROWS($4:7)&lt;=COUNTIFS($B$3:$B$20,"a"&amp;"*",$C$3:$C$20,S$2),INDEX($B$3:$B$20,SMALL(IF(LEFT($B$3:$B$20,1)="a",ROW(INDIRECT("1:"&amp;ROWS($B$3:$B$20)))),ROWS($4:7))),"")</f>
        <v/>
      </c>
      <c r="Y6" s="8" t="str">
        <f t="array" aca="1" ref="Y6" ca="1">IF(ROWS($4:7)&lt;=COUNTIFS($B$3:$B$20,"a"&amp;"*",$C$3:$C$20,T$2),INDEX($B$3:$B$20,SMALL(IF(LEFT($B$3:$B$20,1)="a",ROW(INDIRECT("1:"&amp;ROWS($B$3:$B$20)))),ROWS($4:7))),"")</f>
        <v/>
      </c>
      <c r="Z6" s="8" t="str">
        <f t="array" aca="1" ref="Z6" ca="1">IF(ROWS($4:7)&lt;=COUNTIFS($B$3:$B$20,"a"&amp;"*",$C$3:$C$20,U$2),INDEX($B$3:$B$20,SMALL(IF(LEFT($B$3:$B$20,1)="a",ROW(INDIRECT("1:"&amp;ROWS($B$3:$B$20)))),ROWS($4:7))),"")</f>
        <v/>
      </c>
      <c r="AA6" s="8" t="str">
        <f t="array" aca="1" ref="AA6" ca="1">IF(ROWS($4:7)&lt;=COUNTIFS($B$3:$B$20,"a"&amp;"*",$C$3:$C$20,V$2),INDEX($B$3:$B$20,SMALL(IF(LEFT($B$3:$B$20,1)="a",ROW(INDIRECT("1:"&amp;ROWS($B$3:$B$20)))),ROWS($4:7))),"")</f>
        <v/>
      </c>
    </row>
    <row r="7" spans="2:27" x14ac:dyDescent="0.25">
      <c r="B7" s="19" t="s">
        <v>15</v>
      </c>
      <c r="C7" s="20">
        <v>44228</v>
      </c>
      <c r="F7" t="s">
        <v>24</v>
      </c>
      <c r="N7" s="9"/>
      <c r="O7" s="9"/>
      <c r="P7" s="9"/>
      <c r="Q7" s="9"/>
      <c r="S7" s="8" t="str">
        <f t="array" aca="1" ref="S7" ca="1">IF(ROWS($4:8)&lt;=COUNTIFS($B$3:$B$20,"a"&amp;"*",$C$3:$C$20,S$2),INDEX($B$3:$B$20,SMALL(IF($C$3:$C$20=S$2,ROW(INDIRECT("1:"&amp;ROWS($B$3:$B$20)))),ROWS($4:8))),"")</f>
        <v/>
      </c>
      <c r="T7" s="8" t="str">
        <f t="array" aca="1" ref="T7" ca="1">IF(ROWS($4:8)&lt;=COUNTIFS($B$3:$B$20,"a"&amp;"*",$C$3:$C$20,T$2),INDEX($B$3:$B$20,SMALL(IF($C$3:$C$20=T$2,ROW(INDIRECT("1:"&amp;ROWS($B$3:$B$20)))),ROWS($4:8))),"")</f>
        <v/>
      </c>
      <c r="U7" s="8" t="str">
        <f t="array" aca="1" ref="U7" ca="1">IF(ROWS($4:8)&lt;=COUNTIFS($B$3:$B$20,"a"&amp;"*",$C$3:$C$20,U$2),INDEX($B$3:$B$20,SMALL(IF($C$3:$C$20=U$2,ROW(INDIRECT("1:"&amp;ROWS($B$3:$B$20)))),ROWS($4:8))),"")</f>
        <v/>
      </c>
      <c r="V7" s="8" t="str">
        <f t="array" aca="1" ref="V7" ca="1">IF(ROWS($4:8)&lt;=COUNTIFS($B$3:$B$20,"a"&amp;"*",$C$3:$C$20,V$2),INDEX($B$3:$B$20,SMALL(IF($C$3:$C$20=V$2,ROW(INDIRECT("1:"&amp;ROWS($B$3:$B$20)))),ROWS($4:8))),"")</f>
        <v/>
      </c>
      <c r="X7" s="8" t="str">
        <f t="array" aca="1" ref="X7" ca="1">IF(ROWS($4:8)&lt;=COUNTIFS($B$3:$B$20,"a"&amp;"*",$C$3:$C$20,S$2),INDEX($B$3:$B$20,SMALL(IF(LEFT($B$3:$B$20,1)="a",ROW(INDIRECT("1:"&amp;ROWS($B$3:$B$20)))),ROWS($4:8))),"")</f>
        <v/>
      </c>
      <c r="Y7" s="8" t="str">
        <f t="array" aca="1" ref="Y7" ca="1">IF(ROWS($4:8)&lt;=COUNTIFS($B$3:$B$20,"a"&amp;"*",$C$3:$C$20,T$2),INDEX($B$3:$B$20,SMALL(IF(LEFT($B$3:$B$20,1)="a",ROW(INDIRECT("1:"&amp;ROWS($B$3:$B$20)))),ROWS($4:8))),"")</f>
        <v/>
      </c>
      <c r="Z7" s="8" t="str">
        <f t="array" aca="1" ref="Z7" ca="1">IF(ROWS($4:8)&lt;=COUNTIFS($B$3:$B$20,"a"&amp;"*",$C$3:$C$20,U$2),INDEX($B$3:$B$20,SMALL(IF(LEFT($B$3:$B$20,1)="a",ROW(INDIRECT("1:"&amp;ROWS($B$3:$B$20)))),ROWS($4:8))),"")</f>
        <v/>
      </c>
      <c r="AA7" s="8" t="str">
        <f t="array" aca="1" ref="AA7" ca="1">IF(ROWS($4:8)&lt;=COUNTIFS($B$3:$B$20,"a"&amp;"*",$C$3:$C$20,V$2),INDEX($B$3:$B$20,SMALL(IF(LEFT($B$3:$B$20,1)="a",ROW(INDIRECT("1:"&amp;ROWS($B$3:$B$20)))),ROWS($4:8))),"")</f>
        <v/>
      </c>
    </row>
    <row r="8" spans="2:27" x14ac:dyDescent="0.25">
      <c r="B8" s="18" t="s">
        <v>7</v>
      </c>
      <c r="C8" s="20">
        <v>44229</v>
      </c>
      <c r="F8" t="s">
        <v>25</v>
      </c>
      <c r="S8" t="str">
        <f t="array" aca="1" ref="S8" ca="1">IF(ROWS($4:9)&lt;=COUNTIFS($C$3:$C$20,S$2,$B$3:$B$20,"a"&amp;"*"),INDEX($B$3:$B$20,SMALL(IF($C$3:$C$20=S$2,ROW(INDIRECT("1:"&amp;ROWS($B$3:$B$20)))),ROWS($4:9))),"")</f>
        <v/>
      </c>
      <c r="T8" t="str">
        <f t="array" aca="1" ref="T8" ca="1">IF(ROWS($4:9)&lt;=COUNTIFS($C$3:$C$20,T$2,$B$3:$B$20,"a"&amp;"*"),INDEX($B$3:$B$20,SMALL(IF($C$3:$C$20=T$2,ROW(INDIRECT("1:"&amp;ROWS($B$3:$B$20)))),ROWS($4:9))),"")</f>
        <v/>
      </c>
      <c r="U8" t="str">
        <f t="array" aca="1" ref="U8" ca="1">IF(ROWS($4:9)&lt;=COUNTIFS($C$3:$C$20,U$2,$B$3:$B$20,"a"&amp;"*"),INDEX($B$3:$B$20,SMALL(IF($C$3:$C$20=U$2,ROW(INDIRECT("1:"&amp;ROWS($B$3:$B$20)))),ROWS($4:9))),"")</f>
        <v/>
      </c>
      <c r="V8" t="str">
        <f t="array" aca="1" ref="V8" ca="1">IF(ROWS($4:9)&lt;=COUNTIFS($C$3:$C$20,V$2,$B$3:$B$20,"a"&amp;"*"),INDEX($B$3:$B$20,SMALL(IF($C$3:$C$20=V$2,ROW(INDIRECT("1:"&amp;ROWS($B$3:$B$20)))),ROWS($4:9))),"")</f>
        <v/>
      </c>
    </row>
    <row r="9" spans="2:27" x14ac:dyDescent="0.25">
      <c r="B9" s="19" t="s">
        <v>16</v>
      </c>
      <c r="C9" s="20">
        <v>44229</v>
      </c>
      <c r="S9" t="str">
        <f t="array" aca="1" ref="S9" ca="1">IF(ROWS($4:10)&lt;=COUNTIFS($C$3:$C$20,S$2,$B$3:$B$20,"a"&amp;"*"),INDEX($B$3:$B$20,SMALL(IF($C$3:$C$20=S$2,ROW(INDIRECT("1:"&amp;ROWS($B$3:$B$20)))),ROWS($4:10))),"")</f>
        <v/>
      </c>
      <c r="T9" t="str">
        <f t="array" aca="1" ref="T9" ca="1">IF(ROWS($4:10)&lt;=COUNTIFS($C$3:$C$20,T$2,$B$3:$B$20,"a"&amp;"*"),INDEX($B$3:$B$20,SMALL(IF($C$3:$C$20=T$2,ROW(INDIRECT("1:"&amp;ROWS($B$3:$B$20)))),ROWS($4:10))),"")</f>
        <v/>
      </c>
      <c r="U9" t="str">
        <f t="array" aca="1" ref="U9" ca="1">IF(ROWS($4:10)&lt;=COUNTIFS($C$3:$C$20,U$2,$B$3:$B$20,"a"&amp;"*"),INDEX($B$3:$B$20,SMALL(IF($C$3:$C$20=U$2,ROW(INDIRECT("1:"&amp;ROWS($B$3:$B$20)))),ROWS($4:10))),"")</f>
        <v/>
      </c>
      <c r="V9" t="str">
        <f t="array" aca="1" ref="V9" ca="1">IF(ROWS($4:10)&lt;=COUNTIFS($C$3:$C$20,V$2,$B$3:$B$20,"a"&amp;"*"),INDEX($B$3:$B$20,SMALL(IF($C$3:$C$20=V$2,ROW(INDIRECT("1:"&amp;ROWS($B$3:$B$20)))),ROWS($4:10))),"")</f>
        <v/>
      </c>
    </row>
    <row r="10" spans="2:27" x14ac:dyDescent="0.25">
      <c r="B10" s="19" t="s">
        <v>14</v>
      </c>
      <c r="C10" s="20">
        <v>44229</v>
      </c>
      <c r="S10" t="str">
        <f t="array" aca="1" ref="S10" ca="1">IF(ROWS($4:11)&lt;=COUNTIFS($C$3:$C$20,S$2,$B$3:$B$20,"a"&amp;"*"),INDEX($B$3:$B$20,SMALL(IF($C$3:$C$20=S$2,ROW(INDIRECT("1:"&amp;ROWS($B$3:$B$20)))),ROWS($4:11))),"")</f>
        <v/>
      </c>
      <c r="T10" t="str">
        <f t="array" aca="1" ref="T10" ca="1">IF(ROWS($4:11)&lt;=COUNTIFS($C$3:$C$20,T$2,$B$3:$B$20,"a"&amp;"*"),INDEX($B$3:$B$20,SMALL(IF($C$3:$C$20=T$2,ROW(INDIRECT("1:"&amp;ROWS($B$3:$B$20)))),ROWS($4:11))),"")</f>
        <v/>
      </c>
      <c r="U10" t="str">
        <f t="array" aca="1" ref="U10" ca="1">IF(ROWS($4:11)&lt;=COUNTIFS($C$3:$C$20,U$2,$B$3:$B$20,"a"&amp;"*"),INDEX($B$3:$B$20,SMALL(IF($C$3:$C$20=U$2,ROW(INDIRECT("1:"&amp;ROWS($B$3:$B$20)))),ROWS($4:11))),"")</f>
        <v/>
      </c>
      <c r="V10" t="str">
        <f t="array" aca="1" ref="V10" ca="1">IF(ROWS($4:11)&lt;=COUNTIFS($C$3:$C$20,V$2,$B$3:$B$20,"a"&amp;"*"),INDEX($B$3:$B$20,SMALL(IF($C$3:$C$20=V$2,ROW(INDIRECT("1:"&amp;ROWS($B$3:$B$20)))),ROWS($4:11))),"")</f>
        <v/>
      </c>
    </row>
    <row r="11" spans="2:27" x14ac:dyDescent="0.25">
      <c r="B11" s="19" t="s">
        <v>17</v>
      </c>
      <c r="C11" s="20">
        <v>44229</v>
      </c>
      <c r="F11" t="s">
        <v>20</v>
      </c>
      <c r="G11" t="s">
        <v>21</v>
      </c>
      <c r="H11" t="s">
        <v>22</v>
      </c>
      <c r="I11" t="s">
        <v>23</v>
      </c>
      <c r="K11" t="str">
        <f t="array" aca="1" ref="K11" ca="1">IF(ROWS($4:12)&lt;=COUNTIFS($C$3:$C$20,S$2,$B$3:$B$20,"a"&amp;"*"),INDEX($B$3:$B$20,SMALL(IF($C$3:$C$20=S$2,ROW(INDIRECT("1:"&amp;ROWS($B$3:$B$20)))),ROWS($4:12))),"")</f>
        <v/>
      </c>
      <c r="L11" t="str">
        <f t="array" aca="1" ref="L11" ca="1">IF(ROWS($4:12)&lt;=COUNTIFS($C$3:$C$20,T$2,$B$3:$B$20,"a"&amp;"*"),INDEX($B$3:$B$20,SMALL(IF($C$3:$C$20=T$2,ROW(INDIRECT("1:"&amp;ROWS($B$3:$B$20)))),ROWS($4:12))),"")</f>
        <v/>
      </c>
      <c r="M11" t="str">
        <f t="array" aca="1" ref="M11" ca="1">IF(ROWS($4:12)&lt;=COUNTIFS($C$3:$C$20,U$2,$B$3:$B$20,"a"&amp;"*"),INDEX($B$3:$B$20,SMALL(IF($C$3:$C$20=U$2,ROW(INDIRECT("1:"&amp;ROWS($B$3:$B$20)))),ROWS($4:12))),"")</f>
        <v/>
      </c>
      <c r="N11" t="str">
        <f t="array" aca="1" ref="N11" ca="1">IF(ROWS($4:12)&lt;=COUNTIFS($C$3:$C$20,V$2,$B$3:$B$20,"a"&amp;"*"),INDEX($B$3:$B$20,SMALL(IF($C$3:$C$20=V$2,ROW(INDIRECT("1:"&amp;ROWS($B$3:$B$20)))),ROWS($4:12))),"")</f>
        <v/>
      </c>
    </row>
    <row r="12" spans="2:27" x14ac:dyDescent="0.25">
      <c r="B12" s="18" t="s">
        <v>9</v>
      </c>
      <c r="C12" s="20">
        <v>44231</v>
      </c>
      <c r="F12" t="s">
        <v>6</v>
      </c>
      <c r="G12" t="s">
        <v>7</v>
      </c>
      <c r="H12" t="s">
        <v>8</v>
      </c>
      <c r="I12" t="s">
        <v>9</v>
      </c>
      <c r="K12" t="str">
        <f t="array" aca="1" ref="K12" ca="1">IF(ROWS($4:13)&lt;=COUNTIFS($C$3:$C$20,S$2,$B$3:$B$20,"a"&amp;"*"),INDEX($B$3:$B$20,SMALL(IF($C$3:$C$20=S$2,ROW(INDIRECT("1:"&amp;ROWS($B$3:$B$20)))),ROWS($4:13))),"")</f>
        <v/>
      </c>
      <c r="L12" t="str">
        <f t="array" aca="1" ref="L12" ca="1">IF(ROWS($4:13)&lt;=COUNTIFS($C$3:$C$20,T$2,$B$3:$B$20,"a"&amp;"*"),INDEX($B$3:$B$20,SMALL(IF($C$3:$C$20=T$2,ROW(INDIRECT("1:"&amp;ROWS($B$3:$B$20)))),ROWS($4:13))),"")</f>
        <v/>
      </c>
      <c r="M12" t="str">
        <f t="array" aca="1" ref="M12" ca="1">IF(ROWS($4:13)&lt;=COUNTIFS($C$3:$C$20,U$2,$B$3:$B$20,"a"&amp;"*"),INDEX($B$3:$B$20,SMALL(IF($C$3:$C$20=U$2,ROW(INDIRECT("1:"&amp;ROWS($B$3:$B$20)))),ROWS($4:13))),"")</f>
        <v/>
      </c>
      <c r="N12" t="str">
        <f t="array" aca="1" ref="N12" ca="1">IF(ROWS($4:13)&lt;=COUNTIFS($C$3:$C$20,V$2,$B$3:$B$20,"a"&amp;"*"),INDEX($B$3:$B$20,SMALL(IF($C$3:$C$20=V$2,ROW(INDIRECT("1:"&amp;ROWS($B$3:$B$20)))),ROWS($4:13))),"")</f>
        <v/>
      </c>
    </row>
    <row r="13" spans="2:27" x14ac:dyDescent="0.25">
      <c r="B13" s="19" t="s">
        <v>16</v>
      </c>
      <c r="C13" s="20">
        <v>44231</v>
      </c>
      <c r="F13" t="s">
        <v>11</v>
      </c>
      <c r="I13" t="s">
        <v>12</v>
      </c>
      <c r="K13" t="str">
        <f t="array" aca="1" ref="K13" ca="1">IF(ROWS($4:14)&lt;=COUNTIFS($C$3:$C$20,S$2,$B$3:$B$20,"a"&amp;"*"),INDEX($B$3:$B$20,SMALL(IF($C$3:$C$20=S$2,ROW(INDIRECT("1:"&amp;ROWS($B$3:$B$20)))),ROWS($4:14))),"")</f>
        <v/>
      </c>
      <c r="L13" t="str">
        <f t="array" aca="1" ref="L13" ca="1">IF(ROWS($4:14)&lt;=COUNTIFS($C$3:$C$20,T$2,$B$3:$B$20,"a"&amp;"*"),INDEX($B$3:$B$20,SMALL(IF($C$3:$C$20=T$2,ROW(INDIRECT("1:"&amp;ROWS($B$3:$B$20)))),ROWS($4:14))),"")</f>
        <v/>
      </c>
      <c r="M13" t="str">
        <f t="array" aca="1" ref="M13" ca="1">IF(ROWS($4:14)&lt;=COUNTIFS($C$3:$C$20,U$2,$B$3:$B$20,"a"&amp;"*"),INDEX($B$3:$B$20,SMALL(IF($C$3:$C$20=U$2,ROW(INDIRECT("1:"&amp;ROWS($B$3:$B$20)))),ROWS($4:14))),"")</f>
        <v/>
      </c>
      <c r="N13" t="str">
        <f t="array" aca="1" ref="N13" ca="1">IF(ROWS($4:14)&lt;=COUNTIFS($C$3:$C$20,V$2,$B$3:$B$20,"a"&amp;"*"),INDEX($B$3:$B$20,SMALL(IF($C$3:$C$20=V$2,ROW(INDIRECT("1:"&amp;ROWS($B$3:$B$20)))),ROWS($4:14))),"")</f>
        <v/>
      </c>
    </row>
    <row r="14" spans="2:27" x14ac:dyDescent="0.25">
      <c r="B14" s="18" t="s">
        <v>8</v>
      </c>
      <c r="C14" s="20">
        <v>44230</v>
      </c>
      <c r="I14" t="s">
        <v>13</v>
      </c>
      <c r="K14" t="str">
        <f t="array" aca="1" ref="K14" ca="1">IF(ROWS($4:15)&lt;=COUNTIFS($C$3:$C$20,S$2,$B$3:$B$20,"a"&amp;"*"),INDEX($B$3:$B$20,SMALL(IF($C$3:$C$20=S$2,ROW(INDIRECT("1:"&amp;ROWS($B$3:$B$20)))),ROWS($4:15))),"")</f>
        <v/>
      </c>
      <c r="L14" t="str">
        <f t="array" aca="1" ref="L14" ca="1">IF(ROWS($4:15)&lt;=COUNTIFS($C$3:$C$20,T$2,$B$3:$B$20,"a"&amp;"*"),INDEX($B$3:$B$20,SMALL(IF($C$3:$C$20=T$2,ROW(INDIRECT("1:"&amp;ROWS($B$3:$B$20)))),ROWS($4:15))),"")</f>
        <v/>
      </c>
      <c r="M14" t="str">
        <f t="array" aca="1" ref="M14" ca="1">IF(ROWS($4:15)&lt;=COUNTIFS($C$3:$C$20,U$2,$B$3:$B$20,"a"&amp;"*"),INDEX($B$3:$B$20,SMALL(IF($C$3:$C$20=U$2,ROW(INDIRECT("1:"&amp;ROWS($B$3:$B$20)))),ROWS($4:15))),"")</f>
        <v/>
      </c>
      <c r="N14" t="str">
        <f t="array" aca="1" ref="N14" ca="1">IF(ROWS($4:15)&lt;=COUNTIFS($C$3:$C$20,V$2,$B$3:$B$20,"a"&amp;"*"),INDEX($B$3:$B$20,SMALL(IF($C$3:$C$20=V$2,ROW(INDIRECT("1:"&amp;ROWS($B$3:$B$20)))),ROWS($4:15))),"")</f>
        <v/>
      </c>
    </row>
    <row r="15" spans="2:27" x14ac:dyDescent="0.25">
      <c r="B15" s="19" t="s">
        <v>10</v>
      </c>
      <c r="C15" s="20">
        <v>44230</v>
      </c>
      <c r="K15" t="str">
        <f t="array" aca="1" ref="K15" ca="1">IF(ROWS($4:16)&lt;=COUNTIFS($C$3:$C$20,S$2,$B$3:$B$20,"a"&amp;"*"),INDEX($B$3:$B$20,SMALL(IF($C$3:$C$20=S$2,ROW(INDIRECT("1:"&amp;ROWS($B$3:$B$20)))),ROWS($4:16))),"")</f>
        <v/>
      </c>
      <c r="L15" t="str">
        <f t="array" aca="1" ref="L15" ca="1">IF(ROWS($4:16)&lt;=COUNTIFS($C$3:$C$20,T$2,$B$3:$B$20,"a"&amp;"*"),INDEX($B$3:$B$20,SMALL(IF($C$3:$C$20=T$2,ROW(INDIRECT("1:"&amp;ROWS($B$3:$B$20)))),ROWS($4:16))),"")</f>
        <v/>
      </c>
      <c r="M15" t="str">
        <f t="array" aca="1" ref="M15" ca="1">IF(ROWS($4:16)&lt;=COUNTIFS($C$3:$C$20,U$2,$B$3:$B$20,"a"&amp;"*"),INDEX($B$3:$B$20,SMALL(IF($C$3:$C$20=U$2,ROW(INDIRECT("1:"&amp;ROWS($B$3:$B$20)))),ROWS($4:16))),"")</f>
        <v/>
      </c>
      <c r="N15" t="str">
        <f t="array" aca="1" ref="N15" ca="1">IF(ROWS($4:16)&lt;=COUNTIFS($C$3:$C$20,V$2,$B$3:$B$20,"a"&amp;"*"),INDEX($B$3:$B$20,SMALL(IF($C$3:$C$20=V$2,ROW(INDIRECT("1:"&amp;ROWS($B$3:$B$20)))),ROWS($4:16))),"")</f>
        <v/>
      </c>
    </row>
    <row r="16" spans="2:27" x14ac:dyDescent="0.25">
      <c r="B16" s="19" t="s">
        <v>18</v>
      </c>
      <c r="C16" s="20">
        <v>44230</v>
      </c>
      <c r="M16" t="str">
        <f t="array" aca="1" ref="M16" ca="1">IF(ROWS($4:17)&lt;=COUNTIFS($C$3:$C$20,S$2,$B$3:$B$20,"a"&amp;"*"),INDEX($B$3:$B$20,SMALL(IF($C$3:$C$20=S$2,ROW(INDIRECT("1:"&amp;ROWS($B$3:$B$20)))),ROWS($4:17))),"")</f>
        <v/>
      </c>
      <c r="N16" t="str">
        <f t="array" aca="1" ref="N16" ca="1">IF(ROWS($4:17)&lt;=COUNTIFS($C$3:$C$20,T$2,$B$3:$B$20,"a"&amp;"*"),INDEX($B$3:$B$20,SMALL(IF($C$3:$C$20=T$2,ROW(INDIRECT("1:"&amp;ROWS($B$3:$B$20)))),ROWS($4:17))),"")</f>
        <v/>
      </c>
      <c r="O16" t="str">
        <f t="array" aca="1" ref="O16" ca="1">IF(ROWS($4:17)&lt;=COUNTIFS($C$3:$C$20,U$2,$B$3:$B$20,"a"&amp;"*"),INDEX($B$3:$B$20,SMALL(IF($C$3:$C$20=U$2,ROW(INDIRECT("1:"&amp;ROWS($B$3:$B$20)))),ROWS($4:17))),"")</f>
        <v/>
      </c>
      <c r="P16" t="str">
        <f t="array" aca="1" ref="P16" ca="1">IF(ROWS($4:17)&lt;=COUNTIFS($C$3:$C$20,V$2,$B$3:$B$20,"a"&amp;"*"),INDEX($B$3:$B$20,SMALL(IF($C$3:$C$20=V$2,ROW(INDIRECT("1:"&amp;ROWS($B$3:$B$20)))),ROWS($4:17))),"")</f>
        <v/>
      </c>
    </row>
    <row r="17" spans="2:22" x14ac:dyDescent="0.25">
      <c r="B17" s="18" t="s">
        <v>12</v>
      </c>
      <c r="C17" s="20">
        <v>44231</v>
      </c>
      <c r="M17" t="str">
        <f t="array" aca="1" ref="M17" ca="1">IF(ROWS($4:18)&lt;=COUNTIFS($C$3:$C$20,S$2,$B$3:$B$20,"a"&amp;"*"),INDEX($B$3:$B$20,SMALL(IF($C$3:$C$20=S$2,ROW(INDIRECT("1:"&amp;ROWS($B$3:$B$20)))),ROWS($4:18))),"")</f>
        <v/>
      </c>
      <c r="N17" t="str">
        <f t="array" aca="1" ref="N17" ca="1">IF(ROWS($4:18)&lt;=COUNTIFS($C$3:$C$20,T$2,$B$3:$B$20,"a"&amp;"*"),INDEX($B$3:$B$20,SMALL(IF($C$3:$C$20=T$2,ROW(INDIRECT("1:"&amp;ROWS($B$3:$B$20)))),ROWS($4:18))),"")</f>
        <v/>
      </c>
      <c r="O17" t="str">
        <f t="array" aca="1" ref="O17" ca="1">IF(ROWS($4:18)&lt;=COUNTIFS($C$3:$C$20,U$2,$B$3:$B$20,"a"&amp;"*"),INDEX($B$3:$B$20,SMALL(IF($C$3:$C$20=U$2,ROW(INDIRECT("1:"&amp;ROWS($B$3:$B$20)))),ROWS($4:18))),"")</f>
        <v/>
      </c>
      <c r="P17" t="str">
        <f t="array" aca="1" ref="P17" ca="1">IF(ROWS($4:18)&lt;=COUNTIFS($C$3:$C$20,V$2,$B$3:$B$20,"a"&amp;"*"),INDEX($B$3:$B$20,SMALL(IF($C$3:$C$20=V$2,ROW(INDIRECT("1:"&amp;ROWS($B$3:$B$20)))),ROWS($4:18))),"")</f>
        <v/>
      </c>
    </row>
    <row r="18" spans="2:22" x14ac:dyDescent="0.25">
      <c r="B18" s="19" t="s">
        <v>19</v>
      </c>
      <c r="C18" s="20">
        <v>44231</v>
      </c>
      <c r="O18" t="str">
        <f t="array" aca="1" ref="O18" ca="1">IF(ROWS($4:19)&lt;=COUNTIFS($C$3:$C$20,S$2,$B$3:$B$20,"a"&amp;"*"),INDEX($B$3:$B$20,SMALL(IF($C$3:$C$20=S$2,ROW(INDIRECT("1:"&amp;ROWS($B$3:$B$20)))),ROWS($4:19))),"")</f>
        <v/>
      </c>
      <c r="P18" t="str">
        <f t="array" aca="1" ref="P18" ca="1">IF(ROWS($4:19)&lt;=COUNTIFS($C$3:$C$20,T$2,$B$3:$B$20,"a"&amp;"*"),INDEX($B$3:$B$20,SMALL(IF($C$3:$C$20=T$2,ROW(INDIRECT("1:"&amp;ROWS($B$3:$B$20)))),ROWS($4:19))),"")</f>
        <v/>
      </c>
      <c r="Q18" t="str">
        <f t="array" aca="1" ref="Q18" ca="1">IF(ROWS($4:19)&lt;=COUNTIFS($C$3:$C$20,U$2,$B$3:$B$20,"a"&amp;"*"),INDEX($B$3:$B$20,SMALL(IF($C$3:$C$20=U$2,ROW(INDIRECT("1:"&amp;ROWS($B$3:$B$20)))),ROWS($4:19))),"")</f>
        <v/>
      </c>
      <c r="R18" t="str">
        <f t="array" aca="1" ref="R18" ca="1">IF(ROWS($4:19)&lt;=COUNTIFS($C$3:$C$20,V$2,$B$3:$B$20,"a"&amp;"*"),INDEX($B$3:$B$20,SMALL(IF($C$3:$C$20=V$2,ROW(INDIRECT("1:"&amp;ROWS($B$3:$B$20)))),ROWS($4:19))),"")</f>
        <v/>
      </c>
    </row>
    <row r="19" spans="2:22" x14ac:dyDescent="0.25">
      <c r="B19" s="18" t="s">
        <v>13</v>
      </c>
      <c r="C19" s="20">
        <v>44231</v>
      </c>
      <c r="S19" t="str">
        <f t="array" aca="1" ref="S19" ca="1">IF(ROWS($4:20)&lt;=COUNTIFS($C$3:$C$20,S$2,$B$3:$B$20,"a"&amp;"*"),INDEX($B$3:$B$20,SMALL(IF($C$3:$C$20=S$2,ROW(INDIRECT("1:"&amp;ROWS($B$3:$B$20)))),ROWS($4:20))),"")</f>
        <v/>
      </c>
      <c r="T19" t="str">
        <f t="array" aca="1" ref="T19" ca="1">IF(ROWS($4:20)&lt;=COUNTIFS($C$3:$C$20,T$2,$B$3:$B$20,"a"&amp;"*"),INDEX($B$3:$B$20,SMALL(IF($C$3:$C$20=T$2,ROW(INDIRECT("1:"&amp;ROWS($B$3:$B$20)))),ROWS($4:20))),"")</f>
        <v/>
      </c>
      <c r="U19" t="str">
        <f t="array" aca="1" ref="U19" ca="1">IF(ROWS($4:20)&lt;=COUNTIFS($C$3:$C$20,U$2,$B$3:$B$20,"a"&amp;"*"),INDEX($B$3:$B$20,SMALL(IF($C$3:$C$20=U$2,ROW(INDIRECT("1:"&amp;ROWS($B$3:$B$20)))),ROWS($4:20))),"")</f>
        <v/>
      </c>
      <c r="V19" t="str">
        <f t="array" aca="1" ref="V19" ca="1">IF(ROWS($4:20)&lt;=COUNTIFS($C$3:$C$20,V$2,$B$3:$B$20,"a"&amp;"*"),INDEX($B$3:$B$20,SMALL(IF($C$3:$C$20=V$2,ROW(INDIRECT("1:"&amp;ROWS($B$3:$B$20)))),ROWS($4:20))),"")</f>
        <v/>
      </c>
    </row>
    <row r="20" spans="2:22" x14ac:dyDescent="0.25">
      <c r="B20" s="19" t="s">
        <v>10</v>
      </c>
      <c r="C20" s="20">
        <v>44231</v>
      </c>
      <c r="S20" t="str">
        <f t="array" aca="1" ref="S20" ca="1">IF(ROWS($4:21)&lt;=COUNTIFS($C$3:$C$20,S$2,$B$3:$B$20,"a"&amp;"*"),INDEX($B$3:$B$20,SMALL(IF($C$3:$C$20=S$2,ROW(INDIRECT("1:"&amp;ROWS($B$3:$B$20)))),ROWS($4:21))),"")</f>
        <v/>
      </c>
      <c r="T20" t="str">
        <f t="array" aca="1" ref="T20" ca="1">IF(ROWS($4:21)&lt;=COUNTIFS($C$3:$C$20,T$2,$B$3:$B$20,"a"&amp;"*"),INDEX($B$3:$B$20,SMALL(IF($C$3:$C$20=T$2,ROW(INDIRECT("1:"&amp;ROWS($B$3:$B$20)))),ROWS($4:21))),"")</f>
        <v/>
      </c>
      <c r="U20" t="str">
        <f t="array" aca="1" ref="U20" ca="1">IF(ROWS($4:21)&lt;=COUNTIFS($C$3:$C$20,U$2,$B$3:$B$20,"a"&amp;"*"),INDEX($B$3:$B$20,SMALL(IF($C$3:$C$20=U$2,ROW(INDIRECT("1:"&amp;ROWS($B$3:$B$20)))),ROWS($4:21))),"")</f>
        <v/>
      </c>
      <c r="V20" t="str">
        <f t="array" aca="1" ref="V20" ca="1">IF(ROWS($4:21)&lt;=COUNTIFS($C$3:$C$20,V$2,$B$3:$B$20,"a"&amp;"*"),INDEX($B$3:$B$20,SMALL(IF($C$3:$C$20=V$2,ROW(INDIRECT("1:"&amp;ROWS($B$3:$B$20)))),ROWS($4:21))),"")</f>
        <v/>
      </c>
    </row>
  </sheetData>
  <mergeCells count="4">
    <mergeCell ref="S1:V1"/>
    <mergeCell ref="X1:AA1"/>
    <mergeCell ref="B1:C1"/>
    <mergeCell ref="N1:Q1"/>
  </mergeCells>
  <pageMargins left="0.7" right="0.7" top="0.75" bottom="0.75" header="0.3" footer="0.3"/>
  <legacy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9499149-035A-4086-B1E1-EA838DA0200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Pouteau</dc:creator>
  <cp:lastModifiedBy>JFL</cp:lastModifiedBy>
  <dcterms:created xsi:type="dcterms:W3CDTF">2021-04-14T13:38:22Z</dcterms:created>
  <dcterms:modified xsi:type="dcterms:W3CDTF">2021-04-14T15:15:38Z</dcterms:modified>
</cp:coreProperties>
</file>