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085" windowHeight="5865"/>
  </bookViews>
  <sheets>
    <sheet name="Sheet" sheetId="1" r:id="rId1"/>
    <sheet name="Feuil1" sheetId="2" r:id="rId2"/>
  </sheets>
  <definedNames>
    <definedName name="_xlnm.Print_Area" localSheetId="0">Sheet!$A$1:$AF$24</definedName>
  </definedNames>
  <calcPr calcId="152511" concurrentCalc="0"/>
</workbook>
</file>

<file path=xl/calcChain.xml><?xml version="1.0" encoding="utf-8"?>
<calcChain xmlns="http://schemas.openxmlformats.org/spreadsheetml/2006/main">
  <c r="R21" i="1" l="1"/>
  <c r="V21" i="1"/>
  <c r="AA21" i="1"/>
  <c r="R12" i="1"/>
  <c r="V12" i="1"/>
  <c r="AA12" i="1"/>
  <c r="R9" i="1"/>
  <c r="V9" i="1"/>
  <c r="AA9" i="1"/>
  <c r="R6" i="1"/>
  <c r="V6" i="1"/>
  <c r="AA6" i="1"/>
  <c r="V3" i="1"/>
  <c r="AA3" i="1"/>
  <c r="R3" i="1"/>
  <c r="C6" i="2"/>
  <c r="L4" i="1"/>
</calcChain>
</file>

<file path=xl/sharedStrings.xml><?xml version="1.0" encoding="utf-8"?>
<sst xmlns="http://schemas.openxmlformats.org/spreadsheetml/2006/main" count="30" uniqueCount="24">
  <si>
    <t>Opérateur</t>
  </si>
  <si>
    <t>From time (In)</t>
  </si>
  <si>
    <t>05.05.2017 17:23:03</t>
  </si>
  <si>
    <t>05.05.2017 17:22:22</t>
  </si>
  <si>
    <t>05.05.2017 15:34:22</t>
  </si>
  <si>
    <t>05.05.2017 17:48:04</t>
  </si>
  <si>
    <t>To time (Out)</t>
  </si>
  <si>
    <t>06.05.2017 00:26:55</t>
  </si>
  <si>
    <t>06.05.2017 00:27:44</t>
  </si>
  <si>
    <t>06.05.2017 00:27:16</t>
  </si>
  <si>
    <t>06.05.2017 00:39:56</t>
  </si>
  <si>
    <t>Work time</t>
  </si>
  <si>
    <r>
      <rPr>
        <b/>
        <sz val="11"/>
        <color rgb="FF000000"/>
        <rFont val="Calibri"/>
        <family val="2"/>
      </rPr>
      <t>Repas</t>
    </r>
    <r>
      <rPr>
        <sz val="11"/>
        <color rgb="FF000000"/>
        <rFont val="Calibri"/>
        <family val="2"/>
      </rPr>
      <t xml:space="preserve"> en Chf            0 = pas de repas   5.- = Sandwiche          8.50.- = Repas chaud</t>
    </r>
  </si>
  <si>
    <r>
      <rPr>
        <b/>
        <sz val="11"/>
        <color rgb="FF000000"/>
        <rFont val="Calibri"/>
        <family val="2"/>
      </rPr>
      <t xml:space="preserve">Evaluation   </t>
    </r>
    <r>
      <rPr>
        <sz val="11"/>
        <color rgb="FF000000"/>
        <rFont val="Calibri"/>
        <family val="2"/>
      </rPr>
      <t xml:space="preserve">       (5 = Excellent à   1 = Insatisfaisant)</t>
    </r>
  </si>
  <si>
    <r>
      <rPr>
        <b/>
        <sz val="11"/>
        <color rgb="FF000000"/>
        <rFont val="Calibri"/>
        <family val="2"/>
      </rPr>
      <t xml:space="preserve">Pause          </t>
    </r>
    <r>
      <rPr>
        <sz val="11"/>
        <color rgb="FF000000"/>
        <rFont val="Calibri"/>
        <family val="2"/>
      </rPr>
      <t xml:space="preserve">           (en 100èmes)               0 = pas de pause</t>
    </r>
  </si>
  <si>
    <t>xxxxxxxxxx</t>
  </si>
  <si>
    <t>xxxxxxxxxxxxxxxx</t>
  </si>
  <si>
    <t>Total heures</t>
  </si>
  <si>
    <t>Total heure "jour"</t>
  </si>
  <si>
    <t>Total heures "nuit"</t>
  </si>
  <si>
    <t>05.05.2017 14:11:36</t>
  </si>
  <si>
    <t>05.05.2017 20:01:24</t>
  </si>
  <si>
    <t>xxxxxxx</t>
  </si>
  <si>
    <t>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</si>
</sst>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400]h:mm:ss\ AM/PM"/>
    <numFmt numFmtId="166" formatCode="h:mm;@"/>
    <numFmt numFmtId="167" formatCode="0.0000000"/>
    <numFmt numFmtId="169" formatCode="d/m/yy\ h:mm;@"/>
  </numFmts>
  <fonts count="18" x14ac:knownFonts="1">
    <font>
      <sz val="11"/>
      <color rgb="FF000000"/>
      <name val="Calibri"/>
    </font>
    <font>
      <b/>
      <sz val="10"/>
      <color rgb="FF000000"/>
      <name val="Verdana"/>
      <family val="2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sz val="8"/>
      <color rgb="FF000000"/>
      <name val="Verdana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theme="0"/>
      <name val="Calibri"/>
      <family val="2"/>
    </font>
    <font>
      <b/>
      <sz val="14"/>
      <color rgb="FF00206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4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B0E0E6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11" borderId="10"/>
  </cellStyleXfs>
  <cellXfs count="48">
    <xf numFmtId="0" fontId="0" fillId="0" borderId="0" xfId="0"/>
    <xf numFmtId="49" fontId="2" fillId="3" borderId="2" xfId="0" applyNumberFormat="1" applyFont="1" applyFill="1" applyBorder="1" applyAlignment="1">
      <alignment horizontal="left" vertical="center"/>
    </xf>
    <xf numFmtId="49" fontId="4" fillId="5" borderId="4" xfId="0" applyNumberFormat="1" applyFont="1" applyFill="1" applyBorder="1" applyAlignment="1">
      <alignment horizontal="left" vertical="center" wrapText="1" shrinkToFit="1"/>
    </xf>
    <xf numFmtId="0" fontId="11" fillId="11" borderId="14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0" fillId="0" borderId="0" xfId="0" applyNumberFormat="1"/>
    <xf numFmtId="2" fontId="0" fillId="0" borderId="0" xfId="0" applyNumberFormat="1"/>
    <xf numFmtId="0" fontId="10" fillId="11" borderId="14" xfId="1" applyFont="1" applyBorder="1" applyAlignment="1">
      <alignment horizontal="center" vertical="center" wrapText="1"/>
    </xf>
    <xf numFmtId="49" fontId="2" fillId="5" borderId="4" xfId="0" applyNumberFormat="1" applyFont="1" applyFill="1" applyBorder="1" applyAlignment="1">
      <alignment horizontal="left" vertical="center" wrapText="1" shrinkToFit="1"/>
    </xf>
    <xf numFmtId="0" fontId="0" fillId="12" borderId="0" xfId="0" applyFill="1" applyAlignment="1">
      <alignment horizontal="center"/>
    </xf>
    <xf numFmtId="49" fontId="2" fillId="11" borderId="10" xfId="0" applyNumberFormat="1" applyFont="1" applyFill="1" applyBorder="1" applyAlignment="1">
      <alignment horizontal="left" vertical="center"/>
    </xf>
    <xf numFmtId="49" fontId="2" fillId="11" borderId="10" xfId="0" applyNumberFormat="1" applyFont="1" applyFill="1" applyBorder="1" applyAlignment="1">
      <alignment horizontal="left" vertical="center" wrapText="1" shrinkToFit="1"/>
    </xf>
    <xf numFmtId="2" fontId="15" fillId="12" borderId="11" xfId="1" applyNumberFormat="1" applyFont="1" applyFill="1" applyBorder="1" applyAlignment="1"/>
    <xf numFmtId="2" fontId="16" fillId="12" borderId="12" xfId="0" applyNumberFormat="1" applyFont="1" applyFill="1" applyBorder="1" applyAlignment="1"/>
    <xf numFmtId="2" fontId="16" fillId="12" borderId="13" xfId="0" applyNumberFormat="1" applyFont="1" applyFill="1" applyBorder="1" applyAlignment="1"/>
    <xf numFmtId="2" fontId="17" fillId="14" borderId="11" xfId="1" applyNumberFormat="1" applyFont="1" applyFill="1" applyBorder="1" applyAlignment="1"/>
    <xf numFmtId="164" fontId="9" fillId="10" borderId="9" xfId="0" applyNumberFormat="1" applyFont="1" applyFill="1" applyBorder="1" applyAlignment="1">
      <alignment horizontal="left" vertical="center"/>
    </xf>
    <xf numFmtId="164" fontId="8" fillId="9" borderId="8" xfId="0" applyNumberFormat="1" applyFont="1" applyFill="1" applyBorder="1" applyAlignment="1">
      <alignment horizontal="left" vertical="center" wrapText="1" shrinkToFit="1"/>
    </xf>
    <xf numFmtId="22" fontId="9" fillId="10" borderId="9" xfId="0" applyNumberFormat="1" applyFont="1" applyFill="1" applyBorder="1" applyAlignment="1">
      <alignment horizontal="left" vertical="center"/>
    </xf>
    <xf numFmtId="0" fontId="8" fillId="9" borderId="8" xfId="0" applyNumberFormat="1" applyFont="1" applyFill="1" applyBorder="1" applyAlignment="1">
      <alignment horizontal="left" vertical="center" wrapText="1" shrinkToFit="1"/>
    </xf>
    <xf numFmtId="0" fontId="7" fillId="8" borderId="7" xfId="0" applyNumberFormat="1" applyFont="1" applyFill="1" applyBorder="1" applyAlignment="1">
      <alignment horizontal="left" vertical="center"/>
    </xf>
    <xf numFmtId="164" fontId="2" fillId="10" borderId="9" xfId="0" applyNumberFormat="1" applyFont="1" applyFill="1" applyBorder="1" applyAlignment="1">
      <alignment horizontal="left" vertical="center"/>
    </xf>
    <xf numFmtId="164" fontId="4" fillId="5" borderId="4" xfId="0" applyNumberFormat="1" applyFont="1" applyFill="1" applyBorder="1" applyAlignment="1">
      <alignment horizontal="left" vertical="center" wrapText="1" shrinkToFit="1"/>
    </xf>
    <xf numFmtId="49" fontId="4" fillId="5" borderId="4" xfId="0" applyNumberFormat="1" applyFont="1" applyFill="1" applyBorder="1" applyAlignment="1">
      <alignment horizontal="left" vertical="center" wrapText="1" shrinkToFit="1"/>
    </xf>
    <xf numFmtId="0" fontId="1" fillId="2" borderId="1" xfId="0" applyNumberFormat="1" applyFont="1" applyFill="1" applyBorder="1" applyAlignment="1">
      <alignment horizontal="left" vertical="center" wrapText="1" shrinkToFit="1"/>
    </xf>
    <xf numFmtId="164" fontId="7" fillId="8" borderId="7" xfId="0" applyNumberFormat="1" applyFont="1" applyFill="1" applyBorder="1" applyAlignment="1">
      <alignment horizontal="left" vertical="center"/>
    </xf>
    <xf numFmtId="164" fontId="4" fillId="12" borderId="4" xfId="0" applyNumberFormat="1" applyFont="1" applyFill="1" applyBorder="1" applyAlignment="1">
      <alignment horizontal="left" vertical="center" wrapText="1" shrinkToFit="1"/>
    </xf>
    <xf numFmtId="164" fontId="6" fillId="7" borderId="6" xfId="0" applyNumberFormat="1" applyFont="1" applyFill="1" applyBorder="1" applyAlignment="1">
      <alignment horizontal="left" vertical="center" wrapText="1" shrinkToFit="1"/>
    </xf>
    <xf numFmtId="49" fontId="2" fillId="15" borderId="10" xfId="0" applyNumberFormat="1" applyFont="1" applyFill="1" applyBorder="1" applyAlignment="1">
      <alignment horizontal="left" vertical="center" wrapText="1" shrinkToFit="1"/>
    </xf>
    <xf numFmtId="49" fontId="2" fillId="11" borderId="10" xfId="0" applyNumberFormat="1" applyFont="1" applyFill="1" applyBorder="1" applyAlignment="1">
      <alignment horizontal="left" vertical="center" wrapText="1" shrinkToFit="1"/>
    </xf>
    <xf numFmtId="164" fontId="5" fillId="6" borderId="5" xfId="0" applyNumberFormat="1" applyFont="1" applyFill="1" applyBorder="1" applyAlignment="1">
      <alignment horizontal="left" vertical="center" wrapText="1" shrinkToFit="1"/>
    </xf>
    <xf numFmtId="22" fontId="3" fillId="4" borderId="3" xfId="0" applyNumberFormat="1" applyFont="1" applyFill="1" applyBorder="1" applyAlignment="1">
      <alignment horizontal="left" vertical="center" wrapText="1" shrinkToFit="1"/>
    </xf>
    <xf numFmtId="0" fontId="6" fillId="7" borderId="6" xfId="0" applyNumberFormat="1" applyFont="1" applyFill="1" applyBorder="1" applyAlignment="1">
      <alignment horizontal="left" vertical="center" wrapText="1" shrinkToFit="1"/>
    </xf>
    <xf numFmtId="49" fontId="5" fillId="6" borderId="5" xfId="0" applyNumberFormat="1" applyFont="1" applyFill="1" applyBorder="1" applyAlignment="1">
      <alignment horizontal="left" vertical="center" wrapText="1" shrinkToFit="1"/>
    </xf>
    <xf numFmtId="166" fontId="14" fillId="11" borderId="11" xfId="1" applyNumberFormat="1" applyFont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166" fontId="0" fillId="0" borderId="0" xfId="0" applyNumberFormat="1"/>
    <xf numFmtId="164" fontId="9" fillId="10" borderId="9" xfId="0" applyNumberFormat="1" applyFont="1" applyFill="1" applyBorder="1" applyAlignment="1">
      <alignment vertical="center"/>
    </xf>
    <xf numFmtId="164" fontId="9" fillId="10" borderId="9" xfId="0" applyNumberFormat="1" applyFont="1" applyFill="1" applyBorder="1" applyAlignment="1">
      <alignment vertical="center"/>
    </xf>
    <xf numFmtId="166" fontId="13" fillId="13" borderId="11" xfId="1" applyNumberFormat="1" applyFont="1" applyFill="1" applyBorder="1" applyAlignment="1">
      <alignment horizontal="center" vertical="center"/>
    </xf>
    <xf numFmtId="166" fontId="13" fillId="13" borderId="12" xfId="1" applyNumberFormat="1" applyFont="1" applyFill="1" applyBorder="1" applyAlignment="1">
      <alignment horizontal="center" vertical="center"/>
    </xf>
    <xf numFmtId="166" fontId="13" fillId="13" borderId="13" xfId="1" applyNumberFormat="1" applyFont="1" applyFill="1" applyBorder="1" applyAlignment="1">
      <alignment horizontal="center" vertical="center"/>
    </xf>
    <xf numFmtId="167" fontId="0" fillId="0" borderId="0" xfId="0" applyNumberFormat="1"/>
    <xf numFmtId="14" fontId="0" fillId="0" borderId="0" xfId="0" applyNumberFormat="1"/>
    <xf numFmtId="169" fontId="0" fillId="0" borderId="0" xfId="0" applyNumberFormat="1"/>
    <xf numFmtId="169" fontId="0" fillId="0" borderId="0" xfId="0" applyNumberFormat="1" applyAlignment="1">
      <alignment horizontal="center"/>
    </xf>
    <xf numFmtId="169" fontId="0" fillId="0" borderId="0" xfId="0" applyNumberForma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251460</xdr:colOff>
      <xdr:row>0</xdr:row>
      <xdr:rowOff>198120</xdr:rowOff>
    </xdr:from>
    <xdr:to>
      <xdr:col>29</xdr:col>
      <xdr:colOff>38100</xdr:colOff>
      <xdr:row>0</xdr:row>
      <xdr:rowOff>472440</xdr:rowOff>
    </xdr:to>
    <xdr:sp macro="" textlink="">
      <xdr:nvSpPr>
        <xdr:cNvPr id="2" name="ZoneTexte 1"/>
        <xdr:cNvSpPr txBox="1"/>
      </xdr:nvSpPr>
      <xdr:spPr>
        <a:xfrm>
          <a:off x="12146280" y="198120"/>
          <a:ext cx="3360420" cy="274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>
              <a:solidFill>
                <a:srgbClr val="FF0000"/>
              </a:solidFill>
            </a:rPr>
            <a:t>Heures de jour : 06:00:00</a:t>
          </a:r>
          <a:r>
            <a:rPr lang="fr-CH" sz="1100" baseline="0">
              <a:solidFill>
                <a:srgbClr val="FF0000"/>
              </a:solidFill>
            </a:rPr>
            <a:t> à 23:00:00</a:t>
          </a:r>
          <a:endParaRPr lang="fr-CH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243840</xdr:colOff>
      <xdr:row>0</xdr:row>
      <xdr:rowOff>541020</xdr:rowOff>
    </xdr:from>
    <xdr:to>
      <xdr:col>29</xdr:col>
      <xdr:colOff>30480</xdr:colOff>
      <xdr:row>0</xdr:row>
      <xdr:rowOff>815340</xdr:rowOff>
    </xdr:to>
    <xdr:sp macro="" textlink="">
      <xdr:nvSpPr>
        <xdr:cNvPr id="3" name="ZoneTexte 2"/>
        <xdr:cNvSpPr txBox="1"/>
      </xdr:nvSpPr>
      <xdr:spPr>
        <a:xfrm>
          <a:off x="12138660" y="541020"/>
          <a:ext cx="3360420" cy="274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>
              <a:solidFill>
                <a:srgbClr val="FF0000"/>
              </a:solidFill>
            </a:rPr>
            <a:t>Heures de nuit: 23:00:01</a:t>
          </a:r>
          <a:r>
            <a:rPr lang="fr-CH" sz="1100" baseline="0">
              <a:solidFill>
                <a:srgbClr val="FF0000"/>
              </a:solidFill>
            </a:rPr>
            <a:t> à 05:59:59</a:t>
          </a:r>
          <a:endParaRPr lang="fr-CH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23"/>
  <sheetViews>
    <sheetView showGridLines="0" tabSelected="1" topLeftCell="C1" zoomScaleNormal="100" zoomScaleSheetLayoutView="100" workbookViewId="0">
      <selection activeCell="R21" sqref="R21:AD21"/>
    </sheetView>
  </sheetViews>
  <sheetFormatPr baseColWidth="10" defaultRowHeight="15" x14ac:dyDescent="0.25"/>
  <cols>
    <col min="1" max="1" width="5.140625" customWidth="1"/>
    <col min="2" max="2" width="9.28515625" customWidth="1"/>
    <col min="3" max="3" width="22.85546875" customWidth="1"/>
    <col min="4" max="4" width="13.5703125" customWidth="1"/>
    <col min="5" max="5" width="2.28515625" customWidth="1"/>
    <col min="6" max="6" width="7.28515625" customWidth="1"/>
    <col min="7" max="7" width="0.42578125" customWidth="1"/>
    <col min="8" max="8" width="5.7109375" customWidth="1"/>
    <col min="9" max="9" width="1.85546875" customWidth="1"/>
    <col min="10" max="10" width="23.85546875" customWidth="1"/>
    <col min="11" max="11" width="3.42578125" customWidth="1"/>
    <col min="12" max="12" width="14" customWidth="1"/>
    <col min="13" max="13" width="17.7109375" customWidth="1"/>
    <col min="14" max="14" width="0.42578125" customWidth="1"/>
    <col min="15" max="15" width="11.5703125" style="4"/>
    <col min="16" max="17" width="0" style="4" hidden="1" customWidth="1"/>
    <col min="18" max="18" width="9.5703125" bestFit="1" customWidth="1"/>
    <col min="19" max="21" width="5" bestFit="1" customWidth="1"/>
    <col min="22" max="22" width="8.5703125" bestFit="1" customWidth="1"/>
    <col min="23" max="23" width="8.140625" bestFit="1" customWidth="1"/>
    <col min="24" max="24" width="4" bestFit="1" customWidth="1"/>
    <col min="25" max="29" width="5" bestFit="1" customWidth="1"/>
    <col min="30" max="30" width="4" bestFit="1" customWidth="1"/>
    <col min="31" max="32" width="5" bestFit="1" customWidth="1"/>
  </cols>
  <sheetData>
    <row r="1" spans="2:33" ht="120" x14ac:dyDescent="0.25">
      <c r="B1" s="24" t="s">
        <v>0</v>
      </c>
      <c r="C1" s="24"/>
      <c r="D1" s="24" t="s">
        <v>1</v>
      </c>
      <c r="E1" s="24"/>
      <c r="F1" s="24"/>
      <c r="G1" s="24"/>
      <c r="H1" s="24"/>
      <c r="I1" s="24" t="s">
        <v>6</v>
      </c>
      <c r="J1" s="24"/>
      <c r="K1" s="24"/>
      <c r="L1" s="24" t="s">
        <v>11</v>
      </c>
      <c r="M1" s="24"/>
      <c r="N1" s="24"/>
      <c r="O1" s="7" t="s">
        <v>14</v>
      </c>
      <c r="P1" s="3" t="s">
        <v>12</v>
      </c>
      <c r="Q1" s="3" t="s">
        <v>13</v>
      </c>
      <c r="W1" s="5"/>
    </row>
    <row r="2" spans="2:33" ht="25.9" customHeight="1" x14ac:dyDescent="0.3">
      <c r="R2" s="12" t="s">
        <v>17</v>
      </c>
      <c r="S2" s="13"/>
      <c r="T2" s="14"/>
      <c r="V2" s="15" t="s">
        <v>18</v>
      </c>
      <c r="W2" s="13"/>
      <c r="X2" s="13"/>
      <c r="Y2" s="14"/>
      <c r="AA2" s="15" t="s">
        <v>19</v>
      </c>
      <c r="AB2" s="13"/>
      <c r="AC2" s="13"/>
      <c r="AD2" s="14"/>
      <c r="AE2" s="6"/>
      <c r="AF2" s="6"/>
    </row>
    <row r="3" spans="2:33" ht="21.75" customHeight="1" x14ac:dyDescent="0.25">
      <c r="B3" s="1" t="s">
        <v>15</v>
      </c>
      <c r="C3" s="8" t="s">
        <v>16</v>
      </c>
      <c r="D3" s="22" t="s">
        <v>2</v>
      </c>
      <c r="E3" s="22"/>
      <c r="F3" s="22"/>
      <c r="G3" s="22"/>
      <c r="H3" s="22"/>
      <c r="I3" s="26" t="s">
        <v>7</v>
      </c>
      <c r="J3" s="26"/>
      <c r="K3" s="26"/>
      <c r="L3" s="38">
        <v>0.29435185185185198</v>
      </c>
      <c r="M3" s="38"/>
      <c r="N3" s="38"/>
      <c r="O3" s="9">
        <v>0.5</v>
      </c>
      <c r="P3" s="4">
        <v>5</v>
      </c>
      <c r="Q3" s="4">
        <v>5</v>
      </c>
      <c r="R3" s="40">
        <f>L3-(O3/24)</f>
        <v>0.27351851851851866</v>
      </c>
      <c r="S3" s="41"/>
      <c r="T3" s="42"/>
      <c r="U3" s="6"/>
      <c r="V3" s="34">
        <f>MOD(MIN(DATEVALUE(SUBSTITUTE(LEFT(I3,10),".","/")) + TIMEVALUE(RIGHT(I3,8)),DATEVALUE(SUBSTITUTE(LEFT(D3,10),".","/")) + TIME(23,0,0))-TIMEVALUE(RIGHT(D3,8))-(O3/24),1)</f>
        <v>0.21315972222510027</v>
      </c>
      <c r="W3" s="35"/>
      <c r="X3" s="35"/>
      <c r="Y3" s="36"/>
      <c r="Z3" s="6"/>
      <c r="AA3" s="34">
        <f>IF(R3&gt;V3,R3-V3,0)</f>
        <v>6.0358796293418393E-2</v>
      </c>
      <c r="AB3" s="35"/>
      <c r="AC3" s="35"/>
      <c r="AD3" s="36"/>
      <c r="AE3" s="6"/>
      <c r="AF3" s="47"/>
      <c r="AG3" s="47"/>
    </row>
    <row r="4" spans="2:33" ht="9.6" customHeight="1" x14ac:dyDescent="0.25">
      <c r="B4" s="1"/>
      <c r="C4" s="2"/>
      <c r="D4" s="22"/>
      <c r="E4" s="22"/>
      <c r="F4" s="22"/>
      <c r="G4" s="22"/>
      <c r="H4" s="22"/>
      <c r="I4" s="27"/>
      <c r="J4" s="27"/>
      <c r="K4" s="27"/>
      <c r="L4" s="25">
        <f>TIMEVALUE(RIGHT(I3,8))</f>
        <v>1.8692129629629631E-2</v>
      </c>
      <c r="M4" s="25"/>
      <c r="N4" s="25"/>
      <c r="R4" s="37"/>
      <c r="S4" s="6"/>
      <c r="T4" s="6"/>
      <c r="U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2:33" ht="12.75" customHeight="1" x14ac:dyDescent="0.25">
      <c r="D5" s="5"/>
      <c r="E5" s="5"/>
      <c r="F5" s="5"/>
      <c r="G5" s="5"/>
      <c r="H5" s="5"/>
      <c r="I5" s="5"/>
      <c r="J5" s="5"/>
      <c r="K5" s="5"/>
      <c r="L5" s="5"/>
      <c r="M5" s="43"/>
      <c r="N5" s="5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</row>
    <row r="6" spans="2:33" ht="21.75" customHeight="1" x14ac:dyDescent="0.25">
      <c r="B6" s="1" t="s">
        <v>15</v>
      </c>
      <c r="C6" s="8" t="s">
        <v>16</v>
      </c>
      <c r="D6" s="22" t="s">
        <v>3</v>
      </c>
      <c r="E6" s="22"/>
      <c r="F6" s="22"/>
      <c r="G6" s="22"/>
      <c r="H6" s="22"/>
      <c r="I6" s="26" t="s">
        <v>8</v>
      </c>
      <c r="J6" s="26"/>
      <c r="K6" s="26"/>
      <c r="L6" s="16">
        <v>0.29539351851851903</v>
      </c>
      <c r="M6" s="16"/>
      <c r="N6" s="16"/>
      <c r="O6" s="9">
        <v>0.5</v>
      </c>
      <c r="P6" s="4">
        <v>5</v>
      </c>
      <c r="Q6" s="4">
        <v>5</v>
      </c>
      <c r="R6" s="40">
        <f>L6-(O6/24)</f>
        <v>0.27456018518518571</v>
      </c>
      <c r="S6" s="41"/>
      <c r="T6" s="42"/>
      <c r="U6" s="6"/>
      <c r="V6" s="34">
        <f>MOD(MIN(DATEVALUE(SUBSTITUTE(LEFT(I6,10),".","/")) + TIMEVALUE(RIGHT(I6,8)),DATEVALUE(SUBSTITUTE(LEFT(D6,10),".","/")) + TIME(23,0,0))-TIMEVALUE(RIGHT(D6,8))-(O6/24),1)</f>
        <v>0.21363425925665069</v>
      </c>
      <c r="W6" s="35"/>
      <c r="X6" s="35"/>
      <c r="Y6" s="36"/>
      <c r="Z6" s="6"/>
      <c r="AA6" s="34">
        <f>IF(R6&gt;V6,R6-V6,0)</f>
        <v>6.0925925928535019E-2</v>
      </c>
      <c r="AB6" s="35"/>
      <c r="AC6" s="35"/>
      <c r="AD6" s="36"/>
      <c r="AE6" s="6"/>
      <c r="AF6" s="6"/>
    </row>
    <row r="7" spans="2:33" ht="22.5" customHeight="1" x14ac:dyDescent="0.25">
      <c r="B7" s="31"/>
      <c r="C7" s="31"/>
      <c r="D7" s="30"/>
      <c r="E7" s="30"/>
      <c r="F7" s="30"/>
      <c r="G7" s="30"/>
      <c r="H7" s="30"/>
      <c r="I7" s="30"/>
      <c r="J7" s="5"/>
      <c r="K7" s="5"/>
      <c r="L7" s="17"/>
      <c r="M7" s="17"/>
      <c r="N7" s="17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2:33" ht="12" customHeight="1" x14ac:dyDescent="0.25">
      <c r="D8" s="5"/>
      <c r="E8" s="5"/>
      <c r="F8" s="5"/>
      <c r="G8" s="5"/>
      <c r="H8" s="5"/>
      <c r="I8" s="5"/>
      <c r="J8" s="5"/>
      <c r="K8" s="5"/>
      <c r="L8" s="5"/>
      <c r="M8" s="5"/>
      <c r="N8" s="5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</row>
    <row r="9" spans="2:33" ht="22.5" customHeight="1" x14ac:dyDescent="0.25">
      <c r="B9" s="1" t="s">
        <v>15</v>
      </c>
      <c r="C9" s="8" t="s">
        <v>16</v>
      </c>
      <c r="D9" s="22" t="s">
        <v>4</v>
      </c>
      <c r="E9" s="22"/>
      <c r="F9" s="22"/>
      <c r="G9" s="22"/>
      <c r="H9" s="22"/>
      <c r="I9" s="26" t="s">
        <v>9</v>
      </c>
      <c r="J9" s="26"/>
      <c r="K9" s="26"/>
      <c r="L9" s="16">
        <v>0.37006944444444401</v>
      </c>
      <c r="M9" s="16"/>
      <c r="N9" s="16"/>
      <c r="O9" s="9">
        <v>0.5</v>
      </c>
      <c r="P9" s="4">
        <v>5</v>
      </c>
      <c r="Q9" s="4">
        <v>5</v>
      </c>
      <c r="R9" s="40">
        <f>L9-(O9/24)</f>
        <v>0.34923611111111069</v>
      </c>
      <c r="S9" s="41"/>
      <c r="T9" s="42"/>
      <c r="U9" s="6"/>
      <c r="V9" s="34">
        <f>MOD(MIN(DATEVALUE(SUBSTITUTE(LEFT(I9,10),".","/")) + TIMEVALUE(RIGHT(I9,8)),DATEVALUE(SUBSTITUTE(LEFT(D9,10),".","/")) + TIME(23,0,0))-TIMEVALUE(RIGHT(D9,8))-(O9/24),1)</f>
        <v>0.28863425926101627</v>
      </c>
      <c r="W9" s="35"/>
      <c r="X9" s="35"/>
      <c r="Y9" s="36"/>
      <c r="Z9" s="6"/>
      <c r="AA9" s="34">
        <f>IF(R9&gt;V9,R9-V9,0)</f>
        <v>6.0601851850094424E-2</v>
      </c>
      <c r="AB9" s="35"/>
      <c r="AC9" s="35"/>
      <c r="AD9" s="36"/>
      <c r="AE9" s="6"/>
      <c r="AF9" s="6"/>
    </row>
    <row r="10" spans="2:33" ht="22.5" customHeight="1" x14ac:dyDescent="0.25">
      <c r="B10" s="31"/>
      <c r="C10" s="31"/>
      <c r="D10" s="30"/>
      <c r="E10" s="30"/>
      <c r="F10" s="30"/>
      <c r="G10" s="30"/>
      <c r="H10" s="30"/>
      <c r="I10" s="30"/>
      <c r="J10" s="5"/>
      <c r="K10" s="5"/>
      <c r="L10" s="17"/>
      <c r="M10" s="17"/>
      <c r="N10" s="17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</row>
    <row r="11" spans="2:33" ht="12" customHeight="1" x14ac:dyDescent="0.25"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</row>
    <row r="12" spans="2:33" ht="22.5" customHeight="1" x14ac:dyDescent="0.25">
      <c r="B12" s="1" t="s">
        <v>15</v>
      </c>
      <c r="C12" s="8" t="s">
        <v>16</v>
      </c>
      <c r="D12" s="22" t="s">
        <v>5</v>
      </c>
      <c r="E12" s="22"/>
      <c r="F12" s="22"/>
      <c r="G12" s="22"/>
      <c r="H12" s="22"/>
      <c r="I12" s="26" t="s">
        <v>10</v>
      </c>
      <c r="J12" s="26"/>
      <c r="K12" s="26"/>
      <c r="L12" s="16">
        <v>0.28601851851851851</v>
      </c>
      <c r="M12" s="16"/>
      <c r="N12" s="16"/>
      <c r="O12" s="9">
        <v>0.5</v>
      </c>
      <c r="P12" s="4">
        <v>5</v>
      </c>
      <c r="Q12" s="4">
        <v>5</v>
      </c>
      <c r="R12" s="40">
        <f>L12-(O12/24)</f>
        <v>0.26518518518518519</v>
      </c>
      <c r="S12" s="41"/>
      <c r="T12" s="42"/>
      <c r="U12" s="6"/>
      <c r="V12" s="34">
        <f>MOD(MIN(DATEVALUE(SUBSTITUTE(LEFT(I12,10),".","/")) + TIMEVALUE(RIGHT(I12,8)),DATEVALUE(SUBSTITUTE(LEFT(D12,10),".","/")) + TIME(23,0,0))-TIMEVALUE(RIGHT(D12,8))-(O12/24),1)</f>
        <v>0.19578703703882638</v>
      </c>
      <c r="W12" s="35"/>
      <c r="X12" s="35"/>
      <c r="Y12" s="36"/>
      <c r="Z12" s="6"/>
      <c r="AA12" s="34">
        <f>IF(R12&gt;V12,R12-V12,0)</f>
        <v>6.9398148146358807E-2</v>
      </c>
      <c r="AB12" s="35"/>
      <c r="AC12" s="35"/>
      <c r="AD12" s="36"/>
      <c r="AE12" s="6"/>
      <c r="AF12" s="6"/>
    </row>
    <row r="13" spans="2:33" ht="22.15" customHeight="1" x14ac:dyDescent="0.25">
      <c r="B13" s="31"/>
      <c r="C13" s="31"/>
      <c r="D13" s="30"/>
      <c r="E13" s="30"/>
      <c r="F13" s="30"/>
      <c r="G13" s="30"/>
      <c r="H13" s="30"/>
      <c r="I13" s="30"/>
      <c r="J13" s="5"/>
      <c r="K13" s="5"/>
      <c r="L13" s="17"/>
      <c r="M13" s="17"/>
      <c r="N13" s="17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</row>
    <row r="14" spans="2:33" ht="12.6" hidden="1" customHeight="1" x14ac:dyDescent="0.25"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</row>
    <row r="15" spans="2:33" ht="21.6" hidden="1" customHeight="1" x14ac:dyDescent="0.25">
      <c r="B15" s="1"/>
      <c r="C15" s="2"/>
      <c r="D15" s="32"/>
      <c r="E15" s="32"/>
      <c r="F15" s="32"/>
      <c r="G15" s="32"/>
      <c r="H15" s="32"/>
      <c r="I15" s="23"/>
      <c r="J15" s="23"/>
      <c r="K15" s="23"/>
      <c r="L15" s="20"/>
      <c r="M15" s="20"/>
      <c r="N15" s="20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</row>
    <row r="16" spans="2:33" ht="22.15" hidden="1" customHeight="1" x14ac:dyDescent="0.25">
      <c r="B16" s="1"/>
      <c r="C16" s="2"/>
      <c r="D16" s="23"/>
      <c r="E16" s="23"/>
      <c r="F16" s="23"/>
      <c r="G16" s="23"/>
      <c r="H16" s="23"/>
      <c r="I16" s="32"/>
      <c r="J16" s="32"/>
      <c r="K16" s="32"/>
      <c r="L16" s="20"/>
      <c r="M16" s="20"/>
      <c r="N16" s="20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2:30" ht="22.15" hidden="1" customHeight="1" x14ac:dyDescent="0.25">
      <c r="B17" s="31"/>
      <c r="C17" s="31"/>
      <c r="D17" s="33"/>
      <c r="E17" s="33"/>
      <c r="F17" s="33"/>
      <c r="G17" s="33"/>
      <c r="H17" s="33"/>
      <c r="I17" s="33"/>
      <c r="L17" s="19"/>
      <c r="M17" s="19"/>
      <c r="N17" s="19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</row>
    <row r="18" spans="2:30" ht="12" hidden="1" customHeight="1" x14ac:dyDescent="0.25"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</row>
    <row r="19" spans="2:30" ht="22.15" hidden="1" customHeight="1" x14ac:dyDescent="0.25">
      <c r="B19" s="1"/>
      <c r="C19" s="2"/>
      <c r="D19" s="23"/>
      <c r="E19" s="23"/>
      <c r="F19" s="23"/>
      <c r="G19" s="23"/>
      <c r="H19" s="23"/>
      <c r="I19" s="23"/>
      <c r="J19" s="23"/>
      <c r="K19" s="23"/>
      <c r="L19" s="18"/>
      <c r="M19" s="18"/>
      <c r="N19" s="18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</row>
    <row r="20" spans="2:30" ht="22.15" hidden="1" customHeight="1" x14ac:dyDescent="0.25">
      <c r="B20" s="31"/>
      <c r="C20" s="31"/>
      <c r="D20" s="33"/>
      <c r="E20" s="33"/>
      <c r="F20" s="33"/>
      <c r="G20" s="33"/>
      <c r="H20" s="33"/>
      <c r="I20" s="33"/>
      <c r="L20" s="19"/>
      <c r="M20" s="19"/>
      <c r="N20" s="19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2:30" ht="22.5" customHeight="1" x14ac:dyDescent="0.25">
      <c r="B21" s="10" t="s">
        <v>22</v>
      </c>
      <c r="C21" s="11" t="s">
        <v>23</v>
      </c>
      <c r="D21" s="29" t="s">
        <v>20</v>
      </c>
      <c r="E21" s="29"/>
      <c r="F21" s="29"/>
      <c r="G21" s="29"/>
      <c r="H21" s="29"/>
      <c r="I21" s="28" t="s">
        <v>21</v>
      </c>
      <c r="J21" s="28"/>
      <c r="K21" s="28"/>
      <c r="L21" s="21">
        <v>0.24291666666666667</v>
      </c>
      <c r="M21" s="16"/>
      <c r="N21" s="16"/>
      <c r="O21" s="9">
        <v>0.25</v>
      </c>
      <c r="P21" s="4">
        <v>0</v>
      </c>
      <c r="Q21" s="4">
        <v>5</v>
      </c>
      <c r="R21" s="40">
        <f>L21-(O21/24)</f>
        <v>0.23250000000000001</v>
      </c>
      <c r="S21" s="41"/>
      <c r="T21" s="42"/>
      <c r="U21" s="6"/>
      <c r="V21" s="34">
        <f>MOD(MIN(DATEVALUE(SUBSTITUTE(LEFT(I21,10),".","/")) + TIMEVALUE(RIGHT(I21,8)),DATEVALUE(SUBSTITUTE(LEFT(D21,10),".","/")) + TIME(23,0,0))-TIMEVALUE(RIGHT(D21,8))-(O21/24),1)</f>
        <v>0.23249999999825377</v>
      </c>
      <c r="W21" s="35"/>
      <c r="X21" s="35"/>
      <c r="Y21" s="36"/>
      <c r="Z21" s="6"/>
      <c r="AA21" s="34">
        <f>IF(R21&gt;V21,R21-V21,0)</f>
        <v>1.7462420398572931E-12</v>
      </c>
      <c r="AB21" s="35"/>
      <c r="AC21" s="35"/>
      <c r="AD21" s="36"/>
    </row>
    <row r="22" spans="2:30" x14ac:dyDescent="0.25">
      <c r="D22" s="44"/>
    </row>
    <row r="23" spans="2:30" x14ac:dyDescent="0.25">
      <c r="D23" s="45"/>
      <c r="I23" s="46"/>
      <c r="J23" s="46"/>
      <c r="K23" s="46"/>
    </row>
  </sheetData>
  <mergeCells count="66">
    <mergeCell ref="B1:C1"/>
    <mergeCell ref="I23:K23"/>
    <mergeCell ref="AF3:AG3"/>
    <mergeCell ref="B20:C20"/>
    <mergeCell ref="D12:H12"/>
    <mergeCell ref="I12:K12"/>
    <mergeCell ref="D13:I13"/>
    <mergeCell ref="D15:H15"/>
    <mergeCell ref="D16:H16"/>
    <mergeCell ref="I15:K15"/>
    <mergeCell ref="I16:K16"/>
    <mergeCell ref="B17:C17"/>
    <mergeCell ref="D17:I17"/>
    <mergeCell ref="D19:H19"/>
    <mergeCell ref="D20:I20"/>
    <mergeCell ref="D7:I7"/>
    <mergeCell ref="D10:I10"/>
    <mergeCell ref="B7:C7"/>
    <mergeCell ref="B10:C10"/>
    <mergeCell ref="B13:C13"/>
    <mergeCell ref="I9:K9"/>
    <mergeCell ref="L21:N21"/>
    <mergeCell ref="D9:H9"/>
    <mergeCell ref="I19:K19"/>
    <mergeCell ref="L1:N1"/>
    <mergeCell ref="L3:N3"/>
    <mergeCell ref="L4:N4"/>
    <mergeCell ref="I1:K1"/>
    <mergeCell ref="I3:K3"/>
    <mergeCell ref="I4:K4"/>
    <mergeCell ref="I21:K21"/>
    <mergeCell ref="I6:K6"/>
    <mergeCell ref="D1:H1"/>
    <mergeCell ref="D3:H3"/>
    <mergeCell ref="D4:H4"/>
    <mergeCell ref="D21:H21"/>
    <mergeCell ref="D6:H6"/>
    <mergeCell ref="L6:N6"/>
    <mergeCell ref="L7:N7"/>
    <mergeCell ref="L19:N19"/>
    <mergeCell ref="L20:N20"/>
    <mergeCell ref="L9:N9"/>
    <mergeCell ref="L10:N10"/>
    <mergeCell ref="L12:N12"/>
    <mergeCell ref="L13:N13"/>
    <mergeCell ref="L15:N15"/>
    <mergeCell ref="L16:N16"/>
    <mergeCell ref="L17:N17"/>
    <mergeCell ref="R2:T2"/>
    <mergeCell ref="V2:Y2"/>
    <mergeCell ref="AA2:AD2"/>
    <mergeCell ref="R3:T3"/>
    <mergeCell ref="V3:Y3"/>
    <mergeCell ref="AA3:AD3"/>
    <mergeCell ref="R6:T6"/>
    <mergeCell ref="V6:Y6"/>
    <mergeCell ref="AA6:AD6"/>
    <mergeCell ref="R21:T21"/>
    <mergeCell ref="V21:Y21"/>
    <mergeCell ref="AA21:AD21"/>
    <mergeCell ref="R9:T9"/>
    <mergeCell ref="V9:Y9"/>
    <mergeCell ref="AA9:AD9"/>
    <mergeCell ref="R12:T12"/>
    <mergeCell ref="V12:Y12"/>
    <mergeCell ref="AA12:AD12"/>
  </mergeCells>
  <pageMargins left="0.43" right="0.53" top="0.4" bottom="0.4" header="0" footer="0"/>
  <pageSetup scale="3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C6"/>
  <sheetViews>
    <sheetView workbookViewId="0">
      <selection activeCell="A6" sqref="A6"/>
    </sheetView>
  </sheetViews>
  <sheetFormatPr baseColWidth="10" defaultRowHeight="15" x14ac:dyDescent="0.25"/>
  <sheetData>
    <row r="6" spans="1:3" x14ac:dyDescent="0.25">
      <c r="A6" s="39">
        <v>0.29435185185185198</v>
      </c>
      <c r="B6" s="39"/>
      <c r="C6" s="39" t="e">
        <f>TIMEVALUE(A6)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</vt:lpstr>
      <vt:lpstr>Feuil1</vt:lpstr>
      <vt:lpstr>Sheet!Zone_d_impression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BERTSCHY Charles</dc:creator>
  <cp:lastModifiedBy>jean-francois liquette</cp:lastModifiedBy>
  <cp:lastPrinted>2017-05-08T09:47:32Z</cp:lastPrinted>
  <dcterms:created xsi:type="dcterms:W3CDTF">2017-05-08T13:21:05Z</dcterms:created>
  <dcterms:modified xsi:type="dcterms:W3CDTF">2017-05-09T06:51:14Z</dcterms:modified>
</cp:coreProperties>
</file>