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00" yWindow="150" windowWidth="12915" windowHeight="9975" activeTab="1"/>
  </bookViews>
  <sheets>
    <sheet name="Configu" sheetId="7" r:id="rId1"/>
    <sheet name="Mois" sheetId="3" r:id="rId2"/>
    <sheet name="Jour" sheetId="6" r:id="rId3"/>
  </sheets>
  <definedNames>
    <definedName name="Dif_tache">Configu!$K$4:$S$16</definedName>
    <definedName name="Liste_Nom">OFFSET(#REF!,,,COUNTA(#REF!)-1)</definedName>
    <definedName name="Liste_poste">OFFSET(#REF!,,,COUNTA(#REF!)-1)</definedName>
    <definedName name="Tache_jour">Mois!$A$4:$B$16</definedName>
  </definedNames>
  <calcPr calcId="145621"/>
</workbook>
</file>

<file path=xl/calcChain.xml><?xml version="1.0" encoding="utf-8"?>
<calcChain xmlns="http://schemas.openxmlformats.org/spreadsheetml/2006/main">
  <c r="C4" i="6" l="1"/>
  <c r="I9" i="6"/>
  <c r="I10" i="6"/>
  <c r="I11" i="6"/>
  <c r="I12" i="6"/>
  <c r="I13" i="6"/>
  <c r="I14" i="6"/>
  <c r="I15" i="6"/>
  <c r="I16" i="6"/>
  <c r="I17" i="6"/>
  <c r="I18" i="6"/>
  <c r="I19" i="6"/>
  <c r="I8" i="6"/>
  <c r="I7" i="6"/>
  <c r="A4" i="3"/>
  <c r="A7" i="3" l="1"/>
  <c r="A8" i="3"/>
  <c r="A9" i="3"/>
  <c r="A10" i="3"/>
  <c r="A11" i="3"/>
  <c r="A12" i="3"/>
  <c r="A13" i="3"/>
  <c r="A14" i="3"/>
  <c r="A15" i="3"/>
  <c r="A16" i="3"/>
  <c r="A6" i="3"/>
  <c r="A5" i="3"/>
  <c r="B3" i="3"/>
  <c r="B4" i="3" l="1"/>
  <c r="B15" i="3"/>
  <c r="J18" i="6" s="1"/>
  <c r="B14" i="3"/>
  <c r="B13" i="3"/>
  <c r="J16" i="6" s="1"/>
  <c r="B12" i="3"/>
  <c r="B11" i="3"/>
  <c r="J14" i="6" s="1"/>
  <c r="B7" i="3"/>
  <c r="J10" i="6" s="1"/>
  <c r="B6" i="3"/>
  <c r="J9" i="6" s="1"/>
  <c r="B5" i="3"/>
  <c r="B16" i="3"/>
  <c r="J19" i="6" s="1"/>
  <c r="B10" i="3"/>
  <c r="J13" i="6" s="1"/>
  <c r="B9" i="3"/>
  <c r="J12" i="6" s="1"/>
  <c r="B8" i="3"/>
  <c r="J7" i="6"/>
  <c r="J8" i="6"/>
  <c r="J15" i="6"/>
  <c r="J17" i="6"/>
  <c r="J11" i="6"/>
  <c r="C3" i="3"/>
  <c r="C6" i="3" l="1"/>
  <c r="C5" i="3"/>
  <c r="C9" i="3"/>
  <c r="C7" i="3"/>
  <c r="C16" i="3"/>
  <c r="C15" i="3"/>
  <c r="C14" i="3"/>
  <c r="C13" i="3"/>
  <c r="C12" i="3"/>
  <c r="C11" i="3"/>
  <c r="C10" i="3"/>
  <c r="C8" i="3"/>
  <c r="D3" i="3"/>
  <c r="C4" i="3"/>
  <c r="H1" i="3"/>
  <c r="D16" i="3" l="1"/>
  <c r="D15" i="3"/>
  <c r="D14" i="3"/>
  <c r="D13" i="3"/>
  <c r="D12" i="3"/>
  <c r="D11" i="3"/>
  <c r="D10" i="3"/>
  <c r="D9" i="3"/>
  <c r="D8" i="3"/>
  <c r="D7" i="3"/>
  <c r="D6" i="3"/>
  <c r="D5" i="3"/>
  <c r="E3" i="3"/>
  <c r="D4" i="3"/>
  <c r="E16" i="3" l="1"/>
  <c r="E15" i="3"/>
  <c r="E14" i="3"/>
  <c r="E13" i="3"/>
  <c r="E12" i="3"/>
  <c r="E11" i="3"/>
  <c r="E10" i="3"/>
  <c r="E9" i="3"/>
  <c r="E8" i="3"/>
  <c r="E7" i="3"/>
  <c r="E6" i="3"/>
  <c r="E5" i="3"/>
  <c r="F3" i="3"/>
  <c r="E4" i="3"/>
  <c r="F16" i="3" l="1"/>
  <c r="F15" i="3"/>
  <c r="F14" i="3"/>
  <c r="F13" i="3"/>
  <c r="F12" i="3"/>
  <c r="F11" i="3"/>
  <c r="F10" i="3"/>
  <c r="F9" i="3"/>
  <c r="F8" i="3"/>
  <c r="F7" i="3"/>
  <c r="F6" i="3"/>
  <c r="F5" i="3"/>
  <c r="G3" i="3"/>
  <c r="F4" i="3"/>
  <c r="G16" i="3" l="1"/>
  <c r="G15" i="3"/>
  <c r="G14" i="3"/>
  <c r="G13" i="3"/>
  <c r="G12" i="3"/>
  <c r="G11" i="3"/>
  <c r="G10" i="3"/>
  <c r="G9" i="3"/>
  <c r="G8" i="3"/>
  <c r="G7" i="3"/>
  <c r="G6" i="3"/>
  <c r="G5" i="3"/>
  <c r="H3" i="3"/>
  <c r="G4" i="3"/>
  <c r="H16" i="3" l="1"/>
  <c r="H15" i="3"/>
  <c r="H14" i="3"/>
  <c r="H13" i="3"/>
  <c r="H12" i="3"/>
  <c r="H11" i="3"/>
  <c r="H10" i="3"/>
  <c r="H9" i="3"/>
  <c r="H8" i="3"/>
  <c r="H7" i="3"/>
  <c r="H6" i="3"/>
  <c r="H5" i="3"/>
  <c r="I3" i="3"/>
  <c r="H4" i="3"/>
  <c r="I16" i="3" l="1"/>
  <c r="I15" i="3"/>
  <c r="I14" i="3"/>
  <c r="I13" i="3"/>
  <c r="I12" i="3"/>
  <c r="I11" i="3"/>
  <c r="I10" i="3"/>
  <c r="I9" i="3"/>
  <c r="I8" i="3"/>
  <c r="I7" i="3"/>
  <c r="I5" i="3"/>
  <c r="I6" i="3"/>
  <c r="J3" i="3"/>
  <c r="I4" i="3"/>
  <c r="J14" i="3" l="1"/>
  <c r="J10" i="3"/>
  <c r="J9" i="3"/>
  <c r="J8" i="3"/>
  <c r="J6" i="3"/>
  <c r="J5" i="3"/>
  <c r="J16" i="3"/>
  <c r="J15" i="3"/>
  <c r="J13" i="3"/>
  <c r="J12" i="3"/>
  <c r="J11" i="3"/>
  <c r="J7" i="3"/>
  <c r="K3" i="3"/>
  <c r="J4" i="3"/>
  <c r="K6" i="3" l="1"/>
  <c r="K5" i="3"/>
  <c r="K8" i="3"/>
  <c r="K16" i="3"/>
  <c r="K15" i="3"/>
  <c r="K14" i="3"/>
  <c r="K13" i="3"/>
  <c r="K12" i="3"/>
  <c r="K11" i="3"/>
  <c r="K10" i="3"/>
  <c r="K9" i="3"/>
  <c r="K7" i="3"/>
  <c r="L3" i="3"/>
  <c r="K4" i="3"/>
  <c r="L16" i="3" l="1"/>
  <c r="L15" i="3"/>
  <c r="L14" i="3"/>
  <c r="L13" i="3"/>
  <c r="L12" i="3"/>
  <c r="L11" i="3"/>
  <c r="L10" i="3"/>
  <c r="L9" i="3"/>
  <c r="L8" i="3"/>
  <c r="L7" i="3"/>
  <c r="L6" i="3"/>
  <c r="L5" i="3"/>
  <c r="M3" i="3"/>
  <c r="L4" i="3"/>
  <c r="M16" i="3" l="1"/>
  <c r="M15" i="3"/>
  <c r="M14" i="3"/>
  <c r="M13" i="3"/>
  <c r="M12" i="3"/>
  <c r="M11" i="3"/>
  <c r="M10" i="3"/>
  <c r="M9" i="3"/>
  <c r="M8" i="3"/>
  <c r="M7" i="3"/>
  <c r="M6" i="3"/>
  <c r="M5" i="3"/>
  <c r="N3" i="3"/>
  <c r="M4" i="3"/>
  <c r="N16" i="3" l="1"/>
  <c r="N15" i="3"/>
  <c r="N14" i="3"/>
  <c r="N13" i="3"/>
  <c r="N12" i="3"/>
  <c r="N11" i="3"/>
  <c r="N10" i="3"/>
  <c r="N9" i="3"/>
  <c r="N8" i="3"/>
  <c r="N7" i="3"/>
  <c r="N6" i="3"/>
  <c r="N5" i="3"/>
  <c r="O3" i="3"/>
  <c r="N4" i="3"/>
  <c r="O16" i="3" l="1"/>
  <c r="O15" i="3"/>
  <c r="O14" i="3"/>
  <c r="O13" i="3"/>
  <c r="O12" i="3"/>
  <c r="O11" i="3"/>
  <c r="O10" i="3"/>
  <c r="O9" i="3"/>
  <c r="O8" i="3"/>
  <c r="O7" i="3"/>
  <c r="O6" i="3"/>
  <c r="O5" i="3"/>
  <c r="P3" i="3"/>
  <c r="O4" i="3"/>
  <c r="P16" i="3" l="1"/>
  <c r="P15" i="3"/>
  <c r="P14" i="3"/>
  <c r="P13" i="3"/>
  <c r="P12" i="3"/>
  <c r="P11" i="3"/>
  <c r="P10" i="3"/>
  <c r="P9" i="3"/>
  <c r="P8" i="3"/>
  <c r="P7" i="3"/>
  <c r="P6" i="3"/>
  <c r="P5" i="3"/>
  <c r="Q3" i="3"/>
  <c r="P4" i="3"/>
  <c r="Q16" i="3" l="1"/>
  <c r="Q15" i="3"/>
  <c r="Q14" i="3"/>
  <c r="Q13" i="3"/>
  <c r="Q12" i="3"/>
  <c r="Q11" i="3"/>
  <c r="Q10" i="3"/>
  <c r="Q9" i="3"/>
  <c r="Q8" i="3"/>
  <c r="Q7" i="3"/>
  <c r="Q6" i="3"/>
  <c r="Q5" i="3"/>
  <c r="R3" i="3"/>
  <c r="Q4" i="3"/>
  <c r="R16" i="3" l="1"/>
  <c r="R15" i="3"/>
  <c r="R13" i="3"/>
  <c r="R12" i="3"/>
  <c r="R11" i="3"/>
  <c r="R7" i="3"/>
  <c r="R6" i="3"/>
  <c r="R5" i="3"/>
  <c r="R14" i="3"/>
  <c r="R10" i="3"/>
  <c r="R9" i="3"/>
  <c r="R8" i="3"/>
  <c r="S3" i="3"/>
  <c r="R4" i="3"/>
  <c r="S5" i="3" l="1"/>
  <c r="S7" i="3"/>
  <c r="S6" i="3"/>
  <c r="S16" i="3"/>
  <c r="S15" i="3"/>
  <c r="S14" i="3"/>
  <c r="S13" i="3"/>
  <c r="S12" i="3"/>
  <c r="S11" i="3"/>
  <c r="S10" i="3"/>
  <c r="S9" i="3"/>
  <c r="S8" i="3"/>
  <c r="T3" i="3"/>
  <c r="S4" i="3"/>
  <c r="T16" i="3" l="1"/>
  <c r="T15" i="3"/>
  <c r="T14" i="3"/>
  <c r="T13" i="3"/>
  <c r="T12" i="3"/>
  <c r="T11" i="3"/>
  <c r="T10" i="3"/>
  <c r="T9" i="3"/>
  <c r="T8" i="3"/>
  <c r="T7" i="3"/>
  <c r="T6" i="3"/>
  <c r="T5" i="3"/>
  <c r="U3" i="3"/>
  <c r="T4" i="3"/>
  <c r="U16" i="3" l="1"/>
  <c r="U15" i="3"/>
  <c r="U14" i="3"/>
  <c r="U13" i="3"/>
  <c r="U12" i="3"/>
  <c r="U11" i="3"/>
  <c r="U10" i="3"/>
  <c r="U9" i="3"/>
  <c r="U8" i="3"/>
  <c r="U7" i="3"/>
  <c r="U6" i="3"/>
  <c r="U5" i="3"/>
  <c r="V3" i="3"/>
  <c r="U4" i="3"/>
  <c r="V16" i="3" l="1"/>
  <c r="V15" i="3"/>
  <c r="V14" i="3"/>
  <c r="V13" i="3"/>
  <c r="V12" i="3"/>
  <c r="V11" i="3"/>
  <c r="V10" i="3"/>
  <c r="V9" i="3"/>
  <c r="V8" i="3"/>
  <c r="V7" i="3"/>
  <c r="V6" i="3"/>
  <c r="V5" i="3"/>
  <c r="W3" i="3"/>
  <c r="V4" i="3"/>
  <c r="W16" i="3" l="1"/>
  <c r="W15" i="3"/>
  <c r="W14" i="3"/>
  <c r="W13" i="3"/>
  <c r="W12" i="3"/>
  <c r="W11" i="3"/>
  <c r="W10" i="3"/>
  <c r="W9" i="3"/>
  <c r="W8" i="3"/>
  <c r="W7" i="3"/>
  <c r="W6" i="3"/>
  <c r="W5" i="3"/>
  <c r="X3" i="3"/>
  <c r="W4" i="3"/>
  <c r="X16" i="3" l="1"/>
  <c r="X15" i="3"/>
  <c r="X14" i="3"/>
  <c r="X13" i="3"/>
  <c r="X12" i="3"/>
  <c r="X11" i="3"/>
  <c r="X10" i="3"/>
  <c r="X9" i="3"/>
  <c r="X8" i="3"/>
  <c r="X7" i="3"/>
  <c r="X6" i="3"/>
  <c r="X5" i="3"/>
  <c r="Y3" i="3"/>
  <c r="X4" i="3"/>
  <c r="Y16" i="3" l="1"/>
  <c r="Y15" i="3"/>
  <c r="Y14" i="3"/>
  <c r="Y13" i="3"/>
  <c r="Y12" i="3"/>
  <c r="Y11" i="3"/>
  <c r="Y10" i="3"/>
  <c r="Y9" i="3"/>
  <c r="Y8" i="3"/>
  <c r="Y7" i="3"/>
  <c r="Y6" i="3"/>
  <c r="Y5" i="3"/>
  <c r="Z3" i="3"/>
  <c r="Y4" i="3"/>
  <c r="Z9" i="3" l="1"/>
  <c r="Z8" i="3"/>
  <c r="Z5" i="3"/>
  <c r="Z16" i="3"/>
  <c r="Z15" i="3"/>
  <c r="Z14" i="3"/>
  <c r="Z13" i="3"/>
  <c r="Z12" i="3"/>
  <c r="Z11" i="3"/>
  <c r="Z10" i="3"/>
  <c r="Z7" i="3"/>
  <c r="Z6" i="3"/>
  <c r="AA3" i="3"/>
  <c r="Z4" i="3"/>
  <c r="AA5" i="3" l="1"/>
  <c r="AA7" i="3"/>
  <c r="AA16" i="3"/>
  <c r="AA15" i="3"/>
  <c r="AA14" i="3"/>
  <c r="AA13" i="3"/>
  <c r="AA12" i="3"/>
  <c r="AA11" i="3"/>
  <c r="AA10" i="3"/>
  <c r="AA9" i="3"/>
  <c r="AA8" i="3"/>
  <c r="AA6" i="3"/>
  <c r="AB3" i="3"/>
  <c r="AA4" i="3"/>
  <c r="AB16" i="3" l="1"/>
  <c r="AB15" i="3"/>
  <c r="AB14" i="3"/>
  <c r="AB13" i="3"/>
  <c r="AB12" i="3"/>
  <c r="AB11" i="3"/>
  <c r="AB10" i="3"/>
  <c r="AB9" i="3"/>
  <c r="AB8" i="3"/>
  <c r="AB7" i="3"/>
  <c r="AB6" i="3"/>
  <c r="AB5" i="3"/>
  <c r="AC3" i="3"/>
  <c r="AB4" i="3"/>
  <c r="AC16" i="3" l="1"/>
  <c r="AC15" i="3"/>
  <c r="AC14" i="3"/>
  <c r="AC13" i="3"/>
  <c r="AC12" i="3"/>
  <c r="AC11" i="3"/>
  <c r="AC10" i="3"/>
  <c r="AC9" i="3"/>
  <c r="AC8" i="3"/>
  <c r="AC7" i="3"/>
  <c r="AC6" i="3"/>
  <c r="AC5" i="3"/>
  <c r="AD3" i="3"/>
  <c r="AC4" i="3"/>
  <c r="AD16" i="3" l="1"/>
  <c r="AD15" i="3"/>
  <c r="AD14" i="3"/>
  <c r="AD13" i="3"/>
  <c r="AD12" i="3"/>
  <c r="AD11" i="3"/>
  <c r="AD10" i="3"/>
  <c r="AD9" i="3"/>
  <c r="AD8" i="3"/>
  <c r="AD7" i="3"/>
  <c r="AD6" i="3"/>
  <c r="AD5" i="3"/>
  <c r="AE3" i="3"/>
  <c r="AD4" i="3"/>
  <c r="AE16" i="3" l="1"/>
  <c r="AE15" i="3"/>
  <c r="AE14" i="3"/>
  <c r="AE13" i="3"/>
  <c r="AE12" i="3"/>
  <c r="AE11" i="3"/>
  <c r="AE10" i="3"/>
  <c r="AE9" i="3"/>
  <c r="AE8" i="3"/>
  <c r="AE7" i="3"/>
  <c r="AE6" i="3"/>
  <c r="AE5" i="3"/>
  <c r="AF3" i="3"/>
  <c r="AE4" i="3"/>
  <c r="AF16" i="3" l="1"/>
  <c r="AF15" i="3"/>
  <c r="AF14" i="3"/>
  <c r="AF13" i="3"/>
  <c r="AF12" i="3"/>
  <c r="AF11" i="3"/>
  <c r="AF10" i="3"/>
  <c r="AF9" i="3"/>
  <c r="AF8" i="3"/>
  <c r="AF7" i="3"/>
  <c r="AF6" i="3"/>
  <c r="AF5" i="3"/>
  <c r="AG3" i="3"/>
  <c r="AF4" i="3"/>
  <c r="AG4" i="3" l="1"/>
  <c r="AG16" i="3"/>
  <c r="AG15" i="3"/>
  <c r="AG14" i="3"/>
  <c r="AG13" i="3"/>
  <c r="AG12" i="3"/>
  <c r="AG11" i="3"/>
  <c r="AG10" i="3"/>
  <c r="AG9" i="3"/>
  <c r="AG8" i="3"/>
  <c r="AG7" i="3"/>
  <c r="AG6" i="3"/>
  <c r="AG5" i="3"/>
</calcChain>
</file>

<file path=xl/sharedStrings.xml><?xml version="1.0" encoding="utf-8"?>
<sst xmlns="http://schemas.openxmlformats.org/spreadsheetml/2006/main" count="43" uniqueCount="32">
  <si>
    <t>TACHES JOURNALIERES</t>
  </si>
  <si>
    <t>Tâche 6</t>
  </si>
  <si>
    <t>Tâche 7</t>
  </si>
  <si>
    <t>Tâche 1</t>
  </si>
  <si>
    <t>Tâche 2</t>
  </si>
  <si>
    <t>Tâche 3</t>
  </si>
  <si>
    <t>Tâche 4</t>
  </si>
  <si>
    <t>Tâche 5</t>
  </si>
  <si>
    <t>Tâche 8</t>
  </si>
  <si>
    <t>Tâche 9</t>
  </si>
  <si>
    <t>Tâche 10</t>
  </si>
  <si>
    <t>Tâche 11</t>
  </si>
  <si>
    <t>Tâche 12</t>
  </si>
  <si>
    <t>Tâche 13</t>
  </si>
  <si>
    <t>Vision mensuel</t>
  </si>
  <si>
    <t>Configuration</t>
  </si>
  <si>
    <t>Lun</t>
  </si>
  <si>
    <t>Mar</t>
  </si>
  <si>
    <t>Mer</t>
  </si>
  <si>
    <t>Jeu</t>
  </si>
  <si>
    <t>Ven</t>
  </si>
  <si>
    <t>Sam</t>
  </si>
  <si>
    <t>Dim</t>
  </si>
  <si>
    <t>x</t>
  </si>
  <si>
    <t>Nb Sem</t>
  </si>
  <si>
    <t>Trimestre</t>
  </si>
  <si>
    <t>Semestre</t>
  </si>
  <si>
    <t>Annuel</t>
  </si>
  <si>
    <t>a</t>
  </si>
  <si>
    <t>b</t>
  </si>
  <si>
    <t>=SIERREUR(RECHERCHEV($A$4;Dif_tache;3;FAUX);"Inconnu")</t>
  </si>
  <si>
    <t>Voici la formule que j'ai trouvé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</si>
</sst>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\ dd\ mmmm\ yyyy"/>
    <numFmt numFmtId="165" formatCode="ddd\ dd\ "/>
    <numFmt numFmtId="166" formatCode="mmmm\ yy\ "/>
  </numFmts>
  <fonts count="12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20"/>
      <color theme="0"/>
      <name val="Arial"/>
      <family val="2"/>
    </font>
    <font>
      <sz val="10"/>
      <color theme="1"/>
      <name val="Wingdings"/>
      <charset val="2"/>
    </font>
    <font>
      <sz val="10"/>
      <color theme="1"/>
      <name val="Wingdings 2"/>
      <family val="1"/>
      <charset val="2"/>
    </font>
    <font>
      <sz val="10"/>
      <color theme="1"/>
      <name val="Wingdings 3"/>
      <family val="1"/>
      <charset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65" fontId="0" fillId="0" borderId="2" xfId="0" applyNumberFormat="1" applyBorder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3" borderId="0" xfId="0" applyFill="1"/>
    <xf numFmtId="166" fontId="6" fillId="3" borderId="0" xfId="0" applyNumberFormat="1" applyFont="1" applyFill="1" applyAlignment="1">
      <alignment vertical="center"/>
    </xf>
    <xf numFmtId="0" fontId="0" fillId="14" borderId="0" xfId="0" applyFill="1"/>
    <xf numFmtId="0" fontId="0" fillId="15" borderId="2" xfId="0" applyFill="1" applyBorder="1"/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" fillId="0" borderId="0" xfId="0" applyFont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10" fillId="0" borderId="0" xfId="0" applyFont="1"/>
    <xf numFmtId="0" fontId="4" fillId="16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/>
    </xf>
    <xf numFmtId="0" fontId="0" fillId="8" borderId="7" xfId="0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quotePrefix="1"/>
    <xf numFmtId="0" fontId="11" fillId="0" borderId="0" xfId="0" applyFont="1"/>
    <xf numFmtId="0" fontId="0" fillId="0" borderId="9" xfId="0" applyBorder="1" applyAlignment="1">
      <alignment horizontal="left" vertical="center"/>
    </xf>
    <xf numFmtId="0" fontId="0" fillId="8" borderId="10" xfId="0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7" borderId="0" xfId="0" applyFill="1" applyBorder="1" applyAlignment="1">
      <alignment horizontal="left" vertical="center"/>
    </xf>
    <xf numFmtId="0" fontId="0" fillId="9" borderId="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0" fillId="13" borderId="0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15" borderId="2" xfId="0" applyFill="1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166" fontId="6" fillId="3" borderId="0" xfId="0" applyNumberFormat="1" applyFont="1" applyFill="1" applyAlignment="1">
      <alignment horizontal="left" vertical="center"/>
    </xf>
    <xf numFmtId="0" fontId="0" fillId="0" borderId="0" xfId="0"/>
    <xf numFmtId="164" fontId="0" fillId="16" borderId="0" xfId="0" applyNumberForma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95250</xdr:colOff>
      <xdr:row>18</xdr:row>
      <xdr:rowOff>104775</xdr:rowOff>
    </xdr:from>
    <xdr:ext cx="10133800" cy="264560"/>
    <xdr:sp macro="" textlink="">
      <xdr:nvSpPr>
        <xdr:cNvPr id="2" name="ZoneTexte 1"/>
        <xdr:cNvSpPr txBox="1"/>
      </xdr:nvSpPr>
      <xdr:spPr>
        <a:xfrm>
          <a:off x="1352550" y="3057525"/>
          <a:ext cx="10133800" cy="264560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rgbClr val="FFFF00"/>
              </a:solidFill>
            </a:rPr>
            <a:t>L'objectif est de programmer par </a:t>
          </a:r>
          <a:r>
            <a:rPr lang="fr-FR" sz="1100" baseline="0">
              <a:solidFill>
                <a:srgbClr val="FFFF00"/>
              </a:solidFill>
            </a:rPr>
            <a:t> avance les tâches sur une semaine (voir plus si possible) afin de les récupérer automatiquement les feuil "Mois" et "Jour" à l'aide de la date.</a:t>
          </a:r>
          <a:endParaRPr lang="fr-FR" sz="1100">
            <a:solidFill>
              <a:srgbClr val="FFFF00"/>
            </a:solidFill>
          </a:endParaRPr>
        </a:p>
      </xdr:txBody>
    </xdr:sp>
    <xdr:clientData/>
  </xdr:oneCellAnchor>
  <xdr:oneCellAnchor>
    <xdr:from>
      <xdr:col>0</xdr:col>
      <xdr:colOff>200025</xdr:colOff>
      <xdr:row>4</xdr:row>
      <xdr:rowOff>19050</xdr:rowOff>
    </xdr:from>
    <xdr:ext cx="2120709" cy="264560"/>
    <xdr:sp macro="" textlink="">
      <xdr:nvSpPr>
        <xdr:cNvPr id="3" name="ZoneTexte 2"/>
        <xdr:cNvSpPr txBox="1"/>
      </xdr:nvSpPr>
      <xdr:spPr>
        <a:xfrm>
          <a:off x="200025" y="704850"/>
          <a:ext cx="2120709" cy="264560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Tableau K6:S16 nommé Dif_tâche</a:t>
          </a:r>
        </a:p>
      </xdr:txBody>
    </xdr:sp>
    <xdr:clientData/>
  </xdr:oneCellAnchor>
  <xdr:twoCellAnchor>
    <xdr:from>
      <xdr:col>7</xdr:col>
      <xdr:colOff>120459</xdr:colOff>
      <xdr:row>4</xdr:row>
      <xdr:rowOff>151330</xdr:rowOff>
    </xdr:from>
    <xdr:to>
      <xdr:col>9</xdr:col>
      <xdr:colOff>247650</xdr:colOff>
      <xdr:row>6</xdr:row>
      <xdr:rowOff>66675</xdr:rowOff>
    </xdr:to>
    <xdr:cxnSp macro="">
      <xdr:nvCxnSpPr>
        <xdr:cNvPr id="5" name="Connecteur droit avec flèche 4"/>
        <xdr:cNvCxnSpPr>
          <a:stCxn id="3" idx="3"/>
        </xdr:cNvCxnSpPr>
      </xdr:nvCxnSpPr>
      <xdr:spPr>
        <a:xfrm>
          <a:off x="2320734" y="837130"/>
          <a:ext cx="755841" cy="23919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676579</xdr:colOff>
      <xdr:row>0</xdr:row>
      <xdr:rowOff>0</xdr:rowOff>
    </xdr:from>
    <xdr:ext cx="2990242" cy="530658"/>
    <xdr:sp macro="" textlink="">
      <xdr:nvSpPr>
        <xdr:cNvPr id="4" name="Rectangle 3"/>
        <xdr:cNvSpPr/>
      </xdr:nvSpPr>
      <xdr:spPr>
        <a:xfrm>
          <a:off x="676579" y="0"/>
          <a:ext cx="2990242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i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Contrôle journalier</a:t>
          </a:r>
        </a:p>
      </xdr:txBody>
    </xdr:sp>
    <xdr:clientData/>
  </xdr:oneCellAnchor>
  <xdr:oneCellAnchor>
    <xdr:from>
      <xdr:col>16</xdr:col>
      <xdr:colOff>0</xdr:colOff>
      <xdr:row>17</xdr:row>
      <xdr:rowOff>0</xdr:rowOff>
    </xdr:from>
    <xdr:ext cx="5420074" cy="264560"/>
    <xdr:sp macro="" textlink="">
      <xdr:nvSpPr>
        <xdr:cNvPr id="6" name="ZoneTexte 5"/>
        <xdr:cNvSpPr txBox="1"/>
      </xdr:nvSpPr>
      <xdr:spPr>
        <a:xfrm>
          <a:off x="8867775" y="3267075"/>
          <a:ext cx="5420074" cy="264560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rgbClr val="FFFF00"/>
              </a:solidFill>
            </a:rPr>
            <a:t>Vision</a:t>
          </a:r>
          <a:r>
            <a:rPr lang="fr-FR" sz="1100" baseline="0">
              <a:solidFill>
                <a:srgbClr val="FFFF00"/>
              </a:solidFill>
            </a:rPr>
            <a:t> des tâches programmées (feuil configu) sur un mois par rapport aux dates en ligne 3.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0</xdr:colOff>
      <xdr:row>5</xdr:row>
      <xdr:rowOff>38100</xdr:rowOff>
    </xdr:from>
    <xdr:ext cx="5845511" cy="781240"/>
    <xdr:sp macro="" textlink="">
      <xdr:nvSpPr>
        <xdr:cNvPr id="2" name="ZoneTexte 1"/>
        <xdr:cNvSpPr txBox="1"/>
      </xdr:nvSpPr>
      <xdr:spPr>
        <a:xfrm>
          <a:off x="7038975" y="847725"/>
          <a:ext cx="5845511" cy="781240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rgbClr val="FFFF00"/>
              </a:solidFill>
            </a:rPr>
            <a:t>Vision</a:t>
          </a:r>
          <a:r>
            <a:rPr lang="fr-FR" sz="1100" baseline="0">
              <a:solidFill>
                <a:srgbClr val="FFFF00"/>
              </a:solidFill>
            </a:rPr>
            <a:t> des tâches programmées (feuil configu) du jour par rapport à la date en C4.</a:t>
          </a:r>
        </a:p>
        <a:p>
          <a:endParaRPr lang="fr-FR" sz="1100" baseline="0">
            <a:solidFill>
              <a:srgbClr val="FFFF00"/>
            </a:solidFill>
          </a:endParaRPr>
        </a:p>
        <a:p>
          <a:r>
            <a:rPr lang="fr-FR" sz="1100" baseline="0">
              <a:solidFill>
                <a:srgbClr val="FFFF00"/>
              </a:solidFill>
            </a:rPr>
            <a:t>Si nous sommes un Lundi on dois récupérer les tâches programmées le lundi en feuil "Configu".</a:t>
          </a:r>
        </a:p>
        <a:p>
          <a:r>
            <a:rPr lang="fr-FR" sz="1100" baseline="0">
              <a:solidFill>
                <a:srgbClr val="FFFF00"/>
              </a:solidFill>
            </a:rPr>
            <a:t>de préférence avec les repères couleur mais cela complique la chose alors ça peut être autre chose.</a:t>
          </a:r>
          <a:endParaRPr lang="fr-FR" sz="1100">
            <a:solidFill>
              <a:srgbClr val="FFFF00"/>
            </a:solidFill>
          </a:endParaRPr>
        </a:p>
      </xdr:txBody>
    </xdr:sp>
    <xdr:clientData/>
  </xdr:oneCellAnchor>
  <xdr:twoCellAnchor>
    <xdr:from>
      <xdr:col>10</xdr:col>
      <xdr:colOff>171450</xdr:colOff>
      <xdr:row>7</xdr:row>
      <xdr:rowOff>85820</xdr:rowOff>
    </xdr:from>
    <xdr:to>
      <xdr:col>12</xdr:col>
      <xdr:colOff>0</xdr:colOff>
      <xdr:row>7</xdr:row>
      <xdr:rowOff>95250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5686425" y="1238345"/>
          <a:ext cx="1352550" cy="9430"/>
        </a:xfrm>
        <a:prstGeom prst="straightConnector1">
          <a:avLst/>
        </a:prstGeom>
        <a:ln w="158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workbookViewId="0">
      <selection activeCell="L30" sqref="L30"/>
    </sheetView>
  </sheetViews>
  <sheetFormatPr baseColWidth="10" defaultRowHeight="12.75" x14ac:dyDescent="0.2"/>
  <cols>
    <col min="1" max="10" width="4.7109375" customWidth="1"/>
    <col min="12" max="12" width="3.7109375" customWidth="1"/>
    <col min="13" max="19" width="5.7109375" style="1" customWidth="1"/>
  </cols>
  <sheetData>
    <row r="1" spans="1:23" ht="15.75" x14ac:dyDescent="0.25">
      <c r="A1" s="58" t="s">
        <v>15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3" spans="1:23" ht="13.5" thickBot="1" x14ac:dyDescent="0.25">
      <c r="M3" s="27" t="s">
        <v>16</v>
      </c>
      <c r="N3" s="27" t="s">
        <v>17</v>
      </c>
      <c r="O3" s="27" t="s">
        <v>18</v>
      </c>
      <c r="P3" s="27" t="s">
        <v>19</v>
      </c>
      <c r="Q3" s="27" t="s">
        <v>20</v>
      </c>
      <c r="R3" s="27" t="s">
        <v>21</v>
      </c>
      <c r="S3" s="27" t="s">
        <v>22</v>
      </c>
      <c r="T3" s="27" t="s">
        <v>24</v>
      </c>
      <c r="U3" s="27" t="s">
        <v>25</v>
      </c>
      <c r="V3" s="27" t="s">
        <v>26</v>
      </c>
      <c r="W3" s="27" t="s">
        <v>27</v>
      </c>
    </row>
    <row r="4" spans="1:23" x14ac:dyDescent="0.2">
      <c r="K4" s="37" t="s">
        <v>3</v>
      </c>
      <c r="L4" s="38"/>
      <c r="M4" s="39" t="s">
        <v>23</v>
      </c>
      <c r="N4" s="39" t="s">
        <v>23</v>
      </c>
      <c r="O4" s="39" t="s">
        <v>23</v>
      </c>
      <c r="P4" s="39" t="s">
        <v>23</v>
      </c>
      <c r="Q4" s="39" t="s">
        <v>23</v>
      </c>
      <c r="R4" s="39" t="s">
        <v>23</v>
      </c>
      <c r="S4" s="40" t="s">
        <v>23</v>
      </c>
    </row>
    <row r="5" spans="1:23" x14ac:dyDescent="0.2">
      <c r="K5" s="41" t="s">
        <v>4</v>
      </c>
      <c r="L5" s="42"/>
      <c r="M5" s="34"/>
      <c r="N5" s="34"/>
      <c r="O5" s="34"/>
      <c r="P5" s="34" t="s">
        <v>23</v>
      </c>
      <c r="Q5" s="34"/>
      <c r="R5" s="34"/>
      <c r="S5" s="43"/>
    </row>
    <row r="6" spans="1:23" x14ac:dyDescent="0.2">
      <c r="K6" s="41" t="s">
        <v>5</v>
      </c>
      <c r="L6" s="44"/>
      <c r="M6" s="34" t="s">
        <v>23</v>
      </c>
      <c r="N6" s="34"/>
      <c r="O6" s="34"/>
      <c r="P6" s="34"/>
      <c r="Q6" s="34" t="s">
        <v>23</v>
      </c>
      <c r="R6" s="34"/>
      <c r="S6" s="43"/>
    </row>
    <row r="7" spans="1:23" x14ac:dyDescent="0.2">
      <c r="K7" s="41" t="s">
        <v>6</v>
      </c>
      <c r="L7" s="45"/>
      <c r="M7" s="34"/>
      <c r="N7" s="34"/>
      <c r="O7" s="34" t="s">
        <v>23</v>
      </c>
      <c r="P7" s="34"/>
      <c r="Q7" s="34"/>
      <c r="R7" s="34" t="s">
        <v>23</v>
      </c>
      <c r="S7" s="43"/>
    </row>
    <row r="8" spans="1:23" x14ac:dyDescent="0.2">
      <c r="K8" s="41" t="s">
        <v>7</v>
      </c>
      <c r="L8" s="46"/>
      <c r="M8" s="34"/>
      <c r="N8" s="34"/>
      <c r="O8" s="34"/>
      <c r="P8" s="34"/>
      <c r="Q8" s="34"/>
      <c r="R8" s="34"/>
      <c r="S8" s="43"/>
    </row>
    <row r="9" spans="1:23" x14ac:dyDescent="0.2">
      <c r="K9" s="41" t="s">
        <v>1</v>
      </c>
      <c r="L9" s="47"/>
      <c r="M9" s="34"/>
      <c r="N9" s="34"/>
      <c r="O9" s="34"/>
      <c r="P9" s="34"/>
      <c r="Q9" s="34"/>
      <c r="R9" s="34"/>
      <c r="S9" s="43"/>
    </row>
    <row r="10" spans="1:23" x14ac:dyDescent="0.2">
      <c r="K10" s="41" t="s">
        <v>2</v>
      </c>
      <c r="L10" s="48"/>
      <c r="M10" s="34" t="s">
        <v>28</v>
      </c>
      <c r="N10" s="34"/>
      <c r="O10" s="34"/>
      <c r="P10" s="34"/>
      <c r="Q10" s="34"/>
      <c r="R10" s="34"/>
      <c r="S10" s="43"/>
    </row>
    <row r="11" spans="1:23" x14ac:dyDescent="0.2">
      <c r="K11" s="41" t="s">
        <v>8</v>
      </c>
      <c r="L11" s="49"/>
      <c r="M11" s="34"/>
      <c r="N11" s="34"/>
      <c r="O11" s="34"/>
      <c r="P11" s="34"/>
      <c r="Q11" s="34"/>
      <c r="R11" s="34"/>
      <c r="S11" s="43"/>
    </row>
    <row r="12" spans="1:23" x14ac:dyDescent="0.2">
      <c r="K12" s="41" t="s">
        <v>9</v>
      </c>
      <c r="L12" s="50"/>
      <c r="M12" s="34" t="s">
        <v>29</v>
      </c>
      <c r="N12" s="34"/>
      <c r="O12" s="34"/>
      <c r="P12" s="34"/>
      <c r="Q12" s="34"/>
      <c r="R12" s="34"/>
      <c r="S12" s="43"/>
    </row>
    <row r="13" spans="1:23" x14ac:dyDescent="0.2">
      <c r="K13" s="41" t="s">
        <v>10</v>
      </c>
      <c r="L13" s="51"/>
      <c r="M13" s="34"/>
      <c r="N13" s="34"/>
      <c r="O13" s="34"/>
      <c r="P13" s="34"/>
      <c r="Q13" s="34"/>
      <c r="R13" s="34"/>
      <c r="S13" s="43"/>
    </row>
    <row r="14" spans="1:23" x14ac:dyDescent="0.2">
      <c r="K14" s="41" t="s">
        <v>11</v>
      </c>
      <c r="L14" s="52"/>
      <c r="M14" s="34"/>
      <c r="N14" s="34"/>
      <c r="O14" s="34"/>
      <c r="P14" s="34"/>
      <c r="Q14" s="34"/>
      <c r="R14" s="34"/>
      <c r="S14" s="43"/>
    </row>
    <row r="15" spans="1:23" x14ac:dyDescent="0.2">
      <c r="K15" s="41" t="s">
        <v>12</v>
      </c>
      <c r="L15" s="53"/>
      <c r="M15" s="34"/>
      <c r="N15" s="34"/>
      <c r="O15" s="34"/>
      <c r="P15" s="34"/>
      <c r="Q15" s="34"/>
      <c r="R15" s="34"/>
      <c r="S15" s="43"/>
    </row>
    <row r="16" spans="1:23" ht="13.5" thickBot="1" x14ac:dyDescent="0.25">
      <c r="K16" s="54" t="s">
        <v>13</v>
      </c>
      <c r="L16" s="55"/>
      <c r="M16" s="56"/>
      <c r="N16" s="56"/>
      <c r="O16" s="56"/>
      <c r="P16" s="56"/>
      <c r="Q16" s="56"/>
      <c r="R16" s="56"/>
      <c r="S16" s="57"/>
    </row>
  </sheetData>
  <mergeCells count="1">
    <mergeCell ref="A1:L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39"/>
  <sheetViews>
    <sheetView showZeros="0" tabSelected="1" workbookViewId="0">
      <selection activeCell="B4" sqref="B4"/>
    </sheetView>
  </sheetViews>
  <sheetFormatPr baseColWidth="10" defaultRowHeight="12.75" x14ac:dyDescent="0.2"/>
  <cols>
    <col min="1" max="1" width="17.28515625" style="2" bestFit="1" customWidth="1"/>
    <col min="2" max="33" width="7.7109375" customWidth="1"/>
  </cols>
  <sheetData>
    <row r="1" spans="1:33" ht="49.5" customHeight="1" x14ac:dyDescent="0.2">
      <c r="A1" s="7"/>
      <c r="B1" s="8"/>
      <c r="C1" s="8"/>
      <c r="D1" s="8"/>
      <c r="E1" s="8"/>
      <c r="F1" s="8"/>
      <c r="G1" s="8"/>
      <c r="H1" s="59">
        <f ca="1">B3</f>
        <v>42181</v>
      </c>
      <c r="I1" s="59"/>
      <c r="J1" s="59"/>
      <c r="K1" s="9"/>
      <c r="L1" s="8"/>
      <c r="M1" s="8"/>
      <c r="N1" s="8"/>
      <c r="O1" s="8"/>
      <c r="P1" s="8"/>
      <c r="Q1" s="8"/>
      <c r="R1" s="8"/>
    </row>
    <row r="3" spans="1:33" ht="15.75" thickBot="1" x14ac:dyDescent="0.25">
      <c r="A3" s="30" t="s">
        <v>14</v>
      </c>
      <c r="B3" s="6">
        <f ca="1">Jour!C4</f>
        <v>42181</v>
      </c>
      <c r="C3" s="6">
        <f t="shared" ref="C3:AG3" ca="1" si="0">B3+1</f>
        <v>42182</v>
      </c>
      <c r="D3" s="6">
        <f t="shared" ca="1" si="0"/>
        <v>42183</v>
      </c>
      <c r="E3" s="6">
        <f t="shared" ca="1" si="0"/>
        <v>42184</v>
      </c>
      <c r="F3" s="6">
        <f t="shared" ca="1" si="0"/>
        <v>42185</v>
      </c>
      <c r="G3" s="6">
        <f t="shared" ca="1" si="0"/>
        <v>42186</v>
      </c>
      <c r="H3" s="6">
        <f t="shared" ca="1" si="0"/>
        <v>42187</v>
      </c>
      <c r="I3" s="6">
        <f t="shared" ca="1" si="0"/>
        <v>42188</v>
      </c>
      <c r="J3" s="6">
        <f t="shared" ca="1" si="0"/>
        <v>42189</v>
      </c>
      <c r="K3" s="6">
        <f t="shared" ca="1" si="0"/>
        <v>42190</v>
      </c>
      <c r="L3" s="6">
        <f t="shared" ca="1" si="0"/>
        <v>42191</v>
      </c>
      <c r="M3" s="6">
        <f t="shared" ca="1" si="0"/>
        <v>42192</v>
      </c>
      <c r="N3" s="6">
        <f t="shared" ca="1" si="0"/>
        <v>42193</v>
      </c>
      <c r="O3" s="6">
        <f t="shared" ca="1" si="0"/>
        <v>42194</v>
      </c>
      <c r="P3" s="6">
        <f t="shared" ca="1" si="0"/>
        <v>42195</v>
      </c>
      <c r="Q3" s="6">
        <f t="shared" ca="1" si="0"/>
        <v>42196</v>
      </c>
      <c r="R3" s="6">
        <f t="shared" ca="1" si="0"/>
        <v>42197</v>
      </c>
      <c r="S3" s="6">
        <f t="shared" ca="1" si="0"/>
        <v>42198</v>
      </c>
      <c r="T3" s="6">
        <f t="shared" ca="1" si="0"/>
        <v>42199</v>
      </c>
      <c r="U3" s="6">
        <f t="shared" ca="1" si="0"/>
        <v>42200</v>
      </c>
      <c r="V3" s="6">
        <f t="shared" ca="1" si="0"/>
        <v>42201</v>
      </c>
      <c r="W3" s="6">
        <f t="shared" ca="1" si="0"/>
        <v>42202</v>
      </c>
      <c r="X3" s="6">
        <f t="shared" ca="1" si="0"/>
        <v>42203</v>
      </c>
      <c r="Y3" s="6">
        <f t="shared" ca="1" si="0"/>
        <v>42204</v>
      </c>
      <c r="Z3" s="6">
        <f t="shared" ca="1" si="0"/>
        <v>42205</v>
      </c>
      <c r="AA3" s="6">
        <f t="shared" ca="1" si="0"/>
        <v>42206</v>
      </c>
      <c r="AB3" s="6">
        <f t="shared" ca="1" si="0"/>
        <v>42207</v>
      </c>
      <c r="AC3" s="6">
        <f t="shared" ca="1" si="0"/>
        <v>42208</v>
      </c>
      <c r="AD3" s="6">
        <f t="shared" ca="1" si="0"/>
        <v>42209</v>
      </c>
      <c r="AE3" s="6">
        <f t="shared" ca="1" si="0"/>
        <v>42210</v>
      </c>
      <c r="AF3" s="6">
        <f t="shared" ca="1" si="0"/>
        <v>42211</v>
      </c>
      <c r="AG3" s="6">
        <f t="shared" ca="1" si="0"/>
        <v>42212</v>
      </c>
    </row>
    <row r="4" spans="1:33" x14ac:dyDescent="0.2">
      <c r="A4" s="2" t="str">
        <f>IF(Configu!K4="","",Configu!K4)</f>
        <v>Tâche 1</v>
      </c>
      <c r="B4" s="17" t="str">
        <f ca="1">IFERROR(VLOOKUP($A4,Dif_tache,WEEKDAY(B$3,2)+2,FALSE),"Inconnu")</f>
        <v>x</v>
      </c>
      <c r="C4" s="17" t="str">
        <f ca="1">IFERROR(VLOOKUP($A4,Dif_tache,WEEKDAY(C$3,2)+2,FALSE),"Inconnu")</f>
        <v>x</v>
      </c>
      <c r="D4" s="17" t="str">
        <f ca="1">IFERROR(VLOOKUP($A4,Dif_tache,WEEKDAY(D$3,2)+2,FALSE),"Inconnu")</f>
        <v>x</v>
      </c>
      <c r="E4" s="17" t="str">
        <f ca="1">IFERROR(VLOOKUP($A4,Dif_tache,WEEKDAY(E$3,2)+2,FALSE),"Inconnu")</f>
        <v>x</v>
      </c>
      <c r="F4" s="17" t="str">
        <f ca="1">IFERROR(VLOOKUP($A4,Dif_tache,WEEKDAY(F$3,2)+2,FALSE),"Inconnu")</f>
        <v>x</v>
      </c>
      <c r="G4" s="17" t="str">
        <f ca="1">IFERROR(VLOOKUP($A4,Dif_tache,WEEKDAY(G$3,2)+2,FALSE),"Inconnu")</f>
        <v>x</v>
      </c>
      <c r="H4" s="17" t="str">
        <f ca="1">IFERROR(VLOOKUP($A4,Dif_tache,WEEKDAY(H$3,2)+2,FALSE),"Inconnu")</f>
        <v>x</v>
      </c>
      <c r="I4" s="17" t="str">
        <f ca="1">IFERROR(VLOOKUP($A4,Dif_tache,WEEKDAY(I$3,2)+2,FALSE),"Inconnu")</f>
        <v>x</v>
      </c>
      <c r="J4" s="17" t="str">
        <f ca="1">IFERROR(VLOOKUP($A4,Dif_tache,WEEKDAY(J$3,2)+2,FALSE),"Inconnu")</f>
        <v>x</v>
      </c>
      <c r="K4" s="17" t="str">
        <f ca="1">IFERROR(VLOOKUP($A4,Dif_tache,WEEKDAY(K$3,2)+2,FALSE),"Inconnu")</f>
        <v>x</v>
      </c>
      <c r="L4" s="17" t="str">
        <f ca="1">IFERROR(VLOOKUP($A4,Dif_tache,WEEKDAY(L$3,2)+2,FALSE),"Inconnu")</f>
        <v>x</v>
      </c>
      <c r="M4" s="17" t="str">
        <f ca="1">IFERROR(VLOOKUP($A4,Dif_tache,WEEKDAY(M$3,2)+2,FALSE),"Inconnu")</f>
        <v>x</v>
      </c>
      <c r="N4" s="17" t="str">
        <f ca="1">IFERROR(VLOOKUP($A4,Dif_tache,WEEKDAY(N$3,2)+2,FALSE),"Inconnu")</f>
        <v>x</v>
      </c>
      <c r="O4" s="17" t="str">
        <f ca="1">IFERROR(VLOOKUP($A4,Dif_tache,WEEKDAY(O$3,2)+2,FALSE),"Inconnu")</f>
        <v>x</v>
      </c>
      <c r="P4" s="17" t="str">
        <f ca="1">IFERROR(VLOOKUP($A4,Dif_tache,WEEKDAY(P$3,2)+2,FALSE),"Inconnu")</f>
        <v>x</v>
      </c>
      <c r="Q4" s="17" t="str">
        <f ca="1">IFERROR(VLOOKUP($A4,Dif_tache,WEEKDAY(Q$3,2)+2,FALSE),"Inconnu")</f>
        <v>x</v>
      </c>
      <c r="R4" s="17" t="str">
        <f ca="1">IFERROR(VLOOKUP($A4,Dif_tache,WEEKDAY(R$3,2)+2,FALSE),"Inconnu")</f>
        <v>x</v>
      </c>
      <c r="S4" s="17" t="str">
        <f ca="1">IFERROR(VLOOKUP($A4,Dif_tache,WEEKDAY(S$3,2)+2,FALSE),"Inconnu")</f>
        <v>x</v>
      </c>
      <c r="T4" s="17" t="str">
        <f ca="1">IFERROR(VLOOKUP($A4,Dif_tache,WEEKDAY(T$3,2)+2,FALSE),"Inconnu")</f>
        <v>x</v>
      </c>
      <c r="U4" s="17" t="str">
        <f ca="1">IFERROR(VLOOKUP($A4,Dif_tache,WEEKDAY(U$3,2)+2,FALSE),"Inconnu")</f>
        <v>x</v>
      </c>
      <c r="V4" s="17" t="str">
        <f ca="1">IFERROR(VLOOKUP($A4,Dif_tache,WEEKDAY(V$3,2)+2,FALSE),"Inconnu")</f>
        <v>x</v>
      </c>
      <c r="W4" s="17" t="str">
        <f ca="1">IFERROR(VLOOKUP($A4,Dif_tache,WEEKDAY(W$3,2)+2,FALSE),"Inconnu")</f>
        <v>x</v>
      </c>
      <c r="X4" s="17" t="str">
        <f ca="1">IFERROR(VLOOKUP($A4,Dif_tache,WEEKDAY(X$3,2)+2,FALSE),"Inconnu")</f>
        <v>x</v>
      </c>
      <c r="Y4" s="17" t="str">
        <f ca="1">IFERROR(VLOOKUP($A4,Dif_tache,WEEKDAY(Y$3,2)+2,FALSE),"Inconnu")</f>
        <v>x</v>
      </c>
      <c r="Z4" s="17" t="str">
        <f ca="1">IFERROR(VLOOKUP($A4,Dif_tache,WEEKDAY(Z$3,2)+2,FALSE),"Inconnu")</f>
        <v>x</v>
      </c>
      <c r="AA4" s="17" t="str">
        <f ca="1">IFERROR(VLOOKUP($A4,Dif_tache,WEEKDAY(AA$3,2)+2,FALSE),"Inconnu")</f>
        <v>x</v>
      </c>
      <c r="AB4" s="17" t="str">
        <f ca="1">IFERROR(VLOOKUP($A4,Dif_tache,WEEKDAY(AB$3,2)+2,FALSE),"Inconnu")</f>
        <v>x</v>
      </c>
      <c r="AC4" s="17" t="str">
        <f ca="1">IFERROR(VLOOKUP($A4,Dif_tache,WEEKDAY(AC$3,2)+2,FALSE),"Inconnu")</f>
        <v>x</v>
      </c>
      <c r="AD4" s="17" t="str">
        <f ca="1">IFERROR(VLOOKUP($A4,Dif_tache,WEEKDAY(AD$3,2)+2,FALSE),"Inconnu")</f>
        <v>x</v>
      </c>
      <c r="AE4" s="17" t="str">
        <f ca="1">IFERROR(VLOOKUP($A4,Dif_tache,WEEKDAY(AE$3,2)+2,FALSE),"Inconnu")</f>
        <v>x</v>
      </c>
      <c r="AF4" s="17" t="str">
        <f ca="1">IFERROR(VLOOKUP($A4,Dif_tache,WEEKDAY(AF$3,2)+2,FALSE),"Inconnu")</f>
        <v>x</v>
      </c>
      <c r="AG4" s="17" t="str">
        <f ca="1">IFERROR(VLOOKUP($A4,Dif_tache,WEEKDAY(AG$3,2)+2,FALSE),"Inconnu")</f>
        <v>x</v>
      </c>
    </row>
    <row r="5" spans="1:33" x14ac:dyDescent="0.2">
      <c r="A5" s="2" t="str">
        <f>IF(Configu!K5="","",Configu!K5)</f>
        <v>Tâche 2</v>
      </c>
      <c r="B5" s="14">
        <f ca="1">IFERROR(VLOOKUP($A5,Dif_tache,WEEKDAY(B$3,2)+2,FALSE),"Inconnu")</f>
        <v>0</v>
      </c>
      <c r="C5" s="1">
        <f ca="1">IFERROR(VLOOKUP($A5,Dif_tache,WEEKDAY(C$3,2)+2,FALSE),"Inconnu")</f>
        <v>0</v>
      </c>
      <c r="D5" s="1">
        <f ca="1">IFERROR(VLOOKUP($A5,Dif_tache,WEEKDAY(D$3,2)+2,FALSE),"Inconnu")</f>
        <v>0</v>
      </c>
      <c r="E5" s="19">
        <f ca="1">IFERROR(VLOOKUP($A5,Dif_tache,WEEKDAY(E$3,2)+2,FALSE),"Inconnu")</f>
        <v>0</v>
      </c>
      <c r="F5" s="1">
        <f ca="1">IFERROR(VLOOKUP($A5,Dif_tache,WEEKDAY(F$3,2)+2,FALSE),"Inconnu")</f>
        <v>0</v>
      </c>
      <c r="G5" s="1">
        <f ca="1">IFERROR(VLOOKUP($A5,Dif_tache,WEEKDAY(G$3,2)+2,FALSE),"Inconnu")</f>
        <v>0</v>
      </c>
      <c r="H5" s="1" t="str">
        <f ca="1">IFERROR(VLOOKUP($A5,Dif_tache,WEEKDAY(H$3,2)+2,FALSE),"Inconnu")</f>
        <v>x</v>
      </c>
      <c r="I5" s="14">
        <f ca="1">IFERROR(VLOOKUP($A5,Dif_tache,WEEKDAY(I$3,2)+2,FALSE),"Inconnu")</f>
        <v>0</v>
      </c>
      <c r="J5" s="14">
        <f ca="1">IFERROR(VLOOKUP($A5,Dif_tache,WEEKDAY(J$3,2)+2,FALSE),"Inconnu")</f>
        <v>0</v>
      </c>
      <c r="K5" s="14">
        <f ca="1">IFERROR(VLOOKUP($A5,Dif_tache,WEEKDAY(K$3,2)+2,FALSE),"Inconnu")</f>
        <v>0</v>
      </c>
      <c r="L5" s="19">
        <f ca="1">IFERROR(VLOOKUP($A5,Dif_tache,WEEKDAY(L$3,2)+2,FALSE),"Inconnu")</f>
        <v>0</v>
      </c>
      <c r="M5" s="14">
        <f ca="1">IFERROR(VLOOKUP($A5,Dif_tache,WEEKDAY(M$3,2)+2,FALSE),"Inconnu")</f>
        <v>0</v>
      </c>
      <c r="N5" s="14">
        <f ca="1">IFERROR(VLOOKUP($A5,Dif_tache,WEEKDAY(N$3,2)+2,FALSE),"Inconnu")</f>
        <v>0</v>
      </c>
      <c r="O5" s="14" t="str">
        <f ca="1">IFERROR(VLOOKUP($A5,Dif_tache,WEEKDAY(O$3,2)+2,FALSE),"Inconnu")</f>
        <v>x</v>
      </c>
      <c r="P5" s="14">
        <f ca="1">IFERROR(VLOOKUP($A5,Dif_tache,WEEKDAY(P$3,2)+2,FALSE),"Inconnu")</f>
        <v>0</v>
      </c>
      <c r="Q5" s="1">
        <f ca="1">IFERROR(VLOOKUP($A5,Dif_tache,WEEKDAY(Q$3,2)+2,FALSE),"Inconnu")</f>
        <v>0</v>
      </c>
      <c r="R5" s="1">
        <f ca="1">IFERROR(VLOOKUP($A5,Dif_tache,WEEKDAY(R$3,2)+2,FALSE),"Inconnu")</f>
        <v>0</v>
      </c>
      <c r="S5" s="19">
        <f ca="1">IFERROR(VLOOKUP($A5,Dif_tache,WEEKDAY(S$3,2)+2,FALSE),"Inconnu")</f>
        <v>0</v>
      </c>
      <c r="T5" s="1">
        <f ca="1">IFERROR(VLOOKUP($A5,Dif_tache,WEEKDAY(T$3,2)+2,FALSE),"Inconnu")</f>
        <v>0</v>
      </c>
      <c r="U5" s="1">
        <f ca="1">IFERROR(VLOOKUP($A5,Dif_tache,WEEKDAY(U$3,2)+2,FALSE),"Inconnu")</f>
        <v>0</v>
      </c>
      <c r="V5" s="1" t="str">
        <f ca="1">IFERROR(VLOOKUP($A5,Dif_tache,WEEKDAY(V$3,2)+2,FALSE),"Inconnu")</f>
        <v>x</v>
      </c>
      <c r="W5">
        <f ca="1">IFERROR(VLOOKUP($A5,Dif_tache,WEEKDAY(W$3,2)+2,FALSE),"Inconnu")</f>
        <v>0</v>
      </c>
      <c r="X5">
        <f ca="1">IFERROR(VLOOKUP($A5,Dif_tache,WEEKDAY(X$3,2)+2,FALSE),"Inconnu")</f>
        <v>0</v>
      </c>
      <c r="Y5">
        <f ca="1">IFERROR(VLOOKUP($A5,Dif_tache,WEEKDAY(Y$3,2)+2,FALSE),"Inconnu")</f>
        <v>0</v>
      </c>
      <c r="Z5" s="19">
        <f ca="1">IFERROR(VLOOKUP($A5,Dif_tache,WEEKDAY(Z$3,2)+2,FALSE),"Inconnu")</f>
        <v>0</v>
      </c>
      <c r="AA5">
        <f ca="1">IFERROR(VLOOKUP($A5,Dif_tache,WEEKDAY(AA$3,2)+2,FALSE),"Inconnu")</f>
        <v>0</v>
      </c>
      <c r="AB5">
        <f ca="1">IFERROR(VLOOKUP($A5,Dif_tache,WEEKDAY(AB$3,2)+2,FALSE),"Inconnu")</f>
        <v>0</v>
      </c>
      <c r="AC5" t="str">
        <f ca="1">IFERROR(VLOOKUP($A5,Dif_tache,WEEKDAY(AC$3,2)+2,FALSE),"Inconnu")</f>
        <v>x</v>
      </c>
      <c r="AD5">
        <f ca="1">IFERROR(VLOOKUP($A5,Dif_tache,WEEKDAY(AD$3,2)+2,FALSE),"Inconnu")</f>
        <v>0</v>
      </c>
      <c r="AE5">
        <f ca="1">IFERROR(VLOOKUP($A5,Dif_tache,WEEKDAY(AE$3,2)+2,FALSE),"Inconnu")</f>
        <v>0</v>
      </c>
      <c r="AF5">
        <f ca="1">IFERROR(VLOOKUP($A5,Dif_tache,WEEKDAY(AF$3,2)+2,FALSE),"Inconnu")</f>
        <v>0</v>
      </c>
      <c r="AG5" s="19">
        <f ca="1">IFERROR(VLOOKUP($A5,Dif_tache,WEEKDAY(AG$3,2)+2,FALSE),"Inconnu")</f>
        <v>0</v>
      </c>
    </row>
    <row r="6" spans="1:33" x14ac:dyDescent="0.2">
      <c r="A6" s="2" t="str">
        <f>IF(Configu!K6="","",Configu!K6)</f>
        <v>Tâche 3</v>
      </c>
      <c r="B6" s="18" t="str">
        <f ca="1">IFERROR(VLOOKUP($A6,Dif_tache,WEEKDAY(B$3,2)+2,FALSE),"Inconnu")</f>
        <v>x</v>
      </c>
      <c r="C6" s="14">
        <f ca="1">IFERROR(VLOOKUP($A6,Dif_tache,WEEKDAY(C$3,2)+2,FALSE),"Inconnu")</f>
        <v>0</v>
      </c>
      <c r="D6" s="14">
        <f ca="1">IFERROR(VLOOKUP($A6,Dif_tache,WEEKDAY(D$3,2)+2,FALSE),"Inconnu")</f>
        <v>0</v>
      </c>
      <c r="E6" s="14" t="str">
        <f ca="1">IFERROR(VLOOKUP($A6,Dif_tache,WEEKDAY(E$3,2)+2,FALSE),"Inconnu")</f>
        <v>x</v>
      </c>
      <c r="F6" s="18">
        <f ca="1">IFERROR(VLOOKUP($A6,Dif_tache,WEEKDAY(F$3,2)+2,FALSE),"Inconnu")</f>
        <v>0</v>
      </c>
      <c r="G6" s="14">
        <f ca="1">IFERROR(VLOOKUP($A6,Dif_tache,WEEKDAY(G$3,2)+2,FALSE),"Inconnu")</f>
        <v>0</v>
      </c>
      <c r="H6" s="14">
        <f ca="1">IFERROR(VLOOKUP($A6,Dif_tache,WEEKDAY(H$3,2)+2,FALSE),"Inconnu")</f>
        <v>0</v>
      </c>
      <c r="I6" s="14" t="str">
        <f ca="1">IFERROR(VLOOKUP($A6,Dif_tache,WEEKDAY(I$3,2)+2,FALSE),"Inconnu")</f>
        <v>x</v>
      </c>
      <c r="J6" s="14">
        <f ca="1">IFERROR(VLOOKUP($A6,Dif_tache,WEEKDAY(J$3,2)+2,FALSE),"Inconnu")</f>
        <v>0</v>
      </c>
      <c r="K6" s="14">
        <f ca="1">IFERROR(VLOOKUP($A6,Dif_tache,WEEKDAY(K$3,2)+2,FALSE),"Inconnu")</f>
        <v>0</v>
      </c>
      <c r="L6" s="14" t="str">
        <f ca="1">IFERROR(VLOOKUP($A6,Dif_tache,WEEKDAY(L$3,2)+2,FALSE),"Inconnu")</f>
        <v>x</v>
      </c>
      <c r="M6" s="14">
        <f ca="1">IFERROR(VLOOKUP($A6,Dif_tache,WEEKDAY(M$3,2)+2,FALSE),"Inconnu")</f>
        <v>0</v>
      </c>
      <c r="N6" s="14">
        <f ca="1">IFERROR(VLOOKUP($A6,Dif_tache,WEEKDAY(N$3,2)+2,FALSE),"Inconnu")</f>
        <v>0</v>
      </c>
      <c r="O6" s="14">
        <f ca="1">IFERROR(VLOOKUP($A6,Dif_tache,WEEKDAY(O$3,2)+2,FALSE),"Inconnu")</f>
        <v>0</v>
      </c>
      <c r="P6" s="18" t="str">
        <f ca="1">IFERROR(VLOOKUP($A6,Dif_tache,WEEKDAY(P$3,2)+2,FALSE),"Inconnu")</f>
        <v>x</v>
      </c>
      <c r="Q6" s="14">
        <f ca="1">IFERROR(VLOOKUP($A6,Dif_tache,WEEKDAY(Q$3,2)+2,FALSE),"Inconnu")</f>
        <v>0</v>
      </c>
      <c r="R6" s="14">
        <f ca="1">IFERROR(VLOOKUP($A6,Dif_tache,WEEKDAY(R$3,2)+2,FALSE),"Inconnu")</f>
        <v>0</v>
      </c>
      <c r="S6" s="14" t="str">
        <f ca="1">IFERROR(VLOOKUP($A6,Dif_tache,WEEKDAY(S$3,2)+2,FALSE),"Inconnu")</f>
        <v>x</v>
      </c>
      <c r="T6" s="18">
        <f ca="1">IFERROR(VLOOKUP($A6,Dif_tache,WEEKDAY(T$3,2)+2,FALSE),"Inconnu")</f>
        <v>0</v>
      </c>
      <c r="U6" s="14">
        <f ca="1">IFERROR(VLOOKUP($A6,Dif_tache,WEEKDAY(U$3,2)+2,FALSE),"Inconnu")</f>
        <v>0</v>
      </c>
      <c r="V6" s="14">
        <f ca="1">IFERROR(VLOOKUP($A6,Dif_tache,WEEKDAY(V$3,2)+2,FALSE),"Inconnu")</f>
        <v>0</v>
      </c>
      <c r="W6" s="18" t="str">
        <f ca="1">IFERROR(VLOOKUP($A6,Dif_tache,WEEKDAY(W$3,2)+2,FALSE),"Inconnu")</f>
        <v>x</v>
      </c>
      <c r="X6" s="14">
        <f ca="1">IFERROR(VLOOKUP($A6,Dif_tache,WEEKDAY(X$3,2)+2,FALSE),"Inconnu")</f>
        <v>0</v>
      </c>
      <c r="Y6" s="14">
        <f ca="1">IFERROR(VLOOKUP($A6,Dif_tache,WEEKDAY(Y$3,2)+2,FALSE),"Inconnu")</f>
        <v>0</v>
      </c>
      <c r="Z6" s="14" t="str">
        <f ca="1">IFERROR(VLOOKUP($A6,Dif_tache,WEEKDAY(Z$3,2)+2,FALSE),"Inconnu")</f>
        <v>x</v>
      </c>
      <c r="AA6" s="18">
        <f ca="1">IFERROR(VLOOKUP($A6,Dif_tache,WEEKDAY(AA$3,2)+2,FALSE),"Inconnu")</f>
        <v>0</v>
      </c>
      <c r="AB6">
        <f ca="1">IFERROR(VLOOKUP($A6,Dif_tache,WEEKDAY(AB$3,2)+2,FALSE),"Inconnu")</f>
        <v>0</v>
      </c>
      <c r="AC6">
        <f ca="1">IFERROR(VLOOKUP($A6,Dif_tache,WEEKDAY(AC$3,2)+2,FALSE),"Inconnu")</f>
        <v>0</v>
      </c>
      <c r="AD6" s="18" t="str">
        <f ca="1">IFERROR(VLOOKUP($A6,Dif_tache,WEEKDAY(AD$3,2)+2,FALSE),"Inconnu")</f>
        <v>x</v>
      </c>
      <c r="AE6" s="14">
        <f ca="1">IFERROR(VLOOKUP($A6,Dif_tache,WEEKDAY(AE$3,2)+2,FALSE),"Inconnu")</f>
        <v>0</v>
      </c>
      <c r="AF6" s="14">
        <f ca="1">IFERROR(VLOOKUP($A6,Dif_tache,WEEKDAY(AF$3,2)+2,FALSE),"Inconnu")</f>
        <v>0</v>
      </c>
      <c r="AG6" s="14" t="str">
        <f ca="1">IFERROR(VLOOKUP($A6,Dif_tache,WEEKDAY(AG$3,2)+2,FALSE),"Inconnu")</f>
        <v>x</v>
      </c>
    </row>
    <row r="7" spans="1:33" x14ac:dyDescent="0.2">
      <c r="A7" s="2" t="str">
        <f>IF(Configu!K7="","",Configu!K7)</f>
        <v>Tâche 4</v>
      </c>
      <c r="B7" s="14">
        <f ca="1">IFERROR(VLOOKUP($A7,Dif_tache,WEEKDAY(B$3,2)+2,FALSE),"Inconnu")</f>
        <v>0</v>
      </c>
      <c r="C7" s="1" t="str">
        <f ca="1">IFERROR(VLOOKUP($A7,Dif_tache,WEEKDAY(C$3,2)+2,FALSE),"Inconnu")</f>
        <v>x</v>
      </c>
      <c r="D7" s="20">
        <f ca="1">IFERROR(VLOOKUP($A7,Dif_tache,WEEKDAY(D$3,2)+2,FALSE),"Inconnu")</f>
        <v>0</v>
      </c>
      <c r="E7" s="14">
        <f ca="1">IFERROR(VLOOKUP($A7,Dif_tache,WEEKDAY(E$3,2)+2,FALSE),"Inconnu")</f>
        <v>0</v>
      </c>
      <c r="F7" s="14">
        <f ca="1">IFERROR(VLOOKUP($A7,Dif_tache,WEEKDAY(F$3,2)+2,FALSE),"Inconnu")</f>
        <v>0</v>
      </c>
      <c r="G7" s="20" t="str">
        <f ca="1">IFERROR(VLOOKUP($A7,Dif_tache,WEEKDAY(G$3,2)+2,FALSE),"Inconnu")</f>
        <v>x</v>
      </c>
      <c r="H7" s="14">
        <f ca="1">IFERROR(VLOOKUP($A7,Dif_tache,WEEKDAY(H$3,2)+2,FALSE),"Inconnu")</f>
        <v>0</v>
      </c>
      <c r="I7" s="14">
        <f ca="1">IFERROR(VLOOKUP($A7,Dif_tache,WEEKDAY(I$3,2)+2,FALSE),"Inconnu")</f>
        <v>0</v>
      </c>
      <c r="J7" s="1" t="str">
        <f ca="1">IFERROR(VLOOKUP($A7,Dif_tache,WEEKDAY(J$3,2)+2,FALSE),"Inconnu")</f>
        <v>x</v>
      </c>
      <c r="K7" s="20">
        <f ca="1">IFERROR(VLOOKUP($A7,Dif_tache,WEEKDAY(K$3,2)+2,FALSE),"Inconnu")</f>
        <v>0</v>
      </c>
      <c r="L7" s="14">
        <f ca="1">IFERROR(VLOOKUP($A7,Dif_tache,WEEKDAY(L$3,2)+2,FALSE),"Inconnu")</f>
        <v>0</v>
      </c>
      <c r="M7" s="14">
        <f ca="1">IFERROR(VLOOKUP($A7,Dif_tache,WEEKDAY(M$3,2)+2,FALSE),"Inconnu")</f>
        <v>0</v>
      </c>
      <c r="N7" s="20" t="str">
        <f ca="1">IFERROR(VLOOKUP($A7,Dif_tache,WEEKDAY(N$3,2)+2,FALSE),"Inconnu")</f>
        <v>x</v>
      </c>
      <c r="O7" s="14">
        <f ca="1">IFERROR(VLOOKUP($A7,Dif_tache,WEEKDAY(O$3,2)+2,FALSE),"Inconnu")</f>
        <v>0</v>
      </c>
      <c r="P7" s="14">
        <f ca="1">IFERROR(VLOOKUP($A7,Dif_tache,WEEKDAY(P$3,2)+2,FALSE),"Inconnu")</f>
        <v>0</v>
      </c>
      <c r="Q7" s="1" t="str">
        <f ca="1">IFERROR(VLOOKUP($A7,Dif_tache,WEEKDAY(Q$3,2)+2,FALSE),"Inconnu")</f>
        <v>x</v>
      </c>
      <c r="R7" s="20">
        <f ca="1">IFERROR(VLOOKUP($A7,Dif_tache,WEEKDAY(R$3,2)+2,FALSE),"Inconnu")</f>
        <v>0</v>
      </c>
      <c r="S7" s="14">
        <f ca="1">IFERROR(VLOOKUP($A7,Dif_tache,WEEKDAY(S$3,2)+2,FALSE),"Inconnu")</f>
        <v>0</v>
      </c>
      <c r="T7" s="14">
        <f ca="1">IFERROR(VLOOKUP($A7,Dif_tache,WEEKDAY(T$3,2)+2,FALSE),"Inconnu")</f>
        <v>0</v>
      </c>
      <c r="U7" s="20" t="str">
        <f ca="1">IFERROR(VLOOKUP($A7,Dif_tache,WEEKDAY(U$3,2)+2,FALSE),"Inconnu")</f>
        <v>x</v>
      </c>
      <c r="V7" s="14">
        <f ca="1">IFERROR(VLOOKUP($A7,Dif_tache,WEEKDAY(V$3,2)+2,FALSE),"Inconnu")</f>
        <v>0</v>
      </c>
      <c r="W7">
        <f ca="1">IFERROR(VLOOKUP($A7,Dif_tache,WEEKDAY(W$3,2)+2,FALSE),"Inconnu")</f>
        <v>0</v>
      </c>
      <c r="X7" t="str">
        <f ca="1">IFERROR(VLOOKUP($A7,Dif_tache,WEEKDAY(X$3,2)+2,FALSE),"Inconnu")</f>
        <v>x</v>
      </c>
      <c r="Y7" s="20">
        <f ca="1">IFERROR(VLOOKUP($A7,Dif_tache,WEEKDAY(Y$3,2)+2,FALSE),"Inconnu")</f>
        <v>0</v>
      </c>
      <c r="Z7" s="14">
        <f ca="1">IFERROR(VLOOKUP($A7,Dif_tache,WEEKDAY(Z$3,2)+2,FALSE),"Inconnu")</f>
        <v>0</v>
      </c>
      <c r="AA7" s="14">
        <f ca="1">IFERROR(VLOOKUP($A7,Dif_tache,WEEKDAY(AA$3,2)+2,FALSE),"Inconnu")</f>
        <v>0</v>
      </c>
      <c r="AB7" s="20" t="str">
        <f ca="1">IFERROR(VLOOKUP($A7,Dif_tache,WEEKDAY(AB$3,2)+2,FALSE),"Inconnu")</f>
        <v>x</v>
      </c>
      <c r="AC7">
        <f ca="1">IFERROR(VLOOKUP($A7,Dif_tache,WEEKDAY(AC$3,2)+2,FALSE),"Inconnu")</f>
        <v>0</v>
      </c>
      <c r="AD7">
        <f ca="1">IFERROR(VLOOKUP($A7,Dif_tache,WEEKDAY(AD$3,2)+2,FALSE),"Inconnu")</f>
        <v>0</v>
      </c>
      <c r="AE7" t="str">
        <f ca="1">IFERROR(VLOOKUP($A7,Dif_tache,WEEKDAY(AE$3,2)+2,FALSE),"Inconnu")</f>
        <v>x</v>
      </c>
      <c r="AF7" s="20">
        <f ca="1">IFERROR(VLOOKUP($A7,Dif_tache,WEEKDAY(AF$3,2)+2,FALSE),"Inconnu")</f>
        <v>0</v>
      </c>
      <c r="AG7">
        <f ca="1">IFERROR(VLOOKUP($A7,Dif_tache,WEEKDAY(AG$3,2)+2,FALSE),"Inconnu")</f>
        <v>0</v>
      </c>
    </row>
    <row r="8" spans="1:33" x14ac:dyDescent="0.2">
      <c r="A8" s="2" t="str">
        <f>IF(Configu!K8="","",Configu!K8)</f>
        <v>Tâche 5</v>
      </c>
      <c r="B8" s="14">
        <f ca="1">IFERROR(VLOOKUP($A8,Dif_tache,WEEKDAY(B$3,2)+2,FALSE),"Inconnu")</f>
        <v>0</v>
      </c>
      <c r="C8" s="14">
        <f ca="1">IFERROR(VLOOKUP($A8,Dif_tache,WEEKDAY(C$3,2)+2,FALSE),"Inconnu")</f>
        <v>0</v>
      </c>
      <c r="D8" s="14">
        <f ca="1">IFERROR(VLOOKUP($A8,Dif_tache,WEEKDAY(D$3,2)+2,FALSE),"Inconnu")</f>
        <v>0</v>
      </c>
      <c r="E8" s="14">
        <f ca="1">IFERROR(VLOOKUP($A8,Dif_tache,WEEKDAY(E$3,2)+2,FALSE),"Inconnu")</f>
        <v>0</v>
      </c>
      <c r="F8" s="14">
        <f ca="1">IFERROR(VLOOKUP($A8,Dif_tache,WEEKDAY(F$3,2)+2,FALSE),"Inconnu")</f>
        <v>0</v>
      </c>
      <c r="G8" s="14">
        <f ca="1">IFERROR(VLOOKUP($A8,Dif_tache,WEEKDAY(G$3,2)+2,FALSE),"Inconnu")</f>
        <v>0</v>
      </c>
      <c r="H8" s="14">
        <f ca="1">IFERROR(VLOOKUP($A8,Dif_tache,WEEKDAY(H$3,2)+2,FALSE),"Inconnu")</f>
        <v>0</v>
      </c>
      <c r="I8" s="14">
        <f ca="1">IFERROR(VLOOKUP($A8,Dif_tache,WEEKDAY(I$3,2)+2,FALSE),"Inconnu")</f>
        <v>0</v>
      </c>
      <c r="J8" s="14">
        <f ca="1">IFERROR(VLOOKUP($A8,Dif_tache,WEEKDAY(J$3,2)+2,FALSE),"Inconnu")</f>
        <v>0</v>
      </c>
      <c r="K8" s="14">
        <f ca="1">IFERROR(VLOOKUP($A8,Dif_tache,WEEKDAY(K$3,2)+2,FALSE),"Inconnu")</f>
        <v>0</v>
      </c>
      <c r="L8" s="14">
        <f ca="1">IFERROR(VLOOKUP($A8,Dif_tache,WEEKDAY(L$3,2)+2,FALSE),"Inconnu")</f>
        <v>0</v>
      </c>
      <c r="M8" s="14">
        <f ca="1">IFERROR(VLOOKUP($A8,Dif_tache,WEEKDAY(M$3,2)+2,FALSE),"Inconnu")</f>
        <v>0</v>
      </c>
      <c r="N8" s="14">
        <f ca="1">IFERROR(VLOOKUP($A8,Dif_tache,WEEKDAY(N$3,2)+2,FALSE),"Inconnu")</f>
        <v>0</v>
      </c>
      <c r="O8" s="14">
        <f ca="1">IFERROR(VLOOKUP($A8,Dif_tache,WEEKDAY(O$3,2)+2,FALSE),"Inconnu")</f>
        <v>0</v>
      </c>
      <c r="P8" s="14">
        <f ca="1">IFERROR(VLOOKUP($A8,Dif_tache,WEEKDAY(P$3,2)+2,FALSE),"Inconnu")</f>
        <v>0</v>
      </c>
      <c r="Q8" s="14">
        <f ca="1">IFERROR(VLOOKUP($A8,Dif_tache,WEEKDAY(Q$3,2)+2,FALSE),"Inconnu")</f>
        <v>0</v>
      </c>
      <c r="R8" s="14">
        <f ca="1">IFERROR(VLOOKUP($A8,Dif_tache,WEEKDAY(R$3,2)+2,FALSE),"Inconnu")</f>
        <v>0</v>
      </c>
      <c r="S8" s="14">
        <f ca="1">IFERROR(VLOOKUP($A8,Dif_tache,WEEKDAY(S$3,2)+2,FALSE),"Inconnu")</f>
        <v>0</v>
      </c>
      <c r="T8" s="14">
        <f ca="1">IFERROR(VLOOKUP($A8,Dif_tache,WEEKDAY(T$3,2)+2,FALSE),"Inconnu")</f>
        <v>0</v>
      </c>
      <c r="U8" s="14">
        <f ca="1">IFERROR(VLOOKUP($A8,Dif_tache,WEEKDAY(U$3,2)+2,FALSE),"Inconnu")</f>
        <v>0</v>
      </c>
      <c r="V8" s="14">
        <f ca="1">IFERROR(VLOOKUP($A8,Dif_tache,WEEKDAY(V$3,2)+2,FALSE),"Inconnu")</f>
        <v>0</v>
      </c>
      <c r="W8">
        <f ca="1">IFERROR(VLOOKUP($A8,Dif_tache,WEEKDAY(W$3,2)+2,FALSE),"Inconnu")</f>
        <v>0</v>
      </c>
      <c r="X8">
        <f ca="1">IFERROR(VLOOKUP($A8,Dif_tache,WEEKDAY(X$3,2)+2,FALSE),"Inconnu")</f>
        <v>0</v>
      </c>
      <c r="Y8">
        <f ca="1">IFERROR(VLOOKUP($A8,Dif_tache,WEEKDAY(Y$3,2)+2,FALSE),"Inconnu")</f>
        <v>0</v>
      </c>
      <c r="Z8">
        <f ca="1">IFERROR(VLOOKUP($A8,Dif_tache,WEEKDAY(Z$3,2)+2,FALSE),"Inconnu")</f>
        <v>0</v>
      </c>
      <c r="AA8">
        <f ca="1">IFERROR(VLOOKUP($A8,Dif_tache,WEEKDAY(AA$3,2)+2,FALSE),"Inconnu")</f>
        <v>0</v>
      </c>
      <c r="AB8">
        <f ca="1">IFERROR(VLOOKUP($A8,Dif_tache,WEEKDAY(AB$3,2)+2,FALSE),"Inconnu")</f>
        <v>0</v>
      </c>
      <c r="AC8">
        <f ca="1">IFERROR(VLOOKUP($A8,Dif_tache,WEEKDAY(AC$3,2)+2,FALSE),"Inconnu")</f>
        <v>0</v>
      </c>
      <c r="AD8">
        <f ca="1">IFERROR(VLOOKUP($A8,Dif_tache,WEEKDAY(AD$3,2)+2,FALSE),"Inconnu")</f>
        <v>0</v>
      </c>
      <c r="AE8">
        <f ca="1">IFERROR(VLOOKUP($A8,Dif_tache,WEEKDAY(AE$3,2)+2,FALSE),"Inconnu")</f>
        <v>0</v>
      </c>
      <c r="AF8">
        <f ca="1">IFERROR(VLOOKUP($A8,Dif_tache,WEEKDAY(AF$3,2)+2,FALSE),"Inconnu")</f>
        <v>0</v>
      </c>
      <c r="AG8">
        <f ca="1">IFERROR(VLOOKUP($A8,Dif_tache,WEEKDAY(AG$3,2)+2,FALSE),"Inconnu")</f>
        <v>0</v>
      </c>
    </row>
    <row r="9" spans="1:33" x14ac:dyDescent="0.2">
      <c r="A9" s="2" t="str">
        <f>IF(Configu!K9="","",Configu!K9)</f>
        <v>Tâche 6</v>
      </c>
      <c r="B9" s="14">
        <f ca="1">IFERROR(VLOOKUP($A9,Dif_tache,WEEKDAY(B$3,2)+2,FALSE),"Inconnu")</f>
        <v>0</v>
      </c>
      <c r="C9" s="14">
        <f ca="1">IFERROR(VLOOKUP($A9,Dif_tache,WEEKDAY(C$3,2)+2,FALSE),"Inconnu")</f>
        <v>0</v>
      </c>
      <c r="D9" s="14">
        <f ca="1">IFERROR(VLOOKUP($A9,Dif_tache,WEEKDAY(D$3,2)+2,FALSE),"Inconnu")</f>
        <v>0</v>
      </c>
      <c r="E9" s="14">
        <f ca="1">IFERROR(VLOOKUP($A9,Dif_tache,WEEKDAY(E$3,2)+2,FALSE),"Inconnu")</f>
        <v>0</v>
      </c>
      <c r="F9" s="14">
        <f ca="1">IFERROR(VLOOKUP($A9,Dif_tache,WEEKDAY(F$3,2)+2,FALSE),"Inconnu")</f>
        <v>0</v>
      </c>
      <c r="G9" s="14">
        <f ca="1">IFERROR(VLOOKUP($A9,Dif_tache,WEEKDAY(G$3,2)+2,FALSE),"Inconnu")</f>
        <v>0</v>
      </c>
      <c r="H9" s="14">
        <f ca="1">IFERROR(VLOOKUP($A9,Dif_tache,WEEKDAY(H$3,2)+2,FALSE),"Inconnu")</f>
        <v>0</v>
      </c>
      <c r="I9" s="14">
        <f ca="1">IFERROR(VLOOKUP($A9,Dif_tache,WEEKDAY(I$3,2)+2,FALSE),"Inconnu")</f>
        <v>0</v>
      </c>
      <c r="J9" s="14">
        <f ca="1">IFERROR(VLOOKUP($A9,Dif_tache,WEEKDAY(J$3,2)+2,FALSE),"Inconnu")</f>
        <v>0</v>
      </c>
      <c r="K9" s="14">
        <f ca="1">IFERROR(VLOOKUP($A9,Dif_tache,WEEKDAY(K$3,2)+2,FALSE),"Inconnu")</f>
        <v>0</v>
      </c>
      <c r="L9" s="14">
        <f ca="1">IFERROR(VLOOKUP($A9,Dif_tache,WEEKDAY(L$3,2)+2,FALSE),"Inconnu")</f>
        <v>0</v>
      </c>
      <c r="M9" s="14">
        <f ca="1">IFERROR(VLOOKUP($A9,Dif_tache,WEEKDAY(M$3,2)+2,FALSE),"Inconnu")</f>
        <v>0</v>
      </c>
      <c r="N9" s="14">
        <f ca="1">IFERROR(VLOOKUP($A9,Dif_tache,WEEKDAY(N$3,2)+2,FALSE),"Inconnu")</f>
        <v>0</v>
      </c>
      <c r="O9" s="14">
        <f ca="1">IFERROR(VLOOKUP($A9,Dif_tache,WEEKDAY(O$3,2)+2,FALSE),"Inconnu")</f>
        <v>0</v>
      </c>
      <c r="P9" s="14">
        <f ca="1">IFERROR(VLOOKUP($A9,Dif_tache,WEEKDAY(P$3,2)+2,FALSE),"Inconnu")</f>
        <v>0</v>
      </c>
      <c r="Q9" s="14">
        <f ca="1">IFERROR(VLOOKUP($A9,Dif_tache,WEEKDAY(Q$3,2)+2,FALSE),"Inconnu")</f>
        <v>0</v>
      </c>
      <c r="R9" s="14">
        <f ca="1">IFERROR(VLOOKUP($A9,Dif_tache,WEEKDAY(R$3,2)+2,FALSE),"Inconnu")</f>
        <v>0</v>
      </c>
      <c r="S9" s="14">
        <f ca="1">IFERROR(VLOOKUP($A9,Dif_tache,WEEKDAY(S$3,2)+2,FALSE),"Inconnu")</f>
        <v>0</v>
      </c>
      <c r="T9" s="14">
        <f ca="1">IFERROR(VLOOKUP($A9,Dif_tache,WEEKDAY(T$3,2)+2,FALSE),"Inconnu")</f>
        <v>0</v>
      </c>
      <c r="U9" s="14">
        <f ca="1">IFERROR(VLOOKUP($A9,Dif_tache,WEEKDAY(U$3,2)+2,FALSE),"Inconnu")</f>
        <v>0</v>
      </c>
      <c r="V9" s="14">
        <f ca="1">IFERROR(VLOOKUP($A9,Dif_tache,WEEKDAY(V$3,2)+2,FALSE),"Inconnu")</f>
        <v>0</v>
      </c>
      <c r="W9">
        <f ca="1">IFERROR(VLOOKUP($A9,Dif_tache,WEEKDAY(W$3,2)+2,FALSE),"Inconnu")</f>
        <v>0</v>
      </c>
      <c r="X9">
        <f ca="1">IFERROR(VLOOKUP($A9,Dif_tache,WEEKDAY(X$3,2)+2,FALSE),"Inconnu")</f>
        <v>0</v>
      </c>
      <c r="Y9">
        <f ca="1">IFERROR(VLOOKUP($A9,Dif_tache,WEEKDAY(Y$3,2)+2,FALSE),"Inconnu")</f>
        <v>0</v>
      </c>
      <c r="Z9">
        <f ca="1">IFERROR(VLOOKUP($A9,Dif_tache,WEEKDAY(Z$3,2)+2,FALSE),"Inconnu")</f>
        <v>0</v>
      </c>
      <c r="AA9">
        <f ca="1">IFERROR(VLOOKUP($A9,Dif_tache,WEEKDAY(AA$3,2)+2,FALSE),"Inconnu")</f>
        <v>0</v>
      </c>
      <c r="AB9">
        <f ca="1">IFERROR(VLOOKUP($A9,Dif_tache,WEEKDAY(AB$3,2)+2,FALSE),"Inconnu")</f>
        <v>0</v>
      </c>
      <c r="AC9">
        <f ca="1">IFERROR(VLOOKUP($A9,Dif_tache,WEEKDAY(AC$3,2)+2,FALSE),"Inconnu")</f>
        <v>0</v>
      </c>
      <c r="AD9">
        <f ca="1">IFERROR(VLOOKUP($A9,Dif_tache,WEEKDAY(AD$3,2)+2,FALSE),"Inconnu")</f>
        <v>0</v>
      </c>
      <c r="AE9">
        <f ca="1">IFERROR(VLOOKUP($A9,Dif_tache,WEEKDAY(AE$3,2)+2,FALSE),"Inconnu")</f>
        <v>0</v>
      </c>
      <c r="AF9">
        <f ca="1">IFERROR(VLOOKUP($A9,Dif_tache,WEEKDAY(AF$3,2)+2,FALSE),"Inconnu")</f>
        <v>0</v>
      </c>
      <c r="AG9">
        <f ca="1">IFERROR(VLOOKUP($A9,Dif_tache,WEEKDAY(AG$3,2)+2,FALSE),"Inconnu")</f>
        <v>0</v>
      </c>
    </row>
    <row r="10" spans="1:33" x14ac:dyDescent="0.2">
      <c r="A10" s="2" t="str">
        <f>IF(Configu!K10="","",Configu!K10)</f>
        <v>Tâche 7</v>
      </c>
      <c r="B10" s="14">
        <f ca="1">IFERROR(VLOOKUP($A10,Dif_tache,WEEKDAY(B$3,2)+2,FALSE),"Inconnu")</f>
        <v>0</v>
      </c>
      <c r="C10" s="14">
        <f ca="1">IFERROR(VLOOKUP($A10,Dif_tache,WEEKDAY(C$3,2)+2,FALSE),"Inconnu")</f>
        <v>0</v>
      </c>
      <c r="D10" s="14">
        <f ca="1">IFERROR(VLOOKUP($A10,Dif_tache,WEEKDAY(D$3,2)+2,FALSE),"Inconnu")</f>
        <v>0</v>
      </c>
      <c r="E10" s="14" t="str">
        <f ca="1">IFERROR(VLOOKUP($A10,Dif_tache,WEEKDAY(E$3,2)+2,FALSE),"Inconnu")</f>
        <v>a</v>
      </c>
      <c r="F10" s="14">
        <f ca="1">IFERROR(VLOOKUP($A10,Dif_tache,WEEKDAY(F$3,2)+2,FALSE),"Inconnu")</f>
        <v>0</v>
      </c>
      <c r="G10" s="14">
        <f ca="1">IFERROR(VLOOKUP($A10,Dif_tache,WEEKDAY(G$3,2)+2,FALSE),"Inconnu")</f>
        <v>0</v>
      </c>
      <c r="H10" s="14">
        <f ca="1">IFERROR(VLOOKUP($A10,Dif_tache,WEEKDAY(H$3,2)+2,FALSE),"Inconnu")</f>
        <v>0</v>
      </c>
      <c r="I10" s="14">
        <f ca="1">IFERROR(VLOOKUP($A10,Dif_tache,WEEKDAY(I$3,2)+2,FALSE),"Inconnu")</f>
        <v>0</v>
      </c>
      <c r="J10" s="14">
        <f ca="1">IFERROR(VLOOKUP($A10,Dif_tache,WEEKDAY(J$3,2)+2,FALSE),"Inconnu")</f>
        <v>0</v>
      </c>
      <c r="K10" s="14">
        <f ca="1">IFERROR(VLOOKUP($A10,Dif_tache,WEEKDAY(K$3,2)+2,FALSE),"Inconnu")</f>
        <v>0</v>
      </c>
      <c r="L10" s="14" t="str">
        <f ca="1">IFERROR(VLOOKUP($A10,Dif_tache,WEEKDAY(L$3,2)+2,FALSE),"Inconnu")</f>
        <v>a</v>
      </c>
      <c r="M10" s="14">
        <f ca="1">IFERROR(VLOOKUP($A10,Dif_tache,WEEKDAY(M$3,2)+2,FALSE),"Inconnu")</f>
        <v>0</v>
      </c>
      <c r="N10" s="14">
        <f ca="1">IFERROR(VLOOKUP($A10,Dif_tache,WEEKDAY(N$3,2)+2,FALSE),"Inconnu")</f>
        <v>0</v>
      </c>
      <c r="O10" s="14">
        <f ca="1">IFERROR(VLOOKUP($A10,Dif_tache,WEEKDAY(O$3,2)+2,FALSE),"Inconnu")</f>
        <v>0</v>
      </c>
      <c r="P10" s="14">
        <f ca="1">IFERROR(VLOOKUP($A10,Dif_tache,WEEKDAY(P$3,2)+2,FALSE),"Inconnu")</f>
        <v>0</v>
      </c>
      <c r="Q10" s="14">
        <f ca="1">IFERROR(VLOOKUP($A10,Dif_tache,WEEKDAY(Q$3,2)+2,FALSE),"Inconnu")</f>
        <v>0</v>
      </c>
      <c r="R10" s="14">
        <f ca="1">IFERROR(VLOOKUP($A10,Dif_tache,WEEKDAY(R$3,2)+2,FALSE),"Inconnu")</f>
        <v>0</v>
      </c>
      <c r="S10" s="14" t="str">
        <f ca="1">IFERROR(VLOOKUP($A10,Dif_tache,WEEKDAY(S$3,2)+2,FALSE),"Inconnu")</f>
        <v>a</v>
      </c>
      <c r="T10" s="14">
        <f ca="1">IFERROR(VLOOKUP($A10,Dif_tache,WEEKDAY(T$3,2)+2,FALSE),"Inconnu")</f>
        <v>0</v>
      </c>
      <c r="U10" s="14">
        <f ca="1">IFERROR(VLOOKUP($A10,Dif_tache,WEEKDAY(U$3,2)+2,FALSE),"Inconnu")</f>
        <v>0</v>
      </c>
      <c r="V10" s="14">
        <f ca="1">IFERROR(VLOOKUP($A10,Dif_tache,WEEKDAY(V$3,2)+2,FALSE),"Inconnu")</f>
        <v>0</v>
      </c>
      <c r="W10">
        <f ca="1">IFERROR(VLOOKUP($A10,Dif_tache,WEEKDAY(W$3,2)+2,FALSE),"Inconnu")</f>
        <v>0</v>
      </c>
      <c r="X10">
        <f ca="1">IFERROR(VLOOKUP($A10,Dif_tache,WEEKDAY(X$3,2)+2,FALSE),"Inconnu")</f>
        <v>0</v>
      </c>
      <c r="Y10">
        <f ca="1">IFERROR(VLOOKUP($A10,Dif_tache,WEEKDAY(Y$3,2)+2,FALSE),"Inconnu")</f>
        <v>0</v>
      </c>
      <c r="Z10" t="str">
        <f ca="1">IFERROR(VLOOKUP($A10,Dif_tache,WEEKDAY(Z$3,2)+2,FALSE),"Inconnu")</f>
        <v>a</v>
      </c>
      <c r="AA10">
        <f ca="1">IFERROR(VLOOKUP($A10,Dif_tache,WEEKDAY(AA$3,2)+2,FALSE),"Inconnu")</f>
        <v>0</v>
      </c>
      <c r="AB10">
        <f ca="1">IFERROR(VLOOKUP($A10,Dif_tache,WEEKDAY(AB$3,2)+2,FALSE),"Inconnu")</f>
        <v>0</v>
      </c>
      <c r="AC10">
        <f ca="1">IFERROR(VLOOKUP($A10,Dif_tache,WEEKDAY(AC$3,2)+2,FALSE),"Inconnu")</f>
        <v>0</v>
      </c>
      <c r="AD10">
        <f ca="1">IFERROR(VLOOKUP($A10,Dif_tache,WEEKDAY(AD$3,2)+2,FALSE),"Inconnu")</f>
        <v>0</v>
      </c>
      <c r="AE10">
        <f ca="1">IFERROR(VLOOKUP($A10,Dif_tache,WEEKDAY(AE$3,2)+2,FALSE),"Inconnu")</f>
        <v>0</v>
      </c>
      <c r="AF10">
        <f ca="1">IFERROR(VLOOKUP($A10,Dif_tache,WEEKDAY(AF$3,2)+2,FALSE),"Inconnu")</f>
        <v>0</v>
      </c>
      <c r="AG10" t="str">
        <f ca="1">IFERROR(VLOOKUP($A10,Dif_tache,WEEKDAY(AG$3,2)+2,FALSE),"Inconnu")</f>
        <v>a</v>
      </c>
    </row>
    <row r="11" spans="1:33" x14ac:dyDescent="0.2">
      <c r="A11" s="2" t="str">
        <f>IF(Configu!K11="","",Configu!K11)</f>
        <v>Tâche 8</v>
      </c>
      <c r="B11" s="14">
        <f ca="1">IFERROR(VLOOKUP($A11,Dif_tache,WEEKDAY(B$3,2)+2,FALSE),"Inconnu")</f>
        <v>0</v>
      </c>
      <c r="C11" s="14">
        <f ca="1">IFERROR(VLOOKUP($A11,Dif_tache,WEEKDAY(C$3,2)+2,FALSE),"Inconnu")</f>
        <v>0</v>
      </c>
      <c r="D11" s="14">
        <f ca="1">IFERROR(VLOOKUP($A11,Dif_tache,WEEKDAY(D$3,2)+2,FALSE),"Inconnu")</f>
        <v>0</v>
      </c>
      <c r="E11" s="14">
        <f ca="1">IFERROR(VLOOKUP($A11,Dif_tache,WEEKDAY(E$3,2)+2,FALSE),"Inconnu")</f>
        <v>0</v>
      </c>
      <c r="F11" s="14">
        <f ca="1">IFERROR(VLOOKUP($A11,Dif_tache,WEEKDAY(F$3,2)+2,FALSE),"Inconnu")</f>
        <v>0</v>
      </c>
      <c r="G11" s="14">
        <f ca="1">IFERROR(VLOOKUP($A11,Dif_tache,WEEKDAY(G$3,2)+2,FALSE),"Inconnu")</f>
        <v>0</v>
      </c>
      <c r="H11" s="14">
        <f ca="1">IFERROR(VLOOKUP($A11,Dif_tache,WEEKDAY(H$3,2)+2,FALSE),"Inconnu")</f>
        <v>0</v>
      </c>
      <c r="I11" s="14">
        <f ca="1">IFERROR(VLOOKUP($A11,Dif_tache,WEEKDAY(I$3,2)+2,FALSE),"Inconnu")</f>
        <v>0</v>
      </c>
      <c r="J11" s="14">
        <f ca="1">IFERROR(VLOOKUP($A11,Dif_tache,WEEKDAY(J$3,2)+2,FALSE),"Inconnu")</f>
        <v>0</v>
      </c>
      <c r="K11" s="14">
        <f ca="1">IFERROR(VLOOKUP($A11,Dif_tache,WEEKDAY(K$3,2)+2,FALSE),"Inconnu")</f>
        <v>0</v>
      </c>
      <c r="L11" s="14">
        <f ca="1">IFERROR(VLOOKUP($A11,Dif_tache,WEEKDAY(L$3,2)+2,FALSE),"Inconnu")</f>
        <v>0</v>
      </c>
      <c r="M11" s="14">
        <f ca="1">IFERROR(VLOOKUP($A11,Dif_tache,WEEKDAY(M$3,2)+2,FALSE),"Inconnu")</f>
        <v>0</v>
      </c>
      <c r="N11" s="14">
        <f ca="1">IFERROR(VLOOKUP($A11,Dif_tache,WEEKDAY(N$3,2)+2,FALSE),"Inconnu")</f>
        <v>0</v>
      </c>
      <c r="O11" s="14">
        <f ca="1">IFERROR(VLOOKUP($A11,Dif_tache,WEEKDAY(O$3,2)+2,FALSE),"Inconnu")</f>
        <v>0</v>
      </c>
      <c r="P11" s="14">
        <f ca="1">IFERROR(VLOOKUP($A11,Dif_tache,WEEKDAY(P$3,2)+2,FALSE),"Inconnu")</f>
        <v>0</v>
      </c>
      <c r="Q11" s="14">
        <f ca="1">IFERROR(VLOOKUP($A11,Dif_tache,WEEKDAY(Q$3,2)+2,FALSE),"Inconnu")</f>
        <v>0</v>
      </c>
      <c r="R11" s="14">
        <f ca="1">IFERROR(VLOOKUP($A11,Dif_tache,WEEKDAY(R$3,2)+2,FALSE),"Inconnu")</f>
        <v>0</v>
      </c>
      <c r="S11" s="14">
        <f ca="1">IFERROR(VLOOKUP($A11,Dif_tache,WEEKDAY(S$3,2)+2,FALSE),"Inconnu")</f>
        <v>0</v>
      </c>
      <c r="T11" s="14">
        <f ca="1">IFERROR(VLOOKUP($A11,Dif_tache,WEEKDAY(T$3,2)+2,FALSE),"Inconnu")</f>
        <v>0</v>
      </c>
      <c r="U11" s="14">
        <f ca="1">IFERROR(VLOOKUP($A11,Dif_tache,WEEKDAY(U$3,2)+2,FALSE),"Inconnu")</f>
        <v>0</v>
      </c>
      <c r="V11" s="14">
        <f ca="1">IFERROR(VLOOKUP($A11,Dif_tache,WEEKDAY(V$3,2)+2,FALSE),"Inconnu")</f>
        <v>0</v>
      </c>
      <c r="W11">
        <f ca="1">IFERROR(VLOOKUP($A11,Dif_tache,WEEKDAY(W$3,2)+2,FALSE),"Inconnu")</f>
        <v>0</v>
      </c>
      <c r="X11">
        <f ca="1">IFERROR(VLOOKUP($A11,Dif_tache,WEEKDAY(X$3,2)+2,FALSE),"Inconnu")</f>
        <v>0</v>
      </c>
      <c r="Y11">
        <f ca="1">IFERROR(VLOOKUP($A11,Dif_tache,WEEKDAY(Y$3,2)+2,FALSE),"Inconnu")</f>
        <v>0</v>
      </c>
      <c r="Z11">
        <f ca="1">IFERROR(VLOOKUP($A11,Dif_tache,WEEKDAY(Z$3,2)+2,FALSE),"Inconnu")</f>
        <v>0</v>
      </c>
      <c r="AA11">
        <f ca="1">IFERROR(VLOOKUP($A11,Dif_tache,WEEKDAY(AA$3,2)+2,FALSE),"Inconnu")</f>
        <v>0</v>
      </c>
      <c r="AB11">
        <f ca="1">IFERROR(VLOOKUP($A11,Dif_tache,WEEKDAY(AB$3,2)+2,FALSE),"Inconnu")</f>
        <v>0</v>
      </c>
      <c r="AC11">
        <f ca="1">IFERROR(VLOOKUP($A11,Dif_tache,WEEKDAY(AC$3,2)+2,FALSE),"Inconnu")</f>
        <v>0</v>
      </c>
      <c r="AD11">
        <f ca="1">IFERROR(VLOOKUP($A11,Dif_tache,WEEKDAY(AD$3,2)+2,FALSE),"Inconnu")</f>
        <v>0</v>
      </c>
      <c r="AE11">
        <f ca="1">IFERROR(VLOOKUP($A11,Dif_tache,WEEKDAY(AE$3,2)+2,FALSE),"Inconnu")</f>
        <v>0</v>
      </c>
      <c r="AF11">
        <f ca="1">IFERROR(VLOOKUP($A11,Dif_tache,WEEKDAY(AF$3,2)+2,FALSE),"Inconnu")</f>
        <v>0</v>
      </c>
      <c r="AG11">
        <f ca="1">IFERROR(VLOOKUP($A11,Dif_tache,WEEKDAY(AG$3,2)+2,FALSE),"Inconnu")</f>
        <v>0</v>
      </c>
    </row>
    <row r="12" spans="1:33" x14ac:dyDescent="0.2">
      <c r="A12" s="2" t="str">
        <f>IF(Configu!K12="","",Configu!K12)</f>
        <v>Tâche 9</v>
      </c>
      <c r="B12" s="14">
        <f ca="1">IFERROR(VLOOKUP($A12,Dif_tache,WEEKDAY(B$3,2)+2,FALSE),"Inconnu")</f>
        <v>0</v>
      </c>
      <c r="C12" s="14">
        <f ca="1">IFERROR(VLOOKUP($A12,Dif_tache,WEEKDAY(C$3,2)+2,FALSE),"Inconnu")</f>
        <v>0</v>
      </c>
      <c r="D12" s="14">
        <f ca="1">IFERROR(VLOOKUP($A12,Dif_tache,WEEKDAY(D$3,2)+2,FALSE),"Inconnu")</f>
        <v>0</v>
      </c>
      <c r="E12" s="14" t="str">
        <f ca="1">IFERROR(VLOOKUP($A12,Dif_tache,WEEKDAY(E$3,2)+2,FALSE),"Inconnu")</f>
        <v>b</v>
      </c>
      <c r="F12" s="14">
        <f ca="1">IFERROR(VLOOKUP($A12,Dif_tache,WEEKDAY(F$3,2)+2,FALSE),"Inconnu")</f>
        <v>0</v>
      </c>
      <c r="G12" s="14">
        <f ca="1">IFERROR(VLOOKUP($A12,Dif_tache,WEEKDAY(G$3,2)+2,FALSE),"Inconnu")</f>
        <v>0</v>
      </c>
      <c r="H12" s="14">
        <f ca="1">IFERROR(VLOOKUP($A12,Dif_tache,WEEKDAY(H$3,2)+2,FALSE),"Inconnu")</f>
        <v>0</v>
      </c>
      <c r="I12" s="14">
        <f ca="1">IFERROR(VLOOKUP($A12,Dif_tache,WEEKDAY(I$3,2)+2,FALSE),"Inconnu")</f>
        <v>0</v>
      </c>
      <c r="J12" s="14">
        <f ca="1">IFERROR(VLOOKUP($A12,Dif_tache,WEEKDAY(J$3,2)+2,FALSE),"Inconnu")</f>
        <v>0</v>
      </c>
      <c r="K12" s="14">
        <f ca="1">IFERROR(VLOOKUP($A12,Dif_tache,WEEKDAY(K$3,2)+2,FALSE),"Inconnu")</f>
        <v>0</v>
      </c>
      <c r="L12" s="14" t="str">
        <f ca="1">IFERROR(VLOOKUP($A12,Dif_tache,WEEKDAY(L$3,2)+2,FALSE),"Inconnu")</f>
        <v>b</v>
      </c>
      <c r="M12" s="14">
        <f ca="1">IFERROR(VLOOKUP($A12,Dif_tache,WEEKDAY(M$3,2)+2,FALSE),"Inconnu")</f>
        <v>0</v>
      </c>
      <c r="N12" s="14">
        <f ca="1">IFERROR(VLOOKUP($A12,Dif_tache,WEEKDAY(N$3,2)+2,FALSE),"Inconnu")</f>
        <v>0</v>
      </c>
      <c r="O12" s="14">
        <f ca="1">IFERROR(VLOOKUP($A12,Dif_tache,WEEKDAY(O$3,2)+2,FALSE),"Inconnu")</f>
        <v>0</v>
      </c>
      <c r="P12" s="14">
        <f ca="1">IFERROR(VLOOKUP($A12,Dif_tache,WEEKDAY(P$3,2)+2,FALSE),"Inconnu")</f>
        <v>0</v>
      </c>
      <c r="Q12" s="14">
        <f ca="1">IFERROR(VLOOKUP($A12,Dif_tache,WEEKDAY(Q$3,2)+2,FALSE),"Inconnu")</f>
        <v>0</v>
      </c>
      <c r="R12" s="14">
        <f ca="1">IFERROR(VLOOKUP($A12,Dif_tache,WEEKDAY(R$3,2)+2,FALSE),"Inconnu")</f>
        <v>0</v>
      </c>
      <c r="S12" s="14" t="str">
        <f ca="1">IFERROR(VLOOKUP($A12,Dif_tache,WEEKDAY(S$3,2)+2,FALSE),"Inconnu")</f>
        <v>b</v>
      </c>
      <c r="T12" s="14">
        <f ca="1">IFERROR(VLOOKUP($A12,Dif_tache,WEEKDAY(T$3,2)+2,FALSE),"Inconnu")</f>
        <v>0</v>
      </c>
      <c r="U12" s="14">
        <f ca="1">IFERROR(VLOOKUP($A12,Dif_tache,WEEKDAY(U$3,2)+2,FALSE),"Inconnu")</f>
        <v>0</v>
      </c>
      <c r="V12" s="14">
        <f ca="1">IFERROR(VLOOKUP($A12,Dif_tache,WEEKDAY(V$3,2)+2,FALSE),"Inconnu")</f>
        <v>0</v>
      </c>
      <c r="W12">
        <f ca="1">IFERROR(VLOOKUP($A12,Dif_tache,WEEKDAY(W$3,2)+2,FALSE),"Inconnu")</f>
        <v>0</v>
      </c>
      <c r="X12">
        <f ca="1">IFERROR(VLOOKUP($A12,Dif_tache,WEEKDAY(X$3,2)+2,FALSE),"Inconnu")</f>
        <v>0</v>
      </c>
      <c r="Y12">
        <f ca="1">IFERROR(VLOOKUP($A12,Dif_tache,WEEKDAY(Y$3,2)+2,FALSE),"Inconnu")</f>
        <v>0</v>
      </c>
      <c r="Z12" t="str">
        <f ca="1">IFERROR(VLOOKUP($A12,Dif_tache,WEEKDAY(Z$3,2)+2,FALSE),"Inconnu")</f>
        <v>b</v>
      </c>
      <c r="AA12">
        <f ca="1">IFERROR(VLOOKUP($A12,Dif_tache,WEEKDAY(AA$3,2)+2,FALSE),"Inconnu")</f>
        <v>0</v>
      </c>
      <c r="AB12">
        <f ca="1">IFERROR(VLOOKUP($A12,Dif_tache,WEEKDAY(AB$3,2)+2,FALSE),"Inconnu")</f>
        <v>0</v>
      </c>
      <c r="AC12">
        <f ca="1">IFERROR(VLOOKUP($A12,Dif_tache,WEEKDAY(AC$3,2)+2,FALSE),"Inconnu")</f>
        <v>0</v>
      </c>
      <c r="AD12">
        <f ca="1">IFERROR(VLOOKUP($A12,Dif_tache,WEEKDAY(AD$3,2)+2,FALSE),"Inconnu")</f>
        <v>0</v>
      </c>
      <c r="AE12">
        <f ca="1">IFERROR(VLOOKUP($A12,Dif_tache,WEEKDAY(AE$3,2)+2,FALSE),"Inconnu")</f>
        <v>0</v>
      </c>
      <c r="AF12">
        <f ca="1">IFERROR(VLOOKUP($A12,Dif_tache,WEEKDAY(AF$3,2)+2,FALSE),"Inconnu")</f>
        <v>0</v>
      </c>
      <c r="AG12" t="str">
        <f ca="1">IFERROR(VLOOKUP($A12,Dif_tache,WEEKDAY(AG$3,2)+2,FALSE),"Inconnu")</f>
        <v>b</v>
      </c>
    </row>
    <row r="13" spans="1:33" x14ac:dyDescent="0.2">
      <c r="A13" s="2" t="str">
        <f>IF(Configu!K13="","",Configu!K13)</f>
        <v>Tâche 10</v>
      </c>
      <c r="B13" s="14">
        <f ca="1">IFERROR(VLOOKUP($A13,Dif_tache,WEEKDAY(B$3,2)+2,FALSE),"Inconnu")</f>
        <v>0</v>
      </c>
      <c r="C13" s="14">
        <f ca="1">IFERROR(VLOOKUP($A13,Dif_tache,WEEKDAY(C$3,2)+2,FALSE),"Inconnu")</f>
        <v>0</v>
      </c>
      <c r="D13" s="14">
        <f ca="1">IFERROR(VLOOKUP($A13,Dif_tache,WEEKDAY(D$3,2)+2,FALSE),"Inconnu")</f>
        <v>0</v>
      </c>
      <c r="E13" s="14">
        <f ca="1">IFERROR(VLOOKUP($A13,Dif_tache,WEEKDAY(E$3,2)+2,FALSE),"Inconnu")</f>
        <v>0</v>
      </c>
      <c r="F13" s="14">
        <f ca="1">IFERROR(VLOOKUP($A13,Dif_tache,WEEKDAY(F$3,2)+2,FALSE),"Inconnu")</f>
        <v>0</v>
      </c>
      <c r="G13" s="14">
        <f ca="1">IFERROR(VLOOKUP($A13,Dif_tache,WEEKDAY(G$3,2)+2,FALSE),"Inconnu")</f>
        <v>0</v>
      </c>
      <c r="H13" s="14">
        <f ca="1">IFERROR(VLOOKUP($A13,Dif_tache,WEEKDAY(H$3,2)+2,FALSE),"Inconnu")</f>
        <v>0</v>
      </c>
      <c r="I13" s="14">
        <f ca="1">IFERROR(VLOOKUP($A13,Dif_tache,WEEKDAY(I$3,2)+2,FALSE),"Inconnu")</f>
        <v>0</v>
      </c>
      <c r="J13" s="14">
        <f ca="1">IFERROR(VLOOKUP($A13,Dif_tache,WEEKDAY(J$3,2)+2,FALSE),"Inconnu")</f>
        <v>0</v>
      </c>
      <c r="K13" s="14">
        <f ca="1">IFERROR(VLOOKUP($A13,Dif_tache,WEEKDAY(K$3,2)+2,FALSE),"Inconnu")</f>
        <v>0</v>
      </c>
      <c r="L13" s="14">
        <f ca="1">IFERROR(VLOOKUP($A13,Dif_tache,WEEKDAY(L$3,2)+2,FALSE),"Inconnu")</f>
        <v>0</v>
      </c>
      <c r="M13" s="14">
        <f ca="1">IFERROR(VLOOKUP($A13,Dif_tache,WEEKDAY(M$3,2)+2,FALSE),"Inconnu")</f>
        <v>0</v>
      </c>
      <c r="N13" s="14">
        <f ca="1">IFERROR(VLOOKUP($A13,Dif_tache,WEEKDAY(N$3,2)+2,FALSE),"Inconnu")</f>
        <v>0</v>
      </c>
      <c r="O13" s="14">
        <f ca="1">IFERROR(VLOOKUP($A13,Dif_tache,WEEKDAY(O$3,2)+2,FALSE),"Inconnu")</f>
        <v>0</v>
      </c>
      <c r="P13" s="14">
        <f ca="1">IFERROR(VLOOKUP($A13,Dif_tache,WEEKDAY(P$3,2)+2,FALSE),"Inconnu")</f>
        <v>0</v>
      </c>
      <c r="Q13" s="14">
        <f ca="1">IFERROR(VLOOKUP($A13,Dif_tache,WEEKDAY(Q$3,2)+2,FALSE),"Inconnu")</f>
        <v>0</v>
      </c>
      <c r="R13" s="14">
        <f ca="1">IFERROR(VLOOKUP($A13,Dif_tache,WEEKDAY(R$3,2)+2,FALSE),"Inconnu")</f>
        <v>0</v>
      </c>
      <c r="S13" s="14">
        <f ca="1">IFERROR(VLOOKUP($A13,Dif_tache,WEEKDAY(S$3,2)+2,FALSE),"Inconnu")</f>
        <v>0</v>
      </c>
      <c r="T13" s="14">
        <f ca="1">IFERROR(VLOOKUP($A13,Dif_tache,WEEKDAY(T$3,2)+2,FALSE),"Inconnu")</f>
        <v>0</v>
      </c>
      <c r="U13" s="14">
        <f ca="1">IFERROR(VLOOKUP($A13,Dif_tache,WEEKDAY(U$3,2)+2,FALSE),"Inconnu")</f>
        <v>0</v>
      </c>
      <c r="V13" s="14">
        <f ca="1">IFERROR(VLOOKUP($A13,Dif_tache,WEEKDAY(V$3,2)+2,FALSE),"Inconnu")</f>
        <v>0</v>
      </c>
      <c r="W13">
        <f ca="1">IFERROR(VLOOKUP($A13,Dif_tache,WEEKDAY(W$3,2)+2,FALSE),"Inconnu")</f>
        <v>0</v>
      </c>
      <c r="X13">
        <f ca="1">IFERROR(VLOOKUP($A13,Dif_tache,WEEKDAY(X$3,2)+2,FALSE),"Inconnu")</f>
        <v>0</v>
      </c>
      <c r="Y13">
        <f ca="1">IFERROR(VLOOKUP($A13,Dif_tache,WEEKDAY(Y$3,2)+2,FALSE),"Inconnu")</f>
        <v>0</v>
      </c>
      <c r="Z13">
        <f ca="1">IFERROR(VLOOKUP($A13,Dif_tache,WEEKDAY(Z$3,2)+2,FALSE),"Inconnu")</f>
        <v>0</v>
      </c>
      <c r="AA13">
        <f ca="1">IFERROR(VLOOKUP($A13,Dif_tache,WEEKDAY(AA$3,2)+2,FALSE),"Inconnu")</f>
        <v>0</v>
      </c>
      <c r="AB13">
        <f ca="1">IFERROR(VLOOKUP($A13,Dif_tache,WEEKDAY(AB$3,2)+2,FALSE),"Inconnu")</f>
        <v>0</v>
      </c>
      <c r="AC13">
        <f ca="1">IFERROR(VLOOKUP($A13,Dif_tache,WEEKDAY(AC$3,2)+2,FALSE),"Inconnu")</f>
        <v>0</v>
      </c>
      <c r="AD13">
        <f ca="1">IFERROR(VLOOKUP($A13,Dif_tache,WEEKDAY(AD$3,2)+2,FALSE),"Inconnu")</f>
        <v>0</v>
      </c>
      <c r="AE13">
        <f ca="1">IFERROR(VLOOKUP($A13,Dif_tache,WEEKDAY(AE$3,2)+2,FALSE),"Inconnu")</f>
        <v>0</v>
      </c>
      <c r="AF13">
        <f ca="1">IFERROR(VLOOKUP($A13,Dif_tache,WEEKDAY(AF$3,2)+2,FALSE),"Inconnu")</f>
        <v>0</v>
      </c>
      <c r="AG13">
        <f ca="1">IFERROR(VLOOKUP($A13,Dif_tache,WEEKDAY(AG$3,2)+2,FALSE),"Inconnu")</f>
        <v>0</v>
      </c>
    </row>
    <row r="14" spans="1:33" x14ac:dyDescent="0.2">
      <c r="A14" s="2" t="str">
        <f>IF(Configu!K14="","",Configu!K14)</f>
        <v>Tâche 11</v>
      </c>
      <c r="B14" s="14">
        <f ca="1">IFERROR(VLOOKUP($A14,Dif_tache,WEEKDAY(B$3,2)+2,FALSE),"Inconnu")</f>
        <v>0</v>
      </c>
      <c r="C14" s="1">
        <f ca="1">IFERROR(VLOOKUP($A14,Dif_tache,WEEKDAY(C$3,2)+2,FALSE),"Inconnu")</f>
        <v>0</v>
      </c>
      <c r="D14" s="1">
        <f ca="1">IFERROR(VLOOKUP($A14,Dif_tache,WEEKDAY(D$3,2)+2,FALSE),"Inconnu")</f>
        <v>0</v>
      </c>
      <c r="E14" s="1">
        <f ca="1">IFERROR(VLOOKUP($A14,Dif_tache,WEEKDAY(E$3,2)+2,FALSE),"Inconnu")</f>
        <v>0</v>
      </c>
      <c r="F14" s="1">
        <f ca="1">IFERROR(VLOOKUP($A14,Dif_tache,WEEKDAY(F$3,2)+2,FALSE),"Inconnu")</f>
        <v>0</v>
      </c>
      <c r="G14" s="14">
        <f ca="1">IFERROR(VLOOKUP($A14,Dif_tache,WEEKDAY(G$3,2)+2,FALSE),"Inconnu")</f>
        <v>0</v>
      </c>
      <c r="H14" s="1">
        <f ca="1">IFERROR(VLOOKUP($A14,Dif_tache,WEEKDAY(H$3,2)+2,FALSE),"Inconnu")</f>
        <v>0</v>
      </c>
      <c r="I14" s="1">
        <f ca="1">IFERROR(VLOOKUP($A14,Dif_tache,WEEKDAY(I$3,2)+2,FALSE),"Inconnu")</f>
        <v>0</v>
      </c>
      <c r="J14" s="1">
        <f ca="1">IFERROR(VLOOKUP($A14,Dif_tache,WEEKDAY(J$3,2)+2,FALSE),"Inconnu")</f>
        <v>0</v>
      </c>
      <c r="K14" s="1">
        <f ca="1">IFERROR(VLOOKUP($A14,Dif_tache,WEEKDAY(K$3,2)+2,FALSE),"Inconnu")</f>
        <v>0</v>
      </c>
      <c r="L14">
        <f ca="1">IFERROR(VLOOKUP($A14,Dif_tache,WEEKDAY(L$3,2)+2,FALSE),"Inconnu")</f>
        <v>0</v>
      </c>
      <c r="M14">
        <f ca="1">IFERROR(VLOOKUP($A14,Dif_tache,WEEKDAY(M$3,2)+2,FALSE),"Inconnu")</f>
        <v>0</v>
      </c>
      <c r="N14">
        <f ca="1">IFERROR(VLOOKUP($A14,Dif_tache,WEEKDAY(N$3,2)+2,FALSE),"Inconnu")</f>
        <v>0</v>
      </c>
      <c r="O14">
        <f ca="1">IFERROR(VLOOKUP($A14,Dif_tache,WEEKDAY(O$3,2)+2,FALSE),"Inconnu")</f>
        <v>0</v>
      </c>
      <c r="P14">
        <f ca="1">IFERROR(VLOOKUP($A14,Dif_tache,WEEKDAY(P$3,2)+2,FALSE),"Inconnu")</f>
        <v>0</v>
      </c>
      <c r="Q14">
        <f ca="1">IFERROR(VLOOKUP($A14,Dif_tache,WEEKDAY(Q$3,2)+2,FALSE),"Inconnu")</f>
        <v>0</v>
      </c>
      <c r="R14">
        <f ca="1">IFERROR(VLOOKUP($A14,Dif_tache,WEEKDAY(R$3,2)+2,FALSE),"Inconnu")</f>
        <v>0</v>
      </c>
      <c r="S14">
        <f ca="1">IFERROR(VLOOKUP($A14,Dif_tache,WEEKDAY(S$3,2)+2,FALSE),"Inconnu")</f>
        <v>0</v>
      </c>
      <c r="T14">
        <f ca="1">IFERROR(VLOOKUP($A14,Dif_tache,WEEKDAY(T$3,2)+2,FALSE),"Inconnu")</f>
        <v>0</v>
      </c>
      <c r="U14">
        <f ca="1">IFERROR(VLOOKUP($A14,Dif_tache,WEEKDAY(U$3,2)+2,FALSE),"Inconnu")</f>
        <v>0</v>
      </c>
      <c r="V14">
        <f ca="1">IFERROR(VLOOKUP($A14,Dif_tache,WEEKDAY(V$3,2)+2,FALSE),"Inconnu")</f>
        <v>0</v>
      </c>
      <c r="W14">
        <f ca="1">IFERROR(VLOOKUP($A14,Dif_tache,WEEKDAY(W$3,2)+2,FALSE),"Inconnu")</f>
        <v>0</v>
      </c>
      <c r="X14">
        <f ca="1">IFERROR(VLOOKUP($A14,Dif_tache,WEEKDAY(X$3,2)+2,FALSE),"Inconnu")</f>
        <v>0</v>
      </c>
      <c r="Y14">
        <f ca="1">IFERROR(VLOOKUP($A14,Dif_tache,WEEKDAY(Y$3,2)+2,FALSE),"Inconnu")</f>
        <v>0</v>
      </c>
      <c r="Z14">
        <f ca="1">IFERROR(VLOOKUP($A14,Dif_tache,WEEKDAY(Z$3,2)+2,FALSE),"Inconnu")</f>
        <v>0</v>
      </c>
      <c r="AA14">
        <f ca="1">IFERROR(VLOOKUP($A14,Dif_tache,WEEKDAY(AA$3,2)+2,FALSE),"Inconnu")</f>
        <v>0</v>
      </c>
      <c r="AB14">
        <f ca="1">IFERROR(VLOOKUP($A14,Dif_tache,WEEKDAY(AB$3,2)+2,FALSE),"Inconnu")</f>
        <v>0</v>
      </c>
      <c r="AC14">
        <f ca="1">IFERROR(VLOOKUP($A14,Dif_tache,WEEKDAY(AC$3,2)+2,FALSE),"Inconnu")</f>
        <v>0</v>
      </c>
      <c r="AD14">
        <f ca="1">IFERROR(VLOOKUP($A14,Dif_tache,WEEKDAY(AD$3,2)+2,FALSE),"Inconnu")</f>
        <v>0</v>
      </c>
      <c r="AE14">
        <f ca="1">IFERROR(VLOOKUP($A14,Dif_tache,WEEKDAY(AE$3,2)+2,FALSE),"Inconnu")</f>
        <v>0</v>
      </c>
      <c r="AF14">
        <f ca="1">IFERROR(VLOOKUP($A14,Dif_tache,WEEKDAY(AF$3,2)+2,FALSE),"Inconnu")</f>
        <v>0</v>
      </c>
      <c r="AG14">
        <f ca="1">IFERROR(VLOOKUP($A14,Dif_tache,WEEKDAY(AG$3,2)+2,FALSE),"Inconnu")</f>
        <v>0</v>
      </c>
    </row>
    <row r="15" spans="1:33" x14ac:dyDescent="0.2">
      <c r="A15" s="2" t="str">
        <f>IF(Configu!K15="","",Configu!K15)</f>
        <v>Tâche 12</v>
      </c>
      <c r="B15" s="14">
        <f ca="1">IFERROR(VLOOKUP($A15,Dif_tache,WEEKDAY(B$3,2)+2,FALSE),"Inconnu")</f>
        <v>0</v>
      </c>
      <c r="C15" s="1">
        <f ca="1">IFERROR(VLOOKUP($A15,Dif_tache,WEEKDAY(C$3,2)+2,FALSE),"Inconnu")</f>
        <v>0</v>
      </c>
      <c r="D15" s="1">
        <f ca="1">IFERROR(VLOOKUP($A15,Dif_tache,WEEKDAY(D$3,2)+2,FALSE),"Inconnu")</f>
        <v>0</v>
      </c>
      <c r="E15" s="1">
        <f ca="1">IFERROR(VLOOKUP($A15,Dif_tache,WEEKDAY(E$3,2)+2,FALSE),"Inconnu")</f>
        <v>0</v>
      </c>
      <c r="F15" s="1">
        <f ca="1">IFERROR(VLOOKUP($A15,Dif_tache,WEEKDAY(F$3,2)+2,FALSE),"Inconnu")</f>
        <v>0</v>
      </c>
      <c r="G15" s="28">
        <f ca="1">IFERROR(VLOOKUP($A15,Dif_tache,WEEKDAY(G$3,2)+2,FALSE),"Inconnu")</f>
        <v>0</v>
      </c>
      <c r="H15" s="1">
        <f ca="1">IFERROR(VLOOKUP($A15,Dif_tache,WEEKDAY(H$3,2)+2,FALSE),"Inconnu")</f>
        <v>0</v>
      </c>
      <c r="I15" s="1">
        <f ca="1">IFERROR(VLOOKUP($A15,Dif_tache,WEEKDAY(I$3,2)+2,FALSE),"Inconnu")</f>
        <v>0</v>
      </c>
      <c r="J15" s="1">
        <f ca="1">IFERROR(VLOOKUP($A15,Dif_tache,WEEKDAY(J$3,2)+2,FALSE),"Inconnu")</f>
        <v>0</v>
      </c>
      <c r="K15" s="1">
        <f ca="1">IFERROR(VLOOKUP($A15,Dif_tache,WEEKDAY(K$3,2)+2,FALSE),"Inconnu")</f>
        <v>0</v>
      </c>
      <c r="L15">
        <f ca="1">IFERROR(VLOOKUP($A15,Dif_tache,WEEKDAY(L$3,2)+2,FALSE),"Inconnu")</f>
        <v>0</v>
      </c>
      <c r="M15">
        <f ca="1">IFERROR(VLOOKUP($A15,Dif_tache,WEEKDAY(M$3,2)+2,FALSE),"Inconnu")</f>
        <v>0</v>
      </c>
      <c r="N15">
        <f ca="1">IFERROR(VLOOKUP($A15,Dif_tache,WEEKDAY(N$3,2)+2,FALSE),"Inconnu")</f>
        <v>0</v>
      </c>
      <c r="O15">
        <f ca="1">IFERROR(VLOOKUP($A15,Dif_tache,WEEKDAY(O$3,2)+2,FALSE),"Inconnu")</f>
        <v>0</v>
      </c>
      <c r="P15">
        <f ca="1">IFERROR(VLOOKUP($A15,Dif_tache,WEEKDAY(P$3,2)+2,FALSE),"Inconnu")</f>
        <v>0</v>
      </c>
      <c r="Q15">
        <f ca="1">IFERROR(VLOOKUP($A15,Dif_tache,WEEKDAY(Q$3,2)+2,FALSE),"Inconnu")</f>
        <v>0</v>
      </c>
      <c r="R15">
        <f ca="1">IFERROR(VLOOKUP($A15,Dif_tache,WEEKDAY(R$3,2)+2,FALSE),"Inconnu")</f>
        <v>0</v>
      </c>
      <c r="S15">
        <f ca="1">IFERROR(VLOOKUP($A15,Dif_tache,WEEKDAY(S$3,2)+2,FALSE),"Inconnu")</f>
        <v>0</v>
      </c>
      <c r="T15">
        <f ca="1">IFERROR(VLOOKUP($A15,Dif_tache,WEEKDAY(T$3,2)+2,FALSE),"Inconnu")</f>
        <v>0</v>
      </c>
      <c r="U15" s="10">
        <f ca="1">IFERROR(VLOOKUP($A15,Dif_tache,WEEKDAY(U$3,2)+2,FALSE),"Inconnu")</f>
        <v>0</v>
      </c>
      <c r="V15">
        <f ca="1">IFERROR(VLOOKUP($A15,Dif_tache,WEEKDAY(V$3,2)+2,FALSE),"Inconnu")</f>
        <v>0</v>
      </c>
      <c r="W15">
        <f ca="1">IFERROR(VLOOKUP($A15,Dif_tache,WEEKDAY(W$3,2)+2,FALSE),"Inconnu")</f>
        <v>0</v>
      </c>
      <c r="X15">
        <f ca="1">IFERROR(VLOOKUP($A15,Dif_tache,WEEKDAY(X$3,2)+2,FALSE),"Inconnu")</f>
        <v>0</v>
      </c>
      <c r="Y15">
        <f ca="1">IFERROR(VLOOKUP($A15,Dif_tache,WEEKDAY(Y$3,2)+2,FALSE),"Inconnu")</f>
        <v>0</v>
      </c>
      <c r="Z15">
        <f ca="1">IFERROR(VLOOKUP($A15,Dif_tache,WEEKDAY(Z$3,2)+2,FALSE),"Inconnu")</f>
        <v>0</v>
      </c>
      <c r="AA15">
        <f ca="1">IFERROR(VLOOKUP($A15,Dif_tache,WEEKDAY(AA$3,2)+2,FALSE),"Inconnu")</f>
        <v>0</v>
      </c>
      <c r="AB15">
        <f ca="1">IFERROR(VLOOKUP($A15,Dif_tache,WEEKDAY(AB$3,2)+2,FALSE),"Inconnu")</f>
        <v>0</v>
      </c>
      <c r="AC15">
        <f ca="1">IFERROR(VLOOKUP($A15,Dif_tache,WEEKDAY(AC$3,2)+2,FALSE),"Inconnu")</f>
        <v>0</v>
      </c>
      <c r="AD15">
        <f ca="1">IFERROR(VLOOKUP($A15,Dif_tache,WEEKDAY(AD$3,2)+2,FALSE),"Inconnu")</f>
        <v>0</v>
      </c>
      <c r="AE15">
        <f ca="1">IFERROR(VLOOKUP($A15,Dif_tache,WEEKDAY(AE$3,2)+2,FALSE),"Inconnu")</f>
        <v>0</v>
      </c>
      <c r="AF15">
        <f ca="1">IFERROR(VLOOKUP($A15,Dif_tache,WEEKDAY(AF$3,2)+2,FALSE),"Inconnu")</f>
        <v>0</v>
      </c>
      <c r="AG15">
        <f ca="1">IFERROR(VLOOKUP($A15,Dif_tache,WEEKDAY(AG$3,2)+2,FALSE),"Inconnu")</f>
        <v>0</v>
      </c>
    </row>
    <row r="16" spans="1:33" ht="13.5" thickBot="1" x14ac:dyDescent="0.25">
      <c r="A16" s="4" t="str">
        <f>IF(Configu!K16="","",Configu!K16)</f>
        <v>Tâche 13</v>
      </c>
      <c r="B16" s="15">
        <f ca="1">IFERROR(VLOOKUP($A16,Dif_tache,WEEKDAY(B$3,2)+2,FALSE),"Inconnu")</f>
        <v>0</v>
      </c>
      <c r="C16" s="16">
        <f ca="1">IFERROR(VLOOKUP($A16,Dif_tache,WEEKDAY(C$3,2)+2,FALSE),"Inconnu")</f>
        <v>0</v>
      </c>
      <c r="D16" s="16">
        <f ca="1">IFERROR(VLOOKUP($A16,Dif_tache,WEEKDAY(D$3,2)+2,FALSE),"Inconnu")</f>
        <v>0</v>
      </c>
      <c r="E16" s="16">
        <f ca="1">IFERROR(VLOOKUP($A16,Dif_tache,WEEKDAY(E$3,2)+2,FALSE),"Inconnu")</f>
        <v>0</v>
      </c>
      <c r="F16" s="16">
        <f ca="1">IFERROR(VLOOKUP($A16,Dif_tache,WEEKDAY(F$3,2)+2,FALSE),"Inconnu")</f>
        <v>0</v>
      </c>
      <c r="G16" s="16">
        <f ca="1">IFERROR(VLOOKUP($A16,Dif_tache,WEEKDAY(G$3,2)+2,FALSE),"Inconnu")</f>
        <v>0</v>
      </c>
      <c r="H16" s="16">
        <f ca="1">IFERROR(VLOOKUP($A16,Dif_tache,WEEKDAY(H$3,2)+2,FALSE),"Inconnu")</f>
        <v>0</v>
      </c>
      <c r="I16" s="16">
        <f ca="1">IFERROR(VLOOKUP($A16,Dif_tache,WEEKDAY(I$3,2)+2,FALSE),"Inconnu")</f>
        <v>0</v>
      </c>
      <c r="J16" s="16">
        <f ca="1">IFERROR(VLOOKUP($A16,Dif_tache,WEEKDAY(J$3,2)+2,FALSE),"Inconnu")</f>
        <v>0</v>
      </c>
      <c r="K16" s="16">
        <f ca="1">IFERROR(VLOOKUP($A16,Dif_tache,WEEKDAY(K$3,2)+2,FALSE),"Inconnu")</f>
        <v>0</v>
      </c>
      <c r="L16" s="3">
        <f ca="1">IFERROR(VLOOKUP($A16,Dif_tache,WEEKDAY(L$3,2)+2,FALSE),"Inconnu")</f>
        <v>0</v>
      </c>
      <c r="M16" s="3">
        <f ca="1">IFERROR(VLOOKUP($A16,Dif_tache,WEEKDAY(M$3,2)+2,FALSE),"Inconnu")</f>
        <v>0</v>
      </c>
      <c r="N16" s="3">
        <f ca="1">IFERROR(VLOOKUP($A16,Dif_tache,WEEKDAY(N$3,2)+2,FALSE),"Inconnu")</f>
        <v>0</v>
      </c>
      <c r="O16" s="3">
        <f ca="1">IFERROR(VLOOKUP($A16,Dif_tache,WEEKDAY(O$3,2)+2,FALSE),"Inconnu")</f>
        <v>0</v>
      </c>
      <c r="P16" s="3">
        <f ca="1">IFERROR(VLOOKUP($A16,Dif_tache,WEEKDAY(P$3,2)+2,FALSE),"Inconnu")</f>
        <v>0</v>
      </c>
      <c r="Q16" s="11">
        <f ca="1">IFERROR(VLOOKUP($A16,Dif_tache,WEEKDAY(Q$3,2)+2,FALSE),"Inconnu")</f>
        <v>0</v>
      </c>
      <c r="R16" s="3">
        <f ca="1">IFERROR(VLOOKUP($A16,Dif_tache,WEEKDAY(R$3,2)+2,FALSE),"Inconnu")</f>
        <v>0</v>
      </c>
      <c r="S16" s="3">
        <f ca="1">IFERROR(VLOOKUP($A16,Dif_tache,WEEKDAY(S$3,2)+2,FALSE),"Inconnu")</f>
        <v>0</v>
      </c>
      <c r="T16" s="3">
        <f ca="1">IFERROR(VLOOKUP($A16,Dif_tache,WEEKDAY(T$3,2)+2,FALSE),"Inconnu")</f>
        <v>0</v>
      </c>
      <c r="U16" s="3">
        <f ca="1">IFERROR(VLOOKUP($A16,Dif_tache,WEEKDAY(U$3,2)+2,FALSE),"Inconnu")</f>
        <v>0</v>
      </c>
      <c r="V16" s="3">
        <f ca="1">IFERROR(VLOOKUP($A16,Dif_tache,WEEKDAY(V$3,2)+2,FALSE),"Inconnu")</f>
        <v>0</v>
      </c>
      <c r="W16" s="3">
        <f ca="1">IFERROR(VLOOKUP($A16,Dif_tache,WEEKDAY(W$3,2)+2,FALSE),"Inconnu")</f>
        <v>0</v>
      </c>
      <c r="X16" s="3">
        <f ca="1">IFERROR(VLOOKUP($A16,Dif_tache,WEEKDAY(X$3,2)+2,FALSE),"Inconnu")</f>
        <v>0</v>
      </c>
      <c r="Y16" s="3">
        <f ca="1">IFERROR(VLOOKUP($A16,Dif_tache,WEEKDAY(Y$3,2)+2,FALSE),"Inconnu")</f>
        <v>0</v>
      </c>
      <c r="Z16" s="3">
        <f ca="1">IFERROR(VLOOKUP($A16,Dif_tache,WEEKDAY(Z$3,2)+2,FALSE),"Inconnu")</f>
        <v>0</v>
      </c>
      <c r="AA16" s="3">
        <f ca="1">IFERROR(VLOOKUP($A16,Dif_tache,WEEKDAY(AA$3,2)+2,FALSE),"Inconnu")</f>
        <v>0</v>
      </c>
      <c r="AB16" s="3">
        <f ca="1">IFERROR(VLOOKUP($A16,Dif_tache,WEEKDAY(AB$3,2)+2,FALSE),"Inconnu")</f>
        <v>0</v>
      </c>
      <c r="AC16" s="3">
        <f ca="1">IFERROR(VLOOKUP($A16,Dif_tache,WEEKDAY(AC$3,2)+2,FALSE),"Inconnu")</f>
        <v>0</v>
      </c>
      <c r="AD16" s="3">
        <f ca="1">IFERROR(VLOOKUP($A16,Dif_tache,WEEKDAY(AD$3,2)+2,FALSE),"Inconnu")</f>
        <v>0</v>
      </c>
      <c r="AE16" s="3">
        <f ca="1">IFERROR(VLOOKUP($A16,Dif_tache,WEEKDAY(AE$3,2)+2,FALSE),"Inconnu")</f>
        <v>0</v>
      </c>
      <c r="AF16" s="3">
        <f ca="1">IFERROR(VLOOKUP($A16,Dif_tache,WEEKDAY(AF$3,2)+2,FALSE),"Inconnu")</f>
        <v>0</v>
      </c>
      <c r="AG16" s="3">
        <f ca="1">IFERROR(VLOOKUP($A16,Dif_tache,WEEKDAY(AG$3,2)+2,FALSE),"Inconnu")</f>
        <v>0</v>
      </c>
    </row>
    <row r="19" spans="2:29" x14ac:dyDescent="0.2">
      <c r="B19" s="36" t="s">
        <v>31</v>
      </c>
    </row>
    <row r="20" spans="2:29" x14ac:dyDescent="0.2">
      <c r="C20" s="35" t="s">
        <v>30</v>
      </c>
    </row>
    <row r="21" spans="2:29" x14ac:dyDescent="0.2">
      <c r="B21" s="2"/>
      <c r="C21" s="2"/>
      <c r="D21" s="2"/>
      <c r="E21" s="2"/>
      <c r="F21" s="2"/>
      <c r="G21" s="2"/>
      <c r="H21" s="2"/>
      <c r="I21" s="2"/>
      <c r="J21" s="2"/>
    </row>
    <row r="26" spans="2:29" x14ac:dyDescent="0.2">
      <c r="F26" s="29"/>
    </row>
    <row r="32" spans="2:29" x14ac:dyDescent="0.2">
      <c r="F32" s="26"/>
      <c r="G32" s="26"/>
      <c r="H32" s="26"/>
      <c r="I32" s="26"/>
      <c r="K32" s="26"/>
      <c r="L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</row>
    <row r="33" spans="4:29" x14ac:dyDescent="0.2">
      <c r="F33" s="26"/>
      <c r="G33" s="26"/>
      <c r="H33" s="26"/>
      <c r="I33" s="26"/>
      <c r="K33" s="26"/>
      <c r="L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</row>
    <row r="35" spans="4:29" x14ac:dyDescent="0.2">
      <c r="D35" s="25"/>
      <c r="E35" s="25"/>
      <c r="F35" s="25"/>
      <c r="G35" s="25"/>
      <c r="H35" s="25"/>
      <c r="I35" s="25"/>
      <c r="J35" s="25"/>
      <c r="K35" s="25"/>
      <c r="L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</row>
    <row r="36" spans="4:29" x14ac:dyDescent="0.2"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</row>
    <row r="38" spans="4:29" x14ac:dyDescent="0.2"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</row>
    <row r="39" spans="4:29" x14ac:dyDescent="0.2"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</row>
  </sheetData>
  <mergeCells count="1">
    <mergeCell ref="H1:J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J20"/>
  <sheetViews>
    <sheetView showZeros="0" workbookViewId="0">
      <selection activeCell="C5" sqref="C5"/>
    </sheetView>
  </sheetViews>
  <sheetFormatPr baseColWidth="10" defaultRowHeight="12.75" x14ac:dyDescent="0.2"/>
  <cols>
    <col min="1" max="2" width="5.7109375" customWidth="1"/>
    <col min="6" max="8" width="4.7109375" customWidth="1"/>
  </cols>
  <sheetData>
    <row r="4" spans="3:10" x14ac:dyDescent="0.2">
      <c r="C4" s="61">
        <f ca="1">TODAY()</f>
        <v>42181</v>
      </c>
      <c r="D4" s="61"/>
      <c r="E4" s="61"/>
    </row>
    <row r="6" spans="3:10" ht="13.5" thickBot="1" x14ac:dyDescent="0.25">
      <c r="I6" s="60" t="s">
        <v>0</v>
      </c>
      <c r="J6" s="60"/>
    </row>
    <row r="7" spans="3:10" ht="13.5" thickTop="1" x14ac:dyDescent="0.2">
      <c r="I7" s="31" t="str">
        <f>IF(Configu!K4="","",Configu!K4)</f>
        <v>Tâche 1</v>
      </c>
      <c r="J7" s="32" t="str">
        <f ca="1">IFERROR(VLOOKUP($I$7,Tache_jour,2,FALSE),"Inconnu")</f>
        <v>x</v>
      </c>
    </row>
    <row r="8" spans="3:10" x14ac:dyDescent="0.2">
      <c r="I8" s="5" t="str">
        <f>IF(Configu!K5="","",Configu!K5)</f>
        <v>Tâche 2</v>
      </c>
      <c r="J8" s="12">
        <f ca="1">IFERROR(VLOOKUP($I$8,Tache_jour,2,FALSE),"Inconnu")</f>
        <v>0</v>
      </c>
    </row>
    <row r="9" spans="3:10" x14ac:dyDescent="0.2">
      <c r="I9" s="5" t="str">
        <f>IF(Configu!K6="","",Configu!K6)</f>
        <v>Tâche 3</v>
      </c>
      <c r="J9" s="21" t="str">
        <f ca="1">IFERROR(VLOOKUP($I$9,Tache_jour,2,FALSE),"Inconnu")</f>
        <v>x</v>
      </c>
    </row>
    <row r="10" spans="3:10" x14ac:dyDescent="0.2">
      <c r="I10" s="5" t="str">
        <f>IF(Configu!K7="","",Configu!K7)</f>
        <v>Tâche 4</v>
      </c>
      <c r="J10" s="22">
        <f ca="1">IFERROR(VLOOKUP($I$10,Tache_jour,2,FALSE),"Inconnu")</f>
        <v>0</v>
      </c>
    </row>
    <row r="11" spans="3:10" x14ac:dyDescent="0.2">
      <c r="I11" s="5" t="str">
        <f>IF(Configu!K8="","",Configu!K8)</f>
        <v>Tâche 5</v>
      </c>
      <c r="J11" s="12">
        <f ca="1">IFERROR(VLOOKUP($I$11,Tache_jour,2,FALSE),"Inconnu")</f>
        <v>0</v>
      </c>
    </row>
    <row r="12" spans="3:10" x14ac:dyDescent="0.2">
      <c r="I12" s="5" t="str">
        <f>IF(Configu!K9="","",Configu!K9)</f>
        <v>Tâche 6</v>
      </c>
      <c r="J12" s="12">
        <f ca="1">IFERROR(VLOOKUP($I$12,Tache_jour,2,FALSE),"Inconnu")</f>
        <v>0</v>
      </c>
    </row>
    <row r="13" spans="3:10" x14ac:dyDescent="0.2">
      <c r="I13" s="5" t="str">
        <f>IF(Configu!K10="","",Configu!K10)</f>
        <v>Tâche 7</v>
      </c>
      <c r="J13" s="23">
        <f ca="1">IFERROR(VLOOKUP($I$13,Tache_jour,2,FALSE),"Inconnu")</f>
        <v>0</v>
      </c>
    </row>
    <row r="14" spans="3:10" x14ac:dyDescent="0.2">
      <c r="I14" s="5" t="str">
        <f>IF(Configu!K11="","",Configu!K11)</f>
        <v>Tâche 8</v>
      </c>
      <c r="J14" s="12">
        <f ca="1">IFERROR(VLOOKUP($I$14,Tache_jour,2,FALSE),"Inconnu")</f>
        <v>0</v>
      </c>
    </row>
    <row r="15" spans="3:10" x14ac:dyDescent="0.2">
      <c r="I15" s="5" t="str">
        <f>IF(Configu!K12="","",Configu!K12)</f>
        <v>Tâche 9</v>
      </c>
      <c r="J15" s="12">
        <f ca="1">IFERROR(VLOOKUP($I$15,Tache_jour,2,FALSE),"Inconnu")</f>
        <v>0</v>
      </c>
    </row>
    <row r="16" spans="3:10" x14ac:dyDescent="0.2">
      <c r="I16" s="5" t="str">
        <f>IF(Configu!K13="","",Configu!K13)</f>
        <v>Tâche 10</v>
      </c>
      <c r="J16" s="12">
        <f ca="1">IFERROR(VLOOKUP($I$16,Tache_jour,2,FALSE),"Inconnu")</f>
        <v>0</v>
      </c>
    </row>
    <row r="17" spans="9:10" x14ac:dyDescent="0.2">
      <c r="I17" s="5" t="str">
        <f>IF(Configu!K14="","",Configu!K14)</f>
        <v>Tâche 11</v>
      </c>
      <c r="J17" s="12">
        <f ca="1">IFERROR(VLOOKUP($I$17,Tache_jour,2,FALSE),"Inconnu")</f>
        <v>0</v>
      </c>
    </row>
    <row r="18" spans="9:10" x14ac:dyDescent="0.2">
      <c r="I18" s="5" t="str">
        <f>IF(Configu!K15="","",Configu!K15)</f>
        <v>Tâche 12</v>
      </c>
      <c r="J18" s="12">
        <f ca="1">IFERROR(VLOOKUP($I$18,Tache_jour,2,FALSE),"Inconnu")</f>
        <v>0</v>
      </c>
    </row>
    <row r="19" spans="9:10" ht="13.5" thickBot="1" x14ac:dyDescent="0.25">
      <c r="I19" s="33" t="str">
        <f>IF(Configu!K16="","",Configu!K16)</f>
        <v>Tâche 13</v>
      </c>
      <c r="J19" s="13">
        <f ca="1">IFERROR(VLOOKUP($I$19,Tache_jour,2,FALSE),"Inconnu")</f>
        <v>0</v>
      </c>
    </row>
    <row r="20" spans="9:10" ht="13.5" thickTop="1" x14ac:dyDescent="0.2"/>
  </sheetData>
  <mergeCells count="2">
    <mergeCell ref="I6:J6"/>
    <mergeCell ref="C4:E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Configu</vt:lpstr>
      <vt:lpstr>Mois</vt:lpstr>
      <vt:lpstr>Jour</vt:lpstr>
      <vt:lpstr>Dif_tache</vt:lpstr>
      <vt:lpstr>Tache_jour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JFL</cp:lastModifiedBy>
  <cp:lastPrinted>2015-06-06T11:42:30Z</cp:lastPrinted>
  <dcterms:created xsi:type="dcterms:W3CDTF">2015-05-16T16:49:43Z</dcterms:created>
  <dcterms:modified xsi:type="dcterms:W3CDTF">2015-06-26T09:25:58Z</dcterms:modified>
</cp:coreProperties>
</file>