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3175" windowHeight="7410"/>
  </bookViews>
  <sheets>
    <sheet name="Sourc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  <c r="E20" i="1"/>
  <c r="F20" i="1"/>
  <c r="G20" i="1"/>
  <c r="H20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D21" i="1"/>
  <c r="D19" i="1"/>
  <c r="B22" i="1"/>
  <c r="F22" i="1" s="1"/>
  <c r="B19" i="1"/>
  <c r="D18" i="1"/>
  <c r="F23" i="1" l="1"/>
  <c r="Q22" i="1"/>
  <c r="M22" i="1"/>
  <c r="I22" i="1"/>
  <c r="E22" i="1"/>
  <c r="E23" i="1" s="1"/>
  <c r="P22" i="1"/>
  <c r="L22" i="1"/>
  <c r="H22" i="1"/>
  <c r="H23" i="1" s="1"/>
  <c r="D22" i="1"/>
  <c r="D23" i="1" s="1"/>
  <c r="O22" i="1"/>
  <c r="K22" i="1"/>
  <c r="G22" i="1"/>
  <c r="G23" i="1" s="1"/>
  <c r="N22" i="1"/>
  <c r="J22" i="1"/>
</calcChain>
</file>

<file path=xl/sharedStrings.xml><?xml version="1.0" encoding="utf-8"?>
<sst xmlns="http://schemas.openxmlformats.org/spreadsheetml/2006/main" count="25" uniqueCount="14">
  <si>
    <t>Date Création</t>
  </si>
  <si>
    <t>Date Cloture</t>
  </si>
  <si>
    <t>Collaborateur</t>
  </si>
  <si>
    <t>Pierre</t>
  </si>
  <si>
    <t>Paul</t>
  </si>
  <si>
    <t>SEMAINES</t>
  </si>
  <si>
    <t>Type</t>
  </si>
  <si>
    <t>Etude simple</t>
  </si>
  <si>
    <t>Etude complexe</t>
  </si>
  <si>
    <t>Poids charge Etude simple</t>
  </si>
  <si>
    <t>Poids charge Etude complexe</t>
  </si>
  <si>
    <t>Etude Simple</t>
  </si>
  <si>
    <t>Etude Complexe</t>
  </si>
  <si>
    <t>Poids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</si>
</sst>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hh:mm:ss"/>
  </numFmts>
  <fonts count="4" x14ac:knownFonts="1">
    <font>
      <sz val="11"/>
      <color theme="1"/>
      <name val="Calibri"/>
      <family val="2"/>
      <scheme val="minor"/>
    </font>
    <font>
      <b/>
      <sz val="10"/>
      <color indexed="64"/>
      <name val="Microsoft Sans Serif"/>
      <charset val="1"/>
    </font>
    <font>
      <sz val="10"/>
      <color indexed="64"/>
      <name val="Microsoft Sans Serif"/>
      <charset val="1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/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23"/>
  <sheetViews>
    <sheetView showZeros="0" tabSelected="1" topLeftCell="A10" workbookViewId="0">
      <selection activeCell="B13" sqref="B13"/>
    </sheetView>
  </sheetViews>
  <sheetFormatPr baseColWidth="10" defaultRowHeight="15" x14ac:dyDescent="0.25"/>
  <cols>
    <col min="2" max="2" width="27.28515625" customWidth="1"/>
    <col min="3" max="4" width="17.140625" customWidth="1"/>
    <col min="5" max="5" width="17.5703125" bestFit="1" customWidth="1"/>
    <col min="6" max="6" width="20" bestFit="1" customWidth="1"/>
  </cols>
  <sheetData>
    <row r="2" spans="2:17" x14ac:dyDescent="0.25">
      <c r="B2" s="2" t="s">
        <v>2</v>
      </c>
      <c r="C2" s="2" t="s">
        <v>6</v>
      </c>
      <c r="D2" s="2" t="s">
        <v>0</v>
      </c>
      <c r="E2" s="2" t="s">
        <v>1</v>
      </c>
    </row>
    <row r="3" spans="2:17" x14ac:dyDescent="0.25">
      <c r="B3" s="1" t="s">
        <v>3</v>
      </c>
      <c r="C3" s="1" t="s">
        <v>8</v>
      </c>
      <c r="D3" s="3">
        <v>42648.689074074071</v>
      </c>
      <c r="E3" s="3">
        <v>42667.454814814817</v>
      </c>
    </row>
    <row r="4" spans="2:17" x14ac:dyDescent="0.25">
      <c r="B4" s="1" t="s">
        <v>4</v>
      </c>
      <c r="C4" s="1" t="s">
        <v>8</v>
      </c>
      <c r="D4" s="3">
        <v>42653.520694444444</v>
      </c>
      <c r="E4" s="3">
        <v>42663.439039351855</v>
      </c>
    </row>
    <row r="5" spans="2:17" x14ac:dyDescent="0.25">
      <c r="B5" s="1" t="s">
        <v>4</v>
      </c>
      <c r="C5" s="1" t="s">
        <v>7</v>
      </c>
      <c r="D5" s="3">
        <v>42662.731782407405</v>
      </c>
      <c r="E5" s="3">
        <v>42670.741863425923</v>
      </c>
    </row>
    <row r="6" spans="2:17" x14ac:dyDescent="0.25">
      <c r="B6" s="1" t="s">
        <v>3</v>
      </c>
      <c r="C6" s="1" t="s">
        <v>7</v>
      </c>
      <c r="D6" s="3">
        <v>42664.401712962965</v>
      </c>
      <c r="E6" s="3">
        <v>42673.635729166665</v>
      </c>
    </row>
    <row r="7" spans="2:17" x14ac:dyDescent="0.25">
      <c r="B7" s="1" t="s">
        <v>3</v>
      </c>
      <c r="C7" s="1" t="s">
        <v>8</v>
      </c>
      <c r="D7" s="3">
        <v>42664.776192129626</v>
      </c>
      <c r="E7" s="3">
        <v>42670.73709490741</v>
      </c>
    </row>
    <row r="11" spans="2:17" x14ac:dyDescent="0.25">
      <c r="B11" s="1" t="s">
        <v>9</v>
      </c>
      <c r="C11" s="1">
        <v>1</v>
      </c>
      <c r="D11" s="7"/>
    </row>
    <row r="12" spans="2:17" x14ac:dyDescent="0.25">
      <c r="B12" s="1" t="s">
        <v>10</v>
      </c>
      <c r="C12" s="1">
        <v>2</v>
      </c>
      <c r="D12" s="7"/>
    </row>
    <row r="16" spans="2:17" x14ac:dyDescent="0.25">
      <c r="D16" s="8" t="s">
        <v>5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</row>
    <row r="17" spans="2:17" x14ac:dyDescent="0.25">
      <c r="B17" s="1"/>
      <c r="C17" s="1"/>
      <c r="D17" s="6">
        <v>39</v>
      </c>
      <c r="E17" s="6">
        <v>40</v>
      </c>
      <c r="F17" s="6">
        <v>41</v>
      </c>
      <c r="G17" s="6">
        <v>42</v>
      </c>
      <c r="H17" s="6">
        <v>43</v>
      </c>
      <c r="I17" s="6">
        <v>44</v>
      </c>
      <c r="J17" s="6">
        <v>45</v>
      </c>
      <c r="K17" s="6">
        <v>46</v>
      </c>
      <c r="L17" s="6">
        <v>47</v>
      </c>
      <c r="M17" s="6">
        <v>48</v>
      </c>
      <c r="N17" s="6">
        <v>49</v>
      </c>
      <c r="O17" s="6">
        <v>50</v>
      </c>
      <c r="P17" s="6">
        <v>51</v>
      </c>
      <c r="Q17" s="6">
        <v>52</v>
      </c>
    </row>
    <row r="18" spans="2:17" x14ac:dyDescent="0.25">
      <c r="B18" s="9" t="s">
        <v>3</v>
      </c>
      <c r="C18" s="4" t="s">
        <v>11</v>
      </c>
      <c r="D18" s="1">
        <f>SUMPRODUCT(($B$3:$B$7=$B18)*($C$3:$C$7=$C18)*(_xlfn.ISOWEEKNUM($D$3:$D$7)&lt;=D$17)*(_xlfn.ISOWEEKNUM($E$3:$E$7)&gt;=D$17)*1)</f>
        <v>0</v>
      </c>
      <c r="E18" s="1">
        <f t="shared" ref="E18:Q19" si="0">SUMPRODUCT(($B$3:$B$7=$B18)*($C$3:$C$7=$C18)*(_xlfn.ISOWEEKNUM($D$3:$D$7)&lt;=E$17)*(_xlfn.ISOWEEKNUM($E$3:$E$7)&gt;=E$17)*1)</f>
        <v>0</v>
      </c>
      <c r="F18" s="1">
        <f t="shared" si="0"/>
        <v>0</v>
      </c>
      <c r="G18" s="1">
        <f t="shared" si="0"/>
        <v>1</v>
      </c>
      <c r="H18" s="1">
        <f t="shared" si="0"/>
        <v>1</v>
      </c>
      <c r="I18" s="1">
        <f t="shared" si="0"/>
        <v>0</v>
      </c>
      <c r="J18" s="1">
        <f t="shared" si="0"/>
        <v>0</v>
      </c>
      <c r="K18" s="1">
        <f t="shared" si="0"/>
        <v>0</v>
      </c>
      <c r="L18" s="1">
        <f t="shared" si="0"/>
        <v>0</v>
      </c>
      <c r="M18" s="1">
        <f t="shared" si="0"/>
        <v>0</v>
      </c>
      <c r="N18" s="1">
        <f t="shared" si="0"/>
        <v>0</v>
      </c>
      <c r="O18" s="1">
        <f t="shared" si="0"/>
        <v>0</v>
      </c>
      <c r="P18" s="1">
        <f t="shared" si="0"/>
        <v>0</v>
      </c>
      <c r="Q18" s="1">
        <f t="shared" si="0"/>
        <v>0</v>
      </c>
    </row>
    <row r="19" spans="2:17" x14ac:dyDescent="0.25">
      <c r="B19" s="11" t="str">
        <f>B18</f>
        <v>Pierre</v>
      </c>
      <c r="C19" s="5" t="s">
        <v>12</v>
      </c>
      <c r="D19" s="1">
        <f>SUMPRODUCT(($B$3:$B$7=$B19)*($C$3:$C$7=$C19)*(_xlfn.ISOWEEKNUM($D$3:$D$7)&lt;=D$17)*(_xlfn.ISOWEEKNUM($E$3:$E$7)&gt;=D$17)*1)</f>
        <v>0</v>
      </c>
      <c r="E19" s="1">
        <f t="shared" si="0"/>
        <v>1</v>
      </c>
      <c r="F19" s="1">
        <f t="shared" si="0"/>
        <v>1</v>
      </c>
      <c r="G19" s="1">
        <f t="shared" si="0"/>
        <v>2</v>
      </c>
      <c r="H19" s="1">
        <f t="shared" si="0"/>
        <v>2</v>
      </c>
      <c r="I19" s="1">
        <f t="shared" si="0"/>
        <v>0</v>
      </c>
      <c r="J19" s="1">
        <f t="shared" si="0"/>
        <v>0</v>
      </c>
      <c r="K19" s="1">
        <f t="shared" si="0"/>
        <v>0</v>
      </c>
      <c r="L19" s="1">
        <f t="shared" si="0"/>
        <v>0</v>
      </c>
      <c r="M19" s="1">
        <f t="shared" si="0"/>
        <v>0</v>
      </c>
      <c r="N19" s="1">
        <f t="shared" si="0"/>
        <v>0</v>
      </c>
      <c r="O19" s="1">
        <f t="shared" si="0"/>
        <v>0</v>
      </c>
      <c r="P19" s="1">
        <f t="shared" si="0"/>
        <v>0</v>
      </c>
      <c r="Q19" s="1">
        <f t="shared" si="0"/>
        <v>0</v>
      </c>
    </row>
    <row r="20" spans="2:17" x14ac:dyDescent="0.25">
      <c r="B20" s="11"/>
      <c r="C20" s="12" t="s">
        <v>13</v>
      </c>
      <c r="D20" s="13">
        <f t="shared" ref="D20:F20" si="1">SUMPRODUCT(D18:D19,$C$11:$C$12)</f>
        <v>0</v>
      </c>
      <c r="E20" s="13">
        <f t="shared" si="1"/>
        <v>2</v>
      </c>
      <c r="F20" s="13">
        <f t="shared" si="1"/>
        <v>2</v>
      </c>
      <c r="G20" s="13">
        <f>SUMPRODUCT(G18:G19,$C$11:$C$12)</f>
        <v>5</v>
      </c>
      <c r="H20" s="13">
        <f>SUMPRODUCT(H18:H19,$C$11:$C$12)</f>
        <v>5</v>
      </c>
      <c r="I20" s="13"/>
      <c r="J20" s="13"/>
      <c r="K20" s="13"/>
      <c r="L20" s="13"/>
      <c r="M20" s="13"/>
      <c r="N20" s="13"/>
      <c r="O20" s="13"/>
      <c r="P20" s="13"/>
      <c r="Q20" s="13"/>
    </row>
    <row r="21" spans="2:17" x14ac:dyDescent="0.25">
      <c r="B21" s="9" t="s">
        <v>4</v>
      </c>
      <c r="C21" s="4" t="s">
        <v>11</v>
      </c>
      <c r="D21" s="1">
        <f t="shared" ref="D21:Q22" si="2">SUMPRODUCT(($B$3:$B$7=$B21)*($C$3:$C$7=$C21)*(_xlfn.ISOWEEKNUM($D$3:$D$7)&lt;=D$17)*(_xlfn.ISOWEEKNUM($E$3:$E$7)&gt;=D$17)*1)</f>
        <v>0</v>
      </c>
      <c r="E21" s="1">
        <f t="shared" si="2"/>
        <v>0</v>
      </c>
      <c r="F21" s="1">
        <f t="shared" si="2"/>
        <v>0</v>
      </c>
      <c r="G21" s="1">
        <f t="shared" si="2"/>
        <v>1</v>
      </c>
      <c r="H21" s="1">
        <f t="shared" si="2"/>
        <v>1</v>
      </c>
      <c r="I21" s="1">
        <f t="shared" si="2"/>
        <v>0</v>
      </c>
      <c r="J21" s="1">
        <f t="shared" si="2"/>
        <v>0</v>
      </c>
      <c r="K21" s="1">
        <f t="shared" si="2"/>
        <v>0</v>
      </c>
      <c r="L21" s="1">
        <f t="shared" si="2"/>
        <v>0</v>
      </c>
      <c r="M21" s="1">
        <f t="shared" si="2"/>
        <v>0</v>
      </c>
      <c r="N21" s="1">
        <f t="shared" si="2"/>
        <v>0</v>
      </c>
      <c r="O21" s="1">
        <f t="shared" si="2"/>
        <v>0</v>
      </c>
      <c r="P21" s="1">
        <f t="shared" si="2"/>
        <v>0</v>
      </c>
      <c r="Q21" s="1">
        <f t="shared" si="2"/>
        <v>0</v>
      </c>
    </row>
    <row r="22" spans="2:17" x14ac:dyDescent="0.25">
      <c r="B22" s="11" t="str">
        <f>B21</f>
        <v>Paul</v>
      </c>
      <c r="C22" s="5" t="s">
        <v>12</v>
      </c>
      <c r="D22" s="1">
        <f t="shared" si="2"/>
        <v>0</v>
      </c>
      <c r="E22" s="1">
        <f t="shared" si="2"/>
        <v>0</v>
      </c>
      <c r="F22" s="1">
        <f t="shared" si="2"/>
        <v>1</v>
      </c>
      <c r="G22" s="1">
        <f t="shared" si="2"/>
        <v>1</v>
      </c>
      <c r="H22" s="1">
        <f t="shared" si="2"/>
        <v>0</v>
      </c>
      <c r="I22" s="1">
        <f t="shared" si="2"/>
        <v>0</v>
      </c>
      <c r="J22" s="1">
        <f t="shared" si="2"/>
        <v>0</v>
      </c>
      <c r="K22" s="1">
        <f t="shared" si="2"/>
        <v>0</v>
      </c>
      <c r="L22" s="1">
        <f t="shared" si="2"/>
        <v>0</v>
      </c>
      <c r="M22" s="1">
        <f t="shared" si="2"/>
        <v>0</v>
      </c>
      <c r="N22" s="1">
        <f t="shared" si="2"/>
        <v>0</v>
      </c>
      <c r="O22" s="1">
        <f t="shared" si="2"/>
        <v>0</v>
      </c>
      <c r="P22" s="1">
        <f t="shared" si="2"/>
        <v>0</v>
      </c>
      <c r="Q22" s="1">
        <f t="shared" si="2"/>
        <v>0</v>
      </c>
    </row>
    <row r="23" spans="2:17" x14ac:dyDescent="0.25">
      <c r="B23" s="10"/>
      <c r="C23" s="14" t="s">
        <v>13</v>
      </c>
      <c r="D23" s="13">
        <f t="shared" ref="D23" si="3">SUMPRODUCT(D21:D22,$C$11:$C$12)</f>
        <v>0</v>
      </c>
      <c r="E23" s="13">
        <f t="shared" ref="E23" si="4">SUMPRODUCT(E21:E22,$C$11:$C$12)</f>
        <v>0</v>
      </c>
      <c r="F23" s="13">
        <f t="shared" ref="F23" si="5">SUMPRODUCT(F21:F22,$C$11:$C$12)</f>
        <v>2</v>
      </c>
      <c r="G23" s="13">
        <f>SUMPRODUCT(G21:G22,$C$11:$C$12)</f>
        <v>3</v>
      </c>
      <c r="H23" s="13">
        <f>SUMPRODUCT(H21:H22,$C$11:$C$12)</f>
        <v>1</v>
      </c>
      <c r="I23" s="13"/>
      <c r="J23" s="13"/>
      <c r="K23" s="13"/>
      <c r="L23" s="13"/>
      <c r="M23" s="13"/>
      <c r="N23" s="13"/>
      <c r="O23" s="13"/>
      <c r="P23" s="13"/>
      <c r="Q23" s="13"/>
    </row>
  </sheetData>
  <mergeCells count="1">
    <mergeCell ref="D16:Q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Sources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jean-francois liquette</cp:lastModifiedBy>
  <dcterms:created xsi:type="dcterms:W3CDTF">2016-11-12T13:08:19Z</dcterms:created>
  <dcterms:modified xsi:type="dcterms:W3CDTF">2016-11-12T20:08:22Z</dcterms:modified>
</cp:coreProperties>
</file>