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wnloads\Forum Excel\"/>
    </mc:Choice>
  </mc:AlternateContent>
  <bookViews>
    <workbookView xWindow="0" yWindow="0" windowWidth="24000" windowHeight="10320"/>
  </bookViews>
  <sheets>
    <sheet name="Feuil1" sheetId="1" r:id="rId1"/>
    <sheet name="Feuil2" sheetId="2" r:id="rId2"/>
    <sheet name="Feuil3" sheetId="3" r:id="rId3"/>
  </sheets>
  <definedNames>
    <definedName name="besoin">OFFSET(Feuil1!$B$3,,,COUNTA(Feuil1!$A:$A)-1,1)</definedName>
    <definedName name="ref">OFFSET(Feuil1!$A$3,,,COUNTA(Feuil1!$A:$A)-1,1)</definedName>
    <definedName name="tri">OFFSET(Feuil1!$C$3,,,COUNTA(Feuil1!$A:$A)-1,1)</definedName>
  </definedNames>
  <calcPr calcId="152511"/>
</workbook>
</file>

<file path=xl/calcChain.xml><?xml version="1.0" encoding="utf-8"?>
<calcChain xmlns="http://schemas.openxmlformats.org/spreadsheetml/2006/main">
  <c r="I2" i="1" l="1"/>
  <c r="C63" i="1" l="1"/>
  <c r="E63" i="1" s="1"/>
  <c r="C3" i="1"/>
  <c r="D63" i="1" s="1"/>
  <c r="C4" i="1"/>
  <c r="E4" i="1" s="1"/>
  <c r="C5" i="1"/>
  <c r="E5" i="1" s="1"/>
  <c r="C6" i="1"/>
  <c r="E6" i="1" s="1"/>
  <c r="C7" i="1"/>
  <c r="E7" i="1" s="1"/>
  <c r="C8" i="1"/>
  <c r="E8" i="1" s="1"/>
  <c r="C9" i="1"/>
  <c r="E9" i="1" s="1"/>
  <c r="C10" i="1"/>
  <c r="E10" i="1" s="1"/>
  <c r="C11" i="1"/>
  <c r="E11" i="1" s="1"/>
  <c r="C12" i="1"/>
  <c r="E12" i="1" s="1"/>
  <c r="C13" i="1"/>
  <c r="E13" i="1" s="1"/>
  <c r="C14" i="1"/>
  <c r="E14" i="1" s="1"/>
  <c r="C15" i="1"/>
  <c r="E15" i="1" s="1"/>
  <c r="C16" i="1"/>
  <c r="E16" i="1" s="1"/>
  <c r="C17" i="1"/>
  <c r="E17" i="1" s="1"/>
  <c r="C18" i="1"/>
  <c r="E18" i="1" s="1"/>
  <c r="C19" i="1"/>
  <c r="E19" i="1" s="1"/>
  <c r="C20" i="1"/>
  <c r="E20" i="1" s="1"/>
  <c r="C21" i="1"/>
  <c r="E21" i="1" s="1"/>
  <c r="C22" i="1"/>
  <c r="E22" i="1" s="1"/>
  <c r="C23" i="1"/>
  <c r="E23" i="1" s="1"/>
  <c r="C24" i="1"/>
  <c r="E24" i="1" s="1"/>
  <c r="C25" i="1"/>
  <c r="E25" i="1" s="1"/>
  <c r="C26" i="1"/>
  <c r="E26" i="1" s="1"/>
  <c r="C27" i="1"/>
  <c r="E27" i="1" s="1"/>
  <c r="C28" i="1"/>
  <c r="E28" i="1" s="1"/>
  <c r="C29" i="1"/>
  <c r="E29" i="1" s="1"/>
  <c r="C30" i="1"/>
  <c r="E30" i="1" s="1"/>
  <c r="C31" i="1"/>
  <c r="E31" i="1" s="1"/>
  <c r="C32" i="1"/>
  <c r="E32" i="1" s="1"/>
  <c r="C33" i="1"/>
  <c r="E33" i="1" s="1"/>
  <c r="C34" i="1"/>
  <c r="E34" i="1" s="1"/>
  <c r="C35" i="1"/>
  <c r="E35" i="1" s="1"/>
  <c r="C36" i="1"/>
  <c r="E36" i="1" s="1"/>
  <c r="C37" i="1"/>
  <c r="E37" i="1" s="1"/>
  <c r="C38" i="1"/>
  <c r="E38" i="1" s="1"/>
  <c r="C39" i="1"/>
  <c r="E39" i="1" s="1"/>
  <c r="C40" i="1"/>
  <c r="E40" i="1" s="1"/>
  <c r="C41" i="1"/>
  <c r="E41" i="1" s="1"/>
  <c r="C42" i="1"/>
  <c r="E42" i="1" s="1"/>
  <c r="C43" i="1"/>
  <c r="E43" i="1" s="1"/>
  <c r="C44" i="1"/>
  <c r="E44" i="1" s="1"/>
  <c r="C45" i="1"/>
  <c r="E45" i="1" s="1"/>
  <c r="C46" i="1"/>
  <c r="E46" i="1" s="1"/>
  <c r="C47" i="1"/>
  <c r="E47" i="1" s="1"/>
  <c r="C48" i="1"/>
  <c r="E48" i="1" s="1"/>
  <c r="C49" i="1"/>
  <c r="E49" i="1" s="1"/>
  <c r="C50" i="1"/>
  <c r="E50" i="1" s="1"/>
  <c r="C51" i="1"/>
  <c r="E51" i="1" s="1"/>
  <c r="C52" i="1"/>
  <c r="E52" i="1" s="1"/>
  <c r="C53" i="1"/>
  <c r="E53" i="1" s="1"/>
  <c r="C54" i="1"/>
  <c r="E54" i="1" s="1"/>
  <c r="C55" i="1"/>
  <c r="E55" i="1" s="1"/>
  <c r="C56" i="1"/>
  <c r="E56" i="1" s="1"/>
  <c r="C57" i="1"/>
  <c r="E57" i="1" s="1"/>
  <c r="C58" i="1"/>
  <c r="E58" i="1" s="1"/>
  <c r="C59" i="1"/>
  <c r="E59" i="1" s="1"/>
  <c r="C60" i="1"/>
  <c r="E60" i="1" s="1"/>
  <c r="C61" i="1"/>
  <c r="E61" i="1" s="1"/>
  <c r="C62" i="1"/>
  <c r="E62" i="1" s="1"/>
  <c r="F3" i="1" l="1"/>
  <c r="D4" i="1"/>
  <c r="D6" i="1"/>
  <c r="D8" i="1"/>
  <c r="D10" i="1"/>
  <c r="D12" i="1"/>
  <c r="D14" i="1"/>
  <c r="D16" i="1"/>
  <c r="D18" i="1"/>
  <c r="D20" i="1"/>
  <c r="D22" i="1"/>
  <c r="D24" i="1"/>
  <c r="D26" i="1"/>
  <c r="D28" i="1"/>
  <c r="D30" i="1"/>
  <c r="D32" i="1"/>
  <c r="D34" i="1"/>
  <c r="D36" i="1"/>
  <c r="D38" i="1"/>
  <c r="D40" i="1"/>
  <c r="D42" i="1"/>
  <c r="D44" i="1"/>
  <c r="D46" i="1"/>
  <c r="D48" i="1"/>
  <c r="D50" i="1"/>
  <c r="E3" i="1"/>
  <c r="D3" i="1"/>
  <c r="D5" i="1"/>
  <c r="D7" i="1"/>
  <c r="D9" i="1"/>
  <c r="D11" i="1"/>
  <c r="D13" i="1"/>
  <c r="D15" i="1"/>
  <c r="D17" i="1"/>
  <c r="D19" i="1"/>
  <c r="D21" i="1"/>
  <c r="D23" i="1"/>
  <c r="D25" i="1"/>
  <c r="D27" i="1"/>
  <c r="D29" i="1"/>
  <c r="D31" i="1"/>
  <c r="D33" i="1"/>
  <c r="D35" i="1"/>
  <c r="D37" i="1"/>
  <c r="D39" i="1"/>
  <c r="D41" i="1"/>
  <c r="D43" i="1"/>
  <c r="D45" i="1"/>
  <c r="D47" i="1"/>
  <c r="D49" i="1"/>
  <c r="D51" i="1"/>
  <c r="D61" i="1"/>
  <c r="D59" i="1"/>
  <c r="D57" i="1"/>
  <c r="D55" i="1"/>
  <c r="D53" i="1"/>
  <c r="D62" i="1"/>
  <c r="D60" i="1"/>
  <c r="D58" i="1"/>
  <c r="D56" i="1"/>
  <c r="D54" i="1"/>
  <c r="D52" i="1"/>
  <c r="F4" i="1" l="1"/>
  <c r="G3" i="1"/>
  <c r="F5" i="1" l="1"/>
  <c r="G4" i="1"/>
  <c r="F6" i="1" l="1"/>
  <c r="G5" i="1"/>
  <c r="F7" i="1" l="1"/>
  <c r="G6" i="1"/>
  <c r="F8" i="1" l="1"/>
  <c r="G7" i="1"/>
  <c r="F9" i="1" l="1"/>
  <c r="G8" i="1"/>
  <c r="F10" i="1" l="1"/>
  <c r="G9" i="1"/>
  <c r="F11" i="1" l="1"/>
  <c r="G10" i="1"/>
  <c r="F12" i="1" l="1"/>
  <c r="G11" i="1"/>
  <c r="F13" i="1" l="1"/>
  <c r="G12" i="1"/>
  <c r="F14" i="1" l="1"/>
  <c r="G13" i="1"/>
  <c r="F15" i="1" l="1"/>
  <c r="G14" i="1"/>
  <c r="F16" i="1" l="1"/>
  <c r="G15" i="1"/>
  <c r="F17" i="1" l="1"/>
  <c r="G16" i="1"/>
  <c r="F18" i="1" l="1"/>
  <c r="G17" i="1"/>
  <c r="F19" i="1" l="1"/>
  <c r="G18" i="1"/>
  <c r="F20" i="1" l="1"/>
  <c r="G19" i="1"/>
  <c r="F21" i="1" l="1"/>
  <c r="G20" i="1"/>
  <c r="F22" i="1" l="1"/>
  <c r="G21" i="1"/>
  <c r="F23" i="1" l="1"/>
  <c r="G22" i="1"/>
  <c r="F24" i="1" l="1"/>
  <c r="G23" i="1"/>
  <c r="F25" i="1" l="1"/>
  <c r="G24" i="1"/>
  <c r="F26" i="1" l="1"/>
  <c r="G25" i="1"/>
  <c r="F27" i="1" l="1"/>
  <c r="G26" i="1"/>
  <c r="F28" i="1" l="1"/>
  <c r="G27" i="1"/>
  <c r="F29" i="1" l="1"/>
  <c r="G28" i="1"/>
  <c r="F30" i="1" l="1"/>
  <c r="G29" i="1"/>
  <c r="F31" i="1" l="1"/>
  <c r="G30" i="1"/>
  <c r="F32" i="1" l="1"/>
  <c r="G31" i="1"/>
  <c r="F33" i="1" l="1"/>
  <c r="G32" i="1"/>
  <c r="F34" i="1" l="1"/>
  <c r="G33" i="1"/>
  <c r="F35" i="1" l="1"/>
  <c r="G34" i="1"/>
  <c r="F36" i="1" l="1"/>
  <c r="G35" i="1"/>
  <c r="F37" i="1" l="1"/>
  <c r="G36" i="1"/>
  <c r="F38" i="1" l="1"/>
  <c r="G37" i="1"/>
  <c r="F39" i="1" l="1"/>
  <c r="G38" i="1"/>
  <c r="F40" i="1" l="1"/>
  <c r="G39" i="1"/>
  <c r="F41" i="1" l="1"/>
  <c r="G40" i="1"/>
  <c r="F42" i="1" l="1"/>
  <c r="G41" i="1"/>
  <c r="F43" i="1" l="1"/>
  <c r="G42" i="1"/>
  <c r="F44" i="1" l="1"/>
  <c r="G43" i="1"/>
  <c r="F45" i="1" l="1"/>
  <c r="G44" i="1"/>
  <c r="F46" i="1" l="1"/>
  <c r="G45" i="1"/>
  <c r="F47" i="1" l="1"/>
  <c r="G46" i="1"/>
  <c r="F48" i="1" l="1"/>
  <c r="G47" i="1"/>
  <c r="F49" i="1" l="1"/>
  <c r="G48" i="1"/>
  <c r="F50" i="1" l="1"/>
  <c r="G49" i="1"/>
  <c r="F51" i="1" l="1"/>
  <c r="G50" i="1"/>
  <c r="F52" i="1" l="1"/>
  <c r="G51" i="1"/>
  <c r="F53" i="1" l="1"/>
  <c r="G52" i="1"/>
  <c r="F54" i="1" l="1"/>
  <c r="G53" i="1"/>
  <c r="F55" i="1" l="1"/>
  <c r="G54" i="1"/>
  <c r="F56" i="1" l="1"/>
  <c r="G55" i="1"/>
  <c r="F57" i="1" l="1"/>
  <c r="G56" i="1"/>
  <c r="F58" i="1" l="1"/>
  <c r="G57" i="1"/>
  <c r="F59" i="1" l="1"/>
  <c r="G58" i="1"/>
  <c r="F60" i="1" l="1"/>
  <c r="G59" i="1"/>
  <c r="F61" i="1" l="1"/>
  <c r="G60" i="1"/>
  <c r="F62" i="1" l="1"/>
  <c r="F63" i="1" s="1"/>
  <c r="G63" i="1" s="1"/>
  <c r="G61" i="1"/>
  <c r="G62" i="1" l="1"/>
</calcChain>
</file>

<file path=xl/sharedStrings.xml><?xml version="1.0" encoding="utf-8"?>
<sst xmlns="http://schemas.openxmlformats.org/spreadsheetml/2006/main" count="66" uniqueCount="66">
  <si>
    <t>Références</t>
  </si>
  <si>
    <t xml:space="preserve">Besoins </t>
  </si>
  <si>
    <t>Références2</t>
  </si>
  <si>
    <t>% du rang</t>
  </si>
  <si>
    <t>Cumul</t>
  </si>
  <si>
    <t xml:space="preserve">% du cumul </t>
  </si>
  <si>
    <t>70195H</t>
  </si>
  <si>
    <t>70201H</t>
  </si>
  <si>
    <t>70203</t>
  </si>
  <si>
    <t>70204H</t>
  </si>
  <si>
    <t>70208</t>
  </si>
  <si>
    <t>70209H</t>
  </si>
  <si>
    <t>70472N</t>
  </si>
  <si>
    <t>85005585AH</t>
  </si>
  <si>
    <t>85005586AH</t>
  </si>
  <si>
    <t>85005587AH</t>
  </si>
  <si>
    <t>85005588AH</t>
  </si>
  <si>
    <t>85005589AH</t>
  </si>
  <si>
    <t>85005590AH</t>
  </si>
  <si>
    <t>85005591AH</t>
  </si>
  <si>
    <t>85005592AH</t>
  </si>
  <si>
    <t>85005593AH</t>
  </si>
  <si>
    <t>85005593N</t>
  </si>
  <si>
    <t>85005594H</t>
  </si>
  <si>
    <t>85005595H</t>
  </si>
  <si>
    <t>85005596H</t>
  </si>
  <si>
    <t>85005597H</t>
  </si>
  <si>
    <t>85005598H</t>
  </si>
  <si>
    <t>85005599H</t>
  </si>
  <si>
    <t>85005600H</t>
  </si>
  <si>
    <t>85005601H</t>
  </si>
  <si>
    <t>85005602H</t>
  </si>
  <si>
    <t>85930086H</t>
  </si>
  <si>
    <t>J599ABC6009A00</t>
  </si>
  <si>
    <t>M819691401H</t>
  </si>
  <si>
    <t>M819691403H</t>
  </si>
  <si>
    <t>M819691404H</t>
  </si>
  <si>
    <t>M819691405</t>
  </si>
  <si>
    <t>M819691410H</t>
  </si>
  <si>
    <t>M819691411H</t>
  </si>
  <si>
    <t>MS9037610R</t>
  </si>
  <si>
    <t>MS9037610RF</t>
  </si>
  <si>
    <t>MS9037612R</t>
  </si>
  <si>
    <t>MS9037612RF</t>
  </si>
  <si>
    <t>MS9037614R</t>
  </si>
  <si>
    <t>MS9037614RF</t>
  </si>
  <si>
    <t>MS9037616R</t>
  </si>
  <si>
    <t>MS9037616RF</t>
  </si>
  <si>
    <t>MS9037616YH</t>
  </si>
  <si>
    <t>MS9037619R</t>
  </si>
  <si>
    <t>MS9037620RF</t>
  </si>
  <si>
    <t>MS9037620RH</t>
  </si>
  <si>
    <t>MS9037620YF</t>
  </si>
  <si>
    <t>MS9037622R</t>
  </si>
  <si>
    <t>MS9037622RF</t>
  </si>
  <si>
    <t>MS9037624R</t>
  </si>
  <si>
    <t>MS9037624RF</t>
  </si>
  <si>
    <t>MS9037628R</t>
  </si>
  <si>
    <t>MS903766R</t>
  </si>
  <si>
    <t>MS903768R</t>
  </si>
  <si>
    <t>MS903768Y</t>
  </si>
  <si>
    <t>Tri décroissant</t>
  </si>
  <si>
    <t>Classe A</t>
  </si>
  <si>
    <t>Classe B</t>
  </si>
  <si>
    <t>Classe C</t>
  </si>
  <si>
    <t>MS999999A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</si>
</sst>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0"/>
      <color theme="1"/>
      <name val="Courrier New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/>
    <xf numFmtId="0" fontId="0" fillId="0" borderId="0" xfId="0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/>
    <xf numFmtId="0" fontId="0" fillId="2" borderId="0" xfId="0" applyFill="1"/>
    <xf numFmtId="0" fontId="0" fillId="4" borderId="0" xfId="0" applyFill="1"/>
    <xf numFmtId="0" fontId="0" fillId="5" borderId="4" xfId="0" applyFont="1" applyFill="1" applyBorder="1"/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63" totalsRowShown="0">
  <autoFilter ref="A1:G63"/>
  <tableColumns count="7">
    <tableColumn id="1" name="Références"/>
    <tableColumn id="2" name="Besoins "/>
    <tableColumn id="3" name="Tri décroissant" dataDxfId="7">
      <calculatedColumnFormula>LARGE(besoin,ROW()-2)</calculatedColumnFormula>
    </tableColumn>
    <tableColumn id="4" name="Références2" dataDxfId="6">
      <calculatedColumnFormula>INDEX(ref,MATCH(besoin,tri,0),0)</calculatedColumnFormula>
    </tableColumn>
    <tableColumn id="5" name="% du rang" dataDxfId="5">
      <calculatedColumnFormula>Tableau1[[#This Row],[Tri décroissant]]/B1</calculatedColumnFormula>
    </tableColumn>
    <tableColumn id="6" name="Cumul" dataDxfId="4">
      <calculatedColumnFormula>Tableau1[[#This Row],[Tri décroissant]]+F1</calculatedColumnFormula>
    </tableColumn>
    <tableColumn id="7" name="% du cumul " dataDxfId="3">
      <calculatedColumnFormula>(Tableau1[[#This Row],[Cumul]]/$I$2)*100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zoomScale="130" zoomScaleNormal="130" workbookViewId="0">
      <selection activeCell="E5" sqref="E5"/>
    </sheetView>
  </sheetViews>
  <sheetFormatPr baseColWidth="10" defaultRowHeight="15"/>
  <cols>
    <col min="1" max="1" width="16.140625" bestFit="1" customWidth="1"/>
    <col min="2" max="2" width="12.85546875" bestFit="1" customWidth="1"/>
    <col min="3" max="3" width="18.42578125" bestFit="1" customWidth="1"/>
    <col min="4" max="4" width="16.5703125" bestFit="1" customWidth="1"/>
    <col min="5" max="5" width="14.140625" bestFit="1" customWidth="1"/>
    <col min="6" max="6" width="18.140625" customWidth="1"/>
    <col min="7" max="7" width="15.42578125" customWidth="1"/>
  </cols>
  <sheetData>
    <row r="1" spans="1:11">
      <c r="A1" s="1" t="s">
        <v>0</v>
      </c>
      <c r="B1" s="2" t="s">
        <v>1</v>
      </c>
      <c r="C1" s="2" t="s">
        <v>61</v>
      </c>
      <c r="D1" s="2" t="s">
        <v>2</v>
      </c>
      <c r="E1" s="2" t="s">
        <v>3</v>
      </c>
      <c r="F1" s="2" t="s">
        <v>4</v>
      </c>
      <c r="G1" s="3" t="s">
        <v>5</v>
      </c>
    </row>
    <row r="2" spans="1:11">
      <c r="I2" s="13">
        <f>SUM(B3:B62)</f>
        <v>337164</v>
      </c>
    </row>
    <row r="3" spans="1:11">
      <c r="A3" s="5">
        <v>70196</v>
      </c>
      <c r="B3" s="5">
        <v>507</v>
      </c>
      <c r="C3" s="8">
        <f t="shared" ref="C3:C34" ca="1" si="0">LARGE(besoin,ROW()-2)</f>
        <v>23470</v>
      </c>
      <c r="D3" s="9" t="str">
        <f t="shared" ref="D3:D34" ca="1" si="1">INDEX(ref,MATCH(besoin,tri,0),0)</f>
        <v>MS9037612RF</v>
      </c>
      <c r="E3" s="7">
        <f ca="1">Tableau1[[#This Row],[Tri décroissant]]/I2</f>
        <v>6.9610041404183129E-2</v>
      </c>
      <c r="F3">
        <f ca="1">Tableau1[[#This Row],[Tri décroissant]]+F2</f>
        <v>23470</v>
      </c>
      <c r="G3" s="7">
        <f ca="1">(Tableau1[[#This Row],[Cumul]]/$I$2)*100</f>
        <v>6.9610041404183125</v>
      </c>
    </row>
    <row r="4" spans="1:11">
      <c r="A4" s="5">
        <v>85930663</v>
      </c>
      <c r="B4" s="5">
        <v>14210</v>
      </c>
      <c r="C4" s="8">
        <f t="shared" ca="1" si="0"/>
        <v>18622</v>
      </c>
      <c r="D4" s="9" t="str">
        <f t="shared" ca="1" si="1"/>
        <v>70204H</v>
      </c>
      <c r="E4" s="7">
        <f ca="1">Tableau1[[#This Row],[Tri décroissant]]/B3</f>
        <v>36.729783037475343</v>
      </c>
      <c r="F4">
        <f ca="1">Tableau1[[#This Row],[Tri décroissant]]+F3</f>
        <v>42092</v>
      </c>
      <c r="G4" s="7">
        <f ca="1">(Tableau1[[#This Row],[Cumul]]/$I$2)*100</f>
        <v>12.484132351022055</v>
      </c>
    </row>
    <row r="5" spans="1:11">
      <c r="A5" s="5">
        <v>85930931</v>
      </c>
      <c r="B5" s="5">
        <v>4023</v>
      </c>
      <c r="C5" s="8">
        <f t="shared" ca="1" si="0"/>
        <v>18230</v>
      </c>
      <c r="D5" s="9" t="str">
        <f t="shared" ca="1" si="1"/>
        <v>85005602H</v>
      </c>
      <c r="E5" s="7">
        <f ca="1">Tableau1[[#This Row],[Tri décroissant]]/B4</f>
        <v>1.2828993666432089</v>
      </c>
      <c r="F5">
        <f ca="1">Tableau1[[#This Row],[Tri décroissant]]+F4</f>
        <v>60322</v>
      </c>
      <c r="G5" s="7">
        <f ca="1">(Tableau1[[#This Row],[Cumul]]/$I$2)*100</f>
        <v>17.890996666310759</v>
      </c>
    </row>
    <row r="6" spans="1:11">
      <c r="A6" s="6">
        <v>85990029</v>
      </c>
      <c r="B6" s="5">
        <v>7971</v>
      </c>
      <c r="C6" s="8">
        <f t="shared" ca="1" si="0"/>
        <v>18148</v>
      </c>
      <c r="D6" s="9" t="str">
        <f t="shared" ca="1" si="1"/>
        <v>85005588AH</v>
      </c>
      <c r="E6" s="7">
        <f ca="1">Tableau1[[#This Row],[Tri décroissant]]/B5</f>
        <v>4.5110613969674374</v>
      </c>
      <c r="F6">
        <f ca="1">Tableau1[[#This Row],[Tri décroissant]]+F5</f>
        <v>78470</v>
      </c>
      <c r="G6" s="7">
        <f ca="1">(Tableau1[[#This Row],[Cumul]]/$I$2)*100</f>
        <v>23.2735404728856</v>
      </c>
    </row>
    <row r="7" spans="1:11">
      <c r="A7" s="6">
        <v>85995349</v>
      </c>
      <c r="B7" s="5">
        <v>14047</v>
      </c>
      <c r="C7" s="8">
        <f t="shared" ca="1" si="0"/>
        <v>16701</v>
      </c>
      <c r="D7" s="9" t="str">
        <f t="shared" ca="1" si="1"/>
        <v>70208</v>
      </c>
      <c r="E7" s="7">
        <f ca="1">Tableau1[[#This Row],[Tri décroissant]]/B6</f>
        <v>2.0952201731275877</v>
      </c>
      <c r="F7">
        <f ca="1">Tableau1[[#This Row],[Tri décroissant]]+F6</f>
        <v>95171</v>
      </c>
      <c r="G7" s="7">
        <f ca="1">(Tableau1[[#This Row],[Cumul]]/$I$2)*100</f>
        <v>28.226916278131707</v>
      </c>
    </row>
    <row r="8" spans="1:11">
      <c r="A8" s="6" t="s">
        <v>6</v>
      </c>
      <c r="B8" s="5">
        <v>187</v>
      </c>
      <c r="C8" s="8">
        <f t="shared" ca="1" si="0"/>
        <v>15925</v>
      </c>
      <c r="D8" s="9" t="str">
        <f t="shared" ca="1" si="1"/>
        <v>MS9037620RH</v>
      </c>
      <c r="E8" s="7">
        <f ca="1">Tableau1[[#This Row],[Tri décroissant]]/B7</f>
        <v>1.1336940271944187</v>
      </c>
      <c r="F8">
        <f ca="1">Tableau1[[#This Row],[Tri décroissant]]+F7</f>
        <v>111096</v>
      </c>
      <c r="G8" s="7">
        <f ca="1">(Tableau1[[#This Row],[Cumul]]/$I$2)*100</f>
        <v>32.950137025305196</v>
      </c>
    </row>
    <row r="9" spans="1:11">
      <c r="A9" s="6" t="s">
        <v>7</v>
      </c>
      <c r="B9" s="5">
        <v>1697</v>
      </c>
      <c r="C9" s="8">
        <f t="shared" ca="1" si="0"/>
        <v>15623</v>
      </c>
      <c r="D9" s="9" t="str">
        <f t="shared" ca="1" si="1"/>
        <v>M819691404H</v>
      </c>
      <c r="E9" s="7">
        <f ca="1">Tableau1[[#This Row],[Tri décroissant]]/B8</f>
        <v>83.545454545454547</v>
      </c>
      <c r="F9">
        <f ca="1">Tableau1[[#This Row],[Tri décroissant]]+F8</f>
        <v>126719</v>
      </c>
      <c r="G9" s="7">
        <f ca="1">(Tableau1[[#This Row],[Cumul]]/$I$2)*100</f>
        <v>37.583787118434948</v>
      </c>
      <c r="J9" s="10"/>
      <c r="K9" t="s">
        <v>62</v>
      </c>
    </row>
    <row r="10" spans="1:11">
      <c r="A10" s="6" t="s">
        <v>8</v>
      </c>
      <c r="B10" s="5">
        <v>1836</v>
      </c>
      <c r="C10" s="8">
        <f t="shared" ca="1" si="0"/>
        <v>14845</v>
      </c>
      <c r="D10" s="9" t="str">
        <f t="shared" ca="1" si="1"/>
        <v>M819691403H</v>
      </c>
      <c r="E10" s="7">
        <f ca="1">Tableau1[[#This Row],[Tri décroissant]]/B9</f>
        <v>8.7477902180318203</v>
      </c>
      <c r="F10">
        <f ca="1">Tableau1[[#This Row],[Tri décroissant]]+F9</f>
        <v>141564</v>
      </c>
      <c r="G10" s="7">
        <f ca="1">(Tableau1[[#This Row],[Cumul]]/$I$2)*100</f>
        <v>41.986688970352709</v>
      </c>
      <c r="J10" s="11"/>
      <c r="K10" s="4" t="s">
        <v>63</v>
      </c>
    </row>
    <row r="11" spans="1:11">
      <c r="A11" s="6" t="s">
        <v>9</v>
      </c>
      <c r="B11" s="5">
        <v>199</v>
      </c>
      <c r="C11" s="8">
        <f t="shared" ca="1" si="0"/>
        <v>14210</v>
      </c>
      <c r="D11" s="9" t="str">
        <f t="shared" ca="1" si="1"/>
        <v>MS9037619R</v>
      </c>
      <c r="E11" s="7">
        <f ca="1">Tableau1[[#This Row],[Tri décroissant]]/B10</f>
        <v>7.7396514161220047</v>
      </c>
      <c r="F11">
        <f ca="1">Tableau1[[#This Row],[Tri décroissant]]+F10</f>
        <v>155774</v>
      </c>
      <c r="G11" s="7">
        <f ca="1">(Tableau1[[#This Row],[Cumul]]/$I$2)*100</f>
        <v>46.201255175522896</v>
      </c>
      <c r="J11" s="12"/>
      <c r="K11" s="4" t="s">
        <v>64</v>
      </c>
    </row>
    <row r="12" spans="1:11">
      <c r="A12" s="6" t="s">
        <v>10</v>
      </c>
      <c r="B12" s="5">
        <v>95</v>
      </c>
      <c r="C12" s="8">
        <f t="shared" ca="1" si="0"/>
        <v>14047</v>
      </c>
      <c r="D12" s="9" t="str">
        <f t="shared" ca="1" si="1"/>
        <v>MS9037622R</v>
      </c>
      <c r="E12" s="7">
        <f ca="1">Tableau1[[#This Row],[Tri décroissant]]/B11</f>
        <v>70.587939698492463</v>
      </c>
      <c r="F12">
        <f ca="1">Tableau1[[#This Row],[Tri décroissant]]+F11</f>
        <v>169821</v>
      </c>
      <c r="G12" s="7">
        <f ca="1">(Tableau1[[#This Row],[Cumul]]/$I$2)*100</f>
        <v>50.367476954835034</v>
      </c>
    </row>
    <row r="13" spans="1:11">
      <c r="A13" s="6" t="s">
        <v>11</v>
      </c>
      <c r="B13" s="5">
        <v>7</v>
      </c>
      <c r="C13" s="8">
        <f t="shared" ca="1" si="0"/>
        <v>12241</v>
      </c>
      <c r="D13" s="9" t="str">
        <f t="shared" ca="1" si="1"/>
        <v>MS903768Y</v>
      </c>
      <c r="E13" s="7">
        <f ca="1">Tableau1[[#This Row],[Tri décroissant]]/B12</f>
        <v>128.85263157894738</v>
      </c>
      <c r="F13">
        <f ca="1">Tableau1[[#This Row],[Tri décroissant]]+F12</f>
        <v>182062</v>
      </c>
      <c r="G13" s="7">
        <f ca="1">(Tableau1[[#This Row],[Cumul]]/$I$2)*100</f>
        <v>53.998054359302891</v>
      </c>
    </row>
    <row r="14" spans="1:11">
      <c r="A14" s="6" t="s">
        <v>12</v>
      </c>
      <c r="B14" s="5">
        <v>156</v>
      </c>
      <c r="C14" s="8">
        <f t="shared" ca="1" si="0"/>
        <v>12134</v>
      </c>
      <c r="D14" s="9" t="str">
        <f t="shared" ca="1" si="1"/>
        <v>MS9037620YF</v>
      </c>
      <c r="E14" s="7">
        <f ca="1">Tableau1[[#This Row],[Tri décroissant]]/B13</f>
        <v>1733.4285714285713</v>
      </c>
      <c r="F14">
        <f ca="1">Tableau1[[#This Row],[Tri décroissant]]+F13</f>
        <v>194196</v>
      </c>
      <c r="G14" s="7">
        <f ca="1">(Tableau1[[#This Row],[Cumul]]/$I$2)*100</f>
        <v>57.596896465814851</v>
      </c>
    </row>
    <row r="15" spans="1:11">
      <c r="A15" s="6" t="s">
        <v>13</v>
      </c>
      <c r="B15" s="5">
        <v>7942</v>
      </c>
      <c r="C15" s="8">
        <f t="shared" ca="1" si="0"/>
        <v>11327</v>
      </c>
      <c r="D15" s="9" t="str">
        <f t="shared" ca="1" si="1"/>
        <v>85005589AH</v>
      </c>
      <c r="E15" s="7">
        <f ca="1">Tableau1[[#This Row],[Tri décroissant]]/B14</f>
        <v>72.608974358974365</v>
      </c>
      <c r="F15">
        <f ca="1">Tableau1[[#This Row],[Tri décroissant]]+F14</f>
        <v>205523</v>
      </c>
      <c r="G15" s="7">
        <f ca="1">(Tableau1[[#This Row],[Cumul]]/$I$2)*100</f>
        <v>60.956389175594069</v>
      </c>
    </row>
    <row r="16" spans="1:11">
      <c r="A16" s="6" t="s">
        <v>14</v>
      </c>
      <c r="B16" s="5">
        <v>8826</v>
      </c>
      <c r="C16" s="8">
        <f t="shared" ca="1" si="0"/>
        <v>10285</v>
      </c>
      <c r="D16" s="9" t="str">
        <f t="shared" ca="1" si="1"/>
        <v>85005587AH</v>
      </c>
      <c r="E16" s="7">
        <f ca="1">Tableau1[[#This Row],[Tri décroissant]]/B15</f>
        <v>1.2950138504155124</v>
      </c>
      <c r="F16">
        <f ca="1">Tableau1[[#This Row],[Tri décroissant]]+F15</f>
        <v>215808</v>
      </c>
      <c r="G16" s="7">
        <f ca="1">(Tableau1[[#This Row],[Cumul]]/$I$2)*100</f>
        <v>64.006833469765454</v>
      </c>
    </row>
    <row r="17" spans="1:7">
      <c r="A17" s="6" t="s">
        <v>15</v>
      </c>
      <c r="B17" s="5">
        <v>14845</v>
      </c>
      <c r="C17" s="8">
        <f t="shared" ca="1" si="0"/>
        <v>8826</v>
      </c>
      <c r="D17" s="9" t="str">
        <f t="shared" ca="1" si="1"/>
        <v>70203</v>
      </c>
      <c r="E17" s="7">
        <f ca="1">Tableau1[[#This Row],[Tri décroissant]]/B16</f>
        <v>1</v>
      </c>
      <c r="F17">
        <f ca="1">Tableau1[[#This Row],[Tri décroissant]]+F16</f>
        <v>224634</v>
      </c>
      <c r="G17" s="7">
        <f ca="1">(Tableau1[[#This Row],[Cumul]]/$I$2)*100</f>
        <v>66.624550663771927</v>
      </c>
    </row>
    <row r="18" spans="1:7">
      <c r="A18" s="6" t="s">
        <v>16</v>
      </c>
      <c r="B18" s="5">
        <v>16701</v>
      </c>
      <c r="C18" s="8">
        <f t="shared" ca="1" si="0"/>
        <v>7971</v>
      </c>
      <c r="D18" s="9">
        <f t="shared" ca="1" si="1"/>
        <v>85995349</v>
      </c>
      <c r="E18" s="7">
        <f ca="1">Tableau1[[#This Row],[Tri décroissant]]/B17</f>
        <v>0.53694846749747394</v>
      </c>
      <c r="F18">
        <f ca="1">Tableau1[[#This Row],[Tri décroissant]]+F17</f>
        <v>232605</v>
      </c>
      <c r="G18" s="7">
        <f ca="1">(Tableau1[[#This Row],[Cumul]]/$I$2)*100</f>
        <v>68.988682065700971</v>
      </c>
    </row>
    <row r="19" spans="1:7">
      <c r="A19" s="6" t="s">
        <v>17</v>
      </c>
      <c r="B19" s="5">
        <v>6469</v>
      </c>
      <c r="C19" s="8">
        <f t="shared" ca="1" si="0"/>
        <v>7942</v>
      </c>
      <c r="D19" s="9" t="str">
        <f t="shared" ca="1" si="1"/>
        <v>85005592AH</v>
      </c>
      <c r="E19" s="7">
        <f ca="1">Tableau1[[#This Row],[Tri décroissant]]/B18</f>
        <v>0.47554038680318544</v>
      </c>
      <c r="F19">
        <f ca="1">Tableau1[[#This Row],[Tri décroissant]]+F18</f>
        <v>240547</v>
      </c>
      <c r="G19" s="7">
        <f ca="1">(Tableau1[[#This Row],[Cumul]]/$I$2)*100</f>
        <v>71.344212312109249</v>
      </c>
    </row>
    <row r="20" spans="1:7">
      <c r="A20" s="6" t="s">
        <v>18</v>
      </c>
      <c r="B20" s="5">
        <v>3444</v>
      </c>
      <c r="C20" s="8">
        <f t="shared" ca="1" si="0"/>
        <v>7439</v>
      </c>
      <c r="D20" s="9" t="str">
        <f t="shared" ca="1" si="1"/>
        <v>85930086H</v>
      </c>
      <c r="E20" s="7">
        <f ca="1">Tableau1[[#This Row],[Tri décroissant]]/B19</f>
        <v>1.14994589581079</v>
      </c>
      <c r="F20">
        <f ca="1">Tableau1[[#This Row],[Tri décroissant]]+F19</f>
        <v>247986</v>
      </c>
      <c r="G20" s="7">
        <f ca="1">(Tableau1[[#This Row],[Cumul]]/$I$2)*100</f>
        <v>73.550556998967863</v>
      </c>
    </row>
    <row r="21" spans="1:7">
      <c r="A21" s="6" t="s">
        <v>19</v>
      </c>
      <c r="B21" s="5">
        <v>4848</v>
      </c>
      <c r="C21" s="8">
        <f t="shared" ca="1" si="0"/>
        <v>6621</v>
      </c>
      <c r="D21" s="9" t="str">
        <f t="shared" ca="1" si="1"/>
        <v>85005599H</v>
      </c>
      <c r="E21" s="7">
        <f ca="1">Tableau1[[#This Row],[Tri décroissant]]/B20</f>
        <v>1.9224738675958188</v>
      </c>
      <c r="F21">
        <f ca="1">Tableau1[[#This Row],[Tri décroissant]]+F20</f>
        <v>254607</v>
      </c>
      <c r="G21" s="7">
        <f ca="1">(Tableau1[[#This Row],[Cumul]]/$I$2)*100</f>
        <v>75.514289781827244</v>
      </c>
    </row>
    <row r="22" spans="1:7">
      <c r="A22" s="6" t="s">
        <v>20</v>
      </c>
      <c r="B22" s="5">
        <v>5975</v>
      </c>
      <c r="C22" s="8">
        <f t="shared" ca="1" si="0"/>
        <v>6469</v>
      </c>
      <c r="D22" s="9" t="str">
        <f t="shared" ca="1" si="1"/>
        <v>85005593N</v>
      </c>
      <c r="E22" s="7">
        <f ca="1">Tableau1[[#This Row],[Tri décroissant]]/B21</f>
        <v>1.3343646864686469</v>
      </c>
      <c r="F22">
        <f ca="1">Tableau1[[#This Row],[Tri décroissant]]+F21</f>
        <v>261076</v>
      </c>
      <c r="G22" s="7">
        <f ca="1">(Tableau1[[#This Row],[Cumul]]/$I$2)*100</f>
        <v>77.432940646095076</v>
      </c>
    </row>
    <row r="23" spans="1:7">
      <c r="A23" s="6" t="s">
        <v>21</v>
      </c>
      <c r="B23" s="5">
        <v>4981</v>
      </c>
      <c r="C23" s="8">
        <f t="shared" ca="1" si="0"/>
        <v>6229</v>
      </c>
      <c r="D23" s="9" t="str">
        <f t="shared" ca="1" si="1"/>
        <v>85005596H</v>
      </c>
      <c r="E23" s="7">
        <f ca="1">Tableau1[[#This Row],[Tri décroissant]]/B22</f>
        <v>1.042510460251046</v>
      </c>
      <c r="F23">
        <f ca="1">Tableau1[[#This Row],[Tri décroissant]]+F22</f>
        <v>267305</v>
      </c>
      <c r="G23" s="7">
        <f ca="1">(Tableau1[[#This Row],[Cumul]]/$I$2)*100</f>
        <v>79.280409533639414</v>
      </c>
    </row>
    <row r="24" spans="1:7">
      <c r="A24" s="6" t="s">
        <v>22</v>
      </c>
      <c r="B24" s="5">
        <v>530</v>
      </c>
      <c r="C24" s="8">
        <f t="shared" ca="1" si="0"/>
        <v>5975</v>
      </c>
      <c r="D24" s="9" t="str">
        <f t="shared" ca="1" si="1"/>
        <v>MS9037612R</v>
      </c>
      <c r="E24" s="7">
        <f ca="1">Tableau1[[#This Row],[Tri décroissant]]/B23</f>
        <v>1.1995583216221641</v>
      </c>
      <c r="F24">
        <f ca="1">Tableau1[[#This Row],[Tri décroissant]]+F23</f>
        <v>273280</v>
      </c>
      <c r="G24" s="7">
        <f ca="1">(Tableau1[[#This Row],[Cumul]]/$I$2)*100</f>
        <v>81.052544162484736</v>
      </c>
    </row>
    <row r="25" spans="1:7">
      <c r="A25" s="6" t="s">
        <v>23</v>
      </c>
      <c r="B25" s="5">
        <v>1385</v>
      </c>
      <c r="C25" s="8">
        <f t="shared" ca="1" si="0"/>
        <v>5835</v>
      </c>
      <c r="D25" s="9" t="str">
        <f t="shared" ca="1" si="1"/>
        <v>M819691410H</v>
      </c>
      <c r="E25" s="7">
        <f ca="1">Tableau1[[#This Row],[Tri décroissant]]/B24</f>
        <v>11.009433962264151</v>
      </c>
      <c r="F25">
        <f ca="1">Tableau1[[#This Row],[Tri décroissant]]+F24</f>
        <v>279115</v>
      </c>
      <c r="G25" s="7">
        <f ca="1">(Tableau1[[#This Row],[Cumul]]/$I$2)*100</f>
        <v>82.783155971574658</v>
      </c>
    </row>
    <row r="26" spans="1:7">
      <c r="A26" s="6" t="s">
        <v>24</v>
      </c>
      <c r="B26" s="5">
        <v>1690</v>
      </c>
      <c r="C26" s="8">
        <f t="shared" ca="1" si="0"/>
        <v>5331</v>
      </c>
      <c r="D26" s="9" t="str">
        <f t="shared" ca="1" si="1"/>
        <v>M819691405</v>
      </c>
      <c r="E26" s="7">
        <f ca="1">Tableau1[[#This Row],[Tri décroissant]]/B25</f>
        <v>3.8490974729241878</v>
      </c>
      <c r="F26">
        <f ca="1">Tableau1[[#This Row],[Tri décroissant]]+F25</f>
        <v>284446</v>
      </c>
      <c r="G26" s="7">
        <f ca="1">(Tableau1[[#This Row],[Cumul]]/$I$2)*100</f>
        <v>84.364285629545265</v>
      </c>
    </row>
    <row r="27" spans="1:7">
      <c r="A27" s="6" t="s">
        <v>25</v>
      </c>
      <c r="B27" s="5">
        <v>12134</v>
      </c>
      <c r="C27" s="8">
        <f t="shared" ca="1" si="0"/>
        <v>4981</v>
      </c>
      <c r="D27" s="9" t="str">
        <f t="shared" ca="1" si="1"/>
        <v>70472N</v>
      </c>
      <c r="E27" s="7">
        <f ca="1">Tableau1[[#This Row],[Tri décroissant]]/B26</f>
        <v>2.947337278106509</v>
      </c>
      <c r="F27">
        <f ca="1">Tableau1[[#This Row],[Tri décroissant]]+F26</f>
        <v>289427</v>
      </c>
      <c r="G27" s="7">
        <f ca="1">(Tableau1[[#This Row],[Cumul]]/$I$2)*100</f>
        <v>85.841608238127449</v>
      </c>
    </row>
    <row r="28" spans="1:7">
      <c r="A28" s="6" t="s">
        <v>26</v>
      </c>
      <c r="B28" s="5">
        <v>29</v>
      </c>
      <c r="C28" s="8">
        <f t="shared" ca="1" si="0"/>
        <v>4907</v>
      </c>
      <c r="D28" s="9" t="str">
        <f t="shared" ca="1" si="1"/>
        <v>MS9037628R</v>
      </c>
      <c r="E28" s="7">
        <f ca="1">Tableau1[[#This Row],[Tri décroissant]]/B27</f>
        <v>0.40440085709576395</v>
      </c>
      <c r="F28">
        <f ca="1">Tableau1[[#This Row],[Tri décroissant]]+F27</f>
        <v>294334</v>
      </c>
      <c r="G28" s="7">
        <f ca="1">(Tableau1[[#This Row],[Cumul]]/$I$2)*100</f>
        <v>87.296983070553196</v>
      </c>
    </row>
    <row r="29" spans="1:7">
      <c r="A29" s="6" t="s">
        <v>27</v>
      </c>
      <c r="B29" s="5">
        <v>10285</v>
      </c>
      <c r="C29" s="8">
        <f t="shared" ca="1" si="0"/>
        <v>4884</v>
      </c>
      <c r="D29" s="9" t="str">
        <f t="shared" ca="1" si="1"/>
        <v>85005586AH</v>
      </c>
      <c r="E29" s="7">
        <f ca="1">Tableau1[[#This Row],[Tri décroissant]]/B28</f>
        <v>168.41379310344828</v>
      </c>
      <c r="F29">
        <f ca="1">Tableau1[[#This Row],[Tri décroissant]]+F28</f>
        <v>299218</v>
      </c>
      <c r="G29" s="7">
        <f ca="1">(Tableau1[[#This Row],[Cumul]]/$I$2)*100</f>
        <v>88.745536296876296</v>
      </c>
    </row>
    <row r="30" spans="1:7">
      <c r="A30" s="6" t="s">
        <v>28</v>
      </c>
      <c r="B30" s="5">
        <v>669</v>
      </c>
      <c r="C30" s="8">
        <f t="shared" ca="1" si="0"/>
        <v>4848</v>
      </c>
      <c r="D30" s="9" t="str">
        <f t="shared" ca="1" si="1"/>
        <v>MS9037610RF</v>
      </c>
      <c r="E30" s="7">
        <f ca="1">Tableau1[[#This Row],[Tri décroissant]]/B29</f>
        <v>0.47136606708799222</v>
      </c>
      <c r="F30">
        <f ca="1">Tableau1[[#This Row],[Tri décroissant]]+F29</f>
        <v>304066</v>
      </c>
      <c r="G30" s="7">
        <f ca="1">(Tableau1[[#This Row],[Cumul]]/$I$2)*100</f>
        <v>90.183412226690876</v>
      </c>
    </row>
    <row r="31" spans="1:7">
      <c r="A31" s="6" t="s">
        <v>29</v>
      </c>
      <c r="B31" s="5">
        <v>18230</v>
      </c>
      <c r="C31" s="8">
        <f t="shared" ca="1" si="0"/>
        <v>4563</v>
      </c>
      <c r="D31" s="9">
        <f t="shared" ca="1" si="1"/>
        <v>85930931</v>
      </c>
      <c r="E31" s="7">
        <f ca="1">Tableau1[[#This Row],[Tri décroissant]]/B30</f>
        <v>6.8206278026905833</v>
      </c>
      <c r="F31">
        <f ca="1">Tableau1[[#This Row],[Tri décroissant]]+F30</f>
        <v>308629</v>
      </c>
      <c r="G31" s="7">
        <f ca="1">(Tableau1[[#This Row],[Cumul]]/$I$2)*100</f>
        <v>91.53675955914629</v>
      </c>
    </row>
    <row r="32" spans="1:7">
      <c r="A32" s="6" t="s">
        <v>30</v>
      </c>
      <c r="B32" s="5">
        <v>6621</v>
      </c>
      <c r="C32" s="8">
        <f t="shared" ca="1" si="0"/>
        <v>4120</v>
      </c>
      <c r="D32" s="9" t="str">
        <f t="shared" ca="1" si="1"/>
        <v>85005591AH</v>
      </c>
      <c r="E32" s="7">
        <f ca="1">Tableau1[[#This Row],[Tri décroissant]]/B31</f>
        <v>0.22600109709270433</v>
      </c>
      <c r="F32">
        <f ca="1">Tableau1[[#This Row],[Tri décroissant]]+F31</f>
        <v>312749</v>
      </c>
      <c r="G32" s="7">
        <f ca="1">(Tableau1[[#This Row],[Cumul]]/$I$2)*100</f>
        <v>92.758716826232927</v>
      </c>
    </row>
    <row r="33" spans="1:7">
      <c r="A33" s="6" t="s">
        <v>31</v>
      </c>
      <c r="B33" s="5">
        <v>5835</v>
      </c>
      <c r="C33" s="8">
        <f t="shared" ca="1" si="0"/>
        <v>4023</v>
      </c>
      <c r="D33" s="9" t="str">
        <f t="shared" ca="1" si="1"/>
        <v>85005594H</v>
      </c>
      <c r="E33" s="7">
        <f ca="1">Tableau1[[#This Row],[Tri décroissant]]/B32</f>
        <v>0.60761214318078838</v>
      </c>
      <c r="F33">
        <f ca="1">Tableau1[[#This Row],[Tri décroissant]]+F32</f>
        <v>316772</v>
      </c>
      <c r="G33" s="7">
        <f ca="1">(Tableau1[[#This Row],[Cumul]]/$I$2)*100</f>
        <v>93.951904711060493</v>
      </c>
    </row>
    <row r="34" spans="1:7">
      <c r="A34" s="6" t="s">
        <v>32</v>
      </c>
      <c r="B34" s="5">
        <v>18622</v>
      </c>
      <c r="C34" s="8">
        <f t="shared" ca="1" si="0"/>
        <v>3444</v>
      </c>
      <c r="D34" s="9">
        <f t="shared" ca="1" si="1"/>
        <v>85930663</v>
      </c>
      <c r="E34" s="7">
        <f ca="1">Tableau1[[#This Row],[Tri décroissant]]/B33</f>
        <v>0.59023136246786634</v>
      </c>
      <c r="F34">
        <f ca="1">Tableau1[[#This Row],[Tri décroissant]]+F33</f>
        <v>320216</v>
      </c>
      <c r="G34" s="7">
        <f ca="1">(Tableau1[[#This Row],[Cumul]]/$I$2)*100</f>
        <v>94.973366077042627</v>
      </c>
    </row>
    <row r="35" spans="1:7">
      <c r="A35" s="6" t="s">
        <v>33</v>
      </c>
      <c r="B35" s="5">
        <v>5331</v>
      </c>
      <c r="C35" s="8">
        <f t="shared" ref="C35:C63" ca="1" si="2">LARGE(besoin,ROW()-2)</f>
        <v>2341</v>
      </c>
      <c r="D35" s="9" t="str">
        <f t="shared" ref="D35:D63" ca="1" si="3">INDEX(ref,MATCH(besoin,tri,0),0)</f>
        <v>85005595H</v>
      </c>
      <c r="E35" s="7">
        <f ca="1">Tableau1[[#This Row],[Tri décroissant]]/B34</f>
        <v>0.1257115240038664</v>
      </c>
      <c r="F35">
        <f ca="1">Tableau1[[#This Row],[Tri décroissant]]+F34</f>
        <v>322557</v>
      </c>
      <c r="G35" s="7">
        <f ca="1">(Tableau1[[#This Row],[Cumul]]/$I$2)*100</f>
        <v>95.667686941666375</v>
      </c>
    </row>
    <row r="36" spans="1:7">
      <c r="A36" s="6" t="s">
        <v>34</v>
      </c>
      <c r="B36" s="5">
        <v>15623</v>
      </c>
      <c r="C36" s="8">
        <f t="shared" ca="1" si="2"/>
        <v>2008</v>
      </c>
      <c r="D36" s="9" t="str">
        <f t="shared" ca="1" si="3"/>
        <v>70201H</v>
      </c>
      <c r="E36" s="7">
        <f ca="1">Tableau1[[#This Row],[Tri décroissant]]/B35</f>
        <v>0.37666479084599513</v>
      </c>
      <c r="F36">
        <f ca="1">Tableau1[[#This Row],[Tri décroissant]]+F35</f>
        <v>324565</v>
      </c>
      <c r="G36" s="7">
        <f ca="1">(Tableau1[[#This Row],[Cumul]]/$I$2)*100</f>
        <v>96.263242813586274</v>
      </c>
    </row>
    <row r="37" spans="1:7">
      <c r="A37" s="6" t="s">
        <v>35</v>
      </c>
      <c r="B37" s="5">
        <v>7439</v>
      </c>
      <c r="C37" s="8">
        <f t="shared" ca="1" si="2"/>
        <v>1836</v>
      </c>
      <c r="D37" s="9" t="str">
        <f t="shared" ca="1" si="3"/>
        <v>85005590AH</v>
      </c>
      <c r="E37" s="7">
        <f ca="1">Tableau1[[#This Row],[Tri décroissant]]/B36</f>
        <v>0.117519042437432</v>
      </c>
      <c r="F37">
        <f ca="1">Tableau1[[#This Row],[Tri décroissant]]+F36</f>
        <v>326401</v>
      </c>
      <c r="G37" s="7">
        <f ca="1">(Tableau1[[#This Row],[Cumul]]/$I$2)*100</f>
        <v>96.807784935520985</v>
      </c>
    </row>
    <row r="38" spans="1:7">
      <c r="A38" s="6" t="s">
        <v>36</v>
      </c>
      <c r="B38" s="5">
        <v>2341</v>
      </c>
      <c r="C38" s="8">
        <f t="shared" ca="1" si="2"/>
        <v>1697</v>
      </c>
      <c r="D38" s="9" t="str">
        <f t="shared" ca="1" si="3"/>
        <v>J599ABC6009A00</v>
      </c>
      <c r="E38" s="7">
        <f ca="1">Tableau1[[#This Row],[Tri décroissant]]/B37</f>
        <v>0.22812205941658825</v>
      </c>
      <c r="F38">
        <f ca="1">Tableau1[[#This Row],[Tri décroissant]]+F37</f>
        <v>328098</v>
      </c>
      <c r="G38" s="7">
        <f ca="1">(Tableau1[[#This Row],[Cumul]]/$I$2)*100</f>
        <v>97.311100829270032</v>
      </c>
    </row>
    <row r="39" spans="1:7">
      <c r="A39" s="6" t="s">
        <v>37</v>
      </c>
      <c r="B39" s="5">
        <v>53</v>
      </c>
      <c r="C39" s="8">
        <f t="shared" ca="1" si="2"/>
        <v>1690</v>
      </c>
      <c r="D39" s="9" t="str">
        <f t="shared" ca="1" si="3"/>
        <v>MS9037624RF</v>
      </c>
      <c r="E39" s="7">
        <f ca="1">Tableau1[[#This Row],[Tri décroissant]]/B38</f>
        <v>0.72191371208885091</v>
      </c>
      <c r="F39">
        <f ca="1">Tableau1[[#This Row],[Tri décroissant]]+F38</f>
        <v>329788</v>
      </c>
      <c r="G39" s="7">
        <f ca="1">(Tableau1[[#This Row],[Cumul]]/$I$2)*100</f>
        <v>97.812340582031297</v>
      </c>
    </row>
    <row r="40" spans="1:7">
      <c r="A40" s="6" t="s">
        <v>38</v>
      </c>
      <c r="B40" s="5">
        <v>12241</v>
      </c>
      <c r="C40" s="8">
        <f t="shared" ca="1" si="2"/>
        <v>1385</v>
      </c>
      <c r="D40" s="9" t="str">
        <f t="shared" ca="1" si="3"/>
        <v>70209H</v>
      </c>
      <c r="E40" s="7">
        <f ca="1">Tableau1[[#This Row],[Tri décroissant]]/B39</f>
        <v>26.132075471698112</v>
      </c>
      <c r="F40">
        <f ca="1">Tableau1[[#This Row],[Tri décroissant]]+F39</f>
        <v>331173</v>
      </c>
      <c r="G40" s="7">
        <f ca="1">(Tableau1[[#This Row],[Cumul]]/$I$2)*100</f>
        <v>98.223119906039784</v>
      </c>
    </row>
    <row r="41" spans="1:7">
      <c r="A41" s="6" t="s">
        <v>39</v>
      </c>
      <c r="B41" s="5">
        <v>15925</v>
      </c>
      <c r="C41" s="8">
        <f t="shared" ca="1" si="2"/>
        <v>1236</v>
      </c>
      <c r="D41" s="9" t="str">
        <f t="shared" ca="1" si="3"/>
        <v>70195H</v>
      </c>
      <c r="E41" s="7">
        <f ca="1">Tableau1[[#This Row],[Tri décroissant]]/B40</f>
        <v>0.10097214279879095</v>
      </c>
      <c r="F41">
        <f ca="1">Tableau1[[#This Row],[Tri décroissant]]+F40</f>
        <v>332409</v>
      </c>
      <c r="G41" s="7">
        <f ca="1">(Tableau1[[#This Row],[Cumul]]/$I$2)*100</f>
        <v>98.589707086165774</v>
      </c>
    </row>
    <row r="42" spans="1:7">
      <c r="A42" s="6" t="s">
        <v>40</v>
      </c>
      <c r="B42" s="5">
        <v>6229</v>
      </c>
      <c r="C42" s="8">
        <f t="shared" ca="1" si="2"/>
        <v>770</v>
      </c>
      <c r="D42" s="9" t="str">
        <f t="shared" ca="1" si="3"/>
        <v>85005593AH</v>
      </c>
      <c r="E42" s="7">
        <f ca="1">Tableau1[[#This Row],[Tri décroissant]]/B41</f>
        <v>4.8351648351648353E-2</v>
      </c>
      <c r="F42">
        <f ca="1">Tableau1[[#This Row],[Tri décroissant]]+F41</f>
        <v>333179</v>
      </c>
      <c r="G42" s="7">
        <f ca="1">(Tableau1[[#This Row],[Cumul]]/$I$2)*100</f>
        <v>98.818082594820325</v>
      </c>
    </row>
    <row r="43" spans="1:7">
      <c r="A43" s="6" t="s">
        <v>41</v>
      </c>
      <c r="B43" s="5">
        <v>428</v>
      </c>
      <c r="C43" s="8">
        <f t="shared" ca="1" si="2"/>
        <v>669</v>
      </c>
      <c r="D43" s="9" t="str">
        <f t="shared" ca="1" si="3"/>
        <v>MS9037614R</v>
      </c>
      <c r="E43" s="7">
        <f ca="1">Tableau1[[#This Row],[Tri décroissant]]/B42</f>
        <v>0.1074008669128271</v>
      </c>
      <c r="F43">
        <f ca="1">Tableau1[[#This Row],[Tri décroissant]]+F42</f>
        <v>333848</v>
      </c>
      <c r="G43" s="7">
        <f ca="1">(Tableau1[[#This Row],[Cumul]]/$I$2)*100</f>
        <v>99.01650235493706</v>
      </c>
    </row>
    <row r="44" spans="1:7">
      <c r="A44" s="6" t="s">
        <v>42</v>
      </c>
      <c r="B44" s="5">
        <v>23470</v>
      </c>
      <c r="C44" s="8">
        <f t="shared" ca="1" si="2"/>
        <v>530</v>
      </c>
      <c r="D44" s="9">
        <f t="shared" ca="1" si="3"/>
        <v>70196</v>
      </c>
      <c r="E44" s="7">
        <f ca="1">Tableau1[[#This Row],[Tri décroissant]]/B43</f>
        <v>1.2383177570093458</v>
      </c>
      <c r="F44">
        <f ca="1">Tableau1[[#This Row],[Tri décroissant]]+F43</f>
        <v>334378</v>
      </c>
      <c r="G44" s="7">
        <f ca="1">(Tableau1[[#This Row],[Cumul]]/$I$2)*100</f>
        <v>99.173695886868103</v>
      </c>
    </row>
    <row r="45" spans="1:7">
      <c r="A45" s="6" t="s">
        <v>43</v>
      </c>
      <c r="B45" s="5">
        <v>196</v>
      </c>
      <c r="C45" s="8">
        <f t="shared" ca="1" si="2"/>
        <v>507</v>
      </c>
      <c r="D45" s="9" t="str">
        <f t="shared" ca="1" si="3"/>
        <v>MS9037620RF</v>
      </c>
      <c r="E45" s="7">
        <f ca="1">Tableau1[[#This Row],[Tri décroissant]]/B44</f>
        <v>2.1602045164039199E-2</v>
      </c>
      <c r="F45">
        <f ca="1">Tableau1[[#This Row],[Tri décroissant]]+F44</f>
        <v>334885</v>
      </c>
      <c r="G45" s="7">
        <f ca="1">(Tableau1[[#This Row],[Cumul]]/$I$2)*100</f>
        <v>99.324067812696498</v>
      </c>
    </row>
    <row r="46" spans="1:7">
      <c r="A46" s="6" t="s">
        <v>44</v>
      </c>
      <c r="B46" s="5">
        <v>18148</v>
      </c>
      <c r="C46" s="8">
        <f t="shared" ca="1" si="2"/>
        <v>428</v>
      </c>
      <c r="D46" s="9">
        <f t="shared" ca="1" si="3"/>
        <v>85990029</v>
      </c>
      <c r="E46" s="7">
        <f ca="1">Tableau1[[#This Row],[Tri décroissant]]/B45</f>
        <v>2.1836734693877551</v>
      </c>
      <c r="F46">
        <f ca="1">Tableau1[[#This Row],[Tri décroissant]]+F45</f>
        <v>335313</v>
      </c>
      <c r="G46" s="7">
        <f ca="1">(Tableau1[[#This Row],[Cumul]]/$I$2)*100</f>
        <v>99.451009004520046</v>
      </c>
    </row>
    <row r="47" spans="1:7">
      <c r="A47" s="6" t="s">
        <v>45</v>
      </c>
      <c r="B47" s="5">
        <v>26</v>
      </c>
      <c r="C47" s="8">
        <f t="shared" ca="1" si="2"/>
        <v>325</v>
      </c>
      <c r="D47" s="9" t="str">
        <f t="shared" ca="1" si="3"/>
        <v>MS903768R</v>
      </c>
      <c r="E47" s="7">
        <f ca="1">Tableau1[[#This Row],[Tri décroissant]]/B46</f>
        <v>1.7908309455587391E-2</v>
      </c>
      <c r="F47">
        <f ca="1">Tableau1[[#This Row],[Tri décroissant]]+F46</f>
        <v>335638</v>
      </c>
      <c r="G47" s="7">
        <f ca="1">(Tableau1[[#This Row],[Cumul]]/$I$2)*100</f>
        <v>99.547401264666462</v>
      </c>
    </row>
    <row r="48" spans="1:7">
      <c r="A48" s="6" t="s">
        <v>46</v>
      </c>
      <c r="B48" s="5">
        <v>11327</v>
      </c>
      <c r="C48" s="8">
        <f t="shared" ca="1" si="2"/>
        <v>209</v>
      </c>
      <c r="D48" s="9" t="str">
        <f t="shared" ca="1" si="3"/>
        <v>85005585AH</v>
      </c>
      <c r="E48" s="7">
        <f ca="1">Tableau1[[#This Row],[Tri décroissant]]/B47</f>
        <v>8.0384615384615383</v>
      </c>
      <c r="F48">
        <f ca="1">Tableau1[[#This Row],[Tri décroissant]]+F47</f>
        <v>335847</v>
      </c>
      <c r="G48" s="7">
        <f ca="1">(Tableau1[[#This Row],[Cumul]]/$I$2)*100</f>
        <v>99.609388902729833</v>
      </c>
    </row>
    <row r="49" spans="1:7">
      <c r="A49" s="6" t="s">
        <v>47</v>
      </c>
      <c r="B49" s="5">
        <v>203</v>
      </c>
      <c r="C49" s="8">
        <f t="shared" ca="1" si="2"/>
        <v>208</v>
      </c>
      <c r="D49" s="9" t="str">
        <f t="shared" ca="1" si="3"/>
        <v>MS9037616YH</v>
      </c>
      <c r="E49" s="7">
        <f ca="1">Tableau1[[#This Row],[Tri décroissant]]/B48</f>
        <v>1.8363202966363557E-2</v>
      </c>
      <c r="F49">
        <f ca="1">Tableau1[[#This Row],[Tri décroissant]]+F48</f>
        <v>336055</v>
      </c>
      <c r="G49" s="7">
        <f ca="1">(Tableau1[[#This Row],[Cumul]]/$I$2)*100</f>
        <v>99.671079949223511</v>
      </c>
    </row>
    <row r="50" spans="1:7">
      <c r="A50" s="6" t="s">
        <v>48</v>
      </c>
      <c r="B50" s="5">
        <v>1236</v>
      </c>
      <c r="C50" s="8">
        <f t="shared" ca="1" si="2"/>
        <v>203</v>
      </c>
      <c r="D50" s="9" t="str">
        <f t="shared" ca="1" si="3"/>
        <v>M819691411H</v>
      </c>
      <c r="E50" s="7">
        <f ca="1">Tableau1[[#This Row],[Tri décroissant]]/B49</f>
        <v>1</v>
      </c>
      <c r="F50">
        <f ca="1">Tableau1[[#This Row],[Tri décroissant]]+F49</f>
        <v>336258</v>
      </c>
      <c r="G50" s="7">
        <f ca="1">(Tableau1[[#This Row],[Cumul]]/$I$2)*100</f>
        <v>99.731288037868808</v>
      </c>
    </row>
    <row r="51" spans="1:7">
      <c r="A51" s="6" t="s">
        <v>49</v>
      </c>
      <c r="B51" s="5">
        <v>4563</v>
      </c>
      <c r="C51" s="8">
        <f t="shared" ca="1" si="2"/>
        <v>199</v>
      </c>
      <c r="D51" s="9" t="str">
        <f t="shared" ca="1" si="3"/>
        <v>85005600H</v>
      </c>
      <c r="E51" s="7">
        <f ca="1">Tableau1[[#This Row],[Tri décroissant]]/B50</f>
        <v>0.1610032362459547</v>
      </c>
      <c r="F51">
        <f ca="1">Tableau1[[#This Row],[Tri décroissant]]+F50</f>
        <v>336457</v>
      </c>
      <c r="G51" s="7">
        <f ca="1">(Tableau1[[#This Row],[Cumul]]/$I$2)*100</f>
        <v>99.790309760235374</v>
      </c>
    </row>
    <row r="52" spans="1:7">
      <c r="A52" s="6" t="s">
        <v>50</v>
      </c>
      <c r="B52" s="5">
        <v>64</v>
      </c>
      <c r="C52" s="8">
        <f t="shared" ca="1" si="2"/>
        <v>196</v>
      </c>
      <c r="D52" s="9" t="str">
        <f t="shared" ca="1" si="3"/>
        <v>MS9037624R</v>
      </c>
      <c r="E52" s="7">
        <f ca="1">Tableau1[[#This Row],[Tri décroissant]]/B51</f>
        <v>4.2954196800350647E-2</v>
      </c>
      <c r="F52">
        <f ca="1">Tableau1[[#This Row],[Tri décroissant]]+F51</f>
        <v>336653</v>
      </c>
      <c r="G52" s="7">
        <f ca="1">(Tableau1[[#This Row],[Cumul]]/$I$2)*100</f>
        <v>99.848441707892903</v>
      </c>
    </row>
    <row r="53" spans="1:7">
      <c r="A53" s="6" t="s">
        <v>51</v>
      </c>
      <c r="B53" s="5">
        <v>4120</v>
      </c>
      <c r="C53" s="8">
        <f t="shared" ca="1" si="2"/>
        <v>187</v>
      </c>
      <c r="D53" s="9" t="str">
        <f t="shared" ca="1" si="3"/>
        <v>85005601H</v>
      </c>
      <c r="E53" s="7">
        <f ca="1">Tableau1[[#This Row],[Tri décroissant]]/B52</f>
        <v>2.921875</v>
      </c>
      <c r="F53">
        <f ca="1">Tableau1[[#This Row],[Tri décroissant]]+F52</f>
        <v>336840</v>
      </c>
      <c r="G53" s="7">
        <f ca="1">(Tableau1[[#This Row],[Cumul]]/$I$2)*100</f>
        <v>99.903904331423291</v>
      </c>
    </row>
    <row r="54" spans="1:7">
      <c r="A54" s="6" t="s">
        <v>52</v>
      </c>
      <c r="B54" s="5">
        <v>325</v>
      </c>
      <c r="C54" s="8">
        <f t="shared" ca="1" si="2"/>
        <v>156</v>
      </c>
      <c r="D54" s="9" t="str">
        <f t="shared" ca="1" si="3"/>
        <v>MS9037614RF</v>
      </c>
      <c r="E54" s="7">
        <f ca="1">Tableau1[[#This Row],[Tri décroissant]]/B53</f>
        <v>3.7864077669902914E-2</v>
      </c>
      <c r="F54">
        <f ca="1">Tableau1[[#This Row],[Tri décroissant]]+F53</f>
        <v>336996</v>
      </c>
      <c r="G54" s="7">
        <f ca="1">(Tableau1[[#This Row],[Cumul]]/$I$2)*100</f>
        <v>99.950172616293557</v>
      </c>
    </row>
    <row r="55" spans="1:7">
      <c r="A55" s="6" t="s">
        <v>53</v>
      </c>
      <c r="B55" s="5">
        <v>4884</v>
      </c>
      <c r="C55" s="8">
        <f t="shared" ca="1" si="2"/>
        <v>95</v>
      </c>
      <c r="D55" s="9" t="str">
        <f t="shared" ca="1" si="3"/>
        <v>85005598H</v>
      </c>
      <c r="E55" s="7">
        <f ca="1">Tableau1[[#This Row],[Tri décroissant]]/B54</f>
        <v>0.29230769230769232</v>
      </c>
      <c r="F55">
        <f ca="1">Tableau1[[#This Row],[Tri décroissant]]+F54</f>
        <v>337091</v>
      </c>
      <c r="G55" s="7">
        <f ca="1">(Tableau1[[#This Row],[Cumul]]/$I$2)*100</f>
        <v>99.97834881541327</v>
      </c>
    </row>
    <row r="56" spans="1:7">
      <c r="A56" s="6" t="s">
        <v>54</v>
      </c>
      <c r="B56" s="5">
        <v>70</v>
      </c>
      <c r="C56" s="8">
        <f t="shared" ca="1" si="2"/>
        <v>70</v>
      </c>
      <c r="D56" s="9" t="str">
        <f t="shared" ca="1" si="3"/>
        <v>MS9037622RF</v>
      </c>
      <c r="E56" s="7">
        <f ca="1">Tableau1[[#This Row],[Tri décroissant]]/B55</f>
        <v>1.4332514332514333E-2</v>
      </c>
      <c r="F56">
        <f ca="1">Tableau1[[#This Row],[Tri décroissant]]+F55</f>
        <v>337161</v>
      </c>
      <c r="G56" s="7">
        <f ca="1">(Tableau1[[#This Row],[Cumul]]/$I$2)*100</f>
        <v>99.999110225290949</v>
      </c>
    </row>
    <row r="57" spans="1:7">
      <c r="A57" s="6" t="s">
        <v>55</v>
      </c>
      <c r="B57" s="5">
        <v>4907</v>
      </c>
      <c r="C57" s="8">
        <f t="shared" ca="1" si="2"/>
        <v>64</v>
      </c>
      <c r="D57" s="9" t="str">
        <f t="shared" ca="1" si="3"/>
        <v>85005597H</v>
      </c>
      <c r="E57" s="7">
        <f ca="1">Tableau1[[#This Row],[Tri décroissant]]/B56</f>
        <v>0.91428571428571426</v>
      </c>
      <c r="F57">
        <f ca="1">Tableau1[[#This Row],[Tri décroissant]]+F56</f>
        <v>337225</v>
      </c>
      <c r="G57" s="7">
        <f ca="1">(Tableau1[[#This Row],[Cumul]]/$I$2)*100</f>
        <v>100.01809208575057</v>
      </c>
    </row>
    <row r="58" spans="1:7">
      <c r="A58" s="6" t="s">
        <v>56</v>
      </c>
      <c r="B58" s="5">
        <v>29</v>
      </c>
      <c r="C58" s="8">
        <f t="shared" ca="1" si="2"/>
        <v>53</v>
      </c>
      <c r="D58" s="9" t="str">
        <f t="shared" ca="1" si="3"/>
        <v>MS9037628R</v>
      </c>
      <c r="E58" s="7">
        <f ca="1">Tableau1[[#This Row],[Tri décroissant]]/B57</f>
        <v>1.0800896678214796E-2</v>
      </c>
      <c r="F58">
        <f ca="1">Tableau1[[#This Row],[Tri décroissant]]+F57</f>
        <v>337278</v>
      </c>
      <c r="G58" s="7">
        <f ca="1">(Tableau1[[#This Row],[Cumul]]/$I$2)*100</f>
        <v>100.03381143894366</v>
      </c>
    </row>
    <row r="59" spans="1:7">
      <c r="A59" s="6" t="s">
        <v>57</v>
      </c>
      <c r="B59" s="5">
        <v>2008</v>
      </c>
      <c r="C59" s="8">
        <f t="shared" ca="1" si="2"/>
        <v>29</v>
      </c>
      <c r="D59" s="9" t="str">
        <f t="shared" ca="1" si="3"/>
        <v>M819691401H</v>
      </c>
      <c r="E59" s="7">
        <f ca="1">Tableau1[[#This Row],[Tri décroissant]]/B58</f>
        <v>1</v>
      </c>
      <c r="F59">
        <f ca="1">Tableau1[[#This Row],[Tri décroissant]]+F58</f>
        <v>337307</v>
      </c>
      <c r="G59" s="7">
        <f ca="1">(Tableau1[[#This Row],[Cumul]]/$I$2)*100</f>
        <v>100.04241259446442</v>
      </c>
    </row>
    <row r="60" spans="1:7">
      <c r="A60" s="6" t="s">
        <v>58</v>
      </c>
      <c r="B60" s="5">
        <v>4</v>
      </c>
      <c r="C60" s="8">
        <f t="shared" ca="1" si="2"/>
        <v>29</v>
      </c>
      <c r="D60" s="9" t="str">
        <f t="shared" ca="1" si="3"/>
        <v>MS999999A</v>
      </c>
      <c r="E60" s="7">
        <f ca="1">Tableau1[[#This Row],[Tri décroissant]]/B59</f>
        <v>1.444223107569721E-2</v>
      </c>
      <c r="F60">
        <f ca="1">Tableau1[[#This Row],[Tri décroissant]]+F59</f>
        <v>337336</v>
      </c>
      <c r="G60" s="7">
        <f ca="1">(Tableau1[[#This Row],[Cumul]]/$I$2)*100</f>
        <v>100.05101374998517</v>
      </c>
    </row>
    <row r="61" spans="1:7">
      <c r="A61" s="6" t="s">
        <v>59</v>
      </c>
      <c r="B61" s="5">
        <v>770</v>
      </c>
      <c r="C61" s="8">
        <f t="shared" ca="1" si="2"/>
        <v>26</v>
      </c>
      <c r="D61" s="9" t="str">
        <f t="shared" ca="1" si="3"/>
        <v>MS9037610R</v>
      </c>
      <c r="E61" s="7">
        <f ca="1">Tableau1[[#This Row],[Tri décroissant]]/B60</f>
        <v>6.5</v>
      </c>
      <c r="F61">
        <f ca="1">Tableau1[[#This Row],[Tri décroissant]]+F60</f>
        <v>337362</v>
      </c>
      <c r="G61" s="7">
        <f ca="1">(Tableau1[[#This Row],[Cumul]]/$I$2)*100</f>
        <v>100.05872513079687</v>
      </c>
    </row>
    <row r="62" spans="1:7">
      <c r="A62" s="6" t="s">
        <v>60</v>
      </c>
      <c r="B62" s="5">
        <v>208</v>
      </c>
      <c r="C62" s="8">
        <f t="shared" ca="1" si="2"/>
        <v>7</v>
      </c>
      <c r="D62" s="9" t="str">
        <f t="shared" ca="1" si="3"/>
        <v>MS9037616RF</v>
      </c>
      <c r="E62" s="7">
        <f ca="1">Tableau1[[#This Row],[Tri décroissant]]/B61</f>
        <v>9.0909090909090905E-3</v>
      </c>
      <c r="F62">
        <f ca="1">Tableau1[[#This Row],[Tri décroissant]]+F61</f>
        <v>337369</v>
      </c>
      <c r="G62" s="7">
        <f ca="1">(Tableau1[[#This Row],[Cumul]]/$I$2)*100</f>
        <v>100.06080127178465</v>
      </c>
    </row>
    <row r="63" spans="1:7">
      <c r="A63" t="s">
        <v>65</v>
      </c>
      <c r="B63">
        <v>209</v>
      </c>
      <c r="C63" s="8">
        <f t="shared" ca="1" si="2"/>
        <v>4</v>
      </c>
      <c r="D63" s="9" t="str">
        <f t="shared" ca="1" si="3"/>
        <v>MS9037616R</v>
      </c>
      <c r="E63" s="7">
        <f ca="1">Tableau1[[#This Row],[Tri décroissant]]/B62</f>
        <v>1.9230769230769232E-2</v>
      </c>
      <c r="F63" s="4">
        <f ca="1">Tableau1[[#This Row],[Tri décroissant]]+F62</f>
        <v>337373</v>
      </c>
      <c r="G63" s="7">
        <f ca="1">(Tableau1[[#This Row],[Cumul]]/$I$2)*100</f>
        <v>100.06198763806337</v>
      </c>
    </row>
  </sheetData>
  <conditionalFormatting sqref="D3:D63">
    <cfRule type="expression" dxfId="2" priority="1">
      <formula>AND($G3&gt;=95)</formula>
    </cfRule>
    <cfRule type="expression" dxfId="1" priority="2">
      <formula>AND($G3&gt;=88,$G3&lt;95)</formula>
    </cfRule>
    <cfRule type="expression" dxfId="0" priority="3">
      <formula>AND($G3&gt;0,$G3&lt;88)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SOURIAU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jean-francois liquette</cp:lastModifiedBy>
  <dcterms:created xsi:type="dcterms:W3CDTF">2015-06-04T09:40:56Z</dcterms:created>
  <dcterms:modified xsi:type="dcterms:W3CDTF">2015-06-06T14:49:39Z</dcterms:modified>
</cp:coreProperties>
</file>