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Rallye\"/>
    </mc:Choice>
  </mc:AlternateContent>
  <xr:revisionPtr revIDLastSave="0" documentId="13_ncr:1_{862A6E2D-EDC6-45CC-A57A-BBAC97FF7B9A}" xr6:coauthVersionLast="47" xr6:coauthVersionMax="47" xr10:uidLastSave="{00000000-0000-0000-0000-000000000000}"/>
  <bookViews>
    <workbookView xWindow="-108" yWindow="-108" windowWidth="23256" windowHeight="12576" tabRatio="320" xr2:uid="{C9A43514-9056-401B-9944-4C393D1B6E78}"/>
  </bookViews>
  <sheets>
    <sheet name="Saisie" sheetId="1" r:id="rId1"/>
    <sheet name="Régularité" sheetId="4" r:id="rId2"/>
    <sheet name="Données" sheetId="3" r:id="rId3"/>
    <sheet name="Totaux" sheetId="2" r:id="rId4"/>
  </sheets>
  <definedNames>
    <definedName name="_xlnm._FilterDatabase" localSheetId="2" hidden="1">Données!$A$2:$A$107</definedName>
    <definedName name="Classe">Données!$E$1:$E$19</definedName>
    <definedName name="copilote">Données!$B$2:$B$150</definedName>
    <definedName name="Groupe">Données!$D$2:$D$9</definedName>
    <definedName name="pilote">Données!$A$2:$A$150</definedName>
    <definedName name="regcopi">Régularité!$K$4:$K$54</definedName>
    <definedName name="regpilote">Régularité!$J$4:$J$54</definedName>
    <definedName name="regvoiture">Régularité!$L$4:$L$54</definedName>
    <definedName name="voiture">Données!$C$2:$C$150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2" l="1"/>
  <c r="G16" i="2"/>
  <c r="B13" i="2"/>
  <c r="B14" i="2"/>
  <c r="B15" i="2"/>
  <c r="B16" i="2"/>
  <c r="B5" i="2"/>
  <c r="B6" i="2"/>
  <c r="B8" i="2" l="1"/>
  <c r="B7" i="2"/>
  <c r="B4" i="2"/>
  <c r="G10" i="2"/>
  <c r="G11" i="2" s="1"/>
  <c r="G4" i="2" l="1"/>
  <c r="G5" i="2" l="1"/>
  <c r="G17" i="2"/>
  <c r="G18" i="2" s="1"/>
</calcChain>
</file>

<file path=xl/sharedStrings.xml><?xml version="1.0" encoding="utf-8"?>
<sst xmlns="http://schemas.openxmlformats.org/spreadsheetml/2006/main" count="464" uniqueCount="365">
  <si>
    <t>FRC5</t>
  </si>
  <si>
    <t>FRC4</t>
  </si>
  <si>
    <t>F215</t>
  </si>
  <si>
    <t>F214</t>
  </si>
  <si>
    <t>A8</t>
  </si>
  <si>
    <t>FRC2</t>
  </si>
  <si>
    <t>A6K</t>
  </si>
  <si>
    <t>F213</t>
  </si>
  <si>
    <t>N3</t>
  </si>
  <si>
    <t>A6</t>
  </si>
  <si>
    <t>N2</t>
  </si>
  <si>
    <t>N1</t>
  </si>
  <si>
    <t>N2S</t>
  </si>
  <si>
    <t>FRGT</t>
  </si>
  <si>
    <t>EQUIPAGES</t>
  </si>
  <si>
    <t>PILOTE</t>
  </si>
  <si>
    <t xml:space="preserve">CO-PILOTE </t>
  </si>
  <si>
    <t>BENOIT Jonathan</t>
  </si>
  <si>
    <t>HOARAU Matheo</t>
  </si>
  <si>
    <t>HUBERT Gaelle</t>
  </si>
  <si>
    <t>LAW HANG Vincent</t>
  </si>
  <si>
    <t>F212</t>
  </si>
  <si>
    <t>OLLIVIER David</t>
  </si>
  <si>
    <t>FONTAINE Pascal</t>
  </si>
  <si>
    <t>GODERON Ingrid</t>
  </si>
  <si>
    <t>GERVILLE Meddy</t>
  </si>
  <si>
    <t>HOAREAU Mannix</t>
  </si>
  <si>
    <t>LAFUTEUR Sebastien</t>
  </si>
  <si>
    <t>RAMDENEE Shayan</t>
  </si>
  <si>
    <t>LAUP Jonathan</t>
  </si>
  <si>
    <t>BELLON Marine</t>
  </si>
  <si>
    <t>GRONDIN Kevin</t>
  </si>
  <si>
    <t>GRONDIN Loic</t>
  </si>
  <si>
    <t>GRONDIN Nicolas</t>
  </si>
  <si>
    <t>TECHER Dylan</t>
  </si>
  <si>
    <t>MOUTOUSSAMY Didier</t>
  </si>
  <si>
    <t>MOUTOUSSAMY Rohan</t>
  </si>
  <si>
    <t>DIJOUX Gilles</t>
  </si>
  <si>
    <t>SERY Guillaume</t>
  </si>
  <si>
    <t>NATIVEL Vincent</t>
  </si>
  <si>
    <t>ROUSSEAU Guillaume</t>
  </si>
  <si>
    <t>ETHEVE Mickael</t>
  </si>
  <si>
    <t>BABEF Olivier</t>
  </si>
  <si>
    <t>ECLAPIER Enzo</t>
  </si>
  <si>
    <t>MARCHAND Esteban</t>
  </si>
  <si>
    <t>VOITURES</t>
  </si>
  <si>
    <t>SUBARU IMPREZA</t>
  </si>
  <si>
    <t>CITROEN C3</t>
  </si>
  <si>
    <t>PEUGEOT 208 GT LINE</t>
  </si>
  <si>
    <t>RENAULT CLIO RS LINE</t>
  </si>
  <si>
    <t>PEUGEOT 207 RC</t>
  </si>
  <si>
    <t>CITROEN C4</t>
  </si>
  <si>
    <t>CITROEN C2 S1600</t>
  </si>
  <si>
    <t>PEUGEOT 206</t>
  </si>
  <si>
    <t>PEUGEOT 106</t>
  </si>
  <si>
    <t>PEUGEOT 206 RC</t>
  </si>
  <si>
    <t>FORD FIESTA</t>
  </si>
  <si>
    <t>PEUGEOT 208 GTI</t>
  </si>
  <si>
    <t>CITROEN C2</t>
  </si>
  <si>
    <t>GT+</t>
  </si>
  <si>
    <t>FRC3</t>
  </si>
  <si>
    <t>Totaux</t>
  </si>
  <si>
    <t>Total Engagés</t>
  </si>
  <si>
    <t>Total Controlé</t>
  </si>
  <si>
    <t>Total Abandon avant course</t>
  </si>
  <si>
    <t>Total FRC2</t>
  </si>
  <si>
    <t>TotaL FRC3</t>
  </si>
  <si>
    <t>ToTal FRC4</t>
  </si>
  <si>
    <t>Total FRC5</t>
  </si>
  <si>
    <t>Total FRGT</t>
  </si>
  <si>
    <t>TOTAL GROUPE</t>
  </si>
  <si>
    <t>Basse</t>
  </si>
  <si>
    <t>Haute</t>
  </si>
  <si>
    <t>VRMS</t>
  </si>
  <si>
    <t>R E G U L A R I T E</t>
  </si>
  <si>
    <t>CO-PILOTE</t>
  </si>
  <si>
    <t>VRMS BASSE</t>
  </si>
  <si>
    <t>VRMS INTERMEDIAIRE</t>
  </si>
  <si>
    <t>VRMS HAUTE</t>
  </si>
  <si>
    <t>Total Engagés VRMS</t>
  </si>
  <si>
    <t>Total Controlé VRMS</t>
  </si>
  <si>
    <t>Total Véhicules controlés</t>
  </si>
  <si>
    <t>Total engagés</t>
  </si>
  <si>
    <t>Effectif Réel</t>
  </si>
  <si>
    <t>RALLYE</t>
  </si>
  <si>
    <t>TOTAL Rallye + VRMS</t>
  </si>
  <si>
    <t>BARDEUR Olivier</t>
  </si>
  <si>
    <t>LAW-LONG Thierry</t>
  </si>
  <si>
    <t>DORSEUIL Damien</t>
  </si>
  <si>
    <t>SAM-CAW-FREVE Stephane</t>
  </si>
  <si>
    <t>BOYER Joël</t>
  </si>
  <si>
    <t>PICARD Johny</t>
  </si>
  <si>
    <t>BARRET Giani</t>
  </si>
  <si>
    <t>PAYET Giovanni</t>
  </si>
  <si>
    <t>PAYET Olivier</t>
  </si>
  <si>
    <t>BOYER Olivier</t>
  </si>
  <si>
    <t>FILAUMART Elysée</t>
  </si>
  <si>
    <t>CADET Quentin</t>
  </si>
  <si>
    <t>HOARAU Dominique</t>
  </si>
  <si>
    <t>DE LAUNAY Jean</t>
  </si>
  <si>
    <t>DUPUY Maxime</t>
  </si>
  <si>
    <t>LARAVINE Regis</t>
  </si>
  <si>
    <t>OLIVAR Yoann</t>
  </si>
  <si>
    <t>MIRANVILLE Ulrich</t>
  </si>
  <si>
    <t>HOARAU Olivier</t>
  </si>
  <si>
    <t>CHAN KAI Frederic</t>
  </si>
  <si>
    <t>OLIVAR Jean-Christophe</t>
  </si>
  <si>
    <t>GRONDIN Guillaume</t>
  </si>
  <si>
    <t>LAURET Franck</t>
  </si>
  <si>
    <t>DE LAUNAY Patrice</t>
  </si>
  <si>
    <t>BOYER Laurent</t>
  </si>
  <si>
    <t>AMPLE Boris</t>
  </si>
  <si>
    <t>NAVARRO Marie-France</t>
  </si>
  <si>
    <t>BOYER Anna Léa</t>
  </si>
  <si>
    <t>CADET Morgane</t>
  </si>
  <si>
    <t>YEVE Wendy</t>
  </si>
  <si>
    <t>FOLIO Elodie</t>
  </si>
  <si>
    <t>SINCERE Stéphanie</t>
  </si>
  <si>
    <t>ZANEGUY Souka</t>
  </si>
  <si>
    <t>VOLKSWAGEN POLO</t>
  </si>
  <si>
    <t>NAÏGON Fabrice</t>
  </si>
  <si>
    <t>FORD FIESTA MKII</t>
  </si>
  <si>
    <t>LEVENEUR Nicolas</t>
  </si>
  <si>
    <t>BALBOLIA Mohammad Noor</t>
  </si>
  <si>
    <t>RENAULT CLIO</t>
  </si>
  <si>
    <t>GRONDIN Théo</t>
  </si>
  <si>
    <t>SUBARU IMPREZA WRX</t>
  </si>
  <si>
    <t>LO-SHUNG-LINE Sebastien</t>
  </si>
  <si>
    <t>SKODA FABIA RS</t>
  </si>
  <si>
    <t>NAGUIN Olivier</t>
  </si>
  <si>
    <t>PEUGEOT 208 T16</t>
  </si>
  <si>
    <t>RAVATE Imrann</t>
  </si>
  <si>
    <t>LAI-KON Stephane</t>
  </si>
  <si>
    <t>BEENESSREESINGH Richey</t>
  </si>
  <si>
    <t>DE BERGE Kevin</t>
  </si>
  <si>
    <t>MAGNAT Laurent</t>
  </si>
  <si>
    <t>JOURLIN William</t>
  </si>
  <si>
    <t>RIVIERE Damien</t>
  </si>
  <si>
    <t>OMARJEE Zakaria</t>
  </si>
  <si>
    <t>PORSCHE 991 GT3</t>
  </si>
  <si>
    <t>PICARD Cindy</t>
  </si>
  <si>
    <t>PEUGEOT 207 S2000</t>
  </si>
  <si>
    <t>LAW-MAN-TOO Jeff</t>
  </si>
  <si>
    <t>DINDAR Charif</t>
  </si>
  <si>
    <t>MIRANVILLE Thomy</t>
  </si>
  <si>
    <t>CANIAN Fabrice</t>
  </si>
  <si>
    <t>MARTINO Gregory</t>
  </si>
  <si>
    <t>DUPUIS Thomas</t>
  </si>
  <si>
    <t>MANIÈRE Louis</t>
  </si>
  <si>
    <t>GINESTRE Sebastien</t>
  </si>
  <si>
    <t>DE LAUNAY Loic</t>
  </si>
  <si>
    <t>PEUGEOT 207</t>
  </si>
  <si>
    <t>HORTANCE Thomas</t>
  </si>
  <si>
    <t>RENAULT MEGANE</t>
  </si>
  <si>
    <t>GIRAUD Romain</t>
  </si>
  <si>
    <t>MUSSARD Gael</t>
  </si>
  <si>
    <t>PEUGEOT 306</t>
  </si>
  <si>
    <t>CITROEN XSARA</t>
  </si>
  <si>
    <t>CLAIN Mickael</t>
  </si>
  <si>
    <t>MAILLOT Gregory</t>
  </si>
  <si>
    <t>PEUGEOT 205 GTI</t>
  </si>
  <si>
    <t>PICARD Cedric</t>
  </si>
  <si>
    <t>ARLANDON Bertrand</t>
  </si>
  <si>
    <t>ALLAMELE Jean Laurent</t>
  </si>
  <si>
    <t>PHALARIS Jean Cedric</t>
  </si>
  <si>
    <t>ROBERT Jimmy</t>
  </si>
  <si>
    <t>HOARAU Elsa</t>
  </si>
  <si>
    <t>K/BIDI Jerome</t>
  </si>
  <si>
    <t>PALMONT Jean Arnaud</t>
  </si>
  <si>
    <t>RUHOMAUN Idriss</t>
  </si>
  <si>
    <t>ROBERT Johny</t>
  </si>
  <si>
    <t>DANVIN Joel</t>
  </si>
  <si>
    <t>ASSABY Souresh</t>
  </si>
  <si>
    <t>PERRINE Henri-Michel</t>
  </si>
  <si>
    <t>RENAULT 5 GT TURBO</t>
  </si>
  <si>
    <t>BALACA Jean Stephane</t>
  </si>
  <si>
    <t>DEMILE Alexandre</t>
  </si>
  <si>
    <t>PEUGEOT 309</t>
  </si>
  <si>
    <t>TECHER David</t>
  </si>
  <si>
    <t>PEUGEOT 205</t>
  </si>
  <si>
    <t>LEBON Cedric</t>
  </si>
  <si>
    <t>LAURET Rayan</t>
  </si>
  <si>
    <t>SEAT LEON</t>
  </si>
  <si>
    <t>MITSUBISHI LANCER</t>
  </si>
  <si>
    <t>CLAIN Yohann</t>
  </si>
  <si>
    <t>OLIVETTE Stephane</t>
  </si>
  <si>
    <t>SEAT IBIZA</t>
  </si>
  <si>
    <t>MITSUBISHI EVO</t>
  </si>
  <si>
    <t>CADET Dimitri</t>
  </si>
  <si>
    <t>CADET Allan</t>
  </si>
  <si>
    <t>OPEL CORSA OPC</t>
  </si>
  <si>
    <t>FELIX Edgard</t>
  </si>
  <si>
    <t>FRANCHITTI Giovanni</t>
  </si>
  <si>
    <t>ROYER Willy</t>
  </si>
  <si>
    <t>BULIN Pascal</t>
  </si>
  <si>
    <t>CERNOT Eric</t>
  </si>
  <si>
    <t>AUGUSTE Damien</t>
  </si>
  <si>
    <t>SUBARU GT</t>
  </si>
  <si>
    <t>PAYET Vincent</t>
  </si>
  <si>
    <t>BOYER Alain</t>
  </si>
  <si>
    <t>VITRY Jean-Michel</t>
  </si>
  <si>
    <t>BEURARD Yann</t>
  </si>
  <si>
    <t>CAZANOVE Ludovic</t>
  </si>
  <si>
    <t>DS3</t>
  </si>
  <si>
    <t>BRUNI Anthony</t>
  </si>
  <si>
    <t>ICHANE Jerome</t>
  </si>
  <si>
    <t>CLAIN Sebastien</t>
  </si>
  <si>
    <t>RAMASSAMY Erick</t>
  </si>
  <si>
    <t>HONDA CIVIC</t>
  </si>
  <si>
    <t>BENARD Jordan</t>
  </si>
  <si>
    <t>DIJOUX Teddy</t>
  </si>
  <si>
    <t>TAILAME Nicolas</t>
  </si>
  <si>
    <t>GERBITH Valentin</t>
  </si>
  <si>
    <t>LARAVINE Laurent</t>
  </si>
  <si>
    <t>CANAGASSABE Ulric</t>
  </si>
  <si>
    <t>OPEL CORSA S1600</t>
  </si>
  <si>
    <t>HOARAU Samuel</t>
  </si>
  <si>
    <t>DUVERGER Stephane</t>
  </si>
  <si>
    <t>BANGUI Yassine</t>
  </si>
  <si>
    <t>MOLLAN Irchade</t>
  </si>
  <si>
    <t>FOULON Alain</t>
  </si>
  <si>
    <t>NUNDLALL Kooshal</t>
  </si>
  <si>
    <t>VINH-SAN Enzo</t>
  </si>
  <si>
    <t>GODERON Alexandre</t>
  </si>
  <si>
    <t>PEUGEOT 208 VTI</t>
  </si>
  <si>
    <t>RIVIERE Emmanuel</t>
  </si>
  <si>
    <t>DUBARD Laurent</t>
  </si>
  <si>
    <t>LEBON Mickael</t>
  </si>
  <si>
    <t>DIJOUX Jean-Marie</t>
  </si>
  <si>
    <t>VIRAMA-LATCHOUMY Nicolas</t>
  </si>
  <si>
    <t>CITROEN C2 MAX</t>
  </si>
  <si>
    <t>TANJON Frederic</t>
  </si>
  <si>
    <t>SALVAN Raphael</t>
  </si>
  <si>
    <t>GONTHIER Kevin</t>
  </si>
  <si>
    <t>GONTHIER Jean-Claude</t>
  </si>
  <si>
    <t>PEUGEOT 208</t>
  </si>
  <si>
    <t>PICARD Loic</t>
  </si>
  <si>
    <t>EDUCA Benjamin</t>
  </si>
  <si>
    <t>CHAUVINEAU Hugo</t>
  </si>
  <si>
    <t>CHAUVINEAU Richard</t>
  </si>
  <si>
    <t>FONTAINE Mathieu</t>
  </si>
  <si>
    <t>LEBON Kevin</t>
  </si>
  <si>
    <t>RENAULT TWINGO</t>
  </si>
  <si>
    <t>CRODIER Stephane</t>
  </si>
  <si>
    <t>DEBARD Jerome</t>
  </si>
  <si>
    <t>TAFILET Nicolas</t>
  </si>
  <si>
    <t>CITROEN SAXO</t>
  </si>
  <si>
    <t>CLAIN Laurent</t>
  </si>
  <si>
    <t>RAJOELISON Mamy Hubert</t>
  </si>
  <si>
    <t>HONORINE Georges</t>
  </si>
  <si>
    <t>MANGAYE Stephane</t>
  </si>
  <si>
    <t>PICOT Jean-Damien</t>
  </si>
  <si>
    <t>PICOT Jean-Pierre</t>
  </si>
  <si>
    <t>CITROEN SAXO VTS</t>
  </si>
  <si>
    <t>GONTHIER Dylan</t>
  </si>
  <si>
    <t>LAURENCE Jean-Daniel</t>
  </si>
  <si>
    <t>CORDONIN Christophe</t>
  </si>
  <si>
    <t>GAMIN Jannick</t>
  </si>
  <si>
    <t>CHAN FAT Olivier</t>
  </si>
  <si>
    <t>ADELAIDE Rudy</t>
  </si>
  <si>
    <t>CERNOT Freddy</t>
  </si>
  <si>
    <t>CERNOT Bryan</t>
  </si>
  <si>
    <t>ROBERT Xavier</t>
  </si>
  <si>
    <t>FONTAINE Kevin</t>
  </si>
  <si>
    <t>HONDA CIVIC EK4</t>
  </si>
  <si>
    <t>BENARD Clement</t>
  </si>
  <si>
    <t>CHAUSSALET Boris</t>
  </si>
  <si>
    <t>CHAUSSALET Kevin</t>
  </si>
  <si>
    <t>PECAULT Jean-Haide</t>
  </si>
  <si>
    <t>GREZE Mathieu</t>
  </si>
  <si>
    <t>GONTHIER Florian</t>
  </si>
  <si>
    <t>MG ZR 105</t>
  </si>
  <si>
    <t>SAUTRON Damien</t>
  </si>
  <si>
    <t>SAUTRON Alexandre</t>
  </si>
  <si>
    <t>PADRE Laurent</t>
  </si>
  <si>
    <t>NAZE Arthur</t>
  </si>
  <si>
    <t>MOREL Lucas</t>
  </si>
  <si>
    <t>NAZE Bertrand</t>
  </si>
  <si>
    <t>SAVIGNY Daniel</t>
  </si>
  <si>
    <t>ALI Celestin</t>
  </si>
  <si>
    <t>MAILLOT Alfred</t>
  </si>
  <si>
    <t>GONTHIER Emmanuel</t>
  </si>
  <si>
    <t>LEBON Raphaël</t>
  </si>
  <si>
    <t>RENAULT TWIGNO</t>
  </si>
  <si>
    <t>LEPERLIER Fabien</t>
  </si>
  <si>
    <t>DARTY Rudy</t>
  </si>
  <si>
    <t xml:space="preserve">AMAYE Florence </t>
  </si>
  <si>
    <t>DIJOUX Anne-Laure</t>
  </si>
  <si>
    <t>DUPUY Maeva</t>
  </si>
  <si>
    <t>GAMIN Lorraine</t>
  </si>
  <si>
    <t>JENNYFER Nicole</t>
  </si>
  <si>
    <t>K/BIDI Victoria</t>
  </si>
  <si>
    <t>MOREL Eline</t>
  </si>
  <si>
    <t>MOREL Laetitia</t>
  </si>
  <si>
    <t>NAYAGOM Virginie</t>
  </si>
  <si>
    <t>PICARD Justine</t>
  </si>
  <si>
    <t>PROBST Emmanuelle</t>
  </si>
  <si>
    <t>ROBERT Laura</t>
  </si>
  <si>
    <t>ROBERT Martine</t>
  </si>
  <si>
    <t>MOREL Laurence</t>
  </si>
  <si>
    <t>PARTAL Morgane</t>
  </si>
  <si>
    <t>GINET Elona</t>
  </si>
  <si>
    <t>GALUPPI Andrea</t>
  </si>
  <si>
    <t>HUTTEL Frank</t>
  </si>
  <si>
    <t>FIAT ABARTH 131</t>
  </si>
  <si>
    <t>RUTH Kevin</t>
  </si>
  <si>
    <t>AUDI S1</t>
  </si>
  <si>
    <t>DELEFLIE Mathias</t>
  </si>
  <si>
    <t>BOUDIN Frederic</t>
  </si>
  <si>
    <t>PORSCHE 911 GT3</t>
  </si>
  <si>
    <t>AI Jonathan</t>
  </si>
  <si>
    <t>TURPIN Mickael</t>
  </si>
  <si>
    <t>SAUTRON Romain</t>
  </si>
  <si>
    <t>CAILASSON Nathanaël</t>
  </si>
  <si>
    <t>AUDI RS3</t>
  </si>
  <si>
    <t>LAW-MUI Vincent</t>
  </si>
  <si>
    <t>DELETRE Dany</t>
  </si>
  <si>
    <t>FERTAUD Boris</t>
  </si>
  <si>
    <t>FERTAUD Jenson</t>
  </si>
  <si>
    <t>ALPINE A110S</t>
  </si>
  <si>
    <t>METRO Nicolas</t>
  </si>
  <si>
    <t>BERFROI Jim David</t>
  </si>
  <si>
    <t>FORD FIESTA ST MK8</t>
  </si>
  <si>
    <t>TECHER Alexandre</t>
  </si>
  <si>
    <t>MAMODE-ISSOP-MERCIER</t>
  </si>
  <si>
    <t>BMW 420d</t>
  </si>
  <si>
    <t>ELIZEON Dimitri</t>
  </si>
  <si>
    <t>ELIZEON Romuald</t>
  </si>
  <si>
    <t>MITSUBISHI</t>
  </si>
  <si>
    <t>DUSSOL Lorenzo</t>
  </si>
  <si>
    <t>GOVIN Loïc</t>
  </si>
  <si>
    <t>VOLKSWAGEN GOLF 7 R</t>
  </si>
  <si>
    <t>ANDRIAMIAKATRA Boris</t>
  </si>
  <si>
    <t>EAUBELLE Julien</t>
  </si>
  <si>
    <t>RENAULT CLIO 3RS</t>
  </si>
  <si>
    <t>ESPENELLE Florian</t>
  </si>
  <si>
    <t>HONDA S2000</t>
  </si>
  <si>
    <t>MOURGAMA Johan</t>
  </si>
  <si>
    <t>SAUTRON Eddy</t>
  </si>
  <si>
    <t>PAYET Daniel</t>
  </si>
  <si>
    <t>CITROEN C3 III</t>
  </si>
  <si>
    <t>MUSSARD Vincent</t>
  </si>
  <si>
    <t>NISSAN NOTE</t>
  </si>
  <si>
    <t>BOUTIN René Pierre</t>
  </si>
  <si>
    <t>GRONDIN Gilles</t>
  </si>
  <si>
    <t>GRONDIN Edwige</t>
  </si>
  <si>
    <t>MUSSARD Audrey</t>
  </si>
  <si>
    <t>NARSY Eulalie</t>
  </si>
  <si>
    <t>TRICARD Beatrice</t>
  </si>
  <si>
    <t>BENARD Valerie</t>
  </si>
  <si>
    <t>BORTEL Lucas</t>
  </si>
  <si>
    <t>Inter.</t>
  </si>
  <si>
    <t>FRNAT</t>
  </si>
  <si>
    <t>Total FRNAT</t>
  </si>
  <si>
    <t>LISTE</t>
  </si>
  <si>
    <t>VHRS</t>
  </si>
  <si>
    <t>VHRS HAUTE</t>
  </si>
  <si>
    <t>GROUPE</t>
  </si>
  <si>
    <t>CLASSE</t>
  </si>
  <si>
    <t>HORAIRE 
VA/VT</t>
  </si>
  <si>
    <t>CONTRÔLE</t>
  </si>
  <si>
    <t>R5/RALLY2</t>
  </si>
  <si>
    <t xml:space="preserve">Epreuve : </t>
  </si>
  <si>
    <t>N°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</si>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</sst>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h:mm;@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1626F2"/>
      <name val="Calibri"/>
      <family val="2"/>
      <scheme val="minor"/>
    </font>
    <font>
      <sz val="11"/>
      <color rgb="FF1626F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hadow/>
      <sz val="14"/>
      <color rgb="FFF2F2F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8"/>
      <name val="Arial"/>
      <family val="2"/>
    </font>
    <font>
      <sz val="16"/>
      <name val="Calibri"/>
      <family val="2"/>
    </font>
    <font>
      <sz val="13.5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6"/>
      <color rgb="FF1626F2"/>
      <name val="Calibri"/>
      <family val="2"/>
      <scheme val="minor"/>
    </font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8CDF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2">
    <xf numFmtId="0" fontId="0" fillId="0" borderId="0"/>
    <xf numFmtId="44" fontId="20" fillId="0" borderId="0" applyFont="0" applyFill="0" applyBorder="0" applyAlignment="0" applyProtection="0"/>
  </cellStyleXfs>
  <cellXfs count="115">
    <xf numFmtId="0" fontId="0" fillId="0" borderId="0" xfId="0"/>
    <xf numFmtId="0" fontId="0" fillId="0" borderId="5" xfId="0" applyBorder="1" applyAlignment="1">
      <alignment horizontal="center"/>
    </xf>
    <xf numFmtId="0" fontId="3" fillId="0" borderId="0" xfId="0" applyFont="1" applyAlignment="1">
      <alignment horizontal="right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8" fillId="0" borderId="0" xfId="0" applyFont="1"/>
    <xf numFmtId="0" fontId="10" fillId="0" borderId="10" xfId="0" applyFont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12" fillId="0" borderId="0" xfId="0" applyFont="1"/>
    <xf numFmtId="0" fontId="13" fillId="0" borderId="0" xfId="0" applyFont="1"/>
    <xf numFmtId="0" fontId="8" fillId="0" borderId="18" xfId="0" applyFont="1" applyBorder="1" applyAlignment="1" applyProtection="1">
      <alignment horizontal="left" vertical="center"/>
      <protection locked="0"/>
    </xf>
    <xf numFmtId="0" fontId="18" fillId="0" borderId="18" xfId="0" applyFont="1" applyBorder="1" applyAlignment="1" applyProtection="1">
      <alignment horizontal="left" vertical="center"/>
      <protection locked="0"/>
    </xf>
    <xf numFmtId="0" fontId="18" fillId="0" borderId="20" xfId="0" applyFont="1" applyBorder="1" applyAlignment="1" applyProtection="1">
      <alignment horizontal="left" vertical="center"/>
      <protection locked="0"/>
    </xf>
    <xf numFmtId="0" fontId="11" fillId="0" borderId="2" xfId="0" applyFont="1" applyBorder="1" applyAlignment="1">
      <alignment horizontal="center" vertical="center"/>
    </xf>
    <xf numFmtId="0" fontId="18" fillId="0" borderId="17" xfId="0" applyFont="1" applyBorder="1" applyAlignment="1" applyProtection="1">
      <alignment horizontal="center" vertical="center"/>
      <protection locked="0"/>
    </xf>
    <xf numFmtId="0" fontId="18" fillId="0" borderId="11" xfId="0" applyFont="1" applyBorder="1" applyAlignment="1" applyProtection="1">
      <alignment horizontal="center" vertical="center"/>
      <protection locked="0"/>
    </xf>
    <xf numFmtId="0" fontId="18" fillId="0" borderId="6" xfId="0" applyFont="1" applyBorder="1" applyProtection="1">
      <protection locked="0"/>
    </xf>
    <xf numFmtId="0" fontId="18" fillId="0" borderId="1" xfId="0" applyFont="1" applyBorder="1" applyProtection="1">
      <protection locked="0"/>
    </xf>
    <xf numFmtId="0" fontId="18" fillId="0" borderId="6" xfId="0" applyFont="1" applyBorder="1" applyAlignment="1" applyProtection="1">
      <alignment horizontal="center"/>
      <protection locked="0"/>
    </xf>
    <xf numFmtId="0" fontId="18" fillId="0" borderId="1" xfId="0" applyFont="1" applyBorder="1" applyAlignment="1" applyProtection="1">
      <alignment horizontal="center"/>
      <protection locked="0"/>
    </xf>
    <xf numFmtId="0" fontId="18" fillId="0" borderId="0" xfId="0" applyFont="1"/>
    <xf numFmtId="0" fontId="9" fillId="0" borderId="5" xfId="0" applyFont="1" applyBorder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6" fillId="5" borderId="8" xfId="0" applyFont="1" applyFill="1" applyBorder="1" applyAlignment="1">
      <alignment horizontal="center" wrapText="1"/>
    </xf>
    <xf numFmtId="0" fontId="3" fillId="6" borderId="7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/>
    </xf>
    <xf numFmtId="0" fontId="3" fillId="10" borderId="24" xfId="0" applyFont="1" applyFill="1" applyBorder="1" applyAlignment="1">
      <alignment horizontal="center"/>
    </xf>
    <xf numFmtId="0" fontId="19" fillId="5" borderId="8" xfId="0" applyFont="1" applyFill="1" applyBorder="1" applyAlignment="1">
      <alignment horizontal="center" wrapText="1"/>
    </xf>
    <xf numFmtId="0" fontId="12" fillId="6" borderId="7" xfId="0" applyFont="1" applyFill="1" applyBorder="1" applyAlignment="1">
      <alignment horizontal="center" vertical="center"/>
    </xf>
    <xf numFmtId="0" fontId="12" fillId="7" borderId="7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9" fillId="9" borderId="24" xfId="0" applyFont="1" applyFill="1" applyBorder="1" applyAlignment="1">
      <alignment horizontal="center"/>
    </xf>
    <xf numFmtId="0" fontId="12" fillId="10" borderId="24" xfId="0" applyFont="1" applyFill="1" applyBorder="1" applyAlignment="1">
      <alignment horizontal="center"/>
    </xf>
    <xf numFmtId="0" fontId="12" fillId="0" borderId="25" xfId="0" applyFont="1" applyBorder="1" applyAlignment="1">
      <alignment horizontal="left" vertical="center"/>
    </xf>
    <xf numFmtId="0" fontId="12" fillId="0" borderId="25" xfId="0" applyFont="1" applyBorder="1" applyAlignment="1">
      <alignment horizontal="center" vertical="center"/>
    </xf>
    <xf numFmtId="0" fontId="19" fillId="5" borderId="7" xfId="0" applyFont="1" applyFill="1" applyBorder="1" applyAlignment="1">
      <alignment horizontal="center" wrapText="1"/>
    </xf>
    <xf numFmtId="0" fontId="12" fillId="2" borderId="7" xfId="0" applyFont="1" applyFill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18" fillId="0" borderId="9" xfId="0" applyFont="1" applyBorder="1" applyProtection="1"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11" fillId="0" borderId="2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18" fillId="0" borderId="19" xfId="0" applyFont="1" applyBorder="1" applyAlignment="1" applyProtection="1">
      <alignment horizontal="center" vertical="center"/>
      <protection locked="0"/>
    </xf>
    <xf numFmtId="0" fontId="18" fillId="0" borderId="16" xfId="0" applyFont="1" applyBorder="1" applyAlignment="1" applyProtection="1">
      <alignment horizontal="center" vertical="center"/>
      <protection locked="0"/>
    </xf>
    <xf numFmtId="0" fontId="18" fillId="0" borderId="15" xfId="0" applyFont="1" applyBorder="1" applyAlignment="1" applyProtection="1">
      <alignment horizontal="center"/>
      <protection locked="0"/>
    </xf>
    <xf numFmtId="0" fontId="18" fillId="0" borderId="14" xfId="0" applyFont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12" fillId="0" borderId="29" xfId="0" applyFont="1" applyBorder="1"/>
    <xf numFmtId="0" fontId="12" fillId="0" borderId="11" xfId="0" applyFont="1" applyBorder="1"/>
    <xf numFmtId="0" fontId="12" fillId="0" borderId="30" xfId="0" applyFont="1" applyBorder="1"/>
    <xf numFmtId="0" fontId="12" fillId="0" borderId="2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3" fillId="0" borderId="24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15" fillId="0" borderId="1" xfId="0" applyFont="1" applyBorder="1" applyAlignment="1" applyProtection="1">
      <alignment horizontal="left"/>
      <protection locked="0"/>
    </xf>
    <xf numFmtId="0" fontId="15" fillId="0" borderId="1" xfId="0" applyFont="1" applyBorder="1" applyAlignment="1" applyProtection="1">
      <alignment horizontal="left" vertical="center"/>
      <protection locked="0"/>
    </xf>
    <xf numFmtId="0" fontId="16" fillId="0" borderId="1" xfId="0" applyFont="1" applyBorder="1" applyAlignment="1" applyProtection="1">
      <alignment horizontal="left" vertical="center"/>
      <protection locked="0"/>
    </xf>
    <xf numFmtId="0" fontId="17" fillId="0" borderId="1" xfId="0" applyFont="1" applyBorder="1" applyAlignment="1" applyProtection="1">
      <alignment horizontal="left" vertical="center" wrapText="1"/>
      <protection locked="0"/>
    </xf>
    <xf numFmtId="0" fontId="16" fillId="0" borderId="1" xfId="0" applyFon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0" fontId="15" fillId="0" borderId="1" xfId="0" applyFont="1" applyBorder="1" applyProtection="1">
      <protection locked="0"/>
    </xf>
    <xf numFmtId="0" fontId="16" fillId="0" borderId="1" xfId="0" applyFont="1" applyBorder="1" applyAlignment="1" applyProtection="1">
      <alignment vertical="top"/>
      <protection locked="0"/>
    </xf>
    <xf numFmtId="0" fontId="15" fillId="0" borderId="1" xfId="0" applyFont="1" applyBorder="1" applyAlignment="1" applyProtection="1">
      <alignment horizontal="left" vertical="top"/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1" fillId="0" borderId="2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164" fontId="2" fillId="0" borderId="10" xfId="0" applyNumberFormat="1" applyFont="1" applyBorder="1" applyAlignment="1" applyProtection="1">
      <alignment horizontal="center" vertical="center"/>
      <protection locked="0"/>
    </xf>
    <xf numFmtId="164" fontId="2" fillId="0" borderId="16" xfId="0" applyNumberFormat="1" applyFont="1" applyBorder="1" applyAlignment="1" applyProtection="1">
      <alignment horizontal="center" vertical="center"/>
      <protection locked="0"/>
    </xf>
    <xf numFmtId="0" fontId="18" fillId="0" borderId="34" xfId="0" applyFont="1" applyBorder="1" applyProtection="1">
      <protection locked="0"/>
    </xf>
    <xf numFmtId="0" fontId="18" fillId="0" borderId="35" xfId="0" applyFont="1" applyBorder="1" applyProtection="1">
      <protection locked="0"/>
    </xf>
    <xf numFmtId="0" fontId="8" fillId="0" borderId="35" xfId="0" applyFont="1" applyBorder="1" applyProtection="1">
      <protection locked="0"/>
    </xf>
    <xf numFmtId="0" fontId="18" fillId="0" borderId="3" xfId="0" applyFont="1" applyBorder="1" applyAlignment="1" applyProtection="1">
      <alignment horizontal="left" vertical="center"/>
      <protection locked="0"/>
    </xf>
    <xf numFmtId="0" fontId="18" fillId="0" borderId="38" xfId="0" applyFont="1" applyBorder="1" applyAlignment="1" applyProtection="1">
      <alignment horizontal="left" vertical="center"/>
      <protection locked="0"/>
    </xf>
    <xf numFmtId="0" fontId="8" fillId="0" borderId="38" xfId="0" applyFont="1" applyBorder="1" applyAlignment="1" applyProtection="1">
      <alignment horizontal="left" vertical="center"/>
      <protection locked="0"/>
    </xf>
    <xf numFmtId="0" fontId="11" fillId="0" borderId="39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8" fillId="0" borderId="36" xfId="0" applyFont="1" applyBorder="1" applyProtection="1">
      <protection locked="0"/>
    </xf>
    <xf numFmtId="0" fontId="8" fillId="0" borderId="37" xfId="0" applyFont="1" applyBorder="1" applyAlignment="1" applyProtection="1">
      <alignment horizontal="left" vertical="center"/>
      <protection locked="0"/>
    </xf>
    <xf numFmtId="0" fontId="8" fillId="0" borderId="41" xfId="0" applyFont="1" applyBorder="1" applyAlignment="1" applyProtection="1">
      <alignment horizontal="left" vertical="center"/>
      <protection locked="0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Alignment="1">
      <alignment horizontal="left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8" fillId="0" borderId="43" xfId="0" applyFont="1" applyBorder="1" applyProtection="1">
      <protection locked="0"/>
    </xf>
    <xf numFmtId="0" fontId="18" fillId="0" borderId="43" xfId="0" applyFont="1" applyBorder="1" applyAlignment="1" applyProtection="1">
      <alignment horizontal="center"/>
      <protection locked="0"/>
    </xf>
    <xf numFmtId="0" fontId="18" fillId="0" borderId="44" xfId="0" applyFont="1" applyBorder="1" applyAlignment="1" applyProtection="1">
      <alignment horizontal="center"/>
      <protection locked="0"/>
    </xf>
    <xf numFmtId="44" fontId="11" fillId="13" borderId="46" xfId="1" applyFont="1" applyFill="1" applyBorder="1" applyAlignment="1">
      <alignment horizontal="center" vertical="center"/>
    </xf>
    <xf numFmtId="44" fontId="11" fillId="13" borderId="25" xfId="1" applyFont="1" applyFill="1" applyBorder="1" applyAlignment="1">
      <alignment horizontal="center" vertical="center"/>
    </xf>
    <xf numFmtId="44" fontId="11" fillId="13" borderId="47" xfId="1" applyFont="1" applyFill="1" applyBorder="1" applyAlignment="1">
      <alignment horizontal="center" vertical="center"/>
    </xf>
    <xf numFmtId="0" fontId="11" fillId="13" borderId="45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4"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double">
          <color indexed="64"/>
        </bottom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C8CDFC"/>
      <color rgb="FF98A1FA"/>
      <color rgb="FF1626F2"/>
      <color rgb="FFEDA7C3"/>
      <color rgb="FF9FA1FF"/>
      <color rgb="FF96ACFE"/>
      <color rgb="FFFBF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786307</xdr:colOff>
      <xdr:row>0</xdr:row>
      <xdr:rowOff>60048</xdr:rowOff>
    </xdr:from>
    <xdr:to>
      <xdr:col>12</xdr:col>
      <xdr:colOff>657116</xdr:colOff>
      <xdr:row>1</xdr:row>
      <xdr:rowOff>90528</xdr:rowOff>
    </xdr:to>
    <xdr:sp macro="[0]!EggaceGro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9618FC-486D-34D0-4110-023F72906D3A}"/>
            </a:ext>
          </a:extLst>
        </xdr:cNvPr>
        <xdr:cNvSpPr/>
      </xdr:nvSpPr>
      <xdr:spPr>
        <a:xfrm>
          <a:off x="8978291" y="60048"/>
          <a:ext cx="1434679" cy="325621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EFFACER</a:t>
          </a:r>
          <a:r>
            <a:rPr lang="fr-FR" sz="1100" b="1" baseline="0">
              <a:solidFill>
                <a:schemeClr val="tx1"/>
              </a:solidFill>
            </a:rPr>
            <a:t>  GROUPE </a:t>
          </a:r>
          <a:endParaRPr lang="fr-FR" sz="1100" b="1">
            <a:solidFill>
              <a:schemeClr val="tx1"/>
            </a:solidFill>
          </a:endParaRPr>
        </a:p>
      </xdr:txBody>
    </xdr:sp>
    <xdr:clientData fPrintsWithSheet="0"/>
  </xdr:twoCellAnchor>
  <xdr:twoCellAnchor editAs="absolute">
    <xdr:from>
      <xdr:col>2</xdr:col>
      <xdr:colOff>1208467</xdr:colOff>
      <xdr:row>0</xdr:row>
      <xdr:rowOff>72551</xdr:rowOff>
    </xdr:from>
    <xdr:to>
      <xdr:col>3</xdr:col>
      <xdr:colOff>1237660</xdr:colOff>
      <xdr:row>1</xdr:row>
      <xdr:rowOff>118271</xdr:rowOff>
    </xdr:to>
    <xdr:sp macro="[0]!Equip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0892FAE-AEAE-9A21-E555-345FA2C5F9DC}"/>
            </a:ext>
          </a:extLst>
        </xdr:cNvPr>
        <xdr:cNvSpPr/>
      </xdr:nvSpPr>
      <xdr:spPr>
        <a:xfrm>
          <a:off x="2812960" y="72551"/>
          <a:ext cx="1402939" cy="340861"/>
        </a:xfrm>
        <a:prstGeom prst="roundRect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165734</xdr:colOff>
      <xdr:row>15</xdr:row>
      <xdr:rowOff>152400</xdr:rowOff>
    </xdr:from>
    <xdr:to>
      <xdr:col>17</xdr:col>
      <xdr:colOff>99060</xdr:colOff>
      <xdr:row>17</xdr:row>
      <xdr:rowOff>152400</xdr:rowOff>
    </xdr:to>
    <xdr:sp macro="[0]!Regeffaceequi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FA6EAB-0592-42A7-B184-677D082D69C8}"/>
            </a:ext>
          </a:extLst>
        </xdr:cNvPr>
        <xdr:cNvSpPr/>
      </xdr:nvSpPr>
      <xdr:spPr>
        <a:xfrm>
          <a:off x="16739234" y="3794760"/>
          <a:ext cx="1518286" cy="50292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  <xdr:twoCellAnchor editAs="absolute">
    <xdr:from>
      <xdr:col>15</xdr:col>
      <xdr:colOff>169545</xdr:colOff>
      <xdr:row>7</xdr:row>
      <xdr:rowOff>20955</xdr:rowOff>
    </xdr:from>
    <xdr:to>
      <xdr:col>17</xdr:col>
      <xdr:colOff>100965</xdr:colOff>
      <xdr:row>8</xdr:row>
      <xdr:rowOff>207645</xdr:rowOff>
    </xdr:to>
    <xdr:sp macro="[0]!TRIREGPILO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A47ED00-ED95-4653-BC80-4B426C314017}"/>
            </a:ext>
          </a:extLst>
        </xdr:cNvPr>
        <xdr:cNvSpPr/>
      </xdr:nvSpPr>
      <xdr:spPr>
        <a:xfrm>
          <a:off x="16240125" y="1790700"/>
          <a:ext cx="1455420" cy="44577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15</xdr:col>
      <xdr:colOff>140970</xdr:colOff>
      <xdr:row>9</xdr:row>
      <xdr:rowOff>209550</xdr:rowOff>
    </xdr:from>
    <xdr:to>
      <xdr:col>17</xdr:col>
      <xdr:colOff>121920</xdr:colOff>
      <xdr:row>11</xdr:row>
      <xdr:rowOff>171450</xdr:rowOff>
    </xdr:to>
    <xdr:sp macro="[0]!TRIREGCOPI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4C34197-EAAF-4D25-A714-0A24E03ACA77}"/>
            </a:ext>
          </a:extLst>
        </xdr:cNvPr>
        <xdr:cNvSpPr/>
      </xdr:nvSpPr>
      <xdr:spPr>
        <a:xfrm>
          <a:off x="16211550" y="2486025"/>
          <a:ext cx="1504950" cy="44577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CO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15</xdr:col>
      <xdr:colOff>140970</xdr:colOff>
      <xdr:row>12</xdr:row>
      <xdr:rowOff>190500</xdr:rowOff>
    </xdr:from>
    <xdr:to>
      <xdr:col>17</xdr:col>
      <xdr:colOff>41910</xdr:colOff>
      <xdr:row>14</xdr:row>
      <xdr:rowOff>152400</xdr:rowOff>
    </xdr:to>
    <xdr:sp macro="[0]!triregvoitu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FF1E9F5-9668-482C-BD77-FFFA931C5C94}"/>
            </a:ext>
          </a:extLst>
        </xdr:cNvPr>
        <xdr:cNvSpPr/>
      </xdr:nvSpPr>
      <xdr:spPr>
        <a:xfrm>
          <a:off x="16211550" y="3209925"/>
          <a:ext cx="1455420" cy="445770"/>
        </a:xfrm>
        <a:prstGeom prst="roundRect">
          <a:avLst/>
        </a:prstGeom>
        <a:gradFill flip="none" rotWithShape="1">
          <a:gsLst>
            <a:gs pos="0">
              <a:schemeClr val="accent4">
                <a:lumMod val="0"/>
                <a:lumOff val="100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VOITURES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1905</xdr:colOff>
      <xdr:row>1</xdr:row>
      <xdr:rowOff>253364</xdr:rowOff>
    </xdr:from>
    <xdr:to>
      <xdr:col>7</xdr:col>
      <xdr:colOff>746761</xdr:colOff>
      <xdr:row>3</xdr:row>
      <xdr:rowOff>243839</xdr:rowOff>
    </xdr:to>
    <xdr:sp macro="[0]!Tripa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8A612B-CBE9-0807-8C92-489D405247CE}"/>
            </a:ext>
          </a:extLst>
        </xdr:cNvPr>
        <xdr:cNvSpPr/>
      </xdr:nvSpPr>
      <xdr:spPr>
        <a:xfrm>
          <a:off x="9283065" y="619124"/>
          <a:ext cx="1537336" cy="523875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>
    <xdr:from>
      <xdr:col>6</xdr:col>
      <xdr:colOff>3809</xdr:colOff>
      <xdr:row>4</xdr:row>
      <xdr:rowOff>230505</xdr:rowOff>
    </xdr:from>
    <xdr:to>
      <xdr:col>7</xdr:col>
      <xdr:colOff>760094</xdr:colOff>
      <xdr:row>7</xdr:row>
      <xdr:rowOff>1905</xdr:rowOff>
    </xdr:to>
    <xdr:sp macro="[0]!TRICOP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446459B-1E5D-9C0C-59FD-A692A30E9CDA}"/>
            </a:ext>
          </a:extLst>
        </xdr:cNvPr>
        <xdr:cNvSpPr/>
      </xdr:nvSpPr>
      <xdr:spPr>
        <a:xfrm>
          <a:off x="9284969" y="1419225"/>
          <a:ext cx="1548765" cy="57150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TRIER CO-PILOTE</a:t>
          </a:r>
        </a:p>
      </xdr:txBody>
    </xdr:sp>
    <xdr:clientData/>
  </xdr:twoCellAnchor>
  <xdr:twoCellAnchor>
    <xdr:from>
      <xdr:col>5</xdr:col>
      <xdr:colOff>771525</xdr:colOff>
      <xdr:row>7</xdr:row>
      <xdr:rowOff>198120</xdr:rowOff>
    </xdr:from>
    <xdr:to>
      <xdr:col>7</xdr:col>
      <xdr:colOff>702945</xdr:colOff>
      <xdr:row>9</xdr:row>
      <xdr:rowOff>253365</xdr:rowOff>
    </xdr:to>
    <xdr:sp macro="[0]!trivoi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97904E-724E-4A06-64F3-BE4ABD73B87B}"/>
            </a:ext>
          </a:extLst>
        </xdr:cNvPr>
        <xdr:cNvSpPr/>
      </xdr:nvSpPr>
      <xdr:spPr>
        <a:xfrm>
          <a:off x="9260205" y="2186940"/>
          <a:ext cx="1516380" cy="58864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VOITURES</a:t>
          </a:r>
        </a:p>
      </xdr:txBody>
    </xdr:sp>
    <xdr:clientData/>
  </xdr:twoCellAnchor>
  <xdr:twoCellAnchor>
    <xdr:from>
      <xdr:col>5</xdr:col>
      <xdr:colOff>746760</xdr:colOff>
      <xdr:row>10</xdr:row>
      <xdr:rowOff>243840</xdr:rowOff>
    </xdr:from>
    <xdr:to>
      <xdr:col>7</xdr:col>
      <xdr:colOff>678180</xdr:colOff>
      <xdr:row>13</xdr:row>
      <xdr:rowOff>9525</xdr:rowOff>
    </xdr:to>
    <xdr:sp macro="[0]!TriGroup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F387EF8-4631-45F3-8D4E-AFC8DB6A4A8A}"/>
            </a:ext>
          </a:extLst>
        </xdr:cNvPr>
        <xdr:cNvSpPr/>
      </xdr:nvSpPr>
      <xdr:spPr>
        <a:xfrm>
          <a:off x="9235440" y="3032760"/>
          <a:ext cx="1516380" cy="588645"/>
        </a:xfrm>
        <a:prstGeom prst="round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GROUPE</a:t>
          </a:r>
        </a:p>
      </xdr:txBody>
    </xdr:sp>
    <xdr:clientData/>
  </xdr:twoCellAnchor>
  <xdr:twoCellAnchor>
    <xdr:from>
      <xdr:col>5</xdr:col>
      <xdr:colOff>769620</xdr:colOff>
      <xdr:row>13</xdr:row>
      <xdr:rowOff>213360</xdr:rowOff>
    </xdr:from>
    <xdr:to>
      <xdr:col>7</xdr:col>
      <xdr:colOff>701040</xdr:colOff>
      <xdr:row>16</xdr:row>
      <xdr:rowOff>1905</xdr:rowOff>
    </xdr:to>
    <xdr:sp macro="[0]!TriClas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7766E89-357B-411D-A67E-02A8CEC8DBBE}"/>
            </a:ext>
          </a:extLst>
        </xdr:cNvPr>
        <xdr:cNvSpPr/>
      </xdr:nvSpPr>
      <xdr:spPr>
        <a:xfrm>
          <a:off x="9258300" y="3825240"/>
          <a:ext cx="1516380" cy="588645"/>
        </a:xfrm>
        <a:prstGeom prst="round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CLASSE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E0BD5D-43F7-4F05-8705-9F9566E8ACBB}" name="Tableau3" displayName="Tableau3" ref="J4:L54" totalsRowShown="0" headerRowBorderDxfId="33" tableBorderDxfId="32" totalsRowBorderDxfId="31">
  <tableColumns count="3">
    <tableColumn id="1" xr3:uid="{C46190EF-E49B-4453-9789-5C6053D43858}" name="AI Jonathan" dataDxfId="30"/>
    <tableColumn id="2" xr3:uid="{968C2E45-5FD1-4C73-9623-EE95D9F161A4}" name="BENARD Valerie" dataDxfId="29"/>
    <tableColumn id="3" xr3:uid="{DB576D58-CB3A-4DFC-9063-D3E1068CA830}" name="ALPINE A110S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B12212F-AAF4-4107-96B4-C9D68BB7EE0B}" name="Tableau4" displayName="Tableau4" ref="A3:H53" headerRowCount="0" totalsRowShown="0" headerRowDxfId="8" headerRowBorderDxfId="17" tableBorderDxfId="18">
  <tableColumns count="8">
    <tableColumn id="1" xr3:uid="{9A14F6FD-5DAB-43E3-B677-E6747AF28BCD}" name="Colonne1" headerRowDxfId="0" dataDxfId="16"/>
    <tableColumn id="2" xr3:uid="{FC310F77-E3B6-4E23-9DE2-D68EED537509}" name="EQUIPAGES" headerRowDxfId="1" dataDxfId="15"/>
    <tableColumn id="3" xr3:uid="{F446FA3F-FCD7-4757-8392-AF82A4E41861}" name="Colonne2" headerRowDxfId="2" dataDxfId="14"/>
    <tableColumn id="4" xr3:uid="{1530890D-7428-4603-8B52-8A45216C6CC1}" name="Colonne3" headerRowDxfId="3" dataDxfId="13"/>
    <tableColumn id="5" xr3:uid="{81481287-B0CA-4E66-BC25-A6A507DF1A49}" name="VRMS" headerRowDxfId="4" dataDxfId="12"/>
    <tableColumn id="6" xr3:uid="{B62C9AD5-A72A-4ACE-8593-AD08DBCE147B}" name="Colonne4" headerRowDxfId="5" dataDxfId="11"/>
    <tableColumn id="7" xr3:uid="{0F03E81E-2373-4A07-8C53-4CE69E00998A}" name="Colonne5" headerRowDxfId="6" dataDxfId="10"/>
    <tableColumn id="8" xr3:uid="{CD700C9D-467B-4629-9E41-12F55AD86E5B}" name="VHRS" headerRowDxfId="7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8DAE6-3DBF-44D4-9222-D04F81D47B99}" name="Tableau2" displayName="Tableau2" ref="A1:E150" totalsRowShown="0" headerRowDxfId="27" dataDxfId="25" headerRowBorderDxfId="26" tableBorderDxfId="24">
  <sortState xmlns:xlrd2="http://schemas.microsoft.com/office/spreadsheetml/2017/richdata2" ref="A2:E150">
    <sortCondition ref="A1:A150"/>
  </sortState>
  <tableColumns count="5">
    <tableColumn id="1" xr3:uid="{E9430777-BB65-4C9C-9171-F637C91BDA0D}" name="PILOTE" dataDxfId="23"/>
    <tableColumn id="2" xr3:uid="{2DF09CA4-A6A6-4FD8-924E-AFE5E8C97B74}" name="CO-PILOTE " dataDxfId="22"/>
    <tableColumn id="3" xr3:uid="{71FE1044-646A-4E8F-91F2-745A0A436BB1}" name="VOITURES" dataDxfId="21"/>
    <tableColumn id="4" xr3:uid="{A32D888D-A39C-4A2D-98E8-E7CC1E048A91}" name="GROUPE" dataDxfId="20"/>
    <tableColumn id="5" xr3:uid="{C1721514-A4DA-423F-8DCE-D14900834CE8}" name="CLASSE" dataDxfId="19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BD3D1-EB3D-4306-848A-49D292CC03A6}">
  <sheetPr codeName="Feuil1"/>
  <dimension ref="A1:J161"/>
  <sheetViews>
    <sheetView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16" sqref="D16"/>
    </sheetView>
  </sheetViews>
  <sheetFormatPr baseColWidth="10" defaultRowHeight="14.4" x14ac:dyDescent="0.3"/>
  <cols>
    <col min="1" max="1" width="4.6640625" customWidth="1"/>
    <col min="2" max="2" width="18.6640625" customWidth="1"/>
    <col min="3" max="3" width="20" customWidth="1"/>
    <col min="4" max="4" width="20.6640625" customWidth="1"/>
    <col min="5" max="5" width="8.21875" bestFit="1" customWidth="1"/>
    <col min="6" max="6" width="7.88671875" bestFit="1" customWidth="1"/>
    <col min="7" max="7" width="8.6640625" bestFit="1" customWidth="1"/>
    <col min="8" max="8" width="10.21875" bestFit="1" customWidth="1"/>
  </cols>
  <sheetData>
    <row r="1" spans="1:10" ht="23.4" x14ac:dyDescent="0.45">
      <c r="A1" s="24" t="s">
        <v>362</v>
      </c>
      <c r="B1" s="26"/>
      <c r="C1" s="26"/>
      <c r="D1" s="26"/>
    </row>
    <row r="2" spans="1:10" ht="15" thickBot="1" x14ac:dyDescent="0.35">
      <c r="A2" s="96"/>
      <c r="B2" s="97"/>
      <c r="C2" s="97"/>
      <c r="D2" s="98"/>
    </row>
    <row r="3" spans="1:10" ht="38.25" customHeight="1" thickBot="1" x14ac:dyDescent="0.35">
      <c r="A3" s="1"/>
      <c r="B3" s="99" t="s">
        <v>14</v>
      </c>
      <c r="C3" s="100"/>
      <c r="D3" s="1"/>
    </row>
    <row r="4" spans="1:10" ht="30" thickTop="1" thickBot="1" x14ac:dyDescent="0.35">
      <c r="A4" s="63" t="s">
        <v>363</v>
      </c>
      <c r="B4" s="65" t="s">
        <v>15</v>
      </c>
      <c r="C4" s="63" t="s">
        <v>16</v>
      </c>
      <c r="D4" s="63" t="s">
        <v>45</v>
      </c>
      <c r="E4" s="63" t="s">
        <v>357</v>
      </c>
      <c r="F4" s="63" t="s">
        <v>358</v>
      </c>
      <c r="G4" s="64" t="s">
        <v>359</v>
      </c>
      <c r="H4" s="63" t="s">
        <v>360</v>
      </c>
    </row>
    <row r="5" spans="1:10" ht="15.75" customHeight="1" thickTop="1" x14ac:dyDescent="0.3">
      <c r="A5" s="80">
        <v>1</v>
      </c>
      <c r="B5" s="78" t="s">
        <v>25</v>
      </c>
      <c r="C5" s="44" t="s">
        <v>118</v>
      </c>
      <c r="D5" s="44" t="s">
        <v>119</v>
      </c>
      <c r="E5" s="44" t="s">
        <v>5</v>
      </c>
      <c r="F5" s="44" t="s">
        <v>361</v>
      </c>
      <c r="G5" s="83">
        <v>0.94791666666666663</v>
      </c>
      <c r="H5" s="44">
        <v>1</v>
      </c>
    </row>
    <row r="6" spans="1:10" x14ac:dyDescent="0.3">
      <c r="A6" s="81">
        <v>2</v>
      </c>
      <c r="B6" s="77" t="s">
        <v>86</v>
      </c>
      <c r="C6" s="5" t="s">
        <v>120</v>
      </c>
      <c r="D6" s="5" t="s">
        <v>56</v>
      </c>
      <c r="E6" s="44" t="s">
        <v>5</v>
      </c>
      <c r="F6" s="44" t="s">
        <v>361</v>
      </c>
      <c r="G6" s="83">
        <v>0.92708333333333337</v>
      </c>
      <c r="H6" s="44"/>
    </row>
    <row r="7" spans="1:10" x14ac:dyDescent="0.3">
      <c r="A7" s="81">
        <v>3</v>
      </c>
      <c r="B7" s="77" t="s">
        <v>87</v>
      </c>
      <c r="C7" s="5" t="s">
        <v>123</v>
      </c>
      <c r="D7" s="5" t="s">
        <v>119</v>
      </c>
      <c r="E7" s="44" t="s">
        <v>5</v>
      </c>
      <c r="F7" s="44" t="s">
        <v>361</v>
      </c>
      <c r="G7" s="83">
        <v>8.6805555555555552E-2</v>
      </c>
      <c r="H7" s="44"/>
    </row>
    <row r="8" spans="1:10" x14ac:dyDescent="0.3">
      <c r="A8" s="81">
        <v>4</v>
      </c>
      <c r="B8" s="77" t="s">
        <v>88</v>
      </c>
      <c r="C8" s="5" t="s">
        <v>287</v>
      </c>
      <c r="D8" s="5" t="s">
        <v>56</v>
      </c>
      <c r="E8" s="44" t="s">
        <v>5</v>
      </c>
      <c r="F8" s="44" t="s">
        <v>361</v>
      </c>
      <c r="G8" s="83">
        <v>21.35</v>
      </c>
      <c r="H8" s="44"/>
    </row>
    <row r="9" spans="1:10" x14ac:dyDescent="0.3">
      <c r="A9" s="81">
        <v>5</v>
      </c>
      <c r="B9" s="77" t="s">
        <v>89</v>
      </c>
      <c r="C9" s="5"/>
      <c r="D9" s="5" t="s">
        <v>124</v>
      </c>
      <c r="E9" s="44"/>
      <c r="F9" s="44"/>
      <c r="G9" s="83"/>
      <c r="H9" s="44"/>
    </row>
    <row r="10" spans="1:10" x14ac:dyDescent="0.3">
      <c r="A10" s="81">
        <v>6</v>
      </c>
      <c r="B10" s="77"/>
      <c r="C10" s="5"/>
      <c r="D10" s="5"/>
      <c r="E10" s="44"/>
      <c r="F10" s="44"/>
      <c r="G10" s="83"/>
      <c r="H10" s="44"/>
    </row>
    <row r="11" spans="1:10" x14ac:dyDescent="0.3">
      <c r="A11" s="81">
        <v>7</v>
      </c>
      <c r="B11" s="77"/>
      <c r="C11" s="5"/>
      <c r="D11" s="5"/>
      <c r="E11" s="44"/>
      <c r="F11" s="44"/>
      <c r="G11" s="83"/>
      <c r="H11" s="44"/>
      <c r="J11" t="s">
        <v>364</v>
      </c>
    </row>
    <row r="12" spans="1:10" x14ac:dyDescent="0.3">
      <c r="A12" s="81">
        <v>8</v>
      </c>
      <c r="B12" s="77"/>
      <c r="C12" s="5"/>
      <c r="D12" s="5"/>
      <c r="E12" s="44"/>
      <c r="F12" s="44"/>
      <c r="G12" s="83"/>
      <c r="H12" s="44"/>
    </row>
    <row r="13" spans="1:10" x14ac:dyDescent="0.3">
      <c r="A13" s="81">
        <v>9</v>
      </c>
      <c r="B13" s="77"/>
      <c r="C13" s="5"/>
      <c r="D13" s="5"/>
      <c r="E13" s="44"/>
      <c r="F13" s="44"/>
      <c r="G13" s="83"/>
      <c r="H13" s="44"/>
    </row>
    <row r="14" spans="1:10" x14ac:dyDescent="0.3">
      <c r="A14" s="81">
        <v>10</v>
      </c>
      <c r="B14" s="77"/>
      <c r="C14" s="5"/>
      <c r="D14" s="5"/>
      <c r="E14" s="44"/>
      <c r="F14" s="44"/>
      <c r="G14" s="83"/>
      <c r="H14" s="44"/>
    </row>
    <row r="15" spans="1:10" x14ac:dyDescent="0.3">
      <c r="A15" s="81">
        <v>11</v>
      </c>
      <c r="B15" s="77"/>
      <c r="C15" s="5"/>
      <c r="D15" s="5"/>
      <c r="E15" s="44"/>
      <c r="F15" s="44"/>
      <c r="G15" s="83"/>
      <c r="H15" s="44"/>
    </row>
    <row r="16" spans="1:10" x14ac:dyDescent="0.3">
      <c r="A16" s="81">
        <v>12</v>
      </c>
      <c r="B16" s="77"/>
      <c r="C16" s="5"/>
      <c r="D16" s="5"/>
      <c r="E16" s="44"/>
      <c r="F16" s="44"/>
      <c r="G16" s="83"/>
      <c r="H16" s="44"/>
    </row>
    <row r="17" spans="1:8" x14ac:dyDescent="0.3">
      <c r="A17" s="81">
        <v>14</v>
      </c>
      <c r="B17" s="77"/>
      <c r="C17" s="5"/>
      <c r="D17" s="5"/>
      <c r="E17" s="44"/>
      <c r="F17" s="44"/>
      <c r="G17" s="83"/>
      <c r="H17" s="44"/>
    </row>
    <row r="18" spans="1:8" x14ac:dyDescent="0.3">
      <c r="A18" s="81">
        <v>15</v>
      </c>
      <c r="B18" s="77"/>
      <c r="C18" s="5"/>
      <c r="D18" s="5"/>
      <c r="E18" s="44"/>
      <c r="F18" s="44"/>
      <c r="G18" s="83"/>
      <c r="H18" s="44"/>
    </row>
    <row r="19" spans="1:8" x14ac:dyDescent="0.3">
      <c r="A19" s="81">
        <v>16</v>
      </c>
      <c r="B19" s="77"/>
      <c r="C19" s="5"/>
      <c r="D19" s="5"/>
      <c r="E19" s="44"/>
      <c r="F19" s="44"/>
      <c r="G19" s="83"/>
      <c r="H19" s="44"/>
    </row>
    <row r="20" spans="1:8" x14ac:dyDescent="0.3">
      <c r="A20" s="81">
        <v>17</v>
      </c>
      <c r="B20" s="77"/>
      <c r="C20" s="5"/>
      <c r="D20" s="5"/>
      <c r="E20" s="44"/>
      <c r="F20" s="44"/>
      <c r="G20" s="83"/>
      <c r="H20" s="44"/>
    </row>
    <row r="21" spans="1:8" x14ac:dyDescent="0.3">
      <c r="A21" s="81">
        <v>18</v>
      </c>
      <c r="B21" s="77"/>
      <c r="C21" s="5"/>
      <c r="D21" s="5"/>
      <c r="E21" s="44"/>
      <c r="F21" s="44"/>
      <c r="G21" s="83"/>
      <c r="H21" s="44"/>
    </row>
    <row r="22" spans="1:8" x14ac:dyDescent="0.3">
      <c r="A22" s="81">
        <v>19</v>
      </c>
      <c r="B22" s="77"/>
      <c r="C22" s="5"/>
      <c r="D22" s="5"/>
      <c r="E22" s="44"/>
      <c r="F22" s="44"/>
      <c r="G22" s="83"/>
      <c r="H22" s="44"/>
    </row>
    <row r="23" spans="1:8" x14ac:dyDescent="0.3">
      <c r="A23" s="81">
        <v>20</v>
      </c>
      <c r="B23" s="77"/>
      <c r="C23" s="5"/>
      <c r="D23" s="5"/>
      <c r="E23" s="44"/>
      <c r="F23" s="44"/>
      <c r="G23" s="83"/>
      <c r="H23" s="44"/>
    </row>
    <row r="24" spans="1:8" x14ac:dyDescent="0.3">
      <c r="A24" s="81">
        <v>21</v>
      </c>
      <c r="B24" s="77"/>
      <c r="C24" s="5"/>
      <c r="D24" s="5"/>
      <c r="E24" s="44"/>
      <c r="F24" s="44"/>
      <c r="G24" s="83"/>
      <c r="H24" s="44"/>
    </row>
    <row r="25" spans="1:8" x14ac:dyDescent="0.3">
      <c r="A25" s="81">
        <v>22</v>
      </c>
      <c r="B25" s="77"/>
      <c r="C25" s="5"/>
      <c r="D25" s="5"/>
      <c r="E25" s="44"/>
      <c r="F25" s="44"/>
      <c r="G25" s="83"/>
      <c r="H25" s="44"/>
    </row>
    <row r="26" spans="1:8" x14ac:dyDescent="0.3">
      <c r="A26" s="81">
        <v>23</v>
      </c>
      <c r="B26" s="77"/>
      <c r="C26" s="5"/>
      <c r="D26" s="5"/>
      <c r="E26" s="44"/>
      <c r="F26" s="44"/>
      <c r="G26" s="83"/>
      <c r="H26" s="44"/>
    </row>
    <row r="27" spans="1:8" x14ac:dyDescent="0.3">
      <c r="A27" s="81">
        <v>24</v>
      </c>
      <c r="B27" s="77"/>
      <c r="C27" s="5"/>
      <c r="D27" s="5"/>
      <c r="E27" s="44"/>
      <c r="F27" s="44"/>
      <c r="G27" s="83"/>
      <c r="H27" s="44"/>
    </row>
    <row r="28" spans="1:8" x14ac:dyDescent="0.3">
      <c r="A28" s="81">
        <v>25</v>
      </c>
      <c r="B28" s="77"/>
      <c r="C28" s="5"/>
      <c r="D28" s="5"/>
      <c r="E28" s="44"/>
      <c r="F28" s="44"/>
      <c r="G28" s="83"/>
      <c r="H28" s="44"/>
    </row>
    <row r="29" spans="1:8" x14ac:dyDescent="0.3">
      <c r="A29" s="81">
        <v>26</v>
      </c>
      <c r="B29" s="77"/>
      <c r="C29" s="5"/>
      <c r="D29" s="5"/>
      <c r="E29" s="44"/>
      <c r="F29" s="44"/>
      <c r="G29" s="83"/>
      <c r="H29" s="44"/>
    </row>
    <row r="30" spans="1:8" x14ac:dyDescent="0.3">
      <c r="A30" s="81">
        <v>27</v>
      </c>
      <c r="B30" s="77"/>
      <c r="C30" s="5"/>
      <c r="D30" s="5"/>
      <c r="E30" s="44"/>
      <c r="F30" s="44"/>
      <c r="G30" s="83"/>
      <c r="H30" s="44"/>
    </row>
    <row r="31" spans="1:8" x14ac:dyDescent="0.3">
      <c r="A31" s="81">
        <v>28</v>
      </c>
      <c r="B31" s="77"/>
      <c r="C31" s="5"/>
      <c r="D31" s="5"/>
      <c r="E31" s="44"/>
      <c r="F31" s="44"/>
      <c r="G31" s="83"/>
      <c r="H31" s="44"/>
    </row>
    <row r="32" spans="1:8" x14ac:dyDescent="0.3">
      <c r="A32" s="81">
        <v>29</v>
      </c>
      <c r="B32" s="77"/>
      <c r="C32" s="5"/>
      <c r="D32" s="5"/>
      <c r="E32" s="44"/>
      <c r="F32" s="44"/>
      <c r="G32" s="83"/>
      <c r="H32" s="44"/>
    </row>
    <row r="33" spans="1:8" x14ac:dyDescent="0.3">
      <c r="A33" s="81">
        <v>30</v>
      </c>
      <c r="B33" s="77"/>
      <c r="C33" s="5"/>
      <c r="D33" s="5"/>
      <c r="E33" s="44"/>
      <c r="F33" s="44"/>
      <c r="G33" s="83"/>
      <c r="H33" s="44"/>
    </row>
    <row r="34" spans="1:8" x14ac:dyDescent="0.3">
      <c r="A34" s="81">
        <v>31</v>
      </c>
      <c r="B34" s="77"/>
      <c r="C34" s="5"/>
      <c r="D34" s="5"/>
      <c r="E34" s="44"/>
      <c r="F34" s="44"/>
      <c r="G34" s="83"/>
      <c r="H34" s="44"/>
    </row>
    <row r="35" spans="1:8" x14ac:dyDescent="0.3">
      <c r="A35" s="81">
        <v>32</v>
      </c>
      <c r="B35" s="77"/>
      <c r="C35" s="5"/>
      <c r="D35" s="5"/>
      <c r="E35" s="44"/>
      <c r="F35" s="44"/>
      <c r="G35" s="83"/>
      <c r="H35" s="44"/>
    </row>
    <row r="36" spans="1:8" x14ac:dyDescent="0.3">
      <c r="A36" s="81">
        <v>33</v>
      </c>
      <c r="B36" s="77"/>
      <c r="C36" s="5"/>
      <c r="D36" s="5"/>
      <c r="E36" s="44"/>
      <c r="F36" s="44"/>
      <c r="G36" s="83"/>
      <c r="H36" s="44"/>
    </row>
    <row r="37" spans="1:8" x14ac:dyDescent="0.3">
      <c r="A37" s="81">
        <v>34</v>
      </c>
      <c r="B37" s="77"/>
      <c r="C37" s="5"/>
      <c r="D37" s="5"/>
      <c r="E37" s="44"/>
      <c r="F37" s="44"/>
      <c r="G37" s="83"/>
      <c r="H37" s="44"/>
    </row>
    <row r="38" spans="1:8" x14ac:dyDescent="0.3">
      <c r="A38" s="81">
        <v>35</v>
      </c>
      <c r="B38" s="77"/>
      <c r="C38" s="5"/>
      <c r="D38" s="5"/>
      <c r="E38" s="44"/>
      <c r="F38" s="44"/>
      <c r="G38" s="83"/>
      <c r="H38" s="44"/>
    </row>
    <row r="39" spans="1:8" x14ac:dyDescent="0.3">
      <c r="A39" s="81">
        <v>36</v>
      </c>
      <c r="B39" s="77"/>
      <c r="C39" s="5"/>
      <c r="D39" s="5"/>
      <c r="E39" s="44"/>
      <c r="F39" s="44"/>
      <c r="G39" s="83"/>
      <c r="H39" s="44"/>
    </row>
    <row r="40" spans="1:8" x14ac:dyDescent="0.3">
      <c r="A40" s="81">
        <v>37</v>
      </c>
      <c r="B40" s="77"/>
      <c r="C40" s="5"/>
      <c r="D40" s="5"/>
      <c r="E40" s="44"/>
      <c r="F40" s="44"/>
      <c r="G40" s="83"/>
      <c r="H40" s="44"/>
    </row>
    <row r="41" spans="1:8" x14ac:dyDescent="0.3">
      <c r="A41" s="81">
        <v>38</v>
      </c>
      <c r="B41" s="77"/>
      <c r="C41" s="5"/>
      <c r="D41" s="5"/>
      <c r="E41" s="44"/>
      <c r="F41" s="44"/>
      <c r="G41" s="83"/>
      <c r="H41" s="44"/>
    </row>
    <row r="42" spans="1:8" x14ac:dyDescent="0.3">
      <c r="A42" s="81">
        <v>39</v>
      </c>
      <c r="B42" s="77"/>
      <c r="C42" s="5"/>
      <c r="D42" s="5"/>
      <c r="E42" s="44"/>
      <c r="F42" s="44"/>
      <c r="G42" s="83"/>
      <c r="H42" s="44"/>
    </row>
    <row r="43" spans="1:8" x14ac:dyDescent="0.3">
      <c r="A43" s="81">
        <v>40</v>
      </c>
      <c r="B43" s="77"/>
      <c r="C43" s="5"/>
      <c r="D43" s="5"/>
      <c r="E43" s="44"/>
      <c r="F43" s="44"/>
      <c r="G43" s="83"/>
      <c r="H43" s="44"/>
    </row>
    <row r="44" spans="1:8" x14ac:dyDescent="0.3">
      <c r="A44" s="81">
        <v>41</v>
      </c>
      <c r="B44" s="77"/>
      <c r="C44" s="5"/>
      <c r="D44" s="5"/>
      <c r="E44" s="44"/>
      <c r="F44" s="44"/>
      <c r="G44" s="83"/>
      <c r="H44" s="44"/>
    </row>
    <row r="45" spans="1:8" x14ac:dyDescent="0.3">
      <c r="A45" s="81">
        <v>42</v>
      </c>
      <c r="B45" s="77"/>
      <c r="C45" s="5"/>
      <c r="D45" s="5"/>
      <c r="E45" s="44"/>
      <c r="F45" s="44"/>
      <c r="G45" s="83"/>
      <c r="H45" s="44"/>
    </row>
    <row r="46" spans="1:8" x14ac:dyDescent="0.3">
      <c r="A46" s="81">
        <v>43</v>
      </c>
      <c r="B46" s="77"/>
      <c r="C46" s="5"/>
      <c r="D46" s="5"/>
      <c r="E46" s="44"/>
      <c r="F46" s="44"/>
      <c r="G46" s="83"/>
      <c r="H46" s="44"/>
    </row>
    <row r="47" spans="1:8" x14ac:dyDescent="0.3">
      <c r="A47" s="81">
        <v>44</v>
      </c>
      <c r="B47" s="77"/>
      <c r="C47" s="5"/>
      <c r="D47" s="5"/>
      <c r="E47" s="44"/>
      <c r="F47" s="44"/>
      <c r="G47" s="83"/>
      <c r="H47" s="44"/>
    </row>
    <row r="48" spans="1:8" x14ac:dyDescent="0.3">
      <c r="A48" s="81">
        <v>45</v>
      </c>
      <c r="B48" s="77"/>
      <c r="C48" s="5"/>
      <c r="D48" s="5"/>
      <c r="E48" s="44"/>
      <c r="F48" s="44"/>
      <c r="G48" s="83"/>
      <c r="H48" s="44"/>
    </row>
    <row r="49" spans="1:8" x14ac:dyDescent="0.3">
      <c r="A49" s="81">
        <v>46</v>
      </c>
      <c r="B49" s="77"/>
      <c r="C49" s="5"/>
      <c r="D49" s="5"/>
      <c r="E49" s="44"/>
      <c r="F49" s="44"/>
      <c r="G49" s="83"/>
      <c r="H49" s="44"/>
    </row>
    <row r="50" spans="1:8" x14ac:dyDescent="0.3">
      <c r="A50" s="81">
        <v>47</v>
      </c>
      <c r="B50" s="77"/>
      <c r="C50" s="5"/>
      <c r="D50" s="5"/>
      <c r="E50" s="44"/>
      <c r="F50" s="44"/>
      <c r="G50" s="83"/>
      <c r="H50" s="44"/>
    </row>
    <row r="51" spans="1:8" x14ac:dyDescent="0.3">
      <c r="A51" s="81">
        <v>48</v>
      </c>
      <c r="B51" s="77"/>
      <c r="C51" s="5"/>
      <c r="D51" s="5"/>
      <c r="E51" s="44"/>
      <c r="F51" s="44"/>
      <c r="G51" s="83"/>
      <c r="H51" s="44"/>
    </row>
    <row r="52" spans="1:8" x14ac:dyDescent="0.3">
      <c r="A52" s="81">
        <v>49</v>
      </c>
      <c r="B52" s="77"/>
      <c r="C52" s="5"/>
      <c r="D52" s="5"/>
      <c r="E52" s="44"/>
      <c r="F52" s="44"/>
      <c r="G52" s="83"/>
      <c r="H52" s="44"/>
    </row>
    <row r="53" spans="1:8" x14ac:dyDescent="0.3">
      <c r="A53" s="81">
        <v>50</v>
      </c>
      <c r="B53" s="77"/>
      <c r="C53" s="5"/>
      <c r="D53" s="5"/>
      <c r="E53" s="44"/>
      <c r="F53" s="44"/>
      <c r="G53" s="83"/>
      <c r="H53" s="44"/>
    </row>
    <row r="54" spans="1:8" x14ac:dyDescent="0.3">
      <c r="A54" s="81">
        <v>51</v>
      </c>
      <c r="B54" s="77"/>
      <c r="C54" s="5"/>
      <c r="D54" s="5"/>
      <c r="E54" s="44"/>
      <c r="F54" s="44"/>
      <c r="G54" s="83"/>
      <c r="H54" s="44"/>
    </row>
    <row r="55" spans="1:8" x14ac:dyDescent="0.3">
      <c r="A55" s="81">
        <v>52</v>
      </c>
      <c r="B55" s="77"/>
      <c r="C55" s="5"/>
      <c r="D55" s="5"/>
      <c r="E55" s="44"/>
      <c r="F55" s="44"/>
      <c r="G55" s="83"/>
      <c r="H55" s="44"/>
    </row>
    <row r="56" spans="1:8" x14ac:dyDescent="0.3">
      <c r="A56" s="81">
        <v>53</v>
      </c>
      <c r="B56" s="77"/>
      <c r="C56" s="5"/>
      <c r="D56" s="5"/>
      <c r="E56" s="44"/>
      <c r="F56" s="44"/>
      <c r="G56" s="83"/>
      <c r="H56" s="44"/>
    </row>
    <row r="57" spans="1:8" x14ac:dyDescent="0.3">
      <c r="A57" s="81">
        <v>54</v>
      </c>
      <c r="B57" s="77"/>
      <c r="C57" s="5"/>
      <c r="D57" s="5"/>
      <c r="E57" s="44"/>
      <c r="F57" s="44"/>
      <c r="G57" s="83"/>
      <c r="H57" s="44"/>
    </row>
    <row r="58" spans="1:8" x14ac:dyDescent="0.3">
      <c r="A58" s="81">
        <v>55</v>
      </c>
      <c r="B58" s="77"/>
      <c r="C58" s="5"/>
      <c r="D58" s="5"/>
      <c r="E58" s="44"/>
      <c r="F58" s="44"/>
      <c r="G58" s="83"/>
      <c r="H58" s="44"/>
    </row>
    <row r="59" spans="1:8" x14ac:dyDescent="0.3">
      <c r="A59" s="81">
        <v>56</v>
      </c>
      <c r="B59" s="77"/>
      <c r="C59" s="5"/>
      <c r="D59" s="5"/>
      <c r="E59" s="44"/>
      <c r="F59" s="44"/>
      <c r="G59" s="83"/>
      <c r="H59" s="44"/>
    </row>
    <row r="60" spans="1:8" x14ac:dyDescent="0.3">
      <c r="A60" s="81">
        <v>57</v>
      </c>
      <c r="B60" s="77"/>
      <c r="C60" s="5"/>
      <c r="D60" s="5"/>
      <c r="E60" s="44"/>
      <c r="F60" s="44"/>
      <c r="G60" s="83"/>
      <c r="H60" s="44"/>
    </row>
    <row r="61" spans="1:8" x14ac:dyDescent="0.3">
      <c r="A61" s="81">
        <v>58</v>
      </c>
      <c r="B61" s="77"/>
      <c r="C61" s="5"/>
      <c r="D61" s="5"/>
      <c r="E61" s="44"/>
      <c r="F61" s="44"/>
      <c r="G61" s="83"/>
      <c r="H61" s="44"/>
    </row>
    <row r="62" spans="1:8" x14ac:dyDescent="0.3">
      <c r="A62" s="81">
        <v>59</v>
      </c>
      <c r="B62" s="77"/>
      <c r="C62" s="5"/>
      <c r="D62" s="5"/>
      <c r="E62" s="44"/>
      <c r="F62" s="44"/>
      <c r="G62" s="83"/>
      <c r="H62" s="44"/>
    </row>
    <row r="63" spans="1:8" x14ac:dyDescent="0.3">
      <c r="A63" s="81">
        <v>60</v>
      </c>
      <c r="B63" s="77"/>
      <c r="C63" s="5"/>
      <c r="D63" s="5"/>
      <c r="E63" s="44"/>
      <c r="F63" s="44"/>
      <c r="G63" s="83"/>
      <c r="H63" s="44"/>
    </row>
    <row r="64" spans="1:8" x14ac:dyDescent="0.3">
      <c r="A64" s="81">
        <v>61</v>
      </c>
      <c r="B64" s="77"/>
      <c r="C64" s="5"/>
      <c r="D64" s="5"/>
      <c r="E64" s="44"/>
      <c r="F64" s="44"/>
      <c r="G64" s="83"/>
      <c r="H64" s="44"/>
    </row>
    <row r="65" spans="1:8" x14ac:dyDescent="0.3">
      <c r="A65" s="81">
        <v>62</v>
      </c>
      <c r="B65" s="77"/>
      <c r="C65" s="5"/>
      <c r="D65" s="5"/>
      <c r="E65" s="44"/>
      <c r="F65" s="44"/>
      <c r="G65" s="83"/>
      <c r="H65" s="44"/>
    </row>
    <row r="66" spans="1:8" x14ac:dyDescent="0.3">
      <c r="A66" s="81">
        <v>63</v>
      </c>
      <c r="B66" s="77"/>
      <c r="C66" s="5"/>
      <c r="D66" s="5"/>
      <c r="E66" s="44"/>
      <c r="F66" s="44"/>
      <c r="G66" s="83"/>
      <c r="H66" s="44"/>
    </row>
    <row r="67" spans="1:8" x14ac:dyDescent="0.3">
      <c r="A67" s="81">
        <v>64</v>
      </c>
      <c r="B67" s="77"/>
      <c r="C67" s="5"/>
      <c r="D67" s="5"/>
      <c r="E67" s="44"/>
      <c r="F67" s="44"/>
      <c r="G67" s="83"/>
      <c r="H67" s="44"/>
    </row>
    <row r="68" spans="1:8" x14ac:dyDescent="0.3">
      <c r="A68" s="81">
        <v>65</v>
      </c>
      <c r="B68" s="77"/>
      <c r="C68" s="5"/>
      <c r="D68" s="5"/>
      <c r="E68" s="44"/>
      <c r="F68" s="44"/>
      <c r="G68" s="83"/>
      <c r="H68" s="44"/>
    </row>
    <row r="69" spans="1:8" x14ac:dyDescent="0.3">
      <c r="A69" s="81">
        <v>66</v>
      </c>
      <c r="B69" s="77"/>
      <c r="C69" s="5"/>
      <c r="D69" s="5"/>
      <c r="E69" s="44"/>
      <c r="F69" s="44"/>
      <c r="G69" s="83"/>
      <c r="H69" s="44"/>
    </row>
    <row r="70" spans="1:8" x14ac:dyDescent="0.3">
      <c r="A70" s="81">
        <v>67</v>
      </c>
      <c r="B70" s="77"/>
      <c r="C70" s="5"/>
      <c r="D70" s="5"/>
      <c r="E70" s="44"/>
      <c r="F70" s="44"/>
      <c r="G70" s="83"/>
      <c r="H70" s="44"/>
    </row>
    <row r="71" spans="1:8" x14ac:dyDescent="0.3">
      <c r="A71" s="81">
        <v>68</v>
      </c>
      <c r="B71" s="77"/>
      <c r="C71" s="5"/>
      <c r="D71" s="5"/>
      <c r="E71" s="44"/>
      <c r="F71" s="44"/>
      <c r="G71" s="83"/>
      <c r="H71" s="44"/>
    </row>
    <row r="72" spans="1:8" x14ac:dyDescent="0.3">
      <c r="A72" s="81">
        <v>69</v>
      </c>
      <c r="B72" s="77"/>
      <c r="C72" s="5"/>
      <c r="D72" s="5"/>
      <c r="E72" s="44"/>
      <c r="F72" s="44"/>
      <c r="G72" s="83"/>
      <c r="H72" s="44"/>
    </row>
    <row r="73" spans="1:8" x14ac:dyDescent="0.3">
      <c r="A73" s="81">
        <v>70</v>
      </c>
      <c r="B73" s="77"/>
      <c r="C73" s="5"/>
      <c r="D73" s="5"/>
      <c r="E73" s="44"/>
      <c r="F73" s="44"/>
      <c r="G73" s="83"/>
      <c r="H73" s="44"/>
    </row>
    <row r="74" spans="1:8" x14ac:dyDescent="0.3">
      <c r="A74" s="81">
        <v>71</v>
      </c>
      <c r="B74" s="77"/>
      <c r="C74" s="5"/>
      <c r="D74" s="5"/>
      <c r="E74" s="44"/>
      <c r="F74" s="44"/>
      <c r="G74" s="83"/>
      <c r="H74" s="44"/>
    </row>
    <row r="75" spans="1:8" x14ac:dyDescent="0.3">
      <c r="A75" s="81">
        <v>72</v>
      </c>
      <c r="B75" s="77"/>
      <c r="C75" s="5"/>
      <c r="D75" s="5"/>
      <c r="E75" s="44"/>
      <c r="F75" s="44"/>
      <c r="G75" s="83"/>
      <c r="H75" s="44"/>
    </row>
    <row r="76" spans="1:8" x14ac:dyDescent="0.3">
      <c r="A76" s="81">
        <v>73</v>
      </c>
      <c r="B76" s="77"/>
      <c r="C76" s="5"/>
      <c r="D76" s="5"/>
      <c r="E76" s="44"/>
      <c r="F76" s="44"/>
      <c r="G76" s="83"/>
      <c r="H76" s="44"/>
    </row>
    <row r="77" spans="1:8" x14ac:dyDescent="0.3">
      <c r="A77" s="81">
        <v>74</v>
      </c>
      <c r="B77" s="77"/>
      <c r="C77" s="5"/>
      <c r="D77" s="5"/>
      <c r="E77" s="44"/>
      <c r="F77" s="44"/>
      <c r="G77" s="83"/>
      <c r="H77" s="44"/>
    </row>
    <row r="78" spans="1:8" x14ac:dyDescent="0.3">
      <c r="A78" s="81">
        <v>75</v>
      </c>
      <c r="B78" s="77"/>
      <c r="C78" s="5"/>
      <c r="D78" s="5"/>
      <c r="E78" s="44"/>
      <c r="F78" s="44"/>
      <c r="G78" s="83"/>
      <c r="H78" s="44"/>
    </row>
    <row r="79" spans="1:8" x14ac:dyDescent="0.3">
      <c r="A79" s="81">
        <v>76</v>
      </c>
      <c r="B79" s="77"/>
      <c r="C79" s="5"/>
      <c r="D79" s="5"/>
      <c r="E79" s="44"/>
      <c r="F79" s="44"/>
      <c r="G79" s="83"/>
      <c r="H79" s="44"/>
    </row>
    <row r="80" spans="1:8" x14ac:dyDescent="0.3">
      <c r="A80" s="81">
        <v>77</v>
      </c>
      <c r="B80" s="77"/>
      <c r="C80" s="5"/>
      <c r="D80" s="5"/>
      <c r="E80" s="44"/>
      <c r="F80" s="44"/>
      <c r="G80" s="83"/>
      <c r="H80" s="44"/>
    </row>
    <row r="81" spans="1:8" x14ac:dyDescent="0.3">
      <c r="A81" s="81">
        <v>78</v>
      </c>
      <c r="B81" s="77"/>
      <c r="C81" s="5"/>
      <c r="D81" s="5"/>
      <c r="E81" s="44"/>
      <c r="F81" s="44"/>
      <c r="G81" s="83"/>
      <c r="H81" s="44"/>
    </row>
    <row r="82" spans="1:8" x14ac:dyDescent="0.3">
      <c r="A82" s="81">
        <v>79</v>
      </c>
      <c r="B82" s="77"/>
      <c r="C82" s="5"/>
      <c r="D82" s="5"/>
      <c r="E82" s="44"/>
      <c r="F82" s="44"/>
      <c r="G82" s="83"/>
      <c r="H82" s="44"/>
    </row>
    <row r="83" spans="1:8" x14ac:dyDescent="0.3">
      <c r="A83" s="81">
        <v>80</v>
      </c>
      <c r="B83" s="77"/>
      <c r="C83" s="5"/>
      <c r="D83" s="5"/>
      <c r="E83" s="44"/>
      <c r="F83" s="44"/>
      <c r="G83" s="83"/>
      <c r="H83" s="44"/>
    </row>
    <row r="84" spans="1:8" x14ac:dyDescent="0.3">
      <c r="A84" s="81">
        <v>81</v>
      </c>
      <c r="B84" s="77"/>
      <c r="C84" s="5"/>
      <c r="D84" s="5"/>
      <c r="E84" s="44"/>
      <c r="F84" s="44"/>
      <c r="G84" s="83"/>
      <c r="H84" s="44"/>
    </row>
    <row r="85" spans="1:8" x14ac:dyDescent="0.3">
      <c r="A85" s="81">
        <v>82</v>
      </c>
      <c r="B85" s="77"/>
      <c r="C85" s="5"/>
      <c r="D85" s="5"/>
      <c r="E85" s="44"/>
      <c r="F85" s="44"/>
      <c r="G85" s="83"/>
      <c r="H85" s="44"/>
    </row>
    <row r="86" spans="1:8" x14ac:dyDescent="0.3">
      <c r="A86" s="81">
        <v>83</v>
      </c>
      <c r="B86" s="77"/>
      <c r="C86" s="5"/>
      <c r="D86" s="5"/>
      <c r="E86" s="44"/>
      <c r="F86" s="44"/>
      <c r="G86" s="83"/>
      <c r="H86" s="44"/>
    </row>
    <row r="87" spans="1:8" x14ac:dyDescent="0.3">
      <c r="A87" s="81">
        <v>84</v>
      </c>
      <c r="B87" s="77"/>
      <c r="C87" s="5"/>
      <c r="D87" s="5"/>
      <c r="E87" s="44"/>
      <c r="F87" s="44"/>
      <c r="G87" s="83"/>
      <c r="H87" s="44"/>
    </row>
    <row r="88" spans="1:8" x14ac:dyDescent="0.3">
      <c r="A88" s="81">
        <v>85</v>
      </c>
      <c r="B88" s="77"/>
      <c r="C88" s="5"/>
      <c r="D88" s="5"/>
      <c r="E88" s="44"/>
      <c r="F88" s="44"/>
      <c r="G88" s="83"/>
      <c r="H88" s="44"/>
    </row>
    <row r="89" spans="1:8" x14ac:dyDescent="0.3">
      <c r="A89" s="81">
        <v>86</v>
      </c>
      <c r="B89" s="77"/>
      <c r="C89" s="5"/>
      <c r="D89" s="5"/>
      <c r="E89" s="44"/>
      <c r="F89" s="44"/>
      <c r="G89" s="83"/>
      <c r="H89" s="44"/>
    </row>
    <row r="90" spans="1:8" x14ac:dyDescent="0.3">
      <c r="A90" s="81">
        <v>87</v>
      </c>
      <c r="B90" s="77"/>
      <c r="C90" s="5"/>
      <c r="D90" s="5"/>
      <c r="E90" s="44"/>
      <c r="F90" s="44"/>
      <c r="G90" s="83"/>
      <c r="H90" s="44"/>
    </row>
    <row r="91" spans="1:8" x14ac:dyDescent="0.3">
      <c r="A91" s="81">
        <v>88</v>
      </c>
      <c r="B91" s="77"/>
      <c r="C91" s="5"/>
      <c r="D91" s="5"/>
      <c r="E91" s="44"/>
      <c r="F91" s="44"/>
      <c r="G91" s="83"/>
      <c r="H91" s="44"/>
    </row>
    <row r="92" spans="1:8" x14ac:dyDescent="0.3">
      <c r="A92" s="81">
        <v>89</v>
      </c>
      <c r="B92" s="77"/>
      <c r="C92" s="5"/>
      <c r="D92" s="5"/>
      <c r="E92" s="44"/>
      <c r="F92" s="44"/>
      <c r="G92" s="83"/>
      <c r="H92" s="44"/>
    </row>
    <row r="93" spans="1:8" x14ac:dyDescent="0.3">
      <c r="A93" s="81">
        <v>90</v>
      </c>
      <c r="B93" s="77"/>
      <c r="C93" s="5"/>
      <c r="D93" s="5"/>
      <c r="E93" s="44"/>
      <c r="F93" s="44"/>
      <c r="G93" s="83"/>
      <c r="H93" s="44"/>
    </row>
    <row r="94" spans="1:8" x14ac:dyDescent="0.3">
      <c r="A94" s="81">
        <v>91</v>
      </c>
      <c r="B94" s="77"/>
      <c r="C94" s="5"/>
      <c r="D94" s="5"/>
      <c r="E94" s="44"/>
      <c r="F94" s="44"/>
      <c r="G94" s="83"/>
      <c r="H94" s="44"/>
    </row>
    <row r="95" spans="1:8" x14ac:dyDescent="0.3">
      <c r="A95" s="81">
        <v>92</v>
      </c>
      <c r="B95" s="77"/>
      <c r="C95" s="5"/>
      <c r="D95" s="5"/>
      <c r="E95" s="44"/>
      <c r="F95" s="44"/>
      <c r="G95" s="83"/>
      <c r="H95" s="44"/>
    </row>
    <row r="96" spans="1:8" x14ac:dyDescent="0.3">
      <c r="A96" s="81">
        <v>93</v>
      </c>
      <c r="B96" s="77"/>
      <c r="C96" s="5"/>
      <c r="D96" s="5"/>
      <c r="E96" s="44"/>
      <c r="F96" s="44"/>
      <c r="G96" s="83"/>
      <c r="H96" s="44"/>
    </row>
    <row r="97" spans="1:8" x14ac:dyDescent="0.3">
      <c r="A97" s="81">
        <v>94</v>
      </c>
      <c r="B97" s="77"/>
      <c r="C97" s="5"/>
      <c r="D97" s="5"/>
      <c r="E97" s="44"/>
      <c r="F97" s="44"/>
      <c r="G97" s="83"/>
      <c r="H97" s="44"/>
    </row>
    <row r="98" spans="1:8" x14ac:dyDescent="0.3">
      <c r="A98" s="81">
        <v>95</v>
      </c>
      <c r="B98" s="77"/>
      <c r="C98" s="5"/>
      <c r="D98" s="5"/>
      <c r="E98" s="44"/>
      <c r="F98" s="44"/>
      <c r="G98" s="83"/>
      <c r="H98" s="44"/>
    </row>
    <row r="99" spans="1:8" x14ac:dyDescent="0.3">
      <c r="A99" s="81">
        <v>96</v>
      </c>
      <c r="B99" s="77"/>
      <c r="C99" s="5"/>
      <c r="D99" s="5"/>
      <c r="E99" s="44"/>
      <c r="F99" s="44"/>
      <c r="G99" s="83"/>
      <c r="H99" s="44"/>
    </row>
    <row r="100" spans="1:8" x14ac:dyDescent="0.3">
      <c r="A100" s="81">
        <v>97</v>
      </c>
      <c r="B100" s="77"/>
      <c r="C100" s="5"/>
      <c r="D100" s="5"/>
      <c r="E100" s="44"/>
      <c r="F100" s="44"/>
      <c r="G100" s="83"/>
      <c r="H100" s="44"/>
    </row>
    <row r="101" spans="1:8" x14ac:dyDescent="0.3">
      <c r="A101" s="81">
        <v>98</v>
      </c>
      <c r="B101" s="77"/>
      <c r="C101" s="5"/>
      <c r="D101" s="5"/>
      <c r="E101" s="44"/>
      <c r="F101" s="44"/>
      <c r="G101" s="83"/>
      <c r="H101" s="44"/>
    </row>
    <row r="102" spans="1:8" x14ac:dyDescent="0.3">
      <c r="A102" s="81">
        <v>99</v>
      </c>
      <c r="B102" s="77"/>
      <c r="C102" s="5"/>
      <c r="D102" s="5"/>
      <c r="E102" s="44"/>
      <c r="F102" s="44"/>
      <c r="G102" s="83"/>
      <c r="H102" s="44"/>
    </row>
    <row r="103" spans="1:8" x14ac:dyDescent="0.3">
      <c r="A103" s="81">
        <v>100</v>
      </c>
      <c r="B103" s="77"/>
      <c r="C103" s="5"/>
      <c r="D103" s="5"/>
      <c r="E103" s="44"/>
      <c r="F103" s="44"/>
      <c r="G103" s="83"/>
      <c r="H103" s="44"/>
    </row>
    <row r="104" spans="1:8" x14ac:dyDescent="0.3">
      <c r="A104" s="81">
        <v>101</v>
      </c>
      <c r="B104" s="77"/>
      <c r="C104" s="5"/>
      <c r="D104" s="5"/>
      <c r="E104" s="44"/>
      <c r="F104" s="44"/>
      <c r="G104" s="83"/>
      <c r="H104" s="44"/>
    </row>
    <row r="105" spans="1:8" x14ac:dyDescent="0.3">
      <c r="A105" s="81">
        <v>102</v>
      </c>
      <c r="B105" s="77"/>
      <c r="C105" s="5"/>
      <c r="D105" s="5"/>
      <c r="E105" s="44"/>
      <c r="F105" s="44"/>
      <c r="G105" s="83"/>
      <c r="H105" s="44"/>
    </row>
    <row r="106" spans="1:8" x14ac:dyDescent="0.3">
      <c r="A106" s="81">
        <v>103</v>
      </c>
      <c r="B106" s="77"/>
      <c r="C106" s="5"/>
      <c r="D106" s="5"/>
      <c r="E106" s="44"/>
      <c r="F106" s="44"/>
      <c r="G106" s="83"/>
      <c r="H106" s="44"/>
    </row>
    <row r="107" spans="1:8" x14ac:dyDescent="0.3">
      <c r="A107" s="81">
        <v>104</v>
      </c>
      <c r="B107" s="77"/>
      <c r="C107" s="5"/>
      <c r="D107" s="5"/>
      <c r="E107" s="44"/>
      <c r="F107" s="44"/>
      <c r="G107" s="83"/>
      <c r="H107" s="44"/>
    </row>
    <row r="108" spans="1:8" x14ac:dyDescent="0.3">
      <c r="A108" s="81">
        <v>105</v>
      </c>
      <c r="B108" s="77"/>
      <c r="C108" s="5"/>
      <c r="D108" s="5"/>
      <c r="E108" s="44"/>
      <c r="F108" s="44"/>
      <c r="G108" s="83"/>
      <c r="H108" s="44"/>
    </row>
    <row r="109" spans="1:8" x14ac:dyDescent="0.3">
      <c r="A109" s="81">
        <v>106</v>
      </c>
      <c r="B109" s="77"/>
      <c r="C109" s="5"/>
      <c r="D109" s="5"/>
      <c r="E109" s="44"/>
      <c r="F109" s="44"/>
      <c r="G109" s="83"/>
      <c r="H109" s="44"/>
    </row>
    <row r="110" spans="1:8" x14ac:dyDescent="0.3">
      <c r="A110" s="81">
        <v>107</v>
      </c>
      <c r="B110" s="77"/>
      <c r="C110" s="5"/>
      <c r="D110" s="5"/>
      <c r="E110" s="44"/>
      <c r="F110" s="44"/>
      <c r="G110" s="83"/>
      <c r="H110" s="44"/>
    </row>
    <row r="111" spans="1:8" x14ac:dyDescent="0.3">
      <c r="A111" s="81">
        <v>108</v>
      </c>
      <c r="B111" s="77"/>
      <c r="C111" s="5"/>
      <c r="D111" s="5"/>
      <c r="E111" s="44"/>
      <c r="F111" s="44"/>
      <c r="G111" s="83"/>
      <c r="H111" s="44"/>
    </row>
    <row r="112" spans="1:8" x14ac:dyDescent="0.3">
      <c r="A112" s="81">
        <v>109</v>
      </c>
      <c r="B112" s="77"/>
      <c r="C112" s="5"/>
      <c r="D112" s="5"/>
      <c r="E112" s="44"/>
      <c r="F112" s="44"/>
      <c r="G112" s="83"/>
      <c r="H112" s="44"/>
    </row>
    <row r="113" spans="1:8" x14ac:dyDescent="0.3">
      <c r="A113" s="81">
        <v>110</v>
      </c>
      <c r="B113" s="77"/>
      <c r="C113" s="5"/>
      <c r="D113" s="5"/>
      <c r="E113" s="44"/>
      <c r="F113" s="44"/>
      <c r="G113" s="83"/>
      <c r="H113" s="44"/>
    </row>
    <row r="114" spans="1:8" x14ac:dyDescent="0.3">
      <c r="A114" s="81">
        <v>111</v>
      </c>
      <c r="E114" s="44"/>
      <c r="F114" s="44"/>
      <c r="G114" s="83"/>
      <c r="H114" s="44"/>
    </row>
    <row r="115" spans="1:8" x14ac:dyDescent="0.3">
      <c r="A115" s="81">
        <v>112</v>
      </c>
      <c r="B115" s="77"/>
      <c r="C115" s="5"/>
      <c r="D115" s="5"/>
      <c r="E115" s="44"/>
      <c r="F115" s="44"/>
      <c r="G115" s="83"/>
      <c r="H115" s="44"/>
    </row>
    <row r="116" spans="1:8" x14ac:dyDescent="0.3">
      <c r="A116" s="81">
        <v>113</v>
      </c>
      <c r="B116" s="77"/>
      <c r="C116" s="5"/>
      <c r="D116" s="5"/>
      <c r="E116" s="44"/>
      <c r="F116" s="44"/>
      <c r="G116" s="83"/>
      <c r="H116" s="44"/>
    </row>
    <row r="117" spans="1:8" x14ac:dyDescent="0.3">
      <c r="A117" s="81">
        <v>114</v>
      </c>
      <c r="B117" s="77"/>
      <c r="C117" s="5"/>
      <c r="D117" s="5"/>
      <c r="E117" s="44"/>
      <c r="F117" s="44"/>
      <c r="G117" s="83"/>
      <c r="H117" s="44"/>
    </row>
    <row r="118" spans="1:8" x14ac:dyDescent="0.3">
      <c r="A118" s="81">
        <v>115</v>
      </c>
      <c r="B118" s="77"/>
      <c r="C118" s="5"/>
      <c r="D118" s="5"/>
      <c r="E118" s="44"/>
      <c r="F118" s="44"/>
      <c r="G118" s="83"/>
      <c r="H118" s="44"/>
    </row>
    <row r="119" spans="1:8" x14ac:dyDescent="0.3">
      <c r="A119" s="81">
        <v>116</v>
      </c>
      <c r="B119" s="77"/>
      <c r="C119" s="5"/>
      <c r="D119" s="5"/>
      <c r="E119" s="44"/>
      <c r="F119" s="44"/>
      <c r="G119" s="83"/>
      <c r="H119" s="44"/>
    </row>
    <row r="120" spans="1:8" x14ac:dyDescent="0.3">
      <c r="A120" s="81">
        <v>117</v>
      </c>
      <c r="B120" s="77"/>
      <c r="C120" s="5"/>
      <c r="D120" s="5"/>
      <c r="E120" s="44"/>
      <c r="F120" s="44"/>
      <c r="G120" s="83"/>
      <c r="H120" s="44"/>
    </row>
    <row r="121" spans="1:8" x14ac:dyDescent="0.3">
      <c r="A121" s="81">
        <v>118</v>
      </c>
      <c r="B121" s="77"/>
      <c r="C121" s="5"/>
      <c r="D121" s="5"/>
      <c r="E121" s="44"/>
      <c r="F121" s="44"/>
      <c r="G121" s="83"/>
      <c r="H121" s="44"/>
    </row>
    <row r="122" spans="1:8" x14ac:dyDescent="0.3">
      <c r="A122" s="81">
        <v>119</v>
      </c>
      <c r="B122" s="77"/>
      <c r="C122" s="5"/>
      <c r="D122" s="5"/>
      <c r="E122" s="44"/>
      <c r="F122" s="44"/>
      <c r="G122" s="83"/>
      <c r="H122" s="44"/>
    </row>
    <row r="123" spans="1:8" x14ac:dyDescent="0.3">
      <c r="A123" s="81">
        <v>120</v>
      </c>
      <c r="B123" s="77"/>
      <c r="C123" s="5"/>
      <c r="D123" s="5"/>
      <c r="E123" s="44"/>
      <c r="F123" s="44"/>
      <c r="G123" s="83"/>
      <c r="H123" s="44"/>
    </row>
    <row r="124" spans="1:8" x14ac:dyDescent="0.3">
      <c r="A124" s="81">
        <v>121</v>
      </c>
      <c r="B124" s="77"/>
      <c r="C124" s="5"/>
      <c r="D124" s="5"/>
      <c r="E124" s="44"/>
      <c r="F124" s="44"/>
      <c r="G124" s="83"/>
      <c r="H124" s="44"/>
    </row>
    <row r="125" spans="1:8" x14ac:dyDescent="0.3">
      <c r="A125" s="81">
        <v>122</v>
      </c>
      <c r="B125" s="77"/>
      <c r="C125" s="5"/>
      <c r="D125" s="5"/>
      <c r="E125" s="44"/>
      <c r="F125" s="44"/>
      <c r="G125" s="83"/>
      <c r="H125" s="44"/>
    </row>
    <row r="126" spans="1:8" x14ac:dyDescent="0.3">
      <c r="A126" s="81">
        <v>123</v>
      </c>
      <c r="B126" s="77"/>
      <c r="C126" s="5"/>
      <c r="D126" s="5"/>
      <c r="E126" s="44"/>
      <c r="F126" s="44"/>
      <c r="G126" s="83"/>
      <c r="H126" s="44"/>
    </row>
    <row r="127" spans="1:8" x14ac:dyDescent="0.3">
      <c r="A127" s="81">
        <v>124</v>
      </c>
      <c r="B127" s="77"/>
      <c r="C127" s="5"/>
      <c r="D127" s="5"/>
      <c r="E127" s="44"/>
      <c r="F127" s="44"/>
      <c r="G127" s="83"/>
      <c r="H127" s="44"/>
    </row>
    <row r="128" spans="1:8" x14ac:dyDescent="0.3">
      <c r="A128" s="81">
        <v>125</v>
      </c>
      <c r="B128" s="77"/>
      <c r="C128" s="5"/>
      <c r="D128" s="5"/>
      <c r="E128" s="44"/>
      <c r="F128" s="44"/>
      <c r="G128" s="83"/>
      <c r="H128" s="44"/>
    </row>
    <row r="129" spans="1:8" x14ac:dyDescent="0.3">
      <c r="A129" s="81">
        <v>126</v>
      </c>
      <c r="B129" s="77"/>
      <c r="C129" s="5"/>
      <c r="D129" s="5"/>
      <c r="E129" s="44"/>
      <c r="F129" s="44"/>
      <c r="G129" s="83"/>
      <c r="H129" s="44"/>
    </row>
    <row r="130" spans="1:8" x14ac:dyDescent="0.3">
      <c r="A130" s="81">
        <v>127</v>
      </c>
      <c r="B130" s="77"/>
      <c r="C130" s="5"/>
      <c r="D130" s="5"/>
      <c r="E130" s="44"/>
      <c r="F130" s="44"/>
      <c r="G130" s="83"/>
      <c r="H130" s="44"/>
    </row>
    <row r="131" spans="1:8" x14ac:dyDescent="0.3">
      <c r="A131" s="81">
        <v>128</v>
      </c>
      <c r="B131" s="77"/>
      <c r="C131" s="5"/>
      <c r="D131" s="5"/>
      <c r="E131" s="44"/>
      <c r="F131" s="44"/>
      <c r="G131" s="83"/>
      <c r="H131" s="44"/>
    </row>
    <row r="132" spans="1:8" x14ac:dyDescent="0.3">
      <c r="A132" s="81">
        <v>129</v>
      </c>
      <c r="B132" s="77"/>
      <c r="C132" s="5"/>
      <c r="D132" s="5"/>
      <c r="E132" s="44"/>
      <c r="F132" s="44"/>
      <c r="G132" s="83"/>
      <c r="H132" s="44"/>
    </row>
    <row r="133" spans="1:8" x14ac:dyDescent="0.3">
      <c r="A133" s="81">
        <v>130</v>
      </c>
      <c r="B133" s="77"/>
      <c r="C133" s="5"/>
      <c r="D133" s="5"/>
      <c r="E133" s="44"/>
      <c r="F133" s="44"/>
      <c r="G133" s="83"/>
      <c r="H133" s="44"/>
    </row>
    <row r="134" spans="1:8" x14ac:dyDescent="0.3">
      <c r="A134" s="81">
        <v>131</v>
      </c>
      <c r="B134" s="77"/>
      <c r="C134" s="5"/>
      <c r="D134" s="5"/>
      <c r="E134" s="44"/>
      <c r="F134" s="44"/>
      <c r="G134" s="83"/>
      <c r="H134" s="44"/>
    </row>
    <row r="135" spans="1:8" x14ac:dyDescent="0.3">
      <c r="A135" s="81">
        <v>132</v>
      </c>
      <c r="B135" s="77"/>
      <c r="C135" s="5"/>
      <c r="D135" s="5"/>
      <c r="E135" s="44"/>
      <c r="F135" s="44"/>
      <c r="G135" s="83"/>
      <c r="H135" s="44"/>
    </row>
    <row r="136" spans="1:8" x14ac:dyDescent="0.3">
      <c r="A136" s="81">
        <v>133</v>
      </c>
      <c r="B136" s="77"/>
      <c r="C136" s="5"/>
      <c r="D136" s="5"/>
      <c r="E136" s="44"/>
      <c r="F136" s="44"/>
      <c r="G136" s="83"/>
      <c r="H136" s="44"/>
    </row>
    <row r="137" spans="1:8" x14ac:dyDescent="0.3">
      <c r="A137" s="81">
        <v>134</v>
      </c>
      <c r="B137" s="77"/>
      <c r="C137" s="5"/>
      <c r="D137" s="5"/>
      <c r="E137" s="44"/>
      <c r="F137" s="44"/>
      <c r="G137" s="83"/>
      <c r="H137" s="44"/>
    </row>
    <row r="138" spans="1:8" x14ac:dyDescent="0.3">
      <c r="A138" s="81">
        <v>135</v>
      </c>
      <c r="B138" s="77"/>
      <c r="C138" s="5"/>
      <c r="D138" s="5"/>
      <c r="E138" s="44"/>
      <c r="F138" s="44"/>
      <c r="G138" s="83"/>
      <c r="H138" s="44"/>
    </row>
    <row r="139" spans="1:8" x14ac:dyDescent="0.3">
      <c r="A139" s="81">
        <v>136</v>
      </c>
      <c r="B139" s="77"/>
      <c r="C139" s="5"/>
      <c r="D139" s="5"/>
      <c r="E139" s="44"/>
      <c r="F139" s="44"/>
      <c r="G139" s="83"/>
      <c r="H139" s="44"/>
    </row>
    <row r="140" spans="1:8" x14ac:dyDescent="0.3">
      <c r="A140" s="81">
        <v>137</v>
      </c>
      <c r="B140" s="77"/>
      <c r="C140" s="5"/>
      <c r="D140" s="5"/>
      <c r="E140" s="44"/>
      <c r="F140" s="44"/>
      <c r="G140" s="83"/>
      <c r="H140" s="44"/>
    </row>
    <row r="141" spans="1:8" x14ac:dyDescent="0.3">
      <c r="A141" s="81">
        <v>138</v>
      </c>
      <c r="B141" s="77"/>
      <c r="C141" s="5"/>
      <c r="D141" s="5"/>
      <c r="E141" s="44"/>
      <c r="F141" s="44"/>
      <c r="G141" s="83"/>
      <c r="H141" s="44"/>
    </row>
    <row r="142" spans="1:8" x14ac:dyDescent="0.3">
      <c r="A142" s="81">
        <v>139</v>
      </c>
      <c r="B142" s="77"/>
      <c r="C142" s="5"/>
      <c r="D142" s="5"/>
      <c r="E142" s="44"/>
      <c r="F142" s="44"/>
      <c r="G142" s="83"/>
      <c r="H142" s="44"/>
    </row>
    <row r="143" spans="1:8" x14ac:dyDescent="0.3">
      <c r="A143" s="81">
        <v>140</v>
      </c>
      <c r="B143" s="77"/>
      <c r="C143" s="5"/>
      <c r="D143" s="5"/>
      <c r="E143" s="44"/>
      <c r="F143" s="44"/>
      <c r="G143" s="83"/>
      <c r="H143" s="44"/>
    </row>
    <row r="144" spans="1:8" x14ac:dyDescent="0.3">
      <c r="A144" s="81">
        <v>141</v>
      </c>
      <c r="B144" s="77"/>
      <c r="C144" s="5"/>
      <c r="D144" s="5"/>
      <c r="E144" s="44"/>
      <c r="F144" s="44"/>
      <c r="G144" s="83"/>
      <c r="H144" s="44"/>
    </row>
    <row r="145" spans="1:8" x14ac:dyDescent="0.3">
      <c r="A145" s="81">
        <v>142</v>
      </c>
      <c r="B145" s="77"/>
      <c r="C145" s="5"/>
      <c r="D145" s="5"/>
      <c r="E145" s="44"/>
      <c r="F145" s="44"/>
      <c r="G145" s="83"/>
      <c r="H145" s="44"/>
    </row>
    <row r="146" spans="1:8" x14ac:dyDescent="0.3">
      <c r="A146" s="81">
        <v>143</v>
      </c>
      <c r="B146" s="77"/>
      <c r="C146" s="5"/>
      <c r="D146" s="5"/>
      <c r="E146" s="44"/>
      <c r="F146" s="44"/>
      <c r="G146" s="83"/>
      <c r="H146" s="44"/>
    </row>
    <row r="147" spans="1:8" x14ac:dyDescent="0.3">
      <c r="A147" s="81">
        <v>144</v>
      </c>
      <c r="B147" s="77"/>
      <c r="C147" s="5"/>
      <c r="D147" s="5"/>
      <c r="E147" s="44"/>
      <c r="F147" s="44"/>
      <c r="G147" s="83"/>
      <c r="H147" s="44"/>
    </row>
    <row r="148" spans="1:8" x14ac:dyDescent="0.3">
      <c r="A148" s="81">
        <v>145</v>
      </c>
      <c r="B148" s="77"/>
      <c r="C148" s="5"/>
      <c r="D148" s="5"/>
      <c r="E148" s="44"/>
      <c r="F148" s="44"/>
      <c r="G148" s="83"/>
      <c r="H148" s="44"/>
    </row>
    <row r="149" spans="1:8" x14ac:dyDescent="0.3">
      <c r="A149" s="81">
        <v>146</v>
      </c>
      <c r="B149" s="77"/>
      <c r="C149" s="5"/>
      <c r="D149" s="5"/>
      <c r="E149" s="44"/>
      <c r="F149" s="44"/>
      <c r="G149" s="83"/>
      <c r="H149" s="44"/>
    </row>
    <row r="150" spans="1:8" x14ac:dyDescent="0.3">
      <c r="A150" s="81">
        <v>147</v>
      </c>
      <c r="B150" s="77"/>
      <c r="C150" s="5"/>
      <c r="D150" s="5"/>
      <c r="E150" s="44"/>
      <c r="F150" s="44"/>
      <c r="G150" s="83"/>
      <c r="H150" s="44"/>
    </row>
    <row r="151" spans="1:8" x14ac:dyDescent="0.3">
      <c r="A151" s="81">
        <v>148</v>
      </c>
      <c r="B151" s="77"/>
      <c r="C151" s="5"/>
      <c r="D151" s="5"/>
      <c r="E151" s="44"/>
      <c r="F151" s="44"/>
      <c r="G151" s="83"/>
      <c r="H151" s="44"/>
    </row>
    <row r="152" spans="1:8" x14ac:dyDescent="0.3">
      <c r="A152" s="81">
        <v>149</v>
      </c>
      <c r="B152" s="77"/>
      <c r="C152" s="5"/>
      <c r="D152" s="5"/>
      <c r="E152" s="44"/>
      <c r="F152" s="44"/>
      <c r="G152" s="83"/>
      <c r="H152" s="44"/>
    </row>
    <row r="153" spans="1:8" ht="15" thickBot="1" x14ac:dyDescent="0.35">
      <c r="A153" s="82">
        <v>150</v>
      </c>
      <c r="B153" s="79"/>
      <c r="C153" s="10"/>
      <c r="D153" s="10"/>
      <c r="E153" s="44"/>
      <c r="F153" s="10"/>
      <c r="G153" s="84"/>
      <c r="H153" s="10"/>
    </row>
    <row r="154" spans="1:8" ht="15" thickTop="1" x14ac:dyDescent="0.3">
      <c r="D154" s="2" t="s">
        <v>61</v>
      </c>
    </row>
    <row r="156" spans="1:8" ht="15" thickBot="1" x14ac:dyDescent="0.35"/>
    <row r="157" spans="1:8" ht="15.6" thickTop="1" thickBot="1" x14ac:dyDescent="0.35">
      <c r="B157" s="28" t="s">
        <v>352</v>
      </c>
      <c r="C157" s="32" t="s">
        <v>0</v>
      </c>
      <c r="D157" s="27"/>
    </row>
    <row r="158" spans="1:8" ht="15.6" thickTop="1" thickBot="1" x14ac:dyDescent="0.35">
      <c r="B158" s="29" t="s">
        <v>5</v>
      </c>
      <c r="C158" s="33" t="s">
        <v>13</v>
      </c>
    </row>
    <row r="159" spans="1:8" ht="15" thickBot="1" x14ac:dyDescent="0.35">
      <c r="B159" s="30" t="s">
        <v>60</v>
      </c>
    </row>
    <row r="160" spans="1:8" ht="15" thickBot="1" x14ac:dyDescent="0.35">
      <c r="B160" s="31" t="s">
        <v>1</v>
      </c>
    </row>
    <row r="161" ht="15" thickTop="1" x14ac:dyDescent="0.3"/>
  </sheetData>
  <sheetProtection selectLockedCells="1"/>
  <mergeCells count="2">
    <mergeCell ref="A2:D2"/>
    <mergeCell ref="B3:C3"/>
  </mergeCells>
  <phoneticPr fontId="5" type="noConversion"/>
  <dataValidations count="3">
    <dataValidation type="list" allowBlank="1" showInputMessage="1" showErrorMessage="1" sqref="B5:B113 B115:B153" xr:uid="{A934B999-302D-435D-B950-4A348214BABD}">
      <formula1>pilote</formula1>
    </dataValidation>
    <dataValidation type="list" allowBlank="1" showInputMessage="1" showErrorMessage="1" sqref="C5:C113 C115:C153" xr:uid="{FD811BF8-D14D-404C-B7A6-12F85D54F4BB}">
      <formula1>copilote</formula1>
    </dataValidation>
    <dataValidation type="list" allowBlank="1" showInputMessage="1" showErrorMessage="1" sqref="D5:D113 D115:D153" xr:uid="{37417A28-5484-4E00-A209-F7529026F8EB}">
      <formula1>voiture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0EF0666-F396-48EF-886E-62A391374F95}">
          <x14:formula1>
            <xm:f>Données!$E$2:$E$16</xm:f>
          </x14:formula1>
          <xm:sqref>F5:F153</xm:sqref>
        </x14:dataValidation>
        <x14:dataValidation type="list" allowBlank="1" showInputMessage="1" showErrorMessage="1" xr:uid="{BC3A6545-F68E-4A95-BB47-743DD769159A}">
          <x14:formula1>
            <xm:f>Données!$D$2:$D$11</xm:f>
          </x14:formula1>
          <xm:sqref>E5:E153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03947-56BA-42FC-BCDD-A98484D722B7}">
  <sheetPr codeName="Feuil4"/>
  <dimension ref="A1:M56"/>
  <sheetViews>
    <sheetView workbookViewId="0">
      <selection activeCell="G5" sqref="G5"/>
    </sheetView>
  </sheetViews>
  <sheetFormatPr baseColWidth="10" defaultRowHeight="14.4" x14ac:dyDescent="0.3"/>
  <cols>
    <col min="1" max="1" width="5" bestFit="1" customWidth="1"/>
    <col min="2" max="2" width="26.33203125" bestFit="1" customWidth="1"/>
    <col min="3" max="3" width="28.6640625" bestFit="1" customWidth="1"/>
    <col min="4" max="4" width="26.33203125" bestFit="1" customWidth="1"/>
    <col min="5" max="5" width="7" bestFit="1" customWidth="1"/>
    <col min="6" max="6" width="6.77734375" bestFit="1" customWidth="1"/>
    <col min="7" max="7" width="7.44140625" bestFit="1" customWidth="1"/>
    <col min="8" max="8" width="8.77734375" customWidth="1"/>
    <col min="9" max="9" width="2.5546875" customWidth="1"/>
    <col min="10" max="10" width="28.6640625" bestFit="1" customWidth="1"/>
    <col min="11" max="11" width="31.109375" bestFit="1" customWidth="1"/>
    <col min="12" max="12" width="28.33203125" bestFit="1" customWidth="1"/>
  </cols>
  <sheetData>
    <row r="1" spans="1:13" ht="18.75" customHeight="1" thickBot="1" x14ac:dyDescent="0.45">
      <c r="A1" s="101" t="s">
        <v>74</v>
      </c>
      <c r="B1" s="101"/>
      <c r="C1" s="101"/>
      <c r="D1" s="101"/>
      <c r="E1" s="101"/>
      <c r="F1" s="101"/>
      <c r="G1" s="101"/>
      <c r="H1" s="101"/>
      <c r="J1" s="101" t="s">
        <v>354</v>
      </c>
      <c r="K1" s="101"/>
      <c r="L1" s="101"/>
    </row>
    <row r="2" spans="1:13" ht="19.2" thickTop="1" thickBot="1" x14ac:dyDescent="0.35">
      <c r="E2" s="111" t="s">
        <v>73</v>
      </c>
      <c r="F2" s="112"/>
      <c r="G2" s="113"/>
      <c r="H2" s="114" t="s">
        <v>355</v>
      </c>
    </row>
    <row r="3" spans="1:13" ht="18.600000000000001" thickTop="1" x14ac:dyDescent="0.3">
      <c r="A3" s="105" t="s">
        <v>363</v>
      </c>
      <c r="B3" s="47" t="s">
        <v>15</v>
      </c>
      <c r="C3" s="48" t="s">
        <v>16</v>
      </c>
      <c r="D3" s="48" t="s">
        <v>45</v>
      </c>
      <c r="E3" s="49" t="s">
        <v>71</v>
      </c>
      <c r="F3" s="16" t="s">
        <v>351</v>
      </c>
      <c r="G3" s="50" t="s">
        <v>72</v>
      </c>
      <c r="H3" s="107" t="s">
        <v>72</v>
      </c>
      <c r="J3" s="91" t="s">
        <v>15</v>
      </c>
      <c r="K3" s="91" t="s">
        <v>75</v>
      </c>
      <c r="L3" s="92" t="s">
        <v>45</v>
      </c>
    </row>
    <row r="4" spans="1:13" ht="21" customHeight="1" thickBot="1" x14ac:dyDescent="0.4">
      <c r="A4" s="105">
        <v>201</v>
      </c>
      <c r="B4" s="17" t="s">
        <v>302</v>
      </c>
      <c r="C4" s="18" t="s">
        <v>303</v>
      </c>
      <c r="D4" s="18" t="s">
        <v>304</v>
      </c>
      <c r="E4" s="19"/>
      <c r="F4" s="20"/>
      <c r="G4" s="45"/>
      <c r="H4" s="108"/>
      <c r="J4" s="85" t="s">
        <v>310</v>
      </c>
      <c r="K4" s="15" t="s">
        <v>349</v>
      </c>
      <c r="L4" s="88" t="s">
        <v>319</v>
      </c>
    </row>
    <row r="5" spans="1:13" ht="18.600000000000001" thickBot="1" x14ac:dyDescent="0.4">
      <c r="A5" s="105">
        <v>202</v>
      </c>
      <c r="B5" s="17" t="s">
        <v>305</v>
      </c>
      <c r="C5" s="18" t="s">
        <v>349</v>
      </c>
      <c r="D5" s="18" t="s">
        <v>306</v>
      </c>
      <c r="E5" s="19"/>
      <c r="F5" s="20"/>
      <c r="G5" s="45"/>
      <c r="H5" s="108"/>
      <c r="J5" s="86" t="s">
        <v>332</v>
      </c>
      <c r="K5" s="14" t="s">
        <v>321</v>
      </c>
      <c r="L5" s="89" t="s">
        <v>314</v>
      </c>
    </row>
    <row r="6" spans="1:13" ht="21" customHeight="1" thickBot="1" x14ac:dyDescent="0.4">
      <c r="A6" s="105">
        <v>203</v>
      </c>
      <c r="B6" s="17" t="s">
        <v>307</v>
      </c>
      <c r="C6" s="18" t="s">
        <v>308</v>
      </c>
      <c r="D6" s="18" t="s">
        <v>309</v>
      </c>
      <c r="E6" s="19"/>
      <c r="F6" s="20"/>
      <c r="G6" s="45"/>
      <c r="H6" s="108"/>
      <c r="J6" s="86" t="s">
        <v>343</v>
      </c>
      <c r="K6" s="14" t="s">
        <v>350</v>
      </c>
      <c r="L6" s="89" t="s">
        <v>306</v>
      </c>
    </row>
    <row r="7" spans="1:13" ht="18.600000000000001" thickBot="1" x14ac:dyDescent="0.4">
      <c r="A7" s="105">
        <v>204</v>
      </c>
      <c r="B7" s="17" t="s">
        <v>310</v>
      </c>
      <c r="C7" s="18" t="s">
        <v>311</v>
      </c>
      <c r="D7" s="18" t="s">
        <v>58</v>
      </c>
      <c r="E7" s="21"/>
      <c r="F7" s="22"/>
      <c r="G7" s="46"/>
      <c r="H7" s="109"/>
      <c r="J7" s="86" t="s">
        <v>307</v>
      </c>
      <c r="K7" s="14" t="s">
        <v>308</v>
      </c>
      <c r="L7" s="89" t="s">
        <v>325</v>
      </c>
    </row>
    <row r="8" spans="1:13" ht="18.600000000000001" thickBot="1" x14ac:dyDescent="0.4">
      <c r="A8" s="105">
        <v>205</v>
      </c>
      <c r="B8" s="17" t="s">
        <v>312</v>
      </c>
      <c r="C8" s="18" t="s">
        <v>313</v>
      </c>
      <c r="D8" s="18" t="s">
        <v>314</v>
      </c>
      <c r="E8" s="21"/>
      <c r="F8" s="22"/>
      <c r="G8" s="46"/>
      <c r="H8" s="109"/>
      <c r="J8" s="86" t="s">
        <v>329</v>
      </c>
      <c r="K8" s="14" t="s">
        <v>313</v>
      </c>
      <c r="L8" s="89" t="s">
        <v>58</v>
      </c>
    </row>
    <row r="9" spans="1:13" ht="18.600000000000001" thickBot="1" x14ac:dyDescent="0.4">
      <c r="A9" s="105">
        <v>206</v>
      </c>
      <c r="B9" s="17" t="s">
        <v>315</v>
      </c>
      <c r="C9" s="18" t="s">
        <v>316</v>
      </c>
      <c r="D9" s="18" t="s">
        <v>183</v>
      </c>
      <c r="E9" s="21"/>
      <c r="F9" s="22"/>
      <c r="G9" s="46"/>
      <c r="H9" s="109"/>
      <c r="J9" s="86" t="s">
        <v>326</v>
      </c>
      <c r="K9" s="14" t="s">
        <v>316</v>
      </c>
      <c r="L9" s="89" t="s">
        <v>340</v>
      </c>
      <c r="M9" s="12"/>
    </row>
    <row r="10" spans="1:13" ht="18.600000000000001" thickBot="1" x14ac:dyDescent="0.4">
      <c r="A10" s="105">
        <v>207</v>
      </c>
      <c r="B10" s="17" t="s">
        <v>317</v>
      </c>
      <c r="C10" s="18" t="s">
        <v>318</v>
      </c>
      <c r="D10" s="18" t="s">
        <v>319</v>
      </c>
      <c r="E10" s="21"/>
      <c r="F10" s="22"/>
      <c r="G10" s="46"/>
      <c r="H10" s="109"/>
      <c r="J10" s="86" t="s">
        <v>335</v>
      </c>
      <c r="K10" s="14" t="s">
        <v>333</v>
      </c>
      <c r="L10" s="89" t="s">
        <v>304</v>
      </c>
    </row>
    <row r="11" spans="1:13" ht="18.600000000000001" thickBot="1" x14ac:dyDescent="0.4">
      <c r="A11" s="105">
        <v>208</v>
      </c>
      <c r="B11" s="17" t="s">
        <v>320</v>
      </c>
      <c r="C11" s="18" t="s">
        <v>321</v>
      </c>
      <c r="D11" s="18" t="s">
        <v>322</v>
      </c>
      <c r="E11" s="21"/>
      <c r="F11" s="22"/>
      <c r="G11" s="46"/>
      <c r="H11" s="109"/>
      <c r="J11" s="86" t="s">
        <v>317</v>
      </c>
      <c r="K11" s="14" t="s">
        <v>327</v>
      </c>
      <c r="L11" s="89" t="s">
        <v>322</v>
      </c>
    </row>
    <row r="12" spans="1:13" ht="18.600000000000001" thickBot="1" x14ac:dyDescent="0.4">
      <c r="A12" s="105">
        <v>209</v>
      </c>
      <c r="B12" s="17" t="s">
        <v>323</v>
      </c>
      <c r="C12" s="18" t="s">
        <v>324</v>
      </c>
      <c r="D12" s="18" t="s">
        <v>325</v>
      </c>
      <c r="E12" s="21"/>
      <c r="F12" s="22"/>
      <c r="G12" s="46"/>
      <c r="H12" s="109"/>
      <c r="J12" s="86" t="s">
        <v>302</v>
      </c>
      <c r="K12" s="14" t="s">
        <v>318</v>
      </c>
      <c r="L12" s="89" t="s">
        <v>336</v>
      </c>
    </row>
    <row r="13" spans="1:13" ht="18.600000000000001" thickBot="1" x14ac:dyDescent="0.4">
      <c r="A13" s="105">
        <v>210</v>
      </c>
      <c r="B13" s="17" t="s">
        <v>326</v>
      </c>
      <c r="C13" s="18" t="s">
        <v>327</v>
      </c>
      <c r="D13" s="18" t="s">
        <v>328</v>
      </c>
      <c r="E13" s="21"/>
      <c r="F13" s="22"/>
      <c r="G13" s="46"/>
      <c r="H13" s="109"/>
      <c r="J13" s="86" t="s">
        <v>315</v>
      </c>
      <c r="K13" s="14" t="s">
        <v>330</v>
      </c>
      <c r="L13" s="89" t="s">
        <v>328</v>
      </c>
    </row>
    <row r="14" spans="1:13" ht="18.600000000000001" thickBot="1" x14ac:dyDescent="0.4">
      <c r="A14" s="105">
        <v>211</v>
      </c>
      <c r="B14" s="17" t="s">
        <v>329</v>
      </c>
      <c r="C14" s="18" t="s">
        <v>330</v>
      </c>
      <c r="D14" s="18" t="s">
        <v>331</v>
      </c>
      <c r="E14" s="21"/>
      <c r="F14" s="22"/>
      <c r="G14" s="46"/>
      <c r="H14" s="109"/>
      <c r="J14" s="86" t="s">
        <v>320</v>
      </c>
      <c r="K14" s="14" t="s">
        <v>345</v>
      </c>
      <c r="L14" s="89" t="s">
        <v>183</v>
      </c>
    </row>
    <row r="15" spans="1:13" ht="21" customHeight="1" thickBot="1" x14ac:dyDescent="0.4">
      <c r="A15" s="105">
        <v>212</v>
      </c>
      <c r="B15" s="17" t="s">
        <v>332</v>
      </c>
      <c r="C15" s="18" t="s">
        <v>333</v>
      </c>
      <c r="D15" s="18" t="s">
        <v>334</v>
      </c>
      <c r="E15" s="21"/>
      <c r="F15" s="22"/>
      <c r="G15" s="46"/>
      <c r="H15" s="109"/>
      <c r="J15" s="86" t="s">
        <v>337</v>
      </c>
      <c r="K15" s="14" t="s">
        <v>344</v>
      </c>
      <c r="L15" s="89" t="s">
        <v>342</v>
      </c>
    </row>
    <row r="16" spans="1:13" ht="21" customHeight="1" thickBot="1" x14ac:dyDescent="0.4">
      <c r="A16" s="105">
        <v>213</v>
      </c>
      <c r="B16" s="17" t="s">
        <v>335</v>
      </c>
      <c r="C16" s="18" t="s">
        <v>347</v>
      </c>
      <c r="D16" s="18" t="s">
        <v>336</v>
      </c>
      <c r="E16" s="21"/>
      <c r="F16" s="22"/>
      <c r="G16" s="46"/>
      <c r="H16" s="109"/>
      <c r="J16" s="86" t="s">
        <v>341</v>
      </c>
      <c r="K16" s="14" t="s">
        <v>303</v>
      </c>
      <c r="L16" s="89" t="s">
        <v>235</v>
      </c>
    </row>
    <row r="17" spans="1:12" ht="18.600000000000001" thickBot="1" x14ac:dyDescent="0.4">
      <c r="A17" s="105">
        <v>214</v>
      </c>
      <c r="B17" s="17" t="s">
        <v>337</v>
      </c>
      <c r="C17" s="18" t="s">
        <v>350</v>
      </c>
      <c r="D17" s="18" t="s">
        <v>235</v>
      </c>
      <c r="E17" s="21"/>
      <c r="F17" s="22"/>
      <c r="G17" s="46"/>
      <c r="H17" s="109"/>
      <c r="J17" s="86" t="s">
        <v>339</v>
      </c>
      <c r="K17" s="14" t="s">
        <v>324</v>
      </c>
      <c r="L17" s="89" t="s">
        <v>309</v>
      </c>
    </row>
    <row r="18" spans="1:12" ht="21" customHeight="1" thickBot="1" x14ac:dyDescent="0.4">
      <c r="A18" s="105">
        <v>215</v>
      </c>
      <c r="B18" s="17" t="s">
        <v>338</v>
      </c>
      <c r="C18" s="18" t="s">
        <v>345</v>
      </c>
      <c r="D18" s="18"/>
      <c r="E18" s="21"/>
      <c r="F18" s="22"/>
      <c r="G18" s="46"/>
      <c r="H18" s="109"/>
      <c r="J18" s="86" t="s">
        <v>305</v>
      </c>
      <c r="K18" s="14" t="s">
        <v>346</v>
      </c>
      <c r="L18" s="89" t="s">
        <v>334</v>
      </c>
    </row>
    <row r="19" spans="1:12" ht="18.600000000000001" thickBot="1" x14ac:dyDescent="0.4">
      <c r="A19" s="105">
        <v>216</v>
      </c>
      <c r="B19" s="17" t="s">
        <v>339</v>
      </c>
      <c r="C19" s="18" t="s">
        <v>348</v>
      </c>
      <c r="D19" s="18" t="s">
        <v>340</v>
      </c>
      <c r="E19" s="21"/>
      <c r="F19" s="22"/>
      <c r="G19" s="46"/>
      <c r="H19" s="109"/>
      <c r="J19" s="86" t="s">
        <v>338</v>
      </c>
      <c r="K19" s="14" t="s">
        <v>347</v>
      </c>
      <c r="L19" s="89" t="s">
        <v>331</v>
      </c>
    </row>
    <row r="20" spans="1:12" ht="21" customHeight="1" thickBot="1" x14ac:dyDescent="0.4">
      <c r="A20" s="105">
        <v>217</v>
      </c>
      <c r="B20" s="17" t="s">
        <v>341</v>
      </c>
      <c r="C20" s="18" t="s">
        <v>346</v>
      </c>
      <c r="D20" s="18" t="s">
        <v>342</v>
      </c>
      <c r="E20" s="21"/>
      <c r="F20" s="22"/>
      <c r="G20" s="46"/>
      <c r="H20" s="109"/>
      <c r="J20" s="86" t="s">
        <v>312</v>
      </c>
      <c r="K20" s="14" t="s">
        <v>348</v>
      </c>
      <c r="L20" s="89"/>
    </row>
    <row r="21" spans="1:12" ht="18.600000000000001" thickBot="1" x14ac:dyDescent="0.4">
      <c r="A21" s="105">
        <v>218</v>
      </c>
      <c r="B21" s="17" t="s">
        <v>343</v>
      </c>
      <c r="C21" s="18" t="s">
        <v>344</v>
      </c>
      <c r="D21" s="18" t="s">
        <v>235</v>
      </c>
      <c r="E21" s="21"/>
      <c r="F21" s="22"/>
      <c r="G21" s="46"/>
      <c r="H21" s="109"/>
      <c r="J21" s="86" t="s">
        <v>323</v>
      </c>
      <c r="K21" s="14" t="s">
        <v>311</v>
      </c>
      <c r="L21" s="89"/>
    </row>
    <row r="22" spans="1:12" ht="18.600000000000001" thickBot="1" x14ac:dyDescent="0.4">
      <c r="A22" s="105"/>
      <c r="B22" s="17"/>
      <c r="C22" s="18"/>
      <c r="D22" s="18"/>
      <c r="E22" s="21"/>
      <c r="F22" s="22"/>
      <c r="G22" s="46"/>
      <c r="H22" s="109"/>
      <c r="J22" s="87"/>
      <c r="K22" s="13"/>
      <c r="L22" s="90"/>
    </row>
    <row r="23" spans="1:12" ht="18.600000000000001" thickBot="1" x14ac:dyDescent="0.4">
      <c r="A23" s="106"/>
      <c r="B23" s="17"/>
      <c r="C23" s="18"/>
      <c r="D23" s="18"/>
      <c r="E23" s="21"/>
      <c r="F23" s="22"/>
      <c r="G23" s="46"/>
      <c r="H23" s="109"/>
      <c r="J23" s="87"/>
      <c r="K23" s="13"/>
      <c r="L23" s="90"/>
    </row>
    <row r="24" spans="1:12" ht="18.600000000000001" thickBot="1" x14ac:dyDescent="0.4">
      <c r="A24" s="106"/>
      <c r="B24" s="17"/>
      <c r="C24" s="18"/>
      <c r="D24" s="18"/>
      <c r="E24" s="21"/>
      <c r="F24" s="22"/>
      <c r="G24" s="46"/>
      <c r="H24" s="109"/>
      <c r="J24" s="87"/>
      <c r="K24" s="13"/>
      <c r="L24" s="90"/>
    </row>
    <row r="25" spans="1:12" ht="18.600000000000001" thickBot="1" x14ac:dyDescent="0.4">
      <c r="A25" s="106"/>
      <c r="B25" s="17"/>
      <c r="C25" s="18"/>
      <c r="D25" s="18"/>
      <c r="E25" s="21"/>
      <c r="F25" s="22"/>
      <c r="G25" s="46"/>
      <c r="H25" s="109"/>
      <c r="J25" s="87"/>
      <c r="K25" s="13"/>
      <c r="L25" s="90"/>
    </row>
    <row r="26" spans="1:12" ht="18.600000000000001" thickBot="1" x14ac:dyDescent="0.4">
      <c r="A26" s="106"/>
      <c r="B26" s="17"/>
      <c r="C26" s="18"/>
      <c r="D26" s="18"/>
      <c r="E26" s="21"/>
      <c r="F26" s="22"/>
      <c r="G26" s="46"/>
      <c r="H26" s="109"/>
      <c r="J26" s="87"/>
      <c r="K26" s="13"/>
      <c r="L26" s="90"/>
    </row>
    <row r="27" spans="1:12" ht="18.600000000000001" thickBot="1" x14ac:dyDescent="0.4">
      <c r="A27" s="106"/>
      <c r="B27" s="17"/>
      <c r="C27" s="18"/>
      <c r="D27" s="18"/>
      <c r="E27" s="21"/>
      <c r="F27" s="22"/>
      <c r="G27" s="46"/>
      <c r="H27" s="109"/>
      <c r="J27" s="87"/>
      <c r="K27" s="13"/>
      <c r="L27" s="90"/>
    </row>
    <row r="28" spans="1:12" ht="18.600000000000001" thickBot="1" x14ac:dyDescent="0.4">
      <c r="A28" s="106"/>
      <c r="B28" s="17"/>
      <c r="C28" s="18"/>
      <c r="D28" s="18"/>
      <c r="E28" s="21"/>
      <c r="F28" s="22"/>
      <c r="G28" s="46"/>
      <c r="H28" s="109"/>
      <c r="J28" s="87"/>
      <c r="K28" s="13"/>
      <c r="L28" s="90"/>
    </row>
    <row r="29" spans="1:12" ht="18.600000000000001" thickBot="1" x14ac:dyDescent="0.4">
      <c r="A29" s="106"/>
      <c r="B29" s="17"/>
      <c r="C29" s="18"/>
      <c r="D29" s="18"/>
      <c r="E29" s="21"/>
      <c r="F29" s="22"/>
      <c r="G29" s="46"/>
      <c r="H29" s="109"/>
      <c r="J29" s="87"/>
      <c r="K29" s="13"/>
      <c r="L29" s="90"/>
    </row>
    <row r="30" spans="1:12" ht="18.600000000000001" thickBot="1" x14ac:dyDescent="0.4">
      <c r="A30" s="106"/>
      <c r="B30" s="17"/>
      <c r="C30" s="18"/>
      <c r="D30" s="18"/>
      <c r="E30" s="21"/>
      <c r="F30" s="22"/>
      <c r="G30" s="46"/>
      <c r="H30" s="109"/>
      <c r="J30" s="87"/>
      <c r="K30" s="13"/>
      <c r="L30" s="90"/>
    </row>
    <row r="31" spans="1:12" ht="18.600000000000001" thickBot="1" x14ac:dyDescent="0.4">
      <c r="A31" s="106"/>
      <c r="B31" s="17"/>
      <c r="C31" s="18"/>
      <c r="D31" s="18"/>
      <c r="E31" s="21"/>
      <c r="F31" s="22"/>
      <c r="G31" s="46"/>
      <c r="H31" s="109"/>
      <c r="J31" s="87"/>
      <c r="K31" s="13"/>
      <c r="L31" s="90"/>
    </row>
    <row r="32" spans="1:12" ht="18.600000000000001" thickBot="1" x14ac:dyDescent="0.4">
      <c r="A32" s="106"/>
      <c r="B32" s="17"/>
      <c r="C32" s="18"/>
      <c r="D32" s="18"/>
      <c r="E32" s="21"/>
      <c r="F32" s="22"/>
      <c r="G32" s="46"/>
      <c r="H32" s="109"/>
      <c r="J32" s="87"/>
      <c r="K32" s="13"/>
      <c r="L32" s="90"/>
    </row>
    <row r="33" spans="1:12" ht="18.600000000000001" thickBot="1" x14ac:dyDescent="0.4">
      <c r="A33" s="106"/>
      <c r="B33" s="17"/>
      <c r="C33" s="18"/>
      <c r="D33" s="18"/>
      <c r="E33" s="21"/>
      <c r="F33" s="22"/>
      <c r="G33" s="46"/>
      <c r="H33" s="109"/>
      <c r="J33" s="87"/>
      <c r="K33" s="13"/>
      <c r="L33" s="90"/>
    </row>
    <row r="34" spans="1:12" ht="18.600000000000001" thickBot="1" x14ac:dyDescent="0.4">
      <c r="A34" s="106"/>
      <c r="B34" s="17"/>
      <c r="C34" s="18"/>
      <c r="D34" s="18"/>
      <c r="E34" s="21"/>
      <c r="F34" s="22"/>
      <c r="G34" s="46"/>
      <c r="H34" s="109"/>
      <c r="J34" s="87"/>
      <c r="K34" s="13"/>
      <c r="L34" s="90"/>
    </row>
    <row r="35" spans="1:12" ht="18.600000000000001" thickBot="1" x14ac:dyDescent="0.4">
      <c r="A35" s="106"/>
      <c r="B35" s="17"/>
      <c r="C35" s="18"/>
      <c r="D35" s="18"/>
      <c r="E35" s="21"/>
      <c r="F35" s="22"/>
      <c r="G35" s="46"/>
      <c r="H35" s="109"/>
      <c r="J35" s="87"/>
      <c r="K35" s="13"/>
      <c r="L35" s="90"/>
    </row>
    <row r="36" spans="1:12" ht="18.600000000000001" thickBot="1" x14ac:dyDescent="0.4">
      <c r="A36" s="106"/>
      <c r="B36" s="17"/>
      <c r="C36" s="18"/>
      <c r="D36" s="18"/>
      <c r="E36" s="21"/>
      <c r="F36" s="22"/>
      <c r="G36" s="46"/>
      <c r="H36" s="109"/>
      <c r="J36" s="87"/>
      <c r="K36" s="13"/>
      <c r="L36" s="90"/>
    </row>
    <row r="37" spans="1:12" ht="18.600000000000001" thickBot="1" x14ac:dyDescent="0.4">
      <c r="A37" s="106"/>
      <c r="B37" s="17"/>
      <c r="C37" s="18"/>
      <c r="D37" s="18"/>
      <c r="E37" s="21"/>
      <c r="F37" s="22"/>
      <c r="G37" s="46"/>
      <c r="H37" s="109"/>
      <c r="J37" s="87"/>
      <c r="K37" s="13"/>
      <c r="L37" s="90"/>
    </row>
    <row r="38" spans="1:12" ht="18.600000000000001" thickBot="1" x14ac:dyDescent="0.4">
      <c r="A38" s="106"/>
      <c r="B38" s="17"/>
      <c r="C38" s="18"/>
      <c r="D38" s="18"/>
      <c r="E38" s="21"/>
      <c r="F38" s="22"/>
      <c r="G38" s="46"/>
      <c r="H38" s="109"/>
      <c r="J38" s="87"/>
      <c r="K38" s="13"/>
      <c r="L38" s="90"/>
    </row>
    <row r="39" spans="1:12" ht="18.600000000000001" thickBot="1" x14ac:dyDescent="0.4">
      <c r="A39" s="106"/>
      <c r="B39" s="17"/>
      <c r="C39" s="18"/>
      <c r="D39" s="18"/>
      <c r="E39" s="21"/>
      <c r="F39" s="22"/>
      <c r="G39" s="46"/>
      <c r="H39" s="109"/>
      <c r="J39" s="87"/>
      <c r="K39" s="13"/>
      <c r="L39" s="90"/>
    </row>
    <row r="40" spans="1:12" ht="18.600000000000001" thickBot="1" x14ac:dyDescent="0.4">
      <c r="A40" s="106"/>
      <c r="B40" s="17"/>
      <c r="C40" s="18"/>
      <c r="D40" s="18"/>
      <c r="E40" s="21"/>
      <c r="F40" s="22"/>
      <c r="G40" s="46"/>
      <c r="H40" s="109"/>
      <c r="J40" s="87"/>
      <c r="K40" s="13"/>
      <c r="L40" s="90"/>
    </row>
    <row r="41" spans="1:12" ht="18.600000000000001" thickBot="1" x14ac:dyDescent="0.4">
      <c r="A41" s="106"/>
      <c r="B41" s="17"/>
      <c r="C41" s="18"/>
      <c r="D41" s="18"/>
      <c r="E41" s="21"/>
      <c r="F41" s="22"/>
      <c r="G41" s="46"/>
      <c r="H41" s="109"/>
      <c r="J41" s="87"/>
      <c r="K41" s="13"/>
      <c r="L41" s="90"/>
    </row>
    <row r="42" spans="1:12" ht="18.600000000000001" thickBot="1" x14ac:dyDescent="0.4">
      <c r="A42" s="106"/>
      <c r="B42" s="17"/>
      <c r="C42" s="18"/>
      <c r="D42" s="18"/>
      <c r="E42" s="21"/>
      <c r="F42" s="22"/>
      <c r="G42" s="46"/>
      <c r="H42" s="109"/>
      <c r="J42" s="87"/>
      <c r="K42" s="13"/>
      <c r="L42" s="90"/>
    </row>
    <row r="43" spans="1:12" ht="18.600000000000001" thickBot="1" x14ac:dyDescent="0.4">
      <c r="A43" s="106"/>
      <c r="B43" s="17"/>
      <c r="C43" s="18"/>
      <c r="D43" s="18"/>
      <c r="E43" s="21"/>
      <c r="F43" s="22"/>
      <c r="G43" s="46"/>
      <c r="H43" s="109"/>
      <c r="J43" s="87"/>
      <c r="K43" s="13"/>
      <c r="L43" s="90"/>
    </row>
    <row r="44" spans="1:12" ht="18.600000000000001" thickBot="1" x14ac:dyDescent="0.4">
      <c r="A44" s="106"/>
      <c r="B44" s="17"/>
      <c r="C44" s="18"/>
      <c r="D44" s="18"/>
      <c r="E44" s="21"/>
      <c r="F44" s="22"/>
      <c r="G44" s="46"/>
      <c r="H44" s="109"/>
      <c r="J44" s="87"/>
      <c r="K44" s="13"/>
      <c r="L44" s="90"/>
    </row>
    <row r="45" spans="1:12" ht="18.600000000000001" thickBot="1" x14ac:dyDescent="0.4">
      <c r="A45" s="106"/>
      <c r="B45" s="17"/>
      <c r="C45" s="18"/>
      <c r="D45" s="18"/>
      <c r="E45" s="21"/>
      <c r="F45" s="22"/>
      <c r="G45" s="46"/>
      <c r="H45" s="109"/>
      <c r="J45" s="87"/>
      <c r="K45" s="13"/>
      <c r="L45" s="90"/>
    </row>
    <row r="46" spans="1:12" ht="18.600000000000001" thickBot="1" x14ac:dyDescent="0.4">
      <c r="A46" s="106"/>
      <c r="B46" s="17"/>
      <c r="C46" s="18"/>
      <c r="D46" s="18"/>
      <c r="E46" s="21"/>
      <c r="F46" s="22"/>
      <c r="G46" s="46"/>
      <c r="H46" s="109"/>
      <c r="J46" s="87"/>
      <c r="K46" s="13"/>
      <c r="L46" s="90"/>
    </row>
    <row r="47" spans="1:12" ht="18.600000000000001" thickBot="1" x14ac:dyDescent="0.4">
      <c r="A47" s="106"/>
      <c r="B47" s="17"/>
      <c r="C47" s="18"/>
      <c r="D47" s="18"/>
      <c r="E47" s="21"/>
      <c r="F47" s="22"/>
      <c r="G47" s="46"/>
      <c r="H47" s="109"/>
      <c r="J47" s="87"/>
      <c r="K47" s="13"/>
      <c r="L47" s="90"/>
    </row>
    <row r="48" spans="1:12" ht="18.600000000000001" thickBot="1" x14ac:dyDescent="0.4">
      <c r="A48" s="106"/>
      <c r="B48" s="17"/>
      <c r="C48" s="18"/>
      <c r="D48" s="18"/>
      <c r="E48" s="21"/>
      <c r="F48" s="22"/>
      <c r="G48" s="46"/>
      <c r="H48" s="109"/>
      <c r="J48" s="87"/>
      <c r="K48" s="13"/>
      <c r="L48" s="90"/>
    </row>
    <row r="49" spans="1:12" ht="18.600000000000001" thickBot="1" x14ac:dyDescent="0.4">
      <c r="A49" s="106"/>
      <c r="B49" s="17"/>
      <c r="C49" s="18"/>
      <c r="D49" s="18"/>
      <c r="E49" s="21"/>
      <c r="F49" s="22"/>
      <c r="G49" s="46"/>
      <c r="H49" s="109"/>
      <c r="J49" s="87"/>
      <c r="K49" s="13"/>
      <c r="L49" s="90"/>
    </row>
    <row r="50" spans="1:12" ht="18.600000000000001" thickBot="1" x14ac:dyDescent="0.4">
      <c r="A50" s="106"/>
      <c r="B50" s="17"/>
      <c r="C50" s="18"/>
      <c r="D50" s="18"/>
      <c r="E50" s="21"/>
      <c r="F50" s="22"/>
      <c r="G50" s="46"/>
      <c r="H50" s="109"/>
      <c r="J50" s="87"/>
      <c r="K50" s="13"/>
      <c r="L50" s="90"/>
    </row>
    <row r="51" spans="1:12" ht="18.600000000000001" thickBot="1" x14ac:dyDescent="0.4">
      <c r="A51" s="106"/>
      <c r="B51" s="17"/>
      <c r="C51" s="18"/>
      <c r="D51" s="18"/>
      <c r="E51" s="21"/>
      <c r="F51" s="22"/>
      <c r="G51" s="46"/>
      <c r="H51" s="109"/>
      <c r="J51" s="87"/>
      <c r="K51" s="13"/>
      <c r="L51" s="90"/>
    </row>
    <row r="52" spans="1:12" ht="18.600000000000001" thickBot="1" x14ac:dyDescent="0.4">
      <c r="A52" s="106"/>
      <c r="B52" s="17"/>
      <c r="C52" s="18"/>
      <c r="D52" s="18"/>
      <c r="E52" s="21"/>
      <c r="F52" s="22"/>
      <c r="G52" s="46"/>
      <c r="H52" s="109"/>
      <c r="J52" s="87"/>
      <c r="K52" s="13"/>
      <c r="L52" s="90"/>
    </row>
    <row r="53" spans="1:12" ht="18.600000000000001" thickBot="1" x14ac:dyDescent="0.4">
      <c r="A53" s="106"/>
      <c r="B53" s="51"/>
      <c r="C53" s="52"/>
      <c r="D53" s="52"/>
      <c r="E53" s="53"/>
      <c r="F53" s="54"/>
      <c r="G53" s="55"/>
      <c r="H53" s="110"/>
      <c r="J53" s="87"/>
      <c r="K53" s="13"/>
      <c r="L53" s="90"/>
    </row>
    <row r="54" spans="1:12" ht="16.2" thickTop="1" x14ac:dyDescent="0.3">
      <c r="J54" s="93"/>
      <c r="K54" s="94"/>
      <c r="L54" s="95"/>
    </row>
    <row r="55" spans="1:12" ht="18" x14ac:dyDescent="0.35">
      <c r="B55" s="23"/>
      <c r="C55" s="23"/>
      <c r="D55" s="23"/>
      <c r="E55" s="23"/>
      <c r="F55" s="23"/>
      <c r="G55" s="23"/>
      <c r="H55" s="23"/>
    </row>
    <row r="56" spans="1:12" ht="21" x14ac:dyDescent="0.4">
      <c r="B56" s="23"/>
      <c r="C56" s="23"/>
      <c r="D56" s="23"/>
      <c r="E56" s="11"/>
      <c r="F56" s="11"/>
      <c r="G56" s="11"/>
      <c r="H56" s="11"/>
    </row>
  </sheetData>
  <sortState xmlns:xlrd2="http://schemas.microsoft.com/office/spreadsheetml/2017/richdata2" ref="L4:L54">
    <sortCondition ref="L4:L54"/>
  </sortState>
  <mergeCells count="3">
    <mergeCell ref="A1:H1"/>
    <mergeCell ref="J1:L1"/>
    <mergeCell ref="E2:G2"/>
  </mergeCells>
  <phoneticPr fontId="5" type="noConversion"/>
  <dataValidations count="3">
    <dataValidation type="list" allowBlank="1" showInputMessage="1" showErrorMessage="1" sqref="D4:D53" xr:uid="{E28B8B75-CC52-4F62-9A50-F4E2206343EA}">
      <formula1>regvoiture</formula1>
    </dataValidation>
    <dataValidation type="list" allowBlank="1" showInputMessage="1" showErrorMessage="1" sqref="C4:C53" xr:uid="{10862F04-91CC-4E13-9BAE-0E41007A9AAD}">
      <formula1>regcopi</formula1>
    </dataValidation>
    <dataValidation type="list" allowBlank="1" showInputMessage="1" showErrorMessage="1" sqref="B4:B53" xr:uid="{21E0B741-AE95-453B-9849-E6A6976BE839}">
      <formula1>regpilote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CCDC8-DDCB-41B9-9C96-419F8CF7A547}">
  <sheetPr codeName="Feuil2"/>
  <dimension ref="A1:E173"/>
  <sheetViews>
    <sheetView workbookViewId="0">
      <pane ySplit="1" topLeftCell="A2" activePane="bottomLeft" state="frozen"/>
      <selection pane="bottomLeft" activeCell="B108" sqref="B108:B109"/>
    </sheetView>
  </sheetViews>
  <sheetFormatPr baseColWidth="10" defaultRowHeight="14.4" x14ac:dyDescent="0.3"/>
  <cols>
    <col min="1" max="1" width="34.6640625" bestFit="1" customWidth="1"/>
    <col min="2" max="2" width="38" bestFit="1" customWidth="1"/>
    <col min="3" max="3" width="25.44140625" bestFit="1" customWidth="1"/>
    <col min="4" max="4" width="13.44140625" bestFit="1" customWidth="1"/>
    <col min="5" max="5" width="12.21875" bestFit="1" customWidth="1"/>
  </cols>
  <sheetData>
    <row r="1" spans="1:5" ht="28.8" customHeight="1" x14ac:dyDescent="0.3">
      <c r="A1" s="7" t="s">
        <v>15</v>
      </c>
      <c r="B1" s="8" t="s">
        <v>16</v>
      </c>
      <c r="C1" s="9" t="s">
        <v>45</v>
      </c>
      <c r="D1" s="66" t="s">
        <v>357</v>
      </c>
      <c r="E1" s="67" t="s">
        <v>358</v>
      </c>
    </row>
    <row r="2" spans="1:5" ht="21" customHeight="1" x14ac:dyDescent="0.3">
      <c r="A2" s="70" t="s">
        <v>279</v>
      </c>
      <c r="B2" s="70" t="s">
        <v>259</v>
      </c>
      <c r="C2" s="71" t="s">
        <v>58</v>
      </c>
      <c r="D2" s="71" t="s">
        <v>5</v>
      </c>
      <c r="E2" s="71" t="s">
        <v>9</v>
      </c>
    </row>
    <row r="3" spans="1:5" ht="21" customHeight="1" x14ac:dyDescent="0.3">
      <c r="A3" s="70" t="s">
        <v>163</v>
      </c>
      <c r="B3" s="70" t="s">
        <v>286</v>
      </c>
      <c r="C3" s="71" t="s">
        <v>230</v>
      </c>
      <c r="D3" s="71" t="s">
        <v>1</v>
      </c>
      <c r="E3" s="71" t="s">
        <v>4</v>
      </c>
    </row>
    <row r="4" spans="1:5" ht="23.25" customHeight="1" x14ac:dyDescent="0.3">
      <c r="A4" s="70" t="s">
        <v>111</v>
      </c>
      <c r="B4" s="70" t="s">
        <v>162</v>
      </c>
      <c r="C4" s="71" t="s">
        <v>52</v>
      </c>
      <c r="D4" s="71" t="s">
        <v>0</v>
      </c>
      <c r="E4" s="71" t="s">
        <v>3</v>
      </c>
    </row>
    <row r="5" spans="1:5" ht="21" customHeight="1" x14ac:dyDescent="0.3">
      <c r="A5" s="70" t="s">
        <v>172</v>
      </c>
      <c r="B5" s="70" t="s">
        <v>196</v>
      </c>
      <c r="C5" s="71" t="s">
        <v>47</v>
      </c>
      <c r="D5" s="71" t="s">
        <v>13</v>
      </c>
      <c r="E5" s="71" t="s">
        <v>2</v>
      </c>
    </row>
    <row r="6" spans="1:5" ht="21" customHeight="1" x14ac:dyDescent="0.3">
      <c r="A6" s="70" t="s">
        <v>42</v>
      </c>
      <c r="B6" s="70" t="s">
        <v>123</v>
      </c>
      <c r="C6" s="71" t="s">
        <v>51</v>
      </c>
      <c r="D6" s="71" t="s">
        <v>60</v>
      </c>
      <c r="E6" s="71"/>
    </row>
    <row r="7" spans="1:5" ht="21" customHeight="1" x14ac:dyDescent="0.3">
      <c r="A7" s="70" t="s">
        <v>175</v>
      </c>
      <c r="B7" s="70" t="s">
        <v>133</v>
      </c>
      <c r="C7" s="71" t="s">
        <v>246</v>
      </c>
      <c r="D7" s="71" t="s">
        <v>352</v>
      </c>
      <c r="E7" s="71" t="s">
        <v>361</v>
      </c>
    </row>
    <row r="8" spans="1:5" ht="21" customHeight="1" x14ac:dyDescent="0.4">
      <c r="A8" s="72" t="s">
        <v>218</v>
      </c>
      <c r="B8" s="70" t="s">
        <v>30</v>
      </c>
      <c r="C8" s="71" t="s">
        <v>253</v>
      </c>
      <c r="D8" s="71"/>
      <c r="E8" s="71"/>
    </row>
    <row r="9" spans="1:5" ht="21" customHeight="1" x14ac:dyDescent="0.3">
      <c r="A9" s="70" t="s">
        <v>86</v>
      </c>
      <c r="B9" s="70" t="s">
        <v>113</v>
      </c>
      <c r="C9" s="71" t="s">
        <v>157</v>
      </c>
      <c r="D9" s="71"/>
      <c r="E9" s="71"/>
    </row>
    <row r="10" spans="1:5" ht="21" x14ac:dyDescent="0.3">
      <c r="A10" s="70" t="s">
        <v>92</v>
      </c>
      <c r="B10" s="70" t="s">
        <v>194</v>
      </c>
      <c r="C10" s="71" t="s">
        <v>203</v>
      </c>
      <c r="D10" s="73"/>
      <c r="E10" s="71"/>
    </row>
    <row r="11" spans="1:5" ht="23.25" customHeight="1" x14ac:dyDescent="0.3">
      <c r="A11" s="70" t="s">
        <v>265</v>
      </c>
      <c r="B11" s="70" t="s">
        <v>189</v>
      </c>
      <c r="C11" s="71" t="s">
        <v>56</v>
      </c>
      <c r="D11" s="73"/>
      <c r="E11" s="71" t="s">
        <v>6</v>
      </c>
    </row>
    <row r="12" spans="1:5" ht="21" customHeight="1" x14ac:dyDescent="0.3">
      <c r="A12" s="70" t="s">
        <v>209</v>
      </c>
      <c r="B12" s="70" t="s">
        <v>114</v>
      </c>
      <c r="C12" s="71" t="s">
        <v>121</v>
      </c>
      <c r="D12" s="73"/>
      <c r="E12" s="71" t="s">
        <v>21</v>
      </c>
    </row>
    <row r="13" spans="1:5" ht="21" x14ac:dyDescent="0.3">
      <c r="A13" s="70" t="s">
        <v>17</v>
      </c>
      <c r="B13" s="70" t="s">
        <v>214</v>
      </c>
      <c r="C13" s="71" t="s">
        <v>208</v>
      </c>
      <c r="D13" s="73"/>
      <c r="E13" s="71" t="s">
        <v>59</v>
      </c>
    </row>
    <row r="14" spans="1:5" ht="21" x14ac:dyDescent="0.3">
      <c r="A14" s="70" t="s">
        <v>201</v>
      </c>
      <c r="B14" s="70" t="s">
        <v>145</v>
      </c>
      <c r="C14" s="71" t="s">
        <v>264</v>
      </c>
      <c r="D14" s="73"/>
      <c r="E14" s="71"/>
    </row>
    <row r="15" spans="1:5" ht="21" x14ac:dyDescent="0.3">
      <c r="A15" s="70" t="s">
        <v>199</v>
      </c>
      <c r="B15" s="70" t="s">
        <v>202</v>
      </c>
      <c r="C15" s="71" t="s">
        <v>271</v>
      </c>
      <c r="D15" s="73"/>
      <c r="E15" s="71"/>
    </row>
    <row r="16" spans="1:5" ht="21" customHeight="1" x14ac:dyDescent="0.3">
      <c r="A16" s="70" t="s">
        <v>90</v>
      </c>
      <c r="B16" s="70" t="s">
        <v>261</v>
      </c>
      <c r="C16" s="71" t="s">
        <v>187</v>
      </c>
      <c r="D16" s="73"/>
      <c r="E16" s="71" t="s">
        <v>10</v>
      </c>
    </row>
    <row r="17" spans="1:5" ht="21" customHeight="1" x14ac:dyDescent="0.3">
      <c r="A17" s="70" t="s">
        <v>110</v>
      </c>
      <c r="B17" s="70" t="s">
        <v>267</v>
      </c>
      <c r="C17" s="71" t="s">
        <v>183</v>
      </c>
      <c r="D17" s="73"/>
      <c r="E17" s="71" t="s">
        <v>12</v>
      </c>
    </row>
    <row r="18" spans="1:5" ht="21" customHeight="1" x14ac:dyDescent="0.3">
      <c r="A18" s="70" t="s">
        <v>95</v>
      </c>
      <c r="B18" s="70" t="s">
        <v>239</v>
      </c>
      <c r="C18" s="71" t="s">
        <v>190</v>
      </c>
      <c r="D18" s="73"/>
      <c r="E18" s="71" t="s">
        <v>8</v>
      </c>
    </row>
    <row r="19" spans="1:5" ht="23.25" customHeight="1" x14ac:dyDescent="0.3">
      <c r="A19" s="70" t="s">
        <v>204</v>
      </c>
      <c r="B19" s="70" t="s">
        <v>184</v>
      </c>
      <c r="C19" s="71" t="s">
        <v>215</v>
      </c>
      <c r="D19" s="73"/>
      <c r="E19" s="71" t="s">
        <v>7</v>
      </c>
    </row>
    <row r="20" spans="1:5" ht="23.25" customHeight="1" x14ac:dyDescent="0.3">
      <c r="A20" s="70" t="s">
        <v>188</v>
      </c>
      <c r="B20" s="70" t="s">
        <v>256</v>
      </c>
      <c r="C20" s="71" t="s">
        <v>54</v>
      </c>
      <c r="D20" s="73"/>
      <c r="E20" s="71" t="s">
        <v>11</v>
      </c>
    </row>
    <row r="21" spans="1:5" ht="21" customHeight="1" x14ac:dyDescent="0.4">
      <c r="A21" s="70" t="s">
        <v>97</v>
      </c>
      <c r="B21" s="72" t="s">
        <v>285</v>
      </c>
      <c r="C21" s="71" t="s">
        <v>179</v>
      </c>
      <c r="D21" s="73"/>
      <c r="E21" s="71"/>
    </row>
    <row r="22" spans="1:5" ht="21" customHeight="1" x14ac:dyDescent="0.3">
      <c r="A22" s="70" t="s">
        <v>195</v>
      </c>
      <c r="B22" s="70" t="s">
        <v>134</v>
      </c>
      <c r="C22" s="71" t="s">
        <v>160</v>
      </c>
      <c r="D22" s="73"/>
      <c r="E22" s="73"/>
    </row>
    <row r="23" spans="1:5" ht="21" customHeight="1" x14ac:dyDescent="0.3">
      <c r="A23" s="70" t="s">
        <v>260</v>
      </c>
      <c r="B23" s="70" t="s">
        <v>150</v>
      </c>
      <c r="C23" s="71" t="s">
        <v>53</v>
      </c>
      <c r="D23" s="73"/>
      <c r="E23" s="71"/>
    </row>
    <row r="24" spans="1:5" ht="21" customHeight="1" x14ac:dyDescent="0.3">
      <c r="A24" s="70" t="s">
        <v>258</v>
      </c>
      <c r="B24" s="70" t="s">
        <v>244</v>
      </c>
      <c r="C24" s="71" t="s">
        <v>55</v>
      </c>
      <c r="D24" s="73"/>
      <c r="E24" s="71"/>
    </row>
    <row r="25" spans="1:5" ht="21" customHeight="1" x14ac:dyDescent="0.4">
      <c r="A25" s="72" t="s">
        <v>105</v>
      </c>
      <c r="B25" s="70" t="s">
        <v>176</v>
      </c>
      <c r="C25" s="71" t="s">
        <v>151</v>
      </c>
      <c r="D25" s="73"/>
      <c r="E25" s="71"/>
    </row>
    <row r="26" spans="1:5" ht="21" customHeight="1" x14ac:dyDescent="0.3">
      <c r="A26" s="70" t="s">
        <v>266</v>
      </c>
      <c r="B26" s="70" t="s">
        <v>287</v>
      </c>
      <c r="C26" s="71" t="s">
        <v>50</v>
      </c>
      <c r="D26" s="73"/>
      <c r="E26" s="71"/>
    </row>
    <row r="27" spans="1:5" ht="21" customHeight="1" x14ac:dyDescent="0.3">
      <c r="A27" s="70" t="s">
        <v>238</v>
      </c>
      <c r="B27" s="70" t="s">
        <v>210</v>
      </c>
      <c r="C27" s="71" t="s">
        <v>141</v>
      </c>
      <c r="D27" s="73"/>
      <c r="E27" s="71"/>
    </row>
    <row r="28" spans="1:5" ht="23.25" customHeight="1" x14ac:dyDescent="0.3">
      <c r="A28" s="70" t="s">
        <v>247</v>
      </c>
      <c r="B28" s="70" t="s">
        <v>143</v>
      </c>
      <c r="C28" s="71" t="s">
        <v>235</v>
      </c>
      <c r="D28" s="73"/>
      <c r="E28" s="71"/>
    </row>
    <row r="29" spans="1:5" ht="21" x14ac:dyDescent="0.3">
      <c r="A29" s="70" t="s">
        <v>158</v>
      </c>
      <c r="B29" s="70" t="s">
        <v>147</v>
      </c>
      <c r="C29" s="71" t="s">
        <v>48</v>
      </c>
      <c r="D29" s="73"/>
      <c r="E29" s="71"/>
    </row>
    <row r="30" spans="1:5" ht="21" customHeight="1" x14ac:dyDescent="0.3">
      <c r="A30" s="70" t="s">
        <v>206</v>
      </c>
      <c r="B30" s="70" t="s">
        <v>288</v>
      </c>
      <c r="C30" s="71" t="s">
        <v>57</v>
      </c>
      <c r="D30" s="73"/>
      <c r="E30" s="71"/>
    </row>
    <row r="31" spans="1:5" ht="21" customHeight="1" x14ac:dyDescent="0.4">
      <c r="A31" s="70" t="s">
        <v>243</v>
      </c>
      <c r="B31" s="72" t="s">
        <v>217</v>
      </c>
      <c r="C31" s="71" t="s">
        <v>130</v>
      </c>
      <c r="D31" s="73"/>
      <c r="E31" s="71"/>
    </row>
    <row r="32" spans="1:5" ht="21" customHeight="1" x14ac:dyDescent="0.3">
      <c r="A32" s="70" t="s">
        <v>171</v>
      </c>
      <c r="B32" s="70" t="s">
        <v>43</v>
      </c>
      <c r="C32" s="71" t="s">
        <v>224</v>
      </c>
      <c r="D32" s="73"/>
      <c r="E32" s="71"/>
    </row>
    <row r="33" spans="1:5" ht="21" customHeight="1" x14ac:dyDescent="0.4">
      <c r="A33" s="72" t="s">
        <v>99</v>
      </c>
      <c r="B33" s="70" t="s">
        <v>237</v>
      </c>
      <c r="C33" s="71" t="s">
        <v>156</v>
      </c>
      <c r="D33" s="73"/>
      <c r="E33" s="71"/>
    </row>
    <row r="34" spans="1:5" ht="23.25" customHeight="1" x14ac:dyDescent="0.3">
      <c r="A34" s="70" t="s">
        <v>109</v>
      </c>
      <c r="B34" s="70" t="s">
        <v>41</v>
      </c>
      <c r="C34" s="71" t="s">
        <v>177</v>
      </c>
      <c r="D34" s="73"/>
      <c r="E34" s="71"/>
    </row>
    <row r="35" spans="1:5" ht="23.25" customHeight="1" x14ac:dyDescent="0.3">
      <c r="A35" s="70" t="s">
        <v>37</v>
      </c>
      <c r="B35" s="70" t="s">
        <v>116</v>
      </c>
      <c r="C35" s="71" t="s">
        <v>139</v>
      </c>
      <c r="D35" s="73"/>
      <c r="E35" s="71"/>
    </row>
    <row r="36" spans="1:5" ht="21" customHeight="1" x14ac:dyDescent="0.3">
      <c r="A36" s="70" t="s">
        <v>228</v>
      </c>
      <c r="B36" s="70" t="s">
        <v>263</v>
      </c>
      <c r="C36" s="71" t="s">
        <v>174</v>
      </c>
      <c r="D36" s="73"/>
      <c r="E36" s="71"/>
    </row>
    <row r="37" spans="1:5" ht="21" customHeight="1" x14ac:dyDescent="0.4">
      <c r="A37" s="70" t="s">
        <v>88</v>
      </c>
      <c r="B37" s="72" t="s">
        <v>23</v>
      </c>
      <c r="C37" s="71" t="s">
        <v>124</v>
      </c>
      <c r="D37" s="73"/>
      <c r="E37" s="71"/>
    </row>
    <row r="38" spans="1:5" ht="21" customHeight="1" x14ac:dyDescent="0.3">
      <c r="A38" s="70" t="s">
        <v>226</v>
      </c>
      <c r="B38" s="70" t="s">
        <v>192</v>
      </c>
      <c r="C38" s="71" t="s">
        <v>49</v>
      </c>
      <c r="D38" s="73"/>
      <c r="E38" s="71"/>
    </row>
    <row r="39" spans="1:5" ht="21" customHeight="1" x14ac:dyDescent="0.4">
      <c r="A39" s="72" t="s">
        <v>100</v>
      </c>
      <c r="B39" s="70" t="s">
        <v>289</v>
      </c>
      <c r="C39" s="71" t="s">
        <v>153</v>
      </c>
      <c r="D39" s="73"/>
      <c r="E39" s="71"/>
    </row>
    <row r="40" spans="1:5" ht="21" customHeight="1" x14ac:dyDescent="0.3">
      <c r="A40" s="70" t="s">
        <v>191</v>
      </c>
      <c r="B40" s="70" t="s">
        <v>212</v>
      </c>
      <c r="C40" s="71" t="s">
        <v>283</v>
      </c>
      <c r="D40" s="73"/>
      <c r="E40" s="71"/>
    </row>
    <row r="41" spans="1:5" ht="21" customHeight="1" x14ac:dyDescent="0.3">
      <c r="A41" s="70" t="s">
        <v>96</v>
      </c>
      <c r="B41" s="70" t="s">
        <v>149</v>
      </c>
      <c r="C41" s="71" t="s">
        <v>242</v>
      </c>
      <c r="D41" s="73"/>
      <c r="E41" s="71"/>
    </row>
    <row r="42" spans="1:5" ht="21" x14ac:dyDescent="0.3">
      <c r="A42" s="70" t="s">
        <v>240</v>
      </c>
      <c r="B42" s="70" t="s">
        <v>24</v>
      </c>
      <c r="C42" s="71" t="s">
        <v>186</v>
      </c>
      <c r="D42" s="73"/>
      <c r="E42" s="71"/>
    </row>
    <row r="43" spans="1:5" ht="21" customHeight="1" x14ac:dyDescent="0.4">
      <c r="A43" s="72" t="s">
        <v>220</v>
      </c>
      <c r="B43" s="70" t="s">
        <v>270</v>
      </c>
      <c r="C43" s="71" t="s">
        <v>182</v>
      </c>
      <c r="D43" s="73"/>
      <c r="E43" s="71"/>
    </row>
    <row r="44" spans="1:5" ht="21" customHeight="1" x14ac:dyDescent="0.3">
      <c r="A44" s="70" t="s">
        <v>257</v>
      </c>
      <c r="B44" s="70" t="s">
        <v>234</v>
      </c>
      <c r="C44" s="71" t="s">
        <v>128</v>
      </c>
      <c r="D44" s="73"/>
      <c r="E44" s="71"/>
    </row>
    <row r="45" spans="1:5" ht="21" customHeight="1" x14ac:dyDescent="0.3">
      <c r="A45" s="70" t="s">
        <v>25</v>
      </c>
      <c r="B45" s="70" t="s">
        <v>32</v>
      </c>
      <c r="C45" s="71" t="s">
        <v>197</v>
      </c>
      <c r="D45" s="73"/>
      <c r="E45" s="71"/>
    </row>
    <row r="46" spans="1:5" ht="21" x14ac:dyDescent="0.3">
      <c r="A46" s="70" t="s">
        <v>301</v>
      </c>
      <c r="B46" s="70" t="s">
        <v>125</v>
      </c>
      <c r="C46" s="71" t="s">
        <v>46</v>
      </c>
      <c r="D46" s="73"/>
      <c r="E46" s="71"/>
    </row>
    <row r="47" spans="1:5" ht="21" x14ac:dyDescent="0.3">
      <c r="A47" s="70" t="s">
        <v>154</v>
      </c>
      <c r="B47" s="70" t="s">
        <v>166</v>
      </c>
      <c r="C47" s="71" t="s">
        <v>126</v>
      </c>
      <c r="D47" s="73"/>
      <c r="E47" s="71"/>
    </row>
    <row r="48" spans="1:5" ht="21" customHeight="1" x14ac:dyDescent="0.3">
      <c r="A48" s="70" t="s">
        <v>223</v>
      </c>
      <c r="B48" s="70" t="s">
        <v>152</v>
      </c>
      <c r="C48" s="71" t="s">
        <v>119</v>
      </c>
      <c r="D48" s="73"/>
      <c r="E48" s="71"/>
    </row>
    <row r="49" spans="1:5" ht="22.8" x14ac:dyDescent="0.3">
      <c r="A49" s="70" t="s">
        <v>254</v>
      </c>
      <c r="B49" s="70" t="s">
        <v>19</v>
      </c>
      <c r="C49" s="69"/>
      <c r="D49" s="73"/>
      <c r="E49" s="71"/>
    </row>
    <row r="50" spans="1:5" ht="21" customHeight="1" x14ac:dyDescent="0.4">
      <c r="A50" s="72" t="s">
        <v>281</v>
      </c>
      <c r="B50" s="70" t="s">
        <v>205</v>
      </c>
      <c r="C50" s="69"/>
      <c r="D50" s="73"/>
      <c r="E50" s="71"/>
    </row>
    <row r="51" spans="1:5" ht="21" customHeight="1" x14ac:dyDescent="0.3">
      <c r="A51" s="70" t="s">
        <v>233</v>
      </c>
      <c r="B51" s="70" t="s">
        <v>290</v>
      </c>
      <c r="C51" s="69"/>
      <c r="D51" s="73"/>
      <c r="E51" s="71"/>
    </row>
    <row r="52" spans="1:5" ht="21" customHeight="1" x14ac:dyDescent="0.3">
      <c r="A52" s="70" t="s">
        <v>269</v>
      </c>
      <c r="B52" s="70" t="s">
        <v>136</v>
      </c>
      <c r="C52" s="69"/>
      <c r="D52" s="73"/>
      <c r="E52" s="71"/>
    </row>
    <row r="53" spans="1:5" ht="22.8" x14ac:dyDescent="0.3">
      <c r="A53" s="70" t="s">
        <v>107</v>
      </c>
      <c r="B53" s="70" t="s">
        <v>291</v>
      </c>
      <c r="C53" s="69"/>
      <c r="D53" s="73"/>
      <c r="E53" s="71"/>
    </row>
    <row r="54" spans="1:5" ht="21" customHeight="1" x14ac:dyDescent="0.3">
      <c r="A54" s="70" t="s">
        <v>31</v>
      </c>
      <c r="B54" s="70" t="s">
        <v>132</v>
      </c>
      <c r="C54" s="69"/>
      <c r="D54" s="73"/>
      <c r="E54" s="71"/>
    </row>
    <row r="55" spans="1:5" ht="21" customHeight="1" x14ac:dyDescent="0.3">
      <c r="A55" s="70" t="s">
        <v>33</v>
      </c>
      <c r="B55" s="70" t="s">
        <v>181</v>
      </c>
      <c r="C55" s="69"/>
      <c r="D55" s="73"/>
      <c r="E55" s="71"/>
    </row>
    <row r="56" spans="1:5" ht="21" customHeight="1" x14ac:dyDescent="0.4">
      <c r="A56" s="72" t="s">
        <v>98</v>
      </c>
      <c r="B56" s="70" t="s">
        <v>142</v>
      </c>
      <c r="C56" s="69"/>
      <c r="D56" s="73"/>
      <c r="E56" s="71"/>
    </row>
    <row r="57" spans="1:5" ht="21" customHeight="1" x14ac:dyDescent="0.3">
      <c r="A57" s="70" t="s">
        <v>18</v>
      </c>
      <c r="B57" s="70" t="s">
        <v>241</v>
      </c>
      <c r="C57" s="69"/>
      <c r="D57" s="73"/>
      <c r="E57" s="71"/>
    </row>
    <row r="58" spans="1:5" ht="21" customHeight="1" x14ac:dyDescent="0.4">
      <c r="A58" s="72" t="s">
        <v>104</v>
      </c>
      <c r="B58" s="70" t="s">
        <v>227</v>
      </c>
      <c r="C58" s="69"/>
      <c r="D58" s="73"/>
      <c r="E58" s="71"/>
    </row>
    <row r="59" spans="1:5" ht="22.8" customHeight="1" x14ac:dyDescent="0.4">
      <c r="A59" s="72" t="s">
        <v>216</v>
      </c>
      <c r="B59" s="70" t="s">
        <v>282</v>
      </c>
      <c r="C59" s="69"/>
      <c r="D59" s="73"/>
      <c r="E59" s="71"/>
    </row>
    <row r="60" spans="1:5" ht="22.8" x14ac:dyDescent="0.4">
      <c r="A60" s="72" t="s">
        <v>26</v>
      </c>
      <c r="B60" s="70" t="s">
        <v>122</v>
      </c>
      <c r="C60" s="69"/>
      <c r="D60" s="73"/>
      <c r="E60" s="71"/>
    </row>
    <row r="61" spans="1:5" ht="22.8" customHeight="1" x14ac:dyDescent="0.3">
      <c r="A61" s="70" t="s">
        <v>249</v>
      </c>
      <c r="B61" s="70" t="s">
        <v>127</v>
      </c>
      <c r="C61" s="69"/>
      <c r="D61" s="73"/>
      <c r="E61" s="71"/>
    </row>
    <row r="62" spans="1:5" ht="22.8" customHeight="1" x14ac:dyDescent="0.3">
      <c r="A62" s="70" t="s">
        <v>167</v>
      </c>
      <c r="B62" s="70" t="s">
        <v>135</v>
      </c>
      <c r="C62" s="69"/>
      <c r="D62" s="73"/>
      <c r="E62" s="71"/>
    </row>
    <row r="63" spans="1:5" ht="21" customHeight="1" x14ac:dyDescent="0.3">
      <c r="A63" s="70" t="s">
        <v>27</v>
      </c>
      <c r="B63" s="70" t="s">
        <v>280</v>
      </c>
      <c r="C63" s="69"/>
      <c r="D63" s="73"/>
      <c r="E63" s="71"/>
    </row>
    <row r="64" spans="1:5" ht="21" customHeight="1" x14ac:dyDescent="0.3">
      <c r="A64" s="70" t="s">
        <v>213</v>
      </c>
      <c r="B64" s="70" t="s">
        <v>159</v>
      </c>
      <c r="C64" s="69"/>
      <c r="D64" s="73"/>
      <c r="E64" s="71"/>
    </row>
    <row r="65" spans="1:5" ht="23.25" customHeight="1" x14ac:dyDescent="0.4">
      <c r="A65" s="70" t="s">
        <v>101</v>
      </c>
      <c r="B65" s="70" t="s">
        <v>250</v>
      </c>
      <c r="C65" s="74"/>
      <c r="D65" s="73"/>
      <c r="E65" s="71"/>
    </row>
    <row r="66" spans="1:5" ht="23.25" customHeight="1" x14ac:dyDescent="0.3">
      <c r="A66" s="70" t="s">
        <v>29</v>
      </c>
      <c r="B66" s="70" t="s">
        <v>148</v>
      </c>
      <c r="C66" s="69"/>
      <c r="D66" s="73"/>
      <c r="E66" s="71"/>
    </row>
    <row r="67" spans="1:5" ht="21" customHeight="1" x14ac:dyDescent="0.3">
      <c r="A67" s="70" t="s">
        <v>255</v>
      </c>
      <c r="B67" s="70" t="s">
        <v>146</v>
      </c>
      <c r="C67" s="69"/>
      <c r="D67" s="73"/>
      <c r="E67" s="71"/>
    </row>
    <row r="68" spans="1:5" ht="21" customHeight="1" x14ac:dyDescent="0.3">
      <c r="A68" s="70" t="s">
        <v>108</v>
      </c>
      <c r="B68" s="70" t="s">
        <v>144</v>
      </c>
      <c r="C68" s="69"/>
      <c r="D68" s="73"/>
      <c r="E68" s="71"/>
    </row>
    <row r="69" spans="1:5" ht="21" customHeight="1" x14ac:dyDescent="0.4">
      <c r="A69" s="70" t="s">
        <v>20</v>
      </c>
      <c r="B69" s="72" t="s">
        <v>219</v>
      </c>
      <c r="C69" s="69"/>
      <c r="D69" s="73"/>
      <c r="E69" s="71"/>
    </row>
    <row r="70" spans="1:5" ht="21" customHeight="1" x14ac:dyDescent="0.3">
      <c r="A70" s="70" t="s">
        <v>87</v>
      </c>
      <c r="B70" s="70" t="s">
        <v>292</v>
      </c>
      <c r="C70" s="69"/>
      <c r="D70" s="73"/>
      <c r="E70" s="71"/>
    </row>
    <row r="71" spans="1:5" ht="21" customHeight="1" x14ac:dyDescent="0.3">
      <c r="A71" s="70" t="s">
        <v>180</v>
      </c>
      <c r="B71" s="70" t="s">
        <v>293</v>
      </c>
      <c r="C71" s="69"/>
      <c r="D71" s="73"/>
      <c r="E71" s="71"/>
    </row>
    <row r="72" spans="1:5" ht="21" customHeight="1" x14ac:dyDescent="0.4">
      <c r="A72" s="72" t="s">
        <v>284</v>
      </c>
      <c r="B72" s="70" t="s">
        <v>276</v>
      </c>
      <c r="C72" s="69"/>
      <c r="D72" s="73"/>
      <c r="E72" s="71"/>
    </row>
    <row r="73" spans="1:5" ht="21" customHeight="1" x14ac:dyDescent="0.4">
      <c r="A73" s="72" t="s">
        <v>44</v>
      </c>
      <c r="B73" s="70" t="s">
        <v>36</v>
      </c>
      <c r="C73" s="69"/>
      <c r="D73" s="73"/>
      <c r="E73" s="71"/>
    </row>
    <row r="74" spans="1:5" ht="21" customHeight="1" x14ac:dyDescent="0.3">
      <c r="A74" s="70" t="s">
        <v>103</v>
      </c>
      <c r="B74" s="70" t="s">
        <v>155</v>
      </c>
      <c r="C74" s="69"/>
      <c r="D74" s="73"/>
      <c r="E74" s="71"/>
    </row>
    <row r="75" spans="1:5" ht="21" customHeight="1" x14ac:dyDescent="0.3">
      <c r="A75" s="70" t="s">
        <v>299</v>
      </c>
      <c r="B75" s="70" t="s">
        <v>129</v>
      </c>
      <c r="C75" s="69"/>
      <c r="D75" s="73"/>
      <c r="E75" s="71"/>
    </row>
    <row r="76" spans="1:5" ht="21" customHeight="1" x14ac:dyDescent="0.4">
      <c r="A76" s="70" t="s">
        <v>35</v>
      </c>
      <c r="B76" s="70" t="s">
        <v>120</v>
      </c>
      <c r="C76" s="68"/>
      <c r="D76" s="73"/>
      <c r="E76" s="71"/>
    </row>
    <row r="77" spans="1:5" ht="21" customHeight="1" x14ac:dyDescent="0.4">
      <c r="A77" s="72" t="s">
        <v>275</v>
      </c>
      <c r="B77" s="70" t="s">
        <v>39</v>
      </c>
      <c r="C77" s="68"/>
      <c r="D77" s="73"/>
      <c r="E77" s="71"/>
    </row>
    <row r="78" spans="1:5" ht="23.25" customHeight="1" x14ac:dyDescent="0.4">
      <c r="A78" s="72" t="s">
        <v>277</v>
      </c>
      <c r="B78" s="70" t="s">
        <v>112</v>
      </c>
      <c r="C78" s="69"/>
      <c r="D78" s="73"/>
      <c r="E78" s="71"/>
    </row>
    <row r="79" spans="1:5" ht="22.8" x14ac:dyDescent="0.4">
      <c r="A79" s="72" t="s">
        <v>106</v>
      </c>
      <c r="B79" s="70" t="s">
        <v>294</v>
      </c>
      <c r="C79" s="69"/>
      <c r="D79" s="73"/>
      <c r="E79" s="71"/>
    </row>
    <row r="80" spans="1:5" ht="21" customHeight="1" x14ac:dyDescent="0.3">
      <c r="A80" s="70" t="s">
        <v>102</v>
      </c>
      <c r="B80" s="70" t="s">
        <v>221</v>
      </c>
      <c r="C80" s="69"/>
      <c r="D80" s="73"/>
      <c r="E80" s="71"/>
    </row>
    <row r="81" spans="1:5" ht="22.8" customHeight="1" x14ac:dyDescent="0.3">
      <c r="A81" s="70" t="s">
        <v>185</v>
      </c>
      <c r="B81" s="70" t="s">
        <v>138</v>
      </c>
      <c r="C81" s="69"/>
      <c r="D81" s="73"/>
      <c r="E81" s="71"/>
    </row>
    <row r="82" spans="1:5" ht="21" customHeight="1" x14ac:dyDescent="0.4">
      <c r="A82" s="72" t="s">
        <v>22</v>
      </c>
      <c r="B82" s="70" t="s">
        <v>198</v>
      </c>
      <c r="C82" s="69"/>
      <c r="D82" s="73"/>
      <c r="E82" s="71"/>
    </row>
    <row r="83" spans="1:5" ht="22.8" customHeight="1" x14ac:dyDescent="0.3">
      <c r="A83" s="70" t="s">
        <v>274</v>
      </c>
      <c r="B83" s="70" t="s">
        <v>173</v>
      </c>
      <c r="C83" s="69"/>
      <c r="D83" s="73"/>
      <c r="E83" s="71"/>
    </row>
    <row r="84" spans="1:5" ht="21" customHeight="1" x14ac:dyDescent="0.3">
      <c r="A84" s="70" t="s">
        <v>168</v>
      </c>
      <c r="B84" s="75" t="s">
        <v>54</v>
      </c>
      <c r="C84" s="69"/>
      <c r="D84" s="73"/>
      <c r="E84" s="71"/>
    </row>
    <row r="85" spans="1:5" ht="21" customHeight="1" x14ac:dyDescent="0.3">
      <c r="A85" s="70" t="s">
        <v>300</v>
      </c>
      <c r="B85" s="70" t="s">
        <v>164</v>
      </c>
      <c r="C85" s="69"/>
      <c r="D85" s="73"/>
      <c r="E85" s="71"/>
    </row>
    <row r="86" spans="1:5" ht="21" customHeight="1" x14ac:dyDescent="0.3">
      <c r="A86" s="70" t="s">
        <v>93</v>
      </c>
      <c r="B86" s="70" t="s">
        <v>140</v>
      </c>
      <c r="C86" s="69"/>
      <c r="D86" s="73"/>
      <c r="E86" s="71"/>
    </row>
    <row r="87" spans="1:5" ht="21" customHeight="1" x14ac:dyDescent="0.3">
      <c r="A87" s="70" t="s">
        <v>94</v>
      </c>
      <c r="B87" s="70" t="s">
        <v>295</v>
      </c>
      <c r="C87" s="69"/>
      <c r="D87" s="73"/>
      <c r="E87" s="71"/>
    </row>
    <row r="88" spans="1:5" ht="21" customHeight="1" x14ac:dyDescent="0.4">
      <c r="A88" s="70" t="s">
        <v>268</v>
      </c>
      <c r="B88" s="72" t="s">
        <v>252</v>
      </c>
      <c r="C88" s="69"/>
      <c r="D88" s="73"/>
      <c r="E88" s="71"/>
    </row>
    <row r="89" spans="1:5" ht="22.8" customHeight="1" x14ac:dyDescent="0.3">
      <c r="A89" s="70" t="s">
        <v>161</v>
      </c>
      <c r="B89" s="70" t="s">
        <v>296</v>
      </c>
      <c r="C89" s="69"/>
      <c r="D89" s="73"/>
      <c r="E89" s="71"/>
    </row>
    <row r="90" spans="1:5" ht="21" customHeight="1" x14ac:dyDescent="0.4">
      <c r="A90" s="72" t="s">
        <v>91</v>
      </c>
      <c r="B90" s="70" t="s">
        <v>131</v>
      </c>
      <c r="C90" s="69"/>
      <c r="D90" s="73"/>
      <c r="E90" s="71"/>
    </row>
    <row r="91" spans="1:5" ht="21" customHeight="1" x14ac:dyDescent="0.3">
      <c r="A91" s="70" t="s">
        <v>236</v>
      </c>
      <c r="B91" s="70" t="s">
        <v>137</v>
      </c>
      <c r="C91" s="69"/>
      <c r="D91" s="73"/>
      <c r="E91" s="71"/>
    </row>
    <row r="92" spans="1:5" ht="21" customHeight="1" x14ac:dyDescent="0.4">
      <c r="A92" s="72" t="s">
        <v>251</v>
      </c>
      <c r="B92" s="70" t="s">
        <v>297</v>
      </c>
      <c r="C92" s="69"/>
      <c r="D92" s="73"/>
      <c r="E92" s="71"/>
    </row>
    <row r="93" spans="1:5" ht="23.25" customHeight="1" x14ac:dyDescent="0.4">
      <c r="A93" s="72" t="s">
        <v>248</v>
      </c>
      <c r="B93" s="70" t="s">
        <v>298</v>
      </c>
      <c r="C93" s="68"/>
      <c r="D93" s="73"/>
      <c r="E93" s="71"/>
    </row>
    <row r="94" spans="1:5" ht="21" customHeight="1" x14ac:dyDescent="0.3">
      <c r="A94" s="70" t="s">
        <v>207</v>
      </c>
      <c r="B94" s="70" t="s">
        <v>169</v>
      </c>
      <c r="C94" s="69"/>
      <c r="D94" s="73"/>
      <c r="E94" s="71"/>
    </row>
    <row r="95" spans="1:5" ht="21" customHeight="1" x14ac:dyDescent="0.3">
      <c r="A95" s="70" t="s">
        <v>28</v>
      </c>
      <c r="B95" s="70" t="s">
        <v>232</v>
      </c>
      <c r="C95" s="69"/>
      <c r="D95" s="73"/>
      <c r="E95" s="71"/>
    </row>
    <row r="96" spans="1:5" ht="22.8" x14ac:dyDescent="0.3">
      <c r="A96" s="70" t="s">
        <v>225</v>
      </c>
      <c r="B96" s="70" t="s">
        <v>273</v>
      </c>
      <c r="C96" s="69"/>
      <c r="D96" s="73"/>
      <c r="E96" s="71"/>
    </row>
    <row r="97" spans="1:5" ht="22.8" x14ac:dyDescent="0.3">
      <c r="A97" s="70" t="s">
        <v>165</v>
      </c>
      <c r="B97" s="70" t="s">
        <v>278</v>
      </c>
      <c r="C97" s="69"/>
      <c r="D97" s="73"/>
      <c r="E97" s="71"/>
    </row>
    <row r="98" spans="1:5" ht="21" customHeight="1" x14ac:dyDescent="0.3">
      <c r="A98" s="70" t="s">
        <v>170</v>
      </c>
      <c r="B98" s="70" t="s">
        <v>117</v>
      </c>
      <c r="C98" s="69"/>
      <c r="D98" s="73"/>
      <c r="E98" s="71"/>
    </row>
    <row r="99" spans="1:5" ht="21" customHeight="1" x14ac:dyDescent="0.3">
      <c r="A99" s="70" t="s">
        <v>262</v>
      </c>
      <c r="B99" s="70" t="s">
        <v>245</v>
      </c>
      <c r="C99" s="69"/>
      <c r="D99" s="73"/>
      <c r="E99" s="71"/>
    </row>
    <row r="100" spans="1:5" ht="21" customHeight="1" x14ac:dyDescent="0.3">
      <c r="A100" s="70" t="s">
        <v>40</v>
      </c>
      <c r="B100" s="70" t="s">
        <v>34</v>
      </c>
      <c r="C100" s="69"/>
      <c r="D100" s="73"/>
      <c r="E100" s="71"/>
    </row>
    <row r="101" spans="1:5" ht="21" customHeight="1" x14ac:dyDescent="0.3">
      <c r="A101" s="70" t="s">
        <v>193</v>
      </c>
      <c r="B101" s="70" t="s">
        <v>222</v>
      </c>
      <c r="C101" s="69"/>
      <c r="D101" s="73"/>
      <c r="E101" s="71"/>
    </row>
    <row r="102" spans="1:5" ht="21" customHeight="1" x14ac:dyDescent="0.4">
      <c r="A102" s="72" t="s">
        <v>89</v>
      </c>
      <c r="B102" s="70" t="s">
        <v>229</v>
      </c>
      <c r="C102" s="69"/>
      <c r="D102" s="73"/>
      <c r="E102" s="71"/>
    </row>
    <row r="103" spans="1:5" ht="21" customHeight="1" x14ac:dyDescent="0.3">
      <c r="A103" s="70" t="s">
        <v>272</v>
      </c>
      <c r="B103" s="70" t="s">
        <v>200</v>
      </c>
      <c r="C103" s="69"/>
      <c r="D103" s="73"/>
      <c r="E103" s="71"/>
    </row>
    <row r="104" spans="1:5" ht="21" customHeight="1" x14ac:dyDescent="0.3">
      <c r="A104" s="70" t="s">
        <v>38</v>
      </c>
      <c r="B104" s="70" t="s">
        <v>115</v>
      </c>
      <c r="C104" s="69"/>
      <c r="D104" s="73"/>
      <c r="E104" s="71"/>
    </row>
    <row r="105" spans="1:5" ht="21" customHeight="1" x14ac:dyDescent="0.3">
      <c r="A105" s="70" t="s">
        <v>211</v>
      </c>
      <c r="B105" s="70" t="s">
        <v>118</v>
      </c>
      <c r="C105" s="69"/>
      <c r="D105" s="73"/>
      <c r="E105" s="71"/>
    </row>
    <row r="106" spans="1:5" ht="21" customHeight="1" x14ac:dyDescent="0.4">
      <c r="A106" s="70" t="s">
        <v>231</v>
      </c>
      <c r="B106" s="68"/>
      <c r="C106" s="68"/>
      <c r="D106" s="73"/>
      <c r="E106" s="73"/>
    </row>
    <row r="107" spans="1:5" ht="21" customHeight="1" x14ac:dyDescent="0.3">
      <c r="A107" s="70" t="s">
        <v>178</v>
      </c>
      <c r="B107" s="69"/>
      <c r="C107" s="69"/>
      <c r="D107" s="73"/>
      <c r="E107" s="73"/>
    </row>
    <row r="108" spans="1:5" ht="21" customHeight="1" x14ac:dyDescent="0.4">
      <c r="A108" s="68"/>
      <c r="B108" s="69"/>
      <c r="C108" s="69"/>
      <c r="D108" s="73"/>
      <c r="E108" s="73"/>
    </row>
    <row r="109" spans="1:5" ht="21" customHeight="1" x14ac:dyDescent="0.3">
      <c r="A109" s="69"/>
      <c r="B109" s="69"/>
      <c r="C109" s="69"/>
      <c r="D109" s="73"/>
      <c r="E109" s="73"/>
    </row>
    <row r="110" spans="1:5" ht="21" customHeight="1" x14ac:dyDescent="0.3">
      <c r="A110" s="69"/>
      <c r="B110" s="69"/>
      <c r="C110" s="69"/>
      <c r="D110" s="73"/>
      <c r="E110" s="73"/>
    </row>
    <row r="111" spans="1:5" ht="21" customHeight="1" x14ac:dyDescent="0.3">
      <c r="A111" s="69"/>
      <c r="B111" s="69"/>
      <c r="C111" s="69"/>
      <c r="D111" s="73"/>
      <c r="E111" s="73"/>
    </row>
    <row r="112" spans="1:5" ht="21" customHeight="1" x14ac:dyDescent="0.3">
      <c r="A112" s="69"/>
      <c r="B112" s="69"/>
      <c r="C112" s="69"/>
      <c r="D112" s="73"/>
      <c r="E112" s="73"/>
    </row>
    <row r="113" spans="1:5" ht="21" customHeight="1" x14ac:dyDescent="0.3">
      <c r="A113" s="69"/>
      <c r="B113" s="69"/>
      <c r="C113" s="69"/>
      <c r="D113" s="73"/>
      <c r="E113" s="73"/>
    </row>
    <row r="114" spans="1:5" ht="21" customHeight="1" x14ac:dyDescent="0.3">
      <c r="A114" s="69"/>
      <c r="B114" s="69"/>
      <c r="C114" s="69"/>
      <c r="D114" s="73"/>
      <c r="E114" s="73"/>
    </row>
    <row r="115" spans="1:5" ht="21" customHeight="1" x14ac:dyDescent="0.3">
      <c r="A115" s="69"/>
      <c r="B115" s="69"/>
      <c r="C115" s="69"/>
      <c r="D115" s="73"/>
      <c r="E115" s="73"/>
    </row>
    <row r="116" spans="1:5" ht="21" customHeight="1" x14ac:dyDescent="0.4">
      <c r="A116" s="68"/>
      <c r="B116" s="69"/>
      <c r="C116" s="69"/>
      <c r="D116" s="73"/>
      <c r="E116" s="73"/>
    </row>
    <row r="117" spans="1:5" ht="21" customHeight="1" x14ac:dyDescent="0.3">
      <c r="A117" s="69"/>
      <c r="B117" s="69"/>
      <c r="C117" s="69"/>
      <c r="D117" s="73"/>
      <c r="E117" s="73"/>
    </row>
    <row r="118" spans="1:5" ht="21" customHeight="1" x14ac:dyDescent="0.4">
      <c r="A118" s="68"/>
      <c r="B118" s="68"/>
      <c r="C118" s="68"/>
      <c r="D118" s="73"/>
      <c r="E118" s="73"/>
    </row>
    <row r="119" spans="1:5" ht="21" customHeight="1" x14ac:dyDescent="0.4">
      <c r="A119" s="68"/>
      <c r="B119" s="76"/>
      <c r="C119" s="69"/>
      <c r="D119" s="73"/>
      <c r="E119" s="73"/>
    </row>
    <row r="120" spans="1:5" ht="21" customHeight="1" x14ac:dyDescent="0.3">
      <c r="A120" s="69"/>
      <c r="B120" s="69"/>
      <c r="C120" s="69"/>
      <c r="D120" s="73"/>
      <c r="E120" s="73"/>
    </row>
    <row r="121" spans="1:5" ht="21" customHeight="1" x14ac:dyDescent="0.3">
      <c r="A121" s="69"/>
      <c r="B121" s="69"/>
      <c r="C121" s="69"/>
      <c r="D121" s="73"/>
      <c r="E121" s="73"/>
    </row>
    <row r="122" spans="1:5" ht="23.25" customHeight="1" x14ac:dyDescent="0.3">
      <c r="A122" s="69"/>
      <c r="B122" s="69"/>
      <c r="C122" s="69"/>
      <c r="D122" s="73"/>
      <c r="E122" s="73"/>
    </row>
    <row r="123" spans="1:5" ht="23.25" customHeight="1" x14ac:dyDescent="0.3">
      <c r="A123" s="69"/>
      <c r="B123" s="69"/>
      <c r="C123" s="69"/>
      <c r="D123" s="73"/>
      <c r="E123" s="73"/>
    </row>
    <row r="124" spans="1:5" ht="22.8" x14ac:dyDescent="0.3">
      <c r="A124" s="69"/>
      <c r="B124" s="69"/>
      <c r="C124" s="69"/>
      <c r="D124" s="73"/>
      <c r="E124" s="73"/>
    </row>
    <row r="125" spans="1:5" ht="22.8" x14ac:dyDescent="0.3">
      <c r="A125" s="69"/>
      <c r="B125" s="69"/>
      <c r="C125" s="69"/>
      <c r="D125" s="73"/>
      <c r="E125" s="73"/>
    </row>
    <row r="126" spans="1:5" ht="22.8" x14ac:dyDescent="0.3">
      <c r="A126" s="69"/>
      <c r="B126" s="69"/>
      <c r="C126" s="69"/>
      <c r="D126" s="73"/>
      <c r="E126" s="73"/>
    </row>
    <row r="127" spans="1:5" ht="21" customHeight="1" x14ac:dyDescent="0.3">
      <c r="A127" s="69"/>
      <c r="B127" s="69"/>
      <c r="C127" s="69"/>
      <c r="D127" s="73"/>
      <c r="E127" s="73"/>
    </row>
    <row r="128" spans="1:5" ht="22.8" x14ac:dyDescent="0.3">
      <c r="A128" s="69"/>
      <c r="B128" s="69"/>
      <c r="C128" s="69"/>
      <c r="D128" s="73"/>
      <c r="E128" s="73"/>
    </row>
    <row r="129" spans="1:5" ht="22.8" x14ac:dyDescent="0.3">
      <c r="A129" s="69"/>
      <c r="B129" s="69"/>
      <c r="C129" s="69"/>
      <c r="D129" s="73"/>
      <c r="E129" s="73"/>
    </row>
    <row r="130" spans="1:5" ht="22.8" x14ac:dyDescent="0.3">
      <c r="A130" s="69"/>
      <c r="B130" s="69"/>
      <c r="C130" s="69"/>
      <c r="D130" s="73"/>
      <c r="E130" s="73"/>
    </row>
    <row r="131" spans="1:5" ht="21" customHeight="1" x14ac:dyDescent="0.3">
      <c r="A131" s="69"/>
      <c r="B131" s="69"/>
      <c r="C131" s="69"/>
      <c r="D131" s="73"/>
      <c r="E131" s="73"/>
    </row>
    <row r="132" spans="1:5" ht="22.8" x14ac:dyDescent="0.3">
      <c r="A132" s="69"/>
      <c r="B132" s="69"/>
      <c r="C132" s="69"/>
      <c r="D132" s="73"/>
      <c r="E132" s="73"/>
    </row>
    <row r="133" spans="1:5" ht="21" customHeight="1" x14ac:dyDescent="0.4">
      <c r="A133" s="68"/>
      <c r="B133" s="76"/>
      <c r="C133" s="69"/>
      <c r="D133" s="73"/>
      <c r="E133" s="73"/>
    </row>
    <row r="134" spans="1:5" ht="21" customHeight="1" x14ac:dyDescent="0.3">
      <c r="A134" s="69"/>
      <c r="B134" s="69"/>
      <c r="C134" s="69"/>
      <c r="D134" s="73"/>
      <c r="E134" s="73"/>
    </row>
    <row r="135" spans="1:5" ht="21" customHeight="1" x14ac:dyDescent="0.3">
      <c r="A135" s="69"/>
      <c r="B135" s="69"/>
      <c r="C135" s="69"/>
      <c r="D135" s="73"/>
      <c r="E135" s="73"/>
    </row>
    <row r="136" spans="1:5" ht="21" customHeight="1" x14ac:dyDescent="0.3">
      <c r="A136" s="69"/>
      <c r="B136" s="69"/>
      <c r="C136" s="69"/>
      <c r="D136" s="73"/>
      <c r="E136" s="73"/>
    </row>
    <row r="137" spans="1:5" ht="23.25" customHeight="1" x14ac:dyDescent="0.3">
      <c r="A137" s="69"/>
      <c r="B137" s="69"/>
      <c r="C137" s="69"/>
      <c r="D137" s="73"/>
      <c r="E137" s="73"/>
    </row>
    <row r="138" spans="1:5" ht="21" customHeight="1" x14ac:dyDescent="0.3">
      <c r="A138" s="69"/>
      <c r="B138" s="69"/>
      <c r="C138" s="69"/>
      <c r="D138" s="73"/>
      <c r="E138" s="73"/>
    </row>
    <row r="139" spans="1:5" ht="21" customHeight="1" x14ac:dyDescent="0.3">
      <c r="A139" s="69"/>
      <c r="B139" s="69"/>
      <c r="C139" s="69"/>
      <c r="D139" s="73"/>
      <c r="E139" s="73"/>
    </row>
    <row r="140" spans="1:5" ht="23.25" customHeight="1" x14ac:dyDescent="0.3">
      <c r="A140" s="69"/>
      <c r="B140" s="69"/>
      <c r="C140" s="69"/>
      <c r="D140" s="73"/>
      <c r="E140" s="73"/>
    </row>
    <row r="141" spans="1:5" ht="23.25" customHeight="1" x14ac:dyDescent="0.4">
      <c r="A141" s="68"/>
      <c r="B141" s="69"/>
      <c r="C141" s="69"/>
      <c r="D141" s="73"/>
      <c r="E141" s="73"/>
    </row>
    <row r="142" spans="1:5" ht="22.8" x14ac:dyDescent="0.4">
      <c r="A142" s="68"/>
      <c r="B142" s="69"/>
      <c r="C142" s="69"/>
      <c r="D142" s="73"/>
      <c r="E142" s="73"/>
    </row>
    <row r="143" spans="1:5" ht="22.8" x14ac:dyDescent="0.4">
      <c r="A143" s="68"/>
      <c r="B143" s="69"/>
      <c r="C143" s="69"/>
      <c r="D143" s="73"/>
      <c r="E143" s="73"/>
    </row>
    <row r="144" spans="1:5" ht="22.8" x14ac:dyDescent="0.4">
      <c r="A144" s="68"/>
      <c r="B144" s="69"/>
      <c r="C144" s="69"/>
      <c r="D144" s="73"/>
      <c r="E144" s="73"/>
    </row>
    <row r="145" spans="1:5" ht="22.8" x14ac:dyDescent="0.4">
      <c r="A145" s="68"/>
      <c r="B145" s="69"/>
      <c r="C145" s="69"/>
      <c r="D145" s="73"/>
      <c r="E145" s="73"/>
    </row>
    <row r="146" spans="1:5" ht="22.8" x14ac:dyDescent="0.4">
      <c r="A146" s="68"/>
      <c r="B146" s="69"/>
      <c r="C146" s="69"/>
      <c r="D146" s="73"/>
      <c r="E146" s="73"/>
    </row>
    <row r="147" spans="1:5" ht="22.8" x14ac:dyDescent="0.4">
      <c r="A147" s="68"/>
      <c r="B147" s="69"/>
      <c r="C147" s="69"/>
      <c r="D147" s="73"/>
      <c r="E147" s="73"/>
    </row>
    <row r="148" spans="1:5" ht="22.8" x14ac:dyDescent="0.4">
      <c r="A148" s="68"/>
      <c r="B148" s="69"/>
      <c r="C148" s="69"/>
      <c r="D148" s="73"/>
      <c r="E148" s="73"/>
    </row>
    <row r="149" spans="1:5" ht="22.8" x14ac:dyDescent="0.4">
      <c r="A149" s="68"/>
      <c r="B149" s="69"/>
      <c r="C149" s="69"/>
      <c r="D149" s="73"/>
      <c r="E149" s="73"/>
    </row>
    <row r="150" spans="1:5" ht="22.8" x14ac:dyDescent="0.4">
      <c r="A150" s="68"/>
      <c r="B150" s="69"/>
      <c r="C150" s="69"/>
      <c r="D150" s="73"/>
      <c r="E150" s="73"/>
    </row>
    <row r="151" spans="1:5" ht="15.6" x14ac:dyDescent="0.3">
      <c r="A151" s="6"/>
      <c r="B151" s="6"/>
      <c r="C151" s="6"/>
      <c r="D151" s="6"/>
    </row>
    <row r="152" spans="1:5" ht="15.6" x14ac:dyDescent="0.3">
      <c r="A152" s="6"/>
      <c r="B152" s="6"/>
      <c r="C152" s="6"/>
      <c r="D152" s="6"/>
    </row>
    <row r="153" spans="1:5" ht="15.6" x14ac:dyDescent="0.3">
      <c r="A153" s="6"/>
      <c r="B153" s="6"/>
      <c r="C153" s="6"/>
      <c r="D153" s="6"/>
    </row>
    <row r="154" spans="1:5" ht="15.6" x14ac:dyDescent="0.3">
      <c r="A154" s="6"/>
      <c r="B154" s="6"/>
      <c r="C154" s="6"/>
      <c r="D154" s="6"/>
    </row>
    <row r="155" spans="1:5" ht="15.6" x14ac:dyDescent="0.3">
      <c r="A155" s="6"/>
      <c r="B155" s="6"/>
      <c r="C155" s="6"/>
      <c r="D155" s="6"/>
    </row>
    <row r="156" spans="1:5" ht="15.6" x14ac:dyDescent="0.3">
      <c r="A156" s="6"/>
      <c r="B156" s="6"/>
      <c r="C156" s="6"/>
      <c r="D156" s="6"/>
    </row>
    <row r="157" spans="1:5" ht="15.6" x14ac:dyDescent="0.3">
      <c r="A157" s="6"/>
      <c r="B157" s="6"/>
      <c r="C157" s="6"/>
      <c r="D157" s="6"/>
    </row>
    <row r="158" spans="1:5" ht="15.6" x14ac:dyDescent="0.3">
      <c r="A158" s="6"/>
      <c r="B158" s="6"/>
      <c r="C158" s="6"/>
      <c r="D158" s="6"/>
    </row>
    <row r="159" spans="1:5" ht="15.6" x14ac:dyDescent="0.3">
      <c r="A159" s="6"/>
      <c r="B159" s="6"/>
      <c r="C159" s="6"/>
      <c r="D159" s="6"/>
    </row>
    <row r="160" spans="1:5" ht="15.6" x14ac:dyDescent="0.3">
      <c r="A160" s="6"/>
      <c r="B160" s="6"/>
      <c r="C160" s="6"/>
      <c r="D160" s="6"/>
    </row>
    <row r="161" spans="1:4" ht="15.6" x14ac:dyDescent="0.3">
      <c r="A161" s="6"/>
      <c r="B161" s="6"/>
      <c r="C161" s="6"/>
      <c r="D161" s="6"/>
    </row>
    <row r="162" spans="1:4" ht="15.6" x14ac:dyDescent="0.3">
      <c r="A162" s="6"/>
      <c r="B162" s="6"/>
      <c r="C162" s="6"/>
      <c r="D162" s="6"/>
    </row>
    <row r="163" spans="1:4" ht="15.6" x14ac:dyDescent="0.3">
      <c r="A163" s="6"/>
      <c r="B163" s="6"/>
      <c r="C163" s="6"/>
      <c r="D163" s="6"/>
    </row>
    <row r="164" spans="1:4" ht="15.6" x14ac:dyDescent="0.3">
      <c r="A164" s="6"/>
      <c r="B164" s="6"/>
      <c r="C164" s="6"/>
      <c r="D164" s="6"/>
    </row>
    <row r="165" spans="1:4" ht="15.6" x14ac:dyDescent="0.3">
      <c r="A165" s="6"/>
      <c r="B165" s="6"/>
      <c r="C165" s="6"/>
      <c r="D165" s="6"/>
    </row>
    <row r="166" spans="1:4" ht="15.6" x14ac:dyDescent="0.3">
      <c r="A166" s="6"/>
      <c r="B166" s="6"/>
      <c r="C166" s="6"/>
      <c r="D166" s="6"/>
    </row>
    <row r="167" spans="1:4" ht="15.6" x14ac:dyDescent="0.3">
      <c r="A167" s="6"/>
      <c r="B167" s="6"/>
      <c r="C167" s="6"/>
      <c r="D167" s="6"/>
    </row>
    <row r="168" spans="1:4" ht="15.6" x14ac:dyDescent="0.3">
      <c r="A168" s="6"/>
      <c r="B168" s="6"/>
      <c r="C168" s="6"/>
      <c r="D168" s="6"/>
    </row>
    <row r="169" spans="1:4" ht="15.6" x14ac:dyDescent="0.3">
      <c r="A169" s="6"/>
      <c r="B169" s="6"/>
      <c r="C169" s="6"/>
      <c r="D169" s="6"/>
    </row>
    <row r="170" spans="1:4" ht="15.6" x14ac:dyDescent="0.3">
      <c r="A170" s="6"/>
      <c r="B170" s="6"/>
      <c r="C170" s="6"/>
      <c r="D170" s="6"/>
    </row>
    <row r="171" spans="1:4" ht="15.6" x14ac:dyDescent="0.3">
      <c r="A171" s="6"/>
      <c r="B171" s="6"/>
      <c r="C171" s="6"/>
      <c r="D171" s="6"/>
    </row>
    <row r="172" spans="1:4" ht="15.6" x14ac:dyDescent="0.3">
      <c r="A172" s="6"/>
      <c r="B172" s="6"/>
      <c r="C172" s="6"/>
      <c r="D172" s="6"/>
    </row>
    <row r="173" spans="1:4" ht="15.6" x14ac:dyDescent="0.3">
      <c r="A173" s="6"/>
      <c r="B173" s="6"/>
      <c r="C173" s="6"/>
      <c r="D173" s="6"/>
    </row>
  </sheetData>
  <sheetProtection insertColumns="0" insertRows="0" deleteRows="0" selectLockedCells="1" sort="0"/>
  <sortState xmlns:xlrd2="http://schemas.microsoft.com/office/spreadsheetml/2017/richdata2" ref="B2:B148">
    <sortCondition ref="B2:B148"/>
  </sortState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92A3-23E3-4EC1-A955-75ACBA15E54B}">
  <sheetPr codeName="Feuil3"/>
  <dimension ref="A2:H18"/>
  <sheetViews>
    <sheetView topLeftCell="A3" workbookViewId="0">
      <selection activeCell="B14" sqref="B14"/>
    </sheetView>
  </sheetViews>
  <sheetFormatPr baseColWidth="10" defaultRowHeight="14.4" x14ac:dyDescent="0.3"/>
  <cols>
    <col min="1" max="1" width="29.88671875" bestFit="1" customWidth="1"/>
    <col min="2" max="2" width="10" customWidth="1"/>
    <col min="4" max="4" width="20.33203125" customWidth="1"/>
    <col min="8" max="8" width="7.88671875" customWidth="1"/>
  </cols>
  <sheetData>
    <row r="2" spans="1:8" ht="21" x14ac:dyDescent="0.4">
      <c r="D2" s="102" t="s">
        <v>84</v>
      </c>
      <c r="E2" s="102"/>
      <c r="F2" s="102"/>
      <c r="G2" s="102"/>
    </row>
    <row r="3" spans="1:8" ht="31.95" customHeight="1" thickBot="1" x14ac:dyDescent="0.45">
      <c r="A3" s="104" t="s">
        <v>70</v>
      </c>
      <c r="B3" s="104"/>
      <c r="D3" s="103" t="s">
        <v>62</v>
      </c>
      <c r="E3" s="103"/>
      <c r="F3" s="103"/>
      <c r="G3" s="3">
        <v>110</v>
      </c>
    </row>
    <row r="4" spans="1:8" ht="21.6" thickBot="1" x14ac:dyDescent="0.45">
      <c r="A4" s="34" t="s">
        <v>353</v>
      </c>
      <c r="B4" s="42" t="e">
        <f>Saisie!#REF!+Saisie!#REF!+Saisie!#REF!+Saisie!#REF!+Saisie!#REF!</f>
        <v>#REF!</v>
      </c>
      <c r="D4" s="103" t="s">
        <v>63</v>
      </c>
      <c r="E4" s="103"/>
      <c r="F4" s="103"/>
      <c r="G4" s="4" t="e">
        <f>B3+B4+B5+B6+B7+B8+B9</f>
        <v>#REF!</v>
      </c>
    </row>
    <row r="5" spans="1:8" ht="21.6" thickBot="1" x14ac:dyDescent="0.45">
      <c r="A5" s="35" t="s">
        <v>65</v>
      </c>
      <c r="B5" s="35" t="e">
        <f>Saisie!#REF!</f>
        <v>#REF!</v>
      </c>
      <c r="D5" s="103" t="s">
        <v>64</v>
      </c>
      <c r="E5" s="103"/>
      <c r="F5" s="103"/>
      <c r="G5" s="4" t="e">
        <f>G3-G4</f>
        <v>#REF!</v>
      </c>
    </row>
    <row r="6" spans="1:8" ht="21.6" thickBot="1" x14ac:dyDescent="0.35">
      <c r="A6" s="36" t="s">
        <v>66</v>
      </c>
      <c r="B6" s="36" t="e">
        <f>Saisie!#REF!</f>
        <v>#REF!</v>
      </c>
    </row>
    <row r="7" spans="1:8" ht="21.6" thickBot="1" x14ac:dyDescent="0.45">
      <c r="A7" s="37" t="s">
        <v>67</v>
      </c>
      <c r="B7" s="37" t="e">
        <f>Saisie!#REF!+Saisie!#REF!+Saisie!#REF!+Saisie!#REF!+Saisie!#REF!+Saisie!#REF!+Saisie!#REF!+Saisie!#REF!</f>
        <v>#REF!</v>
      </c>
      <c r="D7" s="102" t="s">
        <v>73</v>
      </c>
      <c r="E7" s="102"/>
      <c r="F7" s="102"/>
      <c r="G7" s="102"/>
    </row>
    <row r="8" spans="1:8" ht="22.2" thickTop="1" thickBot="1" x14ac:dyDescent="0.45">
      <c r="A8" s="38" t="s">
        <v>68</v>
      </c>
      <c r="B8" s="43" t="e">
        <f>Saisie!#REF!+Saisie!#REF!+Saisie!#REF!+Saisie!#REF!+Saisie!#REF!+Saisie!#REF!</f>
        <v>#REF!</v>
      </c>
    </row>
    <row r="9" spans="1:8" ht="22.2" thickTop="1" thickBot="1" x14ac:dyDescent="0.45">
      <c r="A9" s="39" t="s">
        <v>69</v>
      </c>
      <c r="B9" s="39" t="e">
        <f>Saisie!#REF!</f>
        <v>#REF!</v>
      </c>
      <c r="D9" s="103" t="s">
        <v>79</v>
      </c>
      <c r="E9" s="103"/>
      <c r="F9" s="103"/>
      <c r="G9" s="3">
        <v>18</v>
      </c>
    </row>
    <row r="10" spans="1:8" ht="21.6" thickTop="1" x14ac:dyDescent="0.4">
      <c r="A10" s="40"/>
      <c r="B10" s="41"/>
      <c r="D10" s="103" t="s">
        <v>80</v>
      </c>
      <c r="E10" s="103"/>
      <c r="F10" s="103"/>
      <c r="G10" s="4">
        <f>+B13+B14+B15+B16</f>
        <v>0</v>
      </c>
    </row>
    <row r="11" spans="1:8" ht="21" x14ac:dyDescent="0.4">
      <c r="D11" s="103" t="s">
        <v>64</v>
      </c>
      <c r="E11" s="103"/>
      <c r="F11" s="103"/>
      <c r="G11" s="4">
        <f>G9-G10</f>
        <v>18</v>
      </c>
    </row>
    <row r="12" spans="1:8" ht="15" thickBot="1" x14ac:dyDescent="0.35"/>
    <row r="13" spans="1:8" ht="21.6" thickTop="1" x14ac:dyDescent="0.4">
      <c r="A13" s="56" t="s">
        <v>76</v>
      </c>
      <c r="B13" s="59">
        <f>Régularité!E56</f>
        <v>0</v>
      </c>
    </row>
    <row r="14" spans="1:8" ht="21" x14ac:dyDescent="0.4">
      <c r="A14" s="57" t="s">
        <v>77</v>
      </c>
      <c r="B14" s="60">
        <f>Régularité!F56</f>
        <v>0</v>
      </c>
      <c r="D14" s="102" t="s">
        <v>85</v>
      </c>
      <c r="E14" s="102"/>
      <c r="F14" s="102"/>
      <c r="G14" s="102"/>
      <c r="H14" s="102"/>
    </row>
    <row r="15" spans="1:8" ht="21" x14ac:dyDescent="0.4">
      <c r="A15" s="57" t="s">
        <v>78</v>
      </c>
      <c r="B15" s="60">
        <f>+Régularité!G56</f>
        <v>0</v>
      </c>
    </row>
    <row r="16" spans="1:8" ht="24" thickBot="1" x14ac:dyDescent="0.5">
      <c r="A16" s="58" t="s">
        <v>356</v>
      </c>
      <c r="B16" s="61">
        <f>+Régularité!H56</f>
        <v>0</v>
      </c>
      <c r="D16" s="103" t="s">
        <v>82</v>
      </c>
      <c r="E16" s="103"/>
      <c r="F16" s="25"/>
      <c r="G16" s="26">
        <f>G3+G9</f>
        <v>128</v>
      </c>
    </row>
    <row r="17" spans="4:7" ht="21.6" thickTop="1" x14ac:dyDescent="0.4">
      <c r="D17" s="103" t="s">
        <v>81</v>
      </c>
      <c r="E17" s="103"/>
      <c r="F17" s="25"/>
      <c r="G17" s="62" t="e">
        <f>G4+G10</f>
        <v>#REF!</v>
      </c>
    </row>
    <row r="18" spans="4:7" ht="21" x14ac:dyDescent="0.4">
      <c r="D18" s="103" t="s">
        <v>83</v>
      </c>
      <c r="E18" s="103"/>
      <c r="F18" s="25"/>
      <c r="G18" s="62" t="e">
        <f>G16-G17</f>
        <v>#REF!</v>
      </c>
    </row>
  </sheetData>
  <sheetProtection sheet="1" objects="1" scenarios="1"/>
  <mergeCells count="13">
    <mergeCell ref="D2:G2"/>
    <mergeCell ref="A3:B3"/>
    <mergeCell ref="D9:F9"/>
    <mergeCell ref="D3:F3"/>
    <mergeCell ref="D4:F4"/>
    <mergeCell ref="D5:F5"/>
    <mergeCell ref="D7:G7"/>
    <mergeCell ref="D14:H14"/>
    <mergeCell ref="D16:E16"/>
    <mergeCell ref="D17:E17"/>
    <mergeCell ref="D18:E18"/>
    <mergeCell ref="D10:F10"/>
    <mergeCell ref="D11:F1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1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EF034-0720-4FFF-9451-CB33682566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Régularité</vt:lpstr>
      <vt:lpstr>Données</vt:lpstr>
      <vt:lpstr>Totaux</vt:lpstr>
      <vt:lpstr>Classe</vt:lpstr>
      <vt:lpstr>copilote</vt:lpstr>
      <vt:lpstr>Groupe</vt:lpstr>
      <vt:lpstr>pilote</vt:lpstr>
      <vt:lpstr>regcopi</vt:lpstr>
      <vt:lpstr>regpilote</vt:lpstr>
      <vt:lpstr>regvoiture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HOAREAU</dc:creator>
  <cp:lastModifiedBy>Patrice Jubre</cp:lastModifiedBy>
  <cp:lastPrinted>2024-07-22T19:47:57Z</cp:lastPrinted>
  <dcterms:created xsi:type="dcterms:W3CDTF">2024-06-02T16:00:53Z</dcterms:created>
  <dcterms:modified xsi:type="dcterms:W3CDTF">2024-08-11T11:54:22Z</dcterms:modified>
</cp:coreProperties>
</file>