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10609" codeName="{BDBD08B4-E764-9E8A-9C2C-B5BA9A0880B9}"/>
  <workbookPr codeName="ThisWorkbook"/>
  <mc:AlternateContent xmlns:mc="http://schemas.openxmlformats.org/markup-compatibility/2006">
    <mc:Choice Requires="x15">
      <x15ac:absPath xmlns:x15ac="http://schemas.microsoft.com/office/spreadsheetml/2010/11/ac" url="/Users/jeanchristophehougardy/Desktop/"/>
    </mc:Choice>
  </mc:AlternateContent>
  <xr:revisionPtr revIDLastSave="0" documentId="13_ncr:1_{A6193EA9-3650-2446-BCB4-84535D5CE875}" xr6:coauthVersionLast="47" xr6:coauthVersionMax="47" xr10:uidLastSave="{00000000-0000-0000-0000-000000000000}"/>
  <bookViews>
    <workbookView xWindow="0" yWindow="760" windowWidth="29080" windowHeight="15860" activeTab="2" xr2:uid="{00000000-000D-0000-FFFF-FFFF00000000}"/>
  </bookViews>
  <sheets>
    <sheet name="Accueil" sheetId="3" r:id="rId1"/>
    <sheet name="Général" sheetId="8" r:id="rId2"/>
    <sheet name="Specimen" sheetId="6" r:id="rId3"/>
  </sheets>
  <definedNames>
    <definedName name="_B6">Specimen!$B$6</definedName>
    <definedName name="_C6">Specimen!$C$6</definedName>
    <definedName name="_D6">Specimen!$D$6</definedName>
    <definedName name="_E6">Specimen!$E$6</definedName>
    <definedName name="_F6">Specimen!$F$6</definedName>
    <definedName name="_G6">Specimen!$G$6</definedName>
    <definedName name="_H6">Specimen!$H$6</definedName>
    <definedName name="_I6">Specimen!$I$6</definedName>
    <definedName name="_J6">Specimen!$J$6</definedName>
    <definedName name="_M6">Specimen!$M$6</definedName>
    <definedName name="_N6">Specimen!$N$6</definedName>
    <definedName name="_O6">Specimen!$O$6</definedName>
    <definedName name="_P6">Specimen!$P$6</definedName>
    <definedName name="_Q6">Specimen!$Q$6</definedName>
    <definedName name="_R6">Specimen!$R$6</definedName>
    <definedName name="_S6">Specimen!$S$6</definedName>
    <definedName name="_T6">Specimen!$T$6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K8" i="6" l="1"/>
  <c r="K9" i="6"/>
  <c r="K10" i="6"/>
  <c r="K11" i="6"/>
  <c r="K12" i="6"/>
  <c r="K13" i="6"/>
  <c r="K14" i="6"/>
  <c r="K15" i="6"/>
  <c r="K16" i="6"/>
  <c r="K17" i="6"/>
  <c r="K18" i="6"/>
  <c r="K19" i="6"/>
  <c r="K20" i="6"/>
  <c r="K7" i="6"/>
  <c r="N21" i="6"/>
  <c r="O21" i="6"/>
  <c r="P21" i="6"/>
  <c r="Q21" i="6"/>
  <c r="R21" i="6"/>
  <c r="S21" i="6"/>
  <c r="T21" i="6"/>
  <c r="M21" i="6"/>
  <c r="C21" i="6"/>
  <c r="D21" i="6"/>
  <c r="E21" i="6"/>
  <c r="F21" i="6"/>
  <c r="G21" i="6"/>
  <c r="H21" i="6"/>
  <c r="I21" i="6"/>
  <c r="J21" i="6"/>
  <c r="B21" i="6"/>
  <c r="W8" i="6"/>
  <c r="W9" i="6"/>
  <c r="W10" i="6"/>
  <c r="W11" i="6"/>
  <c r="W12" i="6"/>
  <c r="W13" i="6"/>
  <c r="W14" i="6"/>
  <c r="W15" i="6"/>
  <c r="W16" i="6"/>
  <c r="W17" i="6"/>
  <c r="W18" i="6"/>
  <c r="W19" i="6"/>
  <c r="W20" i="6"/>
  <c r="W7" i="6"/>
  <c r="T27" i="6"/>
  <c r="T28" i="6"/>
  <c r="T26" i="6"/>
  <c r="S27" i="6"/>
  <c r="S28" i="6"/>
  <c r="S26" i="6"/>
  <c r="R27" i="6"/>
  <c r="R28" i="6"/>
  <c r="R26" i="6"/>
  <c r="U20" i="6"/>
  <c r="U19" i="6"/>
  <c r="U18" i="6"/>
  <c r="U17" i="6"/>
  <c r="U16" i="6"/>
  <c r="U15" i="6"/>
  <c r="U14" i="6"/>
  <c r="U13" i="6"/>
  <c r="U12" i="6"/>
  <c r="U11" i="6"/>
  <c r="U10" i="6"/>
  <c r="U9" i="6"/>
  <c r="U8" i="6"/>
  <c r="U7" i="6"/>
  <c r="M22" i="6" l="1"/>
  <c r="U21" i="6"/>
  <c r="B22" i="6"/>
  <c r="K21" i="6"/>
  <c r="L27" i="6"/>
  <c r="L26" i="6"/>
  <c r="L21" i="6"/>
  <c r="L6" i="6"/>
  <c r="L20" i="6"/>
  <c r="V20" i="6"/>
  <c r="L19" i="6"/>
  <c r="V19" i="6"/>
  <c r="L18" i="6"/>
  <c r="L17" i="6"/>
  <c r="L16" i="6"/>
  <c r="L15" i="6"/>
  <c r="L14" i="6"/>
  <c r="L13" i="6"/>
  <c r="L12" i="6"/>
  <c r="L11" i="6"/>
  <c r="L10" i="6"/>
  <c r="L9" i="6"/>
  <c r="L8" i="6"/>
  <c r="L7" i="6"/>
  <c r="P22" i="6" l="1"/>
  <c r="V8" i="6"/>
  <c r="V17" i="6"/>
  <c r="V18" i="6"/>
  <c r="V7" i="6"/>
  <c r="V9" i="6"/>
  <c r="V11" i="6"/>
  <c r="V13" i="6"/>
  <c r="V15" i="6"/>
  <c r="V10" i="6"/>
  <c r="V12" i="6"/>
  <c r="V14" i="6"/>
  <c r="V16" i="6"/>
  <c r="V21" i="6" l="1"/>
</calcChain>
</file>

<file path=xl/sharedStrings.xml><?xml version="1.0" encoding="utf-8"?>
<sst xmlns="http://schemas.openxmlformats.org/spreadsheetml/2006/main" count="219" uniqueCount="64">
  <si>
    <t>But</t>
  </si>
  <si>
    <t>Positive acties</t>
  </si>
  <si>
    <t>Fout</t>
  </si>
  <si>
    <t>Interception</t>
  </si>
  <si>
    <t>Négative acties</t>
  </si>
  <si>
    <t>Shot gemist</t>
  </si>
  <si>
    <t>Buiten Cader</t>
  </si>
  <si>
    <t>2min</t>
  </si>
  <si>
    <t>Penalty</t>
  </si>
  <si>
    <t>Faute techn</t>
  </si>
  <si>
    <t>Total +</t>
  </si>
  <si>
    <t>Total -</t>
  </si>
  <si>
    <t>Total Général</t>
  </si>
  <si>
    <t>Bloc</t>
  </si>
  <si>
    <t>Mauv récept</t>
  </si>
  <si>
    <t>Alexandre</t>
  </si>
  <si>
    <t>But péno</t>
  </si>
  <si>
    <t>Redding</t>
  </si>
  <si>
    <t>Doelpunt</t>
  </si>
  <si>
    <t>Tegen Aanv</t>
  </si>
  <si>
    <t>Shot naast</t>
  </si>
  <si>
    <t>Duel perdu</t>
  </si>
  <si>
    <t>CA gemist</t>
  </si>
  <si>
    <t>Assist</t>
  </si>
  <si>
    <t>TA</t>
  </si>
  <si>
    <t>2 min ver.</t>
  </si>
  <si>
    <t>Penalty ver.</t>
  </si>
  <si>
    <t>Techn fout ver.</t>
  </si>
  <si>
    <t>Hugo</t>
  </si>
  <si>
    <t>Tuur</t>
  </si>
  <si>
    <t>Nuno</t>
  </si>
  <si>
    <t>Jean</t>
  </si>
  <si>
    <t>Louis</t>
  </si>
  <si>
    <t>Tilen</t>
  </si>
  <si>
    <t>Kobe</t>
  </si>
  <si>
    <t>Warre</t>
  </si>
  <si>
    <t>Di Giac</t>
  </si>
  <si>
    <t>Colin</t>
  </si>
  <si>
    <t>Samy</t>
  </si>
  <si>
    <t>Mathias</t>
  </si>
  <si>
    <t>Robbe</t>
  </si>
  <si>
    <t>TOTAL</t>
  </si>
  <si>
    <t>Arthur</t>
  </si>
  <si>
    <t>Kevin</t>
  </si>
  <si>
    <t>GoalKeep.</t>
  </si>
  <si>
    <t>Pondération</t>
  </si>
  <si>
    <t>Total</t>
  </si>
  <si>
    <t>1 - La feuille "Specimen" est masquée pour qu'on ne puisse pas la modifier accidentellement
2 - Seule la zone grise est réactive à l'incrémentation / Décrémentation ;
3 - Pour ajouter un joueur, on insère une ligne et on la met  dans la couleur grise des zones réactives ;
4 - il est possible de cliquer dans une cellule réactive (grise) pour en effacer ou modifier le contenu.</t>
  </si>
  <si>
    <t>Moyenne</t>
  </si>
  <si>
    <t xml:space="preserve">Rentabilité </t>
  </si>
  <si>
    <t>etc</t>
  </si>
  <si>
    <t>Rentabilités Cumulées</t>
  </si>
  <si>
    <t>Rentabilités cumulées moyennes</t>
  </si>
  <si>
    <t>Pourcentage moyen d'arrêt</t>
  </si>
  <si>
    <t>=100*nombre d'arrêt/nombre total de tirs</t>
  </si>
  <si>
    <t>Ici pourrait se mettre idéalement ne nom de la feuille correspondante (Match 1)</t>
  </si>
  <si>
    <t>Nom de la feuille créée suivante (Match 2)</t>
  </si>
  <si>
    <r>
      <rPr>
        <b/>
        <sz val="12"/>
        <color theme="1"/>
        <rFont val="Aptos Narrow"/>
        <scheme val="minor"/>
      </rPr>
      <t>Moyenne</t>
    </r>
    <r>
      <rPr>
        <sz val="12"/>
        <color theme="1"/>
        <rFont val="Aptos Narrow"/>
        <family val="2"/>
        <scheme val="minor"/>
      </rPr>
      <t xml:space="preserve"> (me permet rapidement de savoir la rentabilité moyenne de chaque joueur à un moment de la saison</t>
    </r>
  </si>
  <si>
    <t>%age d'arrêts</t>
  </si>
  <si>
    <t>Nbr Tirs</t>
  </si>
  <si>
    <t>Nbr Arrêts</t>
  </si>
  <si>
    <t>%age tir</t>
  </si>
  <si>
    <t>Total Buts</t>
  </si>
  <si>
    <t>Total Ratés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</si>
</sst>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0;;"/>
    <numFmt numFmtId="165" formatCode="0.0;;"/>
    <numFmt numFmtId="166" formatCode="0.00;;"/>
  </numFmts>
  <fonts count="6" x14ac:knownFonts="1">
    <font>
      <sz val="12"/>
      <color theme="1"/>
      <name val="Aptos Narrow"/>
      <family val="2"/>
      <scheme val="minor"/>
    </font>
    <font>
      <b/>
      <sz val="12"/>
      <color theme="1"/>
      <name val="Aptos Narrow"/>
      <scheme val="minor"/>
    </font>
    <font>
      <sz val="12"/>
      <color rgb="FF000000"/>
      <name val="Aptos Narrow"/>
    </font>
    <font>
      <sz val="12"/>
      <color rgb="FF000000"/>
      <name val="Aptos Narrow"/>
      <family val="2"/>
      <scheme val="minor"/>
    </font>
    <font>
      <b/>
      <sz val="12"/>
      <color rgb="FF000000"/>
      <name val="Aptos Narrow"/>
      <scheme val="minor"/>
    </font>
    <font>
      <sz val="12"/>
      <color theme="1"/>
      <name val="Aptos Narrow"/>
      <scheme val="minor"/>
    </font>
  </fonts>
  <fills count="13">
    <fill>
      <patternFill patternType="none"/>
    </fill>
    <fill>
      <patternFill patternType="gray125"/>
    </fill>
    <fill>
      <patternFill patternType="solid">
        <fgColor theme="5" tint="0.59999389629810485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E6E6E6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7C7AC"/>
        <bgColor rgb="FF000000"/>
      </patternFill>
    </fill>
    <fill>
      <patternFill patternType="solid">
        <fgColor rgb="FFC0E6F5"/>
        <bgColor rgb="FF000000"/>
      </patternFill>
    </fill>
    <fill>
      <patternFill patternType="solid">
        <fgColor rgb="FFDAF2D0"/>
        <bgColor rgb="FF000000"/>
      </patternFill>
    </fill>
    <fill>
      <patternFill patternType="solid">
        <fgColor rgb="FFE6E6E6"/>
        <bgColor rgb="FF000000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8" tint="0.79998168889431442"/>
        <bgColor indexed="64"/>
      </patternFill>
    </fill>
  </fills>
  <borders count="47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rgb="FF000000"/>
      </right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rgb="FF000000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08">
    <xf numFmtId="0" fontId="0" fillId="0" borderId="0" xfId="0"/>
    <xf numFmtId="0" fontId="0" fillId="0" borderId="0" xfId="0" applyAlignment="1">
      <alignment horizontal="center"/>
    </xf>
    <xf numFmtId="0" fontId="0" fillId="0" borderId="3" xfId="0" applyBorder="1"/>
    <xf numFmtId="0" fontId="0" fillId="0" borderId="4" xfId="0" applyBorder="1"/>
    <xf numFmtId="0" fontId="0" fillId="0" borderId="8" xfId="0" applyBorder="1"/>
    <xf numFmtId="0" fontId="0" fillId="0" borderId="9" xfId="0" applyBorder="1"/>
    <xf numFmtId="0" fontId="0" fillId="0" borderId="7" xfId="0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10" xfId="0" applyBorder="1"/>
    <xf numFmtId="0" fontId="0" fillId="0" borderId="11" xfId="0" applyBorder="1" applyAlignment="1">
      <alignment horizontal="center"/>
    </xf>
    <xf numFmtId="0" fontId="0" fillId="0" borderId="12" xfId="0" applyBorder="1"/>
    <xf numFmtId="0" fontId="0" fillId="0" borderId="11" xfId="0" applyBorder="1"/>
    <xf numFmtId="0" fontId="0" fillId="0" borderId="15" xfId="0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12" xfId="0" applyBorder="1" applyAlignment="1">
      <alignment horizontal="center"/>
    </xf>
    <xf numFmtId="0" fontId="0" fillId="0" borderId="10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12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4" borderId="11" xfId="0" applyFill="1" applyBorder="1" applyAlignment="1">
      <alignment horizontal="center"/>
    </xf>
    <xf numFmtId="0" fontId="0" fillId="0" borderId="1" xfId="0" applyBorder="1"/>
    <xf numFmtId="0" fontId="1" fillId="0" borderId="0" xfId="0" applyFont="1"/>
    <xf numFmtId="0" fontId="1" fillId="0" borderId="5" xfId="0" applyFont="1" applyBorder="1"/>
    <xf numFmtId="0" fontId="1" fillId="0" borderId="7" xfId="0" applyFont="1" applyBorder="1"/>
    <xf numFmtId="0" fontId="0" fillId="6" borderId="2" xfId="0" applyFill="1" applyBorder="1"/>
    <xf numFmtId="0" fontId="0" fillId="6" borderId="3" xfId="0" applyFill="1" applyBorder="1"/>
    <xf numFmtId="0" fontId="0" fillId="6" borderId="4" xfId="0" applyFill="1" applyBorder="1"/>
    <xf numFmtId="0" fontId="0" fillId="6" borderId="5" xfId="0" applyFill="1" applyBorder="1"/>
    <xf numFmtId="0" fontId="0" fillId="6" borderId="6" xfId="0" applyFill="1" applyBorder="1"/>
    <xf numFmtId="0" fontId="0" fillId="6" borderId="7" xfId="0" applyFill="1" applyBorder="1"/>
    <xf numFmtId="0" fontId="0" fillId="6" borderId="8" xfId="0" applyFill="1" applyBorder="1"/>
    <xf numFmtId="0" fontId="0" fillId="6" borderId="9" xfId="0" applyFill="1" applyBorder="1"/>
    <xf numFmtId="0" fontId="0" fillId="4" borderId="10" xfId="0" applyFill="1" applyBorder="1" applyAlignment="1">
      <alignment horizontal="center"/>
    </xf>
    <xf numFmtId="0" fontId="0" fillId="4" borderId="12" xfId="0" applyFill="1" applyBorder="1" applyAlignment="1">
      <alignment horizontal="center"/>
    </xf>
    <xf numFmtId="0" fontId="0" fillId="0" borderId="13" xfId="0" applyBorder="1" applyAlignment="1">
      <alignment horizontal="center"/>
    </xf>
    <xf numFmtId="0" fontId="0" fillId="6" borderId="0" xfId="0" applyFill="1" applyAlignment="1">
      <alignment vertical="top" wrapText="1"/>
    </xf>
    <xf numFmtId="0" fontId="3" fillId="0" borderId="0" xfId="0" applyFont="1"/>
    <xf numFmtId="0" fontId="3" fillId="0" borderId="10" xfId="0" applyFont="1" applyBorder="1"/>
    <xf numFmtId="0" fontId="3" fillId="0" borderId="3" xfId="0" applyFont="1" applyBorder="1" applyAlignment="1">
      <alignment horizontal="center" vertical="center"/>
    </xf>
    <xf numFmtId="0" fontId="3" fillId="0" borderId="4" xfId="0" applyFont="1" applyBorder="1" applyAlignment="1">
      <alignment horizontal="center"/>
    </xf>
    <xf numFmtId="0" fontId="3" fillId="9" borderId="4" xfId="0" applyFont="1" applyFill="1" applyBorder="1" applyAlignment="1">
      <alignment horizontal="center"/>
    </xf>
    <xf numFmtId="0" fontId="3" fillId="0" borderId="11" xfId="0" applyFont="1" applyBorder="1" applyAlignment="1">
      <alignment horizontal="center"/>
    </xf>
    <xf numFmtId="0" fontId="3" fillId="0" borderId="0" xfId="0" applyFont="1" applyAlignment="1">
      <alignment horizontal="center"/>
    </xf>
    <xf numFmtId="0" fontId="3" fillId="0" borderId="5" xfId="0" applyFont="1" applyBorder="1" applyAlignment="1">
      <alignment horizontal="center"/>
    </xf>
    <xf numFmtId="0" fontId="3" fillId="0" borderId="6" xfId="0" applyFont="1" applyBorder="1" applyAlignment="1">
      <alignment horizontal="center"/>
    </xf>
    <xf numFmtId="0" fontId="3" fillId="0" borderId="0" xfId="0" applyFont="1" applyAlignment="1">
      <alignment horizontal="center" vertical="center"/>
    </xf>
    <xf numFmtId="0" fontId="3" fillId="9" borderId="6" xfId="0" applyFont="1" applyFill="1" applyBorder="1" applyAlignment="1">
      <alignment horizontal="center"/>
    </xf>
    <xf numFmtId="0" fontId="4" fillId="0" borderId="23" xfId="0" applyFont="1" applyBorder="1" applyAlignment="1">
      <alignment horizontal="center"/>
    </xf>
    <xf numFmtId="0" fontId="3" fillId="0" borderId="31" xfId="0" applyFont="1" applyBorder="1" applyAlignment="1">
      <alignment horizontal="center"/>
    </xf>
    <xf numFmtId="0" fontId="3" fillId="0" borderId="28" xfId="0" applyFont="1" applyBorder="1" applyAlignment="1">
      <alignment horizontal="center"/>
    </xf>
    <xf numFmtId="0" fontId="3" fillId="0" borderId="23" xfId="0" applyFont="1" applyBorder="1" applyAlignment="1">
      <alignment horizontal="center"/>
    </xf>
    <xf numFmtId="0" fontId="3" fillId="0" borderId="29" xfId="0" applyFont="1" applyBorder="1" applyAlignment="1">
      <alignment horizontal="center"/>
    </xf>
    <xf numFmtId="0" fontId="4" fillId="0" borderId="11" xfId="0" applyFont="1" applyBorder="1"/>
    <xf numFmtId="0" fontId="3" fillId="0" borderId="22" xfId="0" applyFont="1" applyBorder="1" applyAlignment="1">
      <alignment horizontal="center"/>
    </xf>
    <xf numFmtId="0" fontId="4" fillId="0" borderId="12" xfId="0" applyFont="1" applyBorder="1" applyAlignment="1">
      <alignment horizontal="center"/>
    </xf>
    <xf numFmtId="0" fontId="3" fillId="0" borderId="8" xfId="0" applyFont="1" applyBorder="1" applyAlignment="1">
      <alignment horizontal="center"/>
    </xf>
    <xf numFmtId="0" fontId="3" fillId="0" borderId="7" xfId="0" applyFont="1" applyBorder="1" applyAlignment="1">
      <alignment horizontal="center"/>
    </xf>
    <xf numFmtId="0" fontId="3" fillId="0" borderId="12" xfId="0" applyFont="1" applyBorder="1" applyAlignment="1">
      <alignment horizontal="center"/>
    </xf>
    <xf numFmtId="0" fontId="3" fillId="0" borderId="9" xfId="0" applyFont="1" applyBorder="1" applyAlignment="1">
      <alignment horizontal="center"/>
    </xf>
    <xf numFmtId="0" fontId="3" fillId="0" borderId="8" xfId="0" applyFont="1" applyBorder="1" applyAlignment="1">
      <alignment horizontal="center" vertical="center"/>
    </xf>
    <xf numFmtId="0" fontId="3" fillId="0" borderId="32" xfId="0" applyFont="1" applyBorder="1" applyAlignment="1">
      <alignment horizontal="center"/>
    </xf>
    <xf numFmtId="0" fontId="3" fillId="9" borderId="9" xfId="0" applyFont="1" applyFill="1" applyBorder="1" applyAlignment="1">
      <alignment horizontal="center"/>
    </xf>
    <xf numFmtId="0" fontId="4" fillId="0" borderId="5" xfId="0" applyFont="1" applyBorder="1"/>
    <xf numFmtId="0" fontId="3" fillId="10" borderId="24" xfId="0" applyFont="1" applyFill="1" applyBorder="1" applyAlignment="1">
      <alignment horizontal="center"/>
    </xf>
    <xf numFmtId="0" fontId="3" fillId="10" borderId="32" xfId="0" applyFont="1" applyFill="1" applyBorder="1" applyAlignment="1">
      <alignment horizontal="center"/>
    </xf>
    <xf numFmtId="0" fontId="3" fillId="10" borderId="32" xfId="0" applyFont="1" applyFill="1" applyBorder="1"/>
    <xf numFmtId="0" fontId="3" fillId="10" borderId="33" xfId="0" applyFont="1" applyFill="1" applyBorder="1"/>
    <xf numFmtId="0" fontId="3" fillId="0" borderId="6" xfId="0" applyFont="1" applyBorder="1" applyAlignment="1">
      <alignment horizontal="center" vertical="center"/>
    </xf>
    <xf numFmtId="0" fontId="4" fillId="0" borderId="0" xfId="0" applyFont="1"/>
    <xf numFmtId="0" fontId="3" fillId="10" borderId="33" xfId="0" applyFont="1" applyFill="1" applyBorder="1" applyAlignment="1">
      <alignment horizontal="center"/>
    </xf>
    <xf numFmtId="0" fontId="4" fillId="0" borderId="7" xfId="0" applyFont="1" applyBorder="1"/>
    <xf numFmtId="0" fontId="3" fillId="10" borderId="34" xfId="0" applyFont="1" applyFill="1" applyBorder="1" applyAlignment="1">
      <alignment horizontal="center"/>
    </xf>
    <xf numFmtId="0" fontId="3" fillId="10" borderId="35" xfId="0" applyFont="1" applyFill="1" applyBorder="1" applyAlignment="1">
      <alignment horizontal="center"/>
    </xf>
    <xf numFmtId="0" fontId="3" fillId="10" borderId="35" xfId="0" applyFont="1" applyFill="1" applyBorder="1"/>
    <xf numFmtId="0" fontId="3" fillId="10" borderId="9" xfId="0" applyFont="1" applyFill="1" applyBorder="1"/>
    <xf numFmtId="0" fontId="3" fillId="10" borderId="9" xfId="0" applyFont="1" applyFill="1" applyBorder="1" applyAlignment="1">
      <alignment horizontal="center"/>
    </xf>
    <xf numFmtId="0" fontId="3" fillId="0" borderId="8" xfId="0" applyFont="1" applyBorder="1"/>
    <xf numFmtId="0" fontId="3" fillId="0" borderId="1" xfId="0" applyFont="1" applyBorder="1" applyAlignment="1">
      <alignment horizontal="center" vertical="center"/>
    </xf>
    <xf numFmtId="0" fontId="4" fillId="0" borderId="14" xfId="0" applyFont="1" applyBorder="1" applyAlignment="1">
      <alignment horizontal="center"/>
    </xf>
    <xf numFmtId="0" fontId="3" fillId="0" borderId="1" xfId="0" applyFont="1" applyBorder="1" applyAlignment="1">
      <alignment horizontal="center"/>
    </xf>
    <xf numFmtId="0" fontId="3" fillId="9" borderId="0" xfId="0" applyFont="1" applyFill="1" applyAlignment="1">
      <alignment horizontal="center"/>
    </xf>
    <xf numFmtId="0" fontId="3" fillId="0" borderId="15" xfId="0" applyFont="1" applyBorder="1" applyAlignment="1">
      <alignment horizontal="center"/>
    </xf>
    <xf numFmtId="0" fontId="3" fillId="0" borderId="3" xfId="0" applyFont="1" applyBorder="1"/>
    <xf numFmtId="0" fontId="3" fillId="0" borderId="4" xfId="0" applyFont="1" applyBorder="1"/>
    <xf numFmtId="0" fontId="3" fillId="0" borderId="4" xfId="0" applyFont="1" applyBorder="1" applyAlignment="1">
      <alignment horizontal="center" vertical="center"/>
    </xf>
    <xf numFmtId="0" fontId="3" fillId="0" borderId="14" xfId="0" applyFont="1" applyBorder="1" applyAlignment="1">
      <alignment horizontal="center"/>
    </xf>
    <xf numFmtId="0" fontId="3" fillId="0" borderId="3" xfId="0" applyFont="1" applyBorder="1" applyAlignment="1">
      <alignment horizontal="center"/>
    </xf>
    <xf numFmtId="0" fontId="3" fillId="0" borderId="9" xfId="0" applyFont="1" applyBorder="1"/>
    <xf numFmtId="0" fontId="3" fillId="0" borderId="9" xfId="0" applyFont="1" applyBorder="1" applyAlignment="1">
      <alignment horizontal="center" vertical="center"/>
    </xf>
    <xf numFmtId="0" fontId="3" fillId="10" borderId="22" xfId="0" applyFont="1" applyFill="1" applyBorder="1" applyAlignment="1">
      <alignment horizontal="center"/>
    </xf>
    <xf numFmtId="0" fontId="3" fillId="10" borderId="22" xfId="0" applyFont="1" applyFill="1" applyBorder="1"/>
    <xf numFmtId="0" fontId="3" fillId="0" borderId="6" xfId="0" applyFont="1" applyBorder="1"/>
    <xf numFmtId="0" fontId="4" fillId="0" borderId="6" xfId="0" applyFont="1" applyBorder="1"/>
    <xf numFmtId="0" fontId="3" fillId="0" borderId="12" xfId="0" applyFont="1" applyBorder="1"/>
    <xf numFmtId="0" fontId="4" fillId="0" borderId="2" xfId="0" applyFont="1" applyBorder="1"/>
    <xf numFmtId="0" fontId="3" fillId="10" borderId="37" xfId="0" applyFont="1" applyFill="1" applyBorder="1" applyAlignment="1">
      <alignment horizontal="center"/>
    </xf>
    <xf numFmtId="0" fontId="3" fillId="10" borderId="38" xfId="0" applyFont="1" applyFill="1" applyBorder="1" applyAlignment="1">
      <alignment horizontal="center"/>
    </xf>
    <xf numFmtId="0" fontId="3" fillId="10" borderId="12" xfId="0" applyFont="1" applyFill="1" applyBorder="1" applyAlignment="1">
      <alignment horizontal="center"/>
    </xf>
    <xf numFmtId="0" fontId="0" fillId="0" borderId="0" xfId="0" applyAlignment="1">
      <alignment wrapText="1"/>
    </xf>
    <xf numFmtId="0" fontId="0" fillId="0" borderId="2" xfId="0" applyBorder="1"/>
    <xf numFmtId="0" fontId="4" fillId="0" borderId="7" xfId="0" applyFont="1" applyBorder="1" applyAlignment="1">
      <alignment horizontal="center"/>
    </xf>
    <xf numFmtId="0" fontId="0" fillId="0" borderId="10" xfId="0" applyBorder="1" applyAlignment="1">
      <alignment horizontal="center" wrapText="1"/>
    </xf>
    <xf numFmtId="0" fontId="0" fillId="0" borderId="1" xfId="0" applyBorder="1" applyAlignment="1">
      <alignment vertical="center" wrapText="1"/>
    </xf>
    <xf numFmtId="0" fontId="0" fillId="0" borderId="0" xfId="0" quotePrefix="1" applyAlignment="1">
      <alignment wrapText="1"/>
    </xf>
    <xf numFmtId="0" fontId="5" fillId="0" borderId="10" xfId="0" applyFont="1" applyBorder="1" applyAlignment="1">
      <alignment wrapText="1"/>
    </xf>
    <xf numFmtId="0" fontId="0" fillId="11" borderId="10" xfId="0" applyFill="1" applyBorder="1" applyAlignment="1">
      <alignment horizontal="center"/>
    </xf>
    <xf numFmtId="0" fontId="0" fillId="11" borderId="12" xfId="0" applyFill="1" applyBorder="1" applyAlignment="1">
      <alignment horizontal="center"/>
    </xf>
    <xf numFmtId="164" fontId="0" fillId="0" borderId="6" xfId="0" applyNumberFormat="1" applyBorder="1" applyAlignment="1">
      <alignment horizontal="center"/>
    </xf>
    <xf numFmtId="164" fontId="0" fillId="4" borderId="11" xfId="0" applyNumberFormat="1" applyFill="1" applyBorder="1" applyAlignment="1">
      <alignment horizontal="center"/>
    </xf>
    <xf numFmtId="164" fontId="0" fillId="5" borderId="17" xfId="0" applyNumberFormat="1" applyFill="1" applyBorder="1" applyAlignment="1">
      <alignment horizontal="center"/>
    </xf>
    <xf numFmtId="164" fontId="0" fillId="5" borderId="16" xfId="0" applyNumberFormat="1" applyFill="1" applyBorder="1" applyAlignment="1">
      <alignment horizontal="center"/>
    </xf>
    <xf numFmtId="164" fontId="0" fillId="5" borderId="18" xfId="0" applyNumberFormat="1" applyFill="1" applyBorder="1"/>
    <xf numFmtId="164" fontId="0" fillId="5" borderId="18" xfId="0" applyNumberFormat="1" applyFill="1" applyBorder="1" applyAlignment="1">
      <alignment horizontal="center"/>
    </xf>
    <xf numFmtId="164" fontId="0" fillId="5" borderId="19" xfId="0" applyNumberFormat="1" applyFill="1" applyBorder="1" applyAlignment="1">
      <alignment horizontal="center"/>
    </xf>
    <xf numFmtId="164" fontId="0" fillId="5" borderId="20" xfId="0" applyNumberFormat="1" applyFill="1" applyBorder="1" applyAlignment="1">
      <alignment horizontal="center"/>
    </xf>
    <xf numFmtId="164" fontId="0" fillId="5" borderId="21" xfId="0" applyNumberFormat="1" applyFill="1" applyBorder="1"/>
    <xf numFmtId="164" fontId="0" fillId="5" borderId="21" xfId="0" applyNumberFormat="1" applyFill="1" applyBorder="1" applyAlignment="1">
      <alignment horizontal="center"/>
    </xf>
    <xf numFmtId="164" fontId="0" fillId="4" borderId="12" xfId="0" applyNumberFormat="1" applyFill="1" applyBorder="1" applyAlignment="1">
      <alignment horizontal="center"/>
    </xf>
    <xf numFmtId="164" fontId="1" fillId="0" borderId="11" xfId="0" applyNumberFormat="1" applyFont="1" applyBorder="1"/>
    <xf numFmtId="164" fontId="0" fillId="0" borderId="0" xfId="0" applyNumberFormat="1"/>
    <xf numFmtId="164" fontId="0" fillId="0" borderId="6" xfId="0" applyNumberFormat="1" applyBorder="1"/>
    <xf numFmtId="164" fontId="1" fillId="0" borderId="6" xfId="0" applyNumberFormat="1" applyFont="1" applyBorder="1"/>
    <xf numFmtId="164" fontId="0" fillId="0" borderId="0" xfId="0" applyNumberFormat="1" applyAlignment="1">
      <alignment horizontal="center"/>
    </xf>
    <xf numFmtId="164" fontId="0" fillId="11" borderId="10" xfId="0" applyNumberFormat="1" applyFill="1" applyBorder="1" applyAlignment="1">
      <alignment horizontal="center"/>
    </xf>
    <xf numFmtId="164" fontId="0" fillId="11" borderId="6" xfId="0" applyNumberFormat="1" applyFill="1" applyBorder="1" applyAlignment="1">
      <alignment horizontal="center"/>
    </xf>
    <xf numFmtId="164" fontId="0" fillId="11" borderId="11" xfId="0" applyNumberFormat="1" applyFill="1" applyBorder="1" applyAlignment="1">
      <alignment horizontal="center"/>
    </xf>
    <xf numFmtId="164" fontId="0" fillId="0" borderId="12" xfId="0" applyNumberFormat="1" applyBorder="1"/>
    <xf numFmtId="164" fontId="0" fillId="0" borderId="8" xfId="0" applyNumberFormat="1" applyBorder="1"/>
    <xf numFmtId="164" fontId="0" fillId="0" borderId="9" xfId="0" applyNumberFormat="1" applyBorder="1"/>
    <xf numFmtId="164" fontId="0" fillId="0" borderId="8" xfId="0" applyNumberFormat="1" applyBorder="1" applyAlignment="1">
      <alignment horizontal="center"/>
    </xf>
    <xf numFmtId="164" fontId="0" fillId="11" borderId="12" xfId="0" applyNumberFormat="1" applyFill="1" applyBorder="1" applyAlignment="1">
      <alignment horizontal="center"/>
    </xf>
    <xf numFmtId="164" fontId="0" fillId="11" borderId="9" xfId="0" applyNumberFormat="1" applyFill="1" applyBorder="1" applyAlignment="1">
      <alignment horizontal="center"/>
    </xf>
    <xf numFmtId="164" fontId="0" fillId="0" borderId="9" xfId="0" applyNumberFormat="1" applyBorder="1" applyAlignment="1">
      <alignment horizontal="center"/>
    </xf>
    <xf numFmtId="164" fontId="1" fillId="0" borderId="0" xfId="0" applyNumberFormat="1" applyFont="1"/>
    <xf numFmtId="0" fontId="0" fillId="0" borderId="5" xfId="0" applyBorder="1" applyAlignment="1">
      <alignment horizontal="center"/>
    </xf>
    <xf numFmtId="0" fontId="1" fillId="0" borderId="27" xfId="0" applyFont="1" applyBorder="1" applyAlignment="1">
      <alignment horizontal="center"/>
    </xf>
    <xf numFmtId="0" fontId="5" fillId="2" borderId="19" xfId="0" applyFont="1" applyFill="1" applyBorder="1" applyAlignment="1">
      <alignment horizontal="center"/>
    </xf>
    <xf numFmtId="0" fontId="5" fillId="2" borderId="20" xfId="0" applyFont="1" applyFill="1" applyBorder="1" applyAlignment="1">
      <alignment horizontal="center"/>
    </xf>
    <xf numFmtId="0" fontId="5" fillId="2" borderId="21" xfId="0" applyFont="1" applyFill="1" applyBorder="1" applyAlignment="1">
      <alignment horizontal="center"/>
    </xf>
    <xf numFmtId="0" fontId="5" fillId="2" borderId="24" xfId="0" applyFont="1" applyFill="1" applyBorder="1" applyAlignment="1">
      <alignment horizontal="center"/>
    </xf>
    <xf numFmtId="0" fontId="5" fillId="2" borderId="25" xfId="0" applyFont="1" applyFill="1" applyBorder="1" applyAlignment="1">
      <alignment horizontal="center"/>
    </xf>
    <xf numFmtId="0" fontId="5" fillId="2" borderId="26" xfId="0" applyFont="1" applyFill="1" applyBorder="1" applyAlignment="1">
      <alignment horizontal="center"/>
    </xf>
    <xf numFmtId="0" fontId="0" fillId="2" borderId="3" xfId="0" applyFill="1" applyBorder="1" applyAlignment="1">
      <alignment horizontal="center" vertical="center"/>
    </xf>
    <xf numFmtId="0" fontId="0" fillId="2" borderId="0" xfId="0" applyFill="1" applyAlignment="1">
      <alignment horizontal="center" vertical="center"/>
    </xf>
    <xf numFmtId="0" fontId="0" fillId="2" borderId="8" xfId="0" applyFill="1" applyBorder="1" applyAlignment="1">
      <alignment horizontal="center" vertical="center"/>
    </xf>
    <xf numFmtId="0" fontId="1" fillId="0" borderId="13" xfId="0" applyFont="1" applyBorder="1" applyAlignment="1">
      <alignment horizontal="center"/>
    </xf>
    <xf numFmtId="0" fontId="0" fillId="3" borderId="24" xfId="0" applyFill="1" applyBorder="1" applyAlignment="1">
      <alignment horizontal="center"/>
    </xf>
    <xf numFmtId="0" fontId="0" fillId="3" borderId="25" xfId="0" applyFill="1" applyBorder="1" applyAlignment="1">
      <alignment horizontal="center"/>
    </xf>
    <xf numFmtId="0" fontId="0" fillId="3" borderId="26" xfId="0" applyFill="1" applyBorder="1" applyAlignment="1">
      <alignment horizontal="center"/>
    </xf>
    <xf numFmtId="0" fontId="0" fillId="3" borderId="19" xfId="0" applyFill="1" applyBorder="1" applyAlignment="1">
      <alignment horizontal="center"/>
    </xf>
    <xf numFmtId="0" fontId="0" fillId="3" borderId="20" xfId="0" applyFill="1" applyBorder="1" applyAlignment="1">
      <alignment horizontal="center"/>
    </xf>
    <xf numFmtId="0" fontId="0" fillId="3" borderId="21" xfId="0" applyFill="1" applyBorder="1" applyAlignment="1">
      <alignment horizontal="center"/>
    </xf>
    <xf numFmtId="0" fontId="0" fillId="3" borderId="4" xfId="0" applyFill="1" applyBorder="1" applyAlignment="1">
      <alignment horizontal="center"/>
    </xf>
    <xf numFmtId="0" fontId="0" fillId="3" borderId="6" xfId="0" applyFill="1" applyBorder="1" applyAlignment="1">
      <alignment horizontal="center"/>
    </xf>
    <xf numFmtId="0" fontId="0" fillId="3" borderId="9" xfId="0" applyFill="1" applyBorder="1" applyAlignment="1">
      <alignment horizontal="center"/>
    </xf>
    <xf numFmtId="0" fontId="1" fillId="0" borderId="0" xfId="0" applyFont="1" applyAlignment="1">
      <alignment horizontal="center"/>
    </xf>
    <xf numFmtId="2" fontId="0" fillId="0" borderId="0" xfId="0" applyNumberFormat="1" applyAlignment="1">
      <alignment horizontal="center"/>
    </xf>
    <xf numFmtId="165" fontId="0" fillId="11" borderId="11" xfId="0" applyNumberFormat="1" applyFill="1" applyBorder="1" applyAlignment="1">
      <alignment horizontal="center"/>
    </xf>
    <xf numFmtId="165" fontId="0" fillId="11" borderId="12" xfId="0" applyNumberFormat="1" applyFill="1" applyBorder="1" applyAlignment="1">
      <alignment horizontal="center"/>
    </xf>
    <xf numFmtId="0" fontId="4" fillId="0" borderId="10" xfId="0" applyFont="1" applyBorder="1" applyAlignment="1">
      <alignment horizontal="center" vertical="center"/>
    </xf>
    <xf numFmtId="0" fontId="4" fillId="0" borderId="36" xfId="0" applyFont="1" applyBorder="1" applyAlignment="1">
      <alignment horizontal="center" vertical="center"/>
    </xf>
    <xf numFmtId="0" fontId="3" fillId="7" borderId="13" xfId="0" applyFont="1" applyFill="1" applyBorder="1" applyAlignment="1">
      <alignment horizontal="center"/>
    </xf>
    <xf numFmtId="0" fontId="3" fillId="7" borderId="14" xfId="0" applyFont="1" applyFill="1" applyBorder="1" applyAlignment="1">
      <alignment horizontal="center"/>
    </xf>
    <xf numFmtId="0" fontId="3" fillId="7" borderId="30" xfId="0" applyFont="1" applyFill="1" applyBorder="1" applyAlignment="1">
      <alignment horizontal="center"/>
    </xf>
    <xf numFmtId="0" fontId="3" fillId="8" borderId="13" xfId="0" applyFont="1" applyFill="1" applyBorder="1" applyAlignment="1">
      <alignment horizontal="center"/>
    </xf>
    <xf numFmtId="0" fontId="3" fillId="8" borderId="14" xfId="0" applyFont="1" applyFill="1" applyBorder="1" applyAlignment="1">
      <alignment horizontal="center"/>
    </xf>
    <xf numFmtId="0" fontId="3" fillId="8" borderId="30" xfId="0" applyFont="1" applyFill="1" applyBorder="1" applyAlignment="1">
      <alignment horizontal="center"/>
    </xf>
    <xf numFmtId="0" fontId="1" fillId="2" borderId="13" xfId="0" applyFont="1" applyFill="1" applyBorder="1" applyAlignment="1">
      <alignment horizontal="center"/>
    </xf>
    <xf numFmtId="0" fontId="1" fillId="2" borderId="14" xfId="0" applyFont="1" applyFill="1" applyBorder="1" applyAlignment="1">
      <alignment horizontal="center"/>
    </xf>
    <xf numFmtId="0" fontId="1" fillId="2" borderId="15" xfId="0" applyFont="1" applyFill="1" applyBorder="1" applyAlignment="1">
      <alignment horizontal="center"/>
    </xf>
    <xf numFmtId="0" fontId="1" fillId="3" borderId="13" xfId="0" applyFont="1" applyFill="1" applyBorder="1" applyAlignment="1">
      <alignment horizontal="center"/>
    </xf>
    <xf numFmtId="0" fontId="1" fillId="3" borderId="14" xfId="0" applyFont="1" applyFill="1" applyBorder="1" applyAlignment="1">
      <alignment horizontal="center"/>
    </xf>
    <xf numFmtId="0" fontId="1" fillId="3" borderId="15" xfId="0" applyFont="1" applyFill="1" applyBorder="1" applyAlignment="1">
      <alignment horizontal="center"/>
    </xf>
    <xf numFmtId="0" fontId="1" fillId="0" borderId="10" xfId="0" applyFont="1" applyBorder="1" applyAlignment="1">
      <alignment horizontal="center" vertical="center"/>
    </xf>
    <xf numFmtId="0" fontId="1" fillId="0" borderId="12" xfId="0" applyFont="1" applyBorder="1" applyAlignment="1">
      <alignment horizontal="center" vertical="center"/>
    </xf>
    <xf numFmtId="164" fontId="0" fillId="0" borderId="13" xfId="0" applyNumberFormat="1" applyBorder="1" applyAlignment="1">
      <alignment horizontal="center"/>
    </xf>
    <xf numFmtId="0" fontId="0" fillId="0" borderId="15" xfId="0" applyBorder="1" applyAlignment="1">
      <alignment horizontal="center"/>
    </xf>
    <xf numFmtId="0" fontId="0" fillId="0" borderId="14" xfId="0" applyBorder="1" applyAlignment="1">
      <alignment horizontal="center"/>
    </xf>
    <xf numFmtId="165" fontId="0" fillId="2" borderId="11" xfId="0" applyNumberFormat="1" applyFill="1" applyBorder="1" applyAlignment="1">
      <alignment horizontal="center" vertical="center"/>
    </xf>
    <xf numFmtId="164" fontId="0" fillId="5" borderId="24" xfId="0" applyNumberFormat="1" applyFill="1" applyBorder="1" applyAlignment="1">
      <alignment horizontal="center" vertical="center"/>
    </xf>
    <xf numFmtId="164" fontId="0" fillId="5" borderId="25" xfId="0" applyNumberFormat="1" applyFill="1" applyBorder="1" applyAlignment="1">
      <alignment horizontal="center" vertical="center"/>
    </xf>
    <xf numFmtId="164" fontId="0" fillId="5" borderId="17" xfId="0" applyNumberFormat="1" applyFill="1" applyBorder="1" applyAlignment="1">
      <alignment horizontal="center" vertical="center"/>
    </xf>
    <xf numFmtId="164" fontId="0" fillId="5" borderId="16" xfId="0" applyNumberFormat="1" applyFill="1" applyBorder="1" applyAlignment="1">
      <alignment horizontal="center" vertical="center"/>
    </xf>
    <xf numFmtId="164" fontId="0" fillId="5" borderId="41" xfId="0" applyNumberFormat="1" applyFill="1" applyBorder="1" applyAlignment="1">
      <alignment horizontal="center" vertical="center"/>
    </xf>
    <xf numFmtId="164" fontId="0" fillId="5" borderId="42" xfId="0" applyNumberFormat="1" applyFill="1" applyBorder="1" applyAlignment="1">
      <alignment horizontal="center" vertical="center"/>
    </xf>
    <xf numFmtId="164" fontId="0" fillId="0" borderId="44" xfId="0" applyNumberFormat="1" applyBorder="1" applyAlignment="1">
      <alignment horizontal="center" vertical="center"/>
    </xf>
    <xf numFmtId="164" fontId="0" fillId="0" borderId="45" xfId="0" applyNumberFormat="1" applyBorder="1" applyAlignment="1">
      <alignment horizontal="center" vertical="center"/>
    </xf>
    <xf numFmtId="165" fontId="0" fillId="2" borderId="15" xfId="0" applyNumberFormat="1" applyFill="1" applyBorder="1" applyAlignment="1">
      <alignment horizontal="center" vertical="center"/>
    </xf>
    <xf numFmtId="164" fontId="0" fillId="5" borderId="40" xfId="0" applyNumberFormat="1" applyFill="1" applyBorder="1" applyAlignment="1">
      <alignment horizontal="center" vertical="center"/>
    </xf>
    <xf numFmtId="165" fontId="0" fillId="3" borderId="11" xfId="0" applyNumberFormat="1" applyFill="1" applyBorder="1" applyAlignment="1">
      <alignment horizontal="center" vertical="center"/>
    </xf>
    <xf numFmtId="165" fontId="0" fillId="4" borderId="11" xfId="0" applyNumberFormat="1" applyFill="1" applyBorder="1" applyAlignment="1">
      <alignment horizontal="center" vertical="center"/>
    </xf>
    <xf numFmtId="164" fontId="0" fillId="5" borderId="39" xfId="0" applyNumberFormat="1" applyFill="1" applyBorder="1" applyAlignment="1">
      <alignment horizontal="center" vertical="center"/>
    </xf>
    <xf numFmtId="164" fontId="0" fillId="5" borderId="43" xfId="0" applyNumberFormat="1" applyFill="1" applyBorder="1" applyAlignment="1">
      <alignment horizontal="center" vertical="center"/>
    </xf>
    <xf numFmtId="165" fontId="0" fillId="3" borderId="12" xfId="0" applyNumberFormat="1" applyFill="1" applyBorder="1" applyAlignment="1">
      <alignment horizontal="center" vertical="center"/>
    </xf>
    <xf numFmtId="165" fontId="0" fillId="4" borderId="12" xfId="0" applyNumberFormat="1" applyFill="1" applyBorder="1" applyAlignment="1">
      <alignment horizontal="center" vertical="center"/>
    </xf>
    <xf numFmtId="164" fontId="0" fillId="0" borderId="46" xfId="0" applyNumberFormat="1" applyBorder="1" applyAlignment="1">
      <alignment horizontal="center" vertical="center"/>
    </xf>
    <xf numFmtId="165" fontId="0" fillId="3" borderId="15" xfId="0" applyNumberFormat="1" applyFill="1" applyBorder="1" applyAlignment="1">
      <alignment horizontal="center" vertical="center"/>
    </xf>
    <xf numFmtId="165" fontId="0" fillId="4" borderId="1" xfId="0" applyNumberFormat="1" applyFill="1" applyBorder="1" applyAlignment="1">
      <alignment horizontal="center" vertical="center"/>
    </xf>
    <xf numFmtId="0" fontId="0" fillId="0" borderId="11" xfId="0" applyNumberFormat="1" applyBorder="1" applyAlignment="1">
      <alignment horizontal="center" vertical="center"/>
    </xf>
    <xf numFmtId="0" fontId="0" fillId="0" borderId="12" xfId="0" applyNumberFormat="1" applyBorder="1" applyAlignment="1">
      <alignment horizontal="center" vertical="center"/>
    </xf>
    <xf numFmtId="0" fontId="0" fillId="12" borderId="10" xfId="0" applyFill="1" applyBorder="1" applyAlignment="1">
      <alignment horizontal="center"/>
    </xf>
    <xf numFmtId="0" fontId="0" fillId="12" borderId="11" xfId="0" applyFill="1" applyBorder="1" applyAlignment="1">
      <alignment horizontal="center"/>
    </xf>
    <xf numFmtId="0" fontId="0" fillId="12" borderId="12" xfId="0" applyFill="1" applyBorder="1" applyAlignment="1">
      <alignment horizontal="center"/>
    </xf>
    <xf numFmtId="166" fontId="0" fillId="12" borderId="11" xfId="0" applyNumberFormat="1" applyFill="1" applyBorder="1" applyAlignment="1">
      <alignment horizontal="center" vertical="center"/>
    </xf>
    <xf numFmtId="166" fontId="0" fillId="12" borderId="1" xfId="0" applyNumberForma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E6E6E6"/>
      <color rgb="FFFAFAFA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absolute">
        <xdr:from>
          <xdr:col>2</xdr:col>
          <xdr:colOff>12700</xdr:colOff>
          <xdr:row>0</xdr:row>
          <xdr:rowOff>177800</xdr:rowOff>
        </xdr:from>
        <xdr:to>
          <xdr:col>2</xdr:col>
          <xdr:colOff>1727200</xdr:colOff>
          <xdr:row>2</xdr:row>
          <xdr:rowOff>76200</xdr:rowOff>
        </xdr:to>
        <xdr:sp macro="" textlink="">
          <xdr:nvSpPr>
            <xdr:cNvPr id="3075" name="Button 3" hidden="1">
              <a:extLst>
                <a:ext uri="{63B3BB69-23CF-44E3-9099-C40C66FF867C}">
                  <a14:compatExt spid="_x0000_s3075"/>
                </a:ext>
                <a:ext uri="{FF2B5EF4-FFF2-40B4-BE49-F238E27FC236}">
                  <a16:creationId xmlns:a16="http://schemas.microsoft.com/office/drawing/2014/main" id="{00000000-0008-0000-0000-000003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200" b="0" i="0" u="none" strike="noStrike" baseline="0">
                  <a:solidFill>
                    <a:srgbClr val="000000"/>
                  </a:solidFill>
                  <a:latin typeface="Aptos Narrow" charset="0"/>
                </a:rPr>
                <a:t>Nouvelle feuille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2</xdr:col>
          <xdr:colOff>1879600</xdr:colOff>
          <xdr:row>0</xdr:row>
          <xdr:rowOff>177800</xdr:rowOff>
        </xdr:from>
        <xdr:to>
          <xdr:col>2</xdr:col>
          <xdr:colOff>3594100</xdr:colOff>
          <xdr:row>2</xdr:row>
          <xdr:rowOff>76200</xdr:rowOff>
        </xdr:to>
        <xdr:sp macro="" textlink="">
          <xdr:nvSpPr>
            <xdr:cNvPr id="3076" name="Button 4" hidden="1">
              <a:extLst>
                <a:ext uri="{63B3BB69-23CF-44E3-9099-C40C66FF867C}">
                  <a14:compatExt spid="_x0000_s3076"/>
                </a:ext>
                <a:ext uri="{FF2B5EF4-FFF2-40B4-BE49-F238E27FC236}">
                  <a16:creationId xmlns:a16="http://schemas.microsoft.com/office/drawing/2014/main" id="{00000000-0008-0000-0000-000004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200" b="0" i="0" u="none" strike="noStrike" baseline="0">
                  <a:solidFill>
                    <a:srgbClr val="000000"/>
                  </a:solidFill>
                  <a:latin typeface="Aptos Narrow" charset="0"/>
                </a:rPr>
                <a:t>Afficher Specimen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2"/>
  <dimension ref="B4:D7"/>
  <sheetViews>
    <sheetView workbookViewId="0">
      <selection activeCell="C10" sqref="C10"/>
    </sheetView>
  </sheetViews>
  <sheetFormatPr baseColWidth="10" defaultRowHeight="16" x14ac:dyDescent="0.2"/>
  <cols>
    <col min="2" max="2" width="4.1640625" customWidth="1"/>
    <col min="3" max="3" width="56.1640625" customWidth="1"/>
    <col min="4" max="4" width="4.6640625" customWidth="1"/>
  </cols>
  <sheetData>
    <row r="4" spans="2:4" ht="17" thickBot="1" x14ac:dyDescent="0.25"/>
    <row r="5" spans="2:4" x14ac:dyDescent="0.2">
      <c r="B5" s="27"/>
      <c r="C5" s="28"/>
      <c r="D5" s="29"/>
    </row>
    <row r="6" spans="2:4" ht="129.75" customHeight="1" x14ac:dyDescent="0.2">
      <c r="B6" s="30"/>
      <c r="C6" s="38" t="s">
        <v>47</v>
      </c>
      <c r="D6" s="31"/>
    </row>
    <row r="7" spans="2:4" ht="17" thickBot="1" x14ac:dyDescent="0.25">
      <c r="B7" s="32"/>
      <c r="C7" s="33"/>
      <c r="D7" s="34"/>
    </row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075" r:id="rId4" name="Button 3">
              <controlPr defaultSize="0" print="0" autoFill="0" autoPict="0" macro="[0]!nouvelleFeuille">
                <anchor>
                  <from>
                    <xdr:col>2</xdr:col>
                    <xdr:colOff>12700</xdr:colOff>
                    <xdr:row>0</xdr:row>
                    <xdr:rowOff>177800</xdr:rowOff>
                  </from>
                  <to>
                    <xdr:col>2</xdr:col>
                    <xdr:colOff>1727200</xdr:colOff>
                    <xdr:row>2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76" r:id="rId5" name="Button 4">
              <controlPr defaultSize="0" print="0" autoFill="0" autoPict="0" macro="[0]!Specimen">
                <anchor>
                  <from>
                    <xdr:col>2</xdr:col>
                    <xdr:colOff>1879600</xdr:colOff>
                    <xdr:row>0</xdr:row>
                    <xdr:rowOff>177800</xdr:rowOff>
                  </from>
                  <to>
                    <xdr:col>2</xdr:col>
                    <xdr:colOff>3594100</xdr:colOff>
                    <xdr:row>2</xdr:row>
                    <xdr:rowOff>76200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EE74E0D-5BB9-654D-A0EF-9E226B23DD3C}">
  <dimension ref="A2:V90"/>
  <sheetViews>
    <sheetView topLeftCell="A6" workbookViewId="0">
      <selection activeCell="B4" sqref="B4"/>
    </sheetView>
  </sheetViews>
  <sheetFormatPr baseColWidth="10" defaultRowHeight="16" x14ac:dyDescent="0.2"/>
  <cols>
    <col min="3" max="3" width="15" bestFit="1" customWidth="1"/>
  </cols>
  <sheetData>
    <row r="2" spans="1:5" x14ac:dyDescent="0.2">
      <c r="A2" t="s">
        <v>49</v>
      </c>
    </row>
    <row r="3" spans="1:5" ht="17" thickBot="1" x14ac:dyDescent="0.25"/>
    <row r="4" spans="1:5" ht="171" thickBot="1" x14ac:dyDescent="0.25">
      <c r="A4" s="102"/>
      <c r="B4" s="107" t="s">
        <v>57</v>
      </c>
      <c r="C4" s="104" t="s">
        <v>55</v>
      </c>
      <c r="D4" s="105" t="s">
        <v>56</v>
      </c>
      <c r="E4" s="20" t="s">
        <v>50</v>
      </c>
    </row>
    <row r="5" spans="1:5" x14ac:dyDescent="0.2">
      <c r="A5" s="97" t="s">
        <v>28</v>
      </c>
      <c r="B5" s="98"/>
      <c r="C5" s="16"/>
      <c r="D5" s="9"/>
    </row>
    <row r="6" spans="1:5" x14ac:dyDescent="0.2">
      <c r="A6" s="65" t="s">
        <v>29</v>
      </c>
      <c r="B6" s="99"/>
      <c r="C6" s="10"/>
      <c r="D6" s="12"/>
    </row>
    <row r="7" spans="1:5" x14ac:dyDescent="0.2">
      <c r="A7" s="65" t="s">
        <v>30</v>
      </c>
      <c r="B7" s="99"/>
      <c r="C7" s="10"/>
      <c r="D7" s="12"/>
    </row>
    <row r="8" spans="1:5" x14ac:dyDescent="0.2">
      <c r="A8" s="65" t="s">
        <v>31</v>
      </c>
      <c r="B8" s="99"/>
      <c r="C8" s="10"/>
      <c r="D8" s="12"/>
    </row>
    <row r="9" spans="1:5" x14ac:dyDescent="0.2">
      <c r="A9" s="65" t="s">
        <v>32</v>
      </c>
      <c r="B9" s="99"/>
      <c r="C9" s="10"/>
      <c r="D9" s="12"/>
    </row>
    <row r="10" spans="1:5" x14ac:dyDescent="0.2">
      <c r="A10" s="65" t="s">
        <v>33</v>
      </c>
      <c r="B10" s="99"/>
      <c r="C10" s="10"/>
      <c r="D10" s="12"/>
    </row>
    <row r="11" spans="1:5" x14ac:dyDescent="0.2">
      <c r="A11" s="65" t="s">
        <v>15</v>
      </c>
      <c r="B11" s="99"/>
      <c r="C11" s="10"/>
      <c r="D11" s="12"/>
    </row>
    <row r="12" spans="1:5" x14ac:dyDescent="0.2">
      <c r="A12" s="65" t="s">
        <v>34</v>
      </c>
      <c r="B12" s="99"/>
      <c r="C12" s="10"/>
      <c r="D12" s="12"/>
    </row>
    <row r="13" spans="1:5" x14ac:dyDescent="0.2">
      <c r="A13" s="65" t="s">
        <v>35</v>
      </c>
      <c r="B13" s="99"/>
      <c r="C13" s="10"/>
      <c r="D13" s="12"/>
    </row>
    <row r="14" spans="1:5" x14ac:dyDescent="0.2">
      <c r="A14" s="65" t="s">
        <v>36</v>
      </c>
      <c r="B14" s="99"/>
      <c r="C14" s="10"/>
      <c r="D14" s="12"/>
    </row>
    <row r="15" spans="1:5" x14ac:dyDescent="0.2">
      <c r="A15" s="65" t="s">
        <v>37</v>
      </c>
      <c r="B15" s="99"/>
      <c r="C15" s="10"/>
      <c r="D15" s="12"/>
    </row>
    <row r="16" spans="1:5" x14ac:dyDescent="0.2">
      <c r="A16" s="65" t="s">
        <v>38</v>
      </c>
      <c r="B16" s="99"/>
      <c r="C16" s="10"/>
      <c r="D16" s="12"/>
    </row>
    <row r="17" spans="1:4" x14ac:dyDescent="0.2">
      <c r="A17" s="65" t="s">
        <v>39</v>
      </c>
      <c r="B17" s="99"/>
      <c r="C17" s="10"/>
      <c r="D17" s="12"/>
    </row>
    <row r="18" spans="1:4" ht="17" thickBot="1" x14ac:dyDescent="0.25">
      <c r="A18" s="73" t="s">
        <v>40</v>
      </c>
      <c r="B18" s="100"/>
      <c r="C18" s="15"/>
      <c r="D18" s="11"/>
    </row>
    <row r="19" spans="1:4" ht="17" thickBot="1" x14ac:dyDescent="0.25">
      <c r="A19" s="103" t="s">
        <v>41</v>
      </c>
      <c r="B19" s="60"/>
      <c r="C19" s="15"/>
      <c r="D19" s="23"/>
    </row>
    <row r="20" spans="1:4" x14ac:dyDescent="0.2">
      <c r="A20" s="71"/>
      <c r="B20" s="45"/>
    </row>
    <row r="21" spans="1:4" ht="17" thickBot="1" x14ac:dyDescent="0.25">
      <c r="A21" s="71"/>
      <c r="B21" s="45"/>
    </row>
    <row r="22" spans="1:4" ht="35" thickBot="1" x14ac:dyDescent="0.25">
      <c r="A22" s="162" t="s">
        <v>44</v>
      </c>
      <c r="B22" s="84" t="s">
        <v>48</v>
      </c>
      <c r="C22" s="101" t="s">
        <v>53</v>
      </c>
      <c r="D22" s="101"/>
    </row>
    <row r="23" spans="1:4" ht="17" thickBot="1" x14ac:dyDescent="0.25">
      <c r="A23" s="163"/>
      <c r="B23" s="61"/>
    </row>
    <row r="24" spans="1:4" ht="51" x14ac:dyDescent="0.2">
      <c r="A24" s="55" t="s">
        <v>42</v>
      </c>
      <c r="B24" s="92"/>
      <c r="C24" s="106" t="s">
        <v>54</v>
      </c>
    </row>
    <row r="25" spans="1:4" x14ac:dyDescent="0.2">
      <c r="A25" s="55" t="s">
        <v>43</v>
      </c>
      <c r="B25" s="67"/>
    </row>
    <row r="26" spans="1:4" ht="17" thickBot="1" x14ac:dyDescent="0.25">
      <c r="A26" s="96"/>
      <c r="B26" s="75"/>
    </row>
    <row r="32" spans="1:4" x14ac:dyDescent="0.2">
      <c r="A32" t="s">
        <v>51</v>
      </c>
    </row>
    <row r="33" spans="1:22" ht="17" thickBot="1" x14ac:dyDescent="0.25"/>
    <row r="34" spans="1:22" ht="17" thickBot="1" x14ac:dyDescent="0.25">
      <c r="A34" s="40"/>
      <c r="B34" s="164" t="s">
        <v>1</v>
      </c>
      <c r="C34" s="165"/>
      <c r="D34" s="165"/>
      <c r="E34" s="165"/>
      <c r="F34" s="165"/>
      <c r="G34" s="165"/>
      <c r="H34" s="165"/>
      <c r="I34" s="165"/>
      <c r="J34" s="166"/>
      <c r="K34" s="41"/>
      <c r="L34" s="40"/>
      <c r="M34" s="167" t="s">
        <v>4</v>
      </c>
      <c r="N34" s="168"/>
      <c r="O34" s="168"/>
      <c r="P34" s="168"/>
      <c r="Q34" s="168"/>
      <c r="R34" s="168"/>
      <c r="S34" s="168"/>
      <c r="T34" s="169"/>
      <c r="U34" s="42"/>
      <c r="V34" s="43"/>
    </row>
    <row r="35" spans="1:22" x14ac:dyDescent="0.2">
      <c r="A35" s="44"/>
      <c r="B35" s="45" t="s">
        <v>0</v>
      </c>
      <c r="C35" s="46" t="s">
        <v>16</v>
      </c>
      <c r="D35" s="46" t="s">
        <v>23</v>
      </c>
      <c r="E35" s="46" t="s">
        <v>26</v>
      </c>
      <c r="F35" s="44" t="s">
        <v>25</v>
      </c>
      <c r="G35" s="47" t="s">
        <v>2</v>
      </c>
      <c r="H35" s="47" t="s">
        <v>27</v>
      </c>
      <c r="I35" s="47" t="s">
        <v>13</v>
      </c>
      <c r="J35" s="47" t="s">
        <v>3</v>
      </c>
      <c r="K35" s="48" t="s">
        <v>10</v>
      </c>
      <c r="L35" s="44"/>
      <c r="M35" s="45" t="s">
        <v>5</v>
      </c>
      <c r="N35" s="44" t="s">
        <v>6</v>
      </c>
      <c r="O35" s="47" t="s">
        <v>22</v>
      </c>
      <c r="P35" s="47" t="s">
        <v>21</v>
      </c>
      <c r="Q35" s="45" t="s">
        <v>7</v>
      </c>
      <c r="R35" s="44" t="s">
        <v>8</v>
      </c>
      <c r="S35" s="47" t="s">
        <v>14</v>
      </c>
      <c r="T35" s="47" t="s">
        <v>9</v>
      </c>
      <c r="U35" s="47" t="s">
        <v>11</v>
      </c>
      <c r="V35" s="49" t="s">
        <v>12</v>
      </c>
    </row>
    <row r="36" spans="1:22" x14ac:dyDescent="0.2">
      <c r="A36" s="50" t="s">
        <v>45</v>
      </c>
      <c r="B36" s="51">
        <v>2</v>
      </c>
      <c r="C36" s="52">
        <v>1</v>
      </c>
      <c r="D36" s="52">
        <v>1</v>
      </c>
      <c r="E36" s="52">
        <v>1</v>
      </c>
      <c r="F36" s="53">
        <v>2</v>
      </c>
      <c r="G36" s="54">
        <v>0.3</v>
      </c>
      <c r="H36" s="54">
        <v>1.5</v>
      </c>
      <c r="I36" s="54">
        <v>1</v>
      </c>
      <c r="J36" s="54">
        <v>1</v>
      </c>
      <c r="K36" s="48"/>
      <c r="L36" s="55" t="s">
        <v>45</v>
      </c>
      <c r="M36" s="56">
        <v>1</v>
      </c>
      <c r="N36" s="56">
        <v>2.5</v>
      </c>
      <c r="O36" s="56">
        <v>1.5</v>
      </c>
      <c r="P36" s="56">
        <v>0.3</v>
      </c>
      <c r="Q36" s="56">
        <v>2</v>
      </c>
      <c r="R36" s="56">
        <v>1.5</v>
      </c>
      <c r="S36" s="56">
        <v>1.5</v>
      </c>
      <c r="T36" s="56">
        <v>2</v>
      </c>
      <c r="U36" s="47"/>
      <c r="V36" s="49"/>
    </row>
    <row r="37" spans="1:22" ht="17" thickBot="1" x14ac:dyDescent="0.25">
      <c r="A37" s="57" t="s">
        <v>46</v>
      </c>
      <c r="B37" s="58">
        <v>1</v>
      </c>
      <c r="C37" s="59">
        <v>0</v>
      </c>
      <c r="D37" s="59">
        <v>0</v>
      </c>
      <c r="E37" s="59">
        <v>0</v>
      </c>
      <c r="F37" s="60">
        <v>0</v>
      </c>
      <c r="G37" s="61">
        <v>0</v>
      </c>
      <c r="H37" s="61">
        <v>0</v>
      </c>
      <c r="I37" s="61">
        <v>0</v>
      </c>
      <c r="J37" s="61">
        <v>0</v>
      </c>
      <c r="K37" s="62"/>
      <c r="L37" s="57" t="s">
        <v>46</v>
      </c>
      <c r="M37" s="63">
        <v>1</v>
      </c>
      <c r="N37" s="63">
        <v>0</v>
      </c>
      <c r="O37" s="63">
        <v>0</v>
      </c>
      <c r="P37" s="63">
        <v>0</v>
      </c>
      <c r="Q37" s="63">
        <v>0</v>
      </c>
      <c r="R37" s="63">
        <v>0</v>
      </c>
      <c r="S37" s="63">
        <v>0</v>
      </c>
      <c r="T37" s="63">
        <v>0</v>
      </c>
      <c r="U37" s="61"/>
      <c r="V37" s="64"/>
    </row>
    <row r="38" spans="1:22" x14ac:dyDescent="0.2">
      <c r="A38" s="65" t="s">
        <v>28</v>
      </c>
      <c r="B38" s="66"/>
      <c r="C38" s="67"/>
      <c r="D38" s="68"/>
      <c r="E38" s="68"/>
      <c r="F38" s="68"/>
      <c r="G38" s="68"/>
      <c r="H38" s="68"/>
      <c r="I38" s="68"/>
      <c r="J38" s="69"/>
      <c r="K38" s="70">
        <v>2</v>
      </c>
      <c r="L38" s="71" t="s">
        <v>28</v>
      </c>
      <c r="M38" s="66"/>
      <c r="N38" s="67"/>
      <c r="O38" s="67"/>
      <c r="P38" s="67"/>
      <c r="Q38" s="67"/>
      <c r="R38" s="67"/>
      <c r="S38" s="67"/>
      <c r="T38" s="72"/>
      <c r="U38" s="47">
        <v>1</v>
      </c>
      <c r="V38" s="49">
        <v>1</v>
      </c>
    </row>
    <row r="39" spans="1:22" x14ac:dyDescent="0.2">
      <c r="A39" s="65" t="s">
        <v>29</v>
      </c>
      <c r="B39" s="66"/>
      <c r="C39" s="67"/>
      <c r="D39" s="68"/>
      <c r="E39" s="68"/>
      <c r="F39" s="68"/>
      <c r="G39" s="68"/>
      <c r="H39" s="68"/>
      <c r="I39" s="68"/>
      <c r="J39" s="69"/>
      <c r="K39" s="70">
        <v>0</v>
      </c>
      <c r="L39" s="71" t="s">
        <v>29</v>
      </c>
      <c r="M39" s="66"/>
      <c r="N39" s="67"/>
      <c r="O39" s="67"/>
      <c r="P39" s="67"/>
      <c r="Q39" s="67"/>
      <c r="R39" s="67"/>
      <c r="S39" s="67"/>
      <c r="T39" s="72"/>
      <c r="U39" s="47">
        <v>0</v>
      </c>
      <c r="V39" s="49">
        <v>0</v>
      </c>
    </row>
    <row r="40" spans="1:22" x14ac:dyDescent="0.2">
      <c r="A40" s="65" t="s">
        <v>30</v>
      </c>
      <c r="B40" s="66"/>
      <c r="C40" s="67"/>
      <c r="D40" s="68"/>
      <c r="E40" s="68"/>
      <c r="F40" s="68"/>
      <c r="G40" s="68"/>
      <c r="H40" s="68"/>
      <c r="I40" s="68"/>
      <c r="J40" s="69"/>
      <c r="K40" s="70">
        <v>0</v>
      </c>
      <c r="L40" s="71" t="s">
        <v>30</v>
      </c>
      <c r="M40" s="66"/>
      <c r="N40" s="67"/>
      <c r="O40" s="67"/>
      <c r="P40" s="67"/>
      <c r="Q40" s="67"/>
      <c r="R40" s="67"/>
      <c r="S40" s="67"/>
      <c r="T40" s="72"/>
      <c r="U40" s="47">
        <v>0</v>
      </c>
      <c r="V40" s="49">
        <v>0</v>
      </c>
    </row>
    <row r="41" spans="1:22" x14ac:dyDescent="0.2">
      <c r="A41" s="65" t="s">
        <v>31</v>
      </c>
      <c r="B41" s="66"/>
      <c r="C41" s="67"/>
      <c r="D41" s="68"/>
      <c r="E41" s="68"/>
      <c r="F41" s="68"/>
      <c r="G41" s="68"/>
      <c r="H41" s="68"/>
      <c r="I41" s="68"/>
      <c r="J41" s="69"/>
      <c r="K41" s="70">
        <v>0</v>
      </c>
      <c r="L41" s="71" t="s">
        <v>31</v>
      </c>
      <c r="M41" s="66"/>
      <c r="N41" s="67"/>
      <c r="O41" s="67"/>
      <c r="P41" s="67"/>
      <c r="Q41" s="67"/>
      <c r="R41" s="67"/>
      <c r="S41" s="67"/>
      <c r="T41" s="72"/>
      <c r="U41" s="47">
        <v>0</v>
      </c>
      <c r="V41" s="49">
        <v>0</v>
      </c>
    </row>
    <row r="42" spans="1:22" x14ac:dyDescent="0.2">
      <c r="A42" s="65" t="s">
        <v>32</v>
      </c>
      <c r="B42" s="66"/>
      <c r="C42" s="67"/>
      <c r="D42" s="68"/>
      <c r="E42" s="68"/>
      <c r="F42" s="68"/>
      <c r="G42" s="68"/>
      <c r="H42" s="68"/>
      <c r="I42" s="68"/>
      <c r="J42" s="69"/>
      <c r="K42" s="70">
        <v>0</v>
      </c>
      <c r="L42" s="71" t="s">
        <v>32</v>
      </c>
      <c r="M42" s="66"/>
      <c r="N42" s="67"/>
      <c r="O42" s="67"/>
      <c r="P42" s="67"/>
      <c r="Q42" s="67"/>
      <c r="R42" s="67"/>
      <c r="S42" s="67"/>
      <c r="T42" s="72"/>
      <c r="U42" s="47">
        <v>0</v>
      </c>
      <c r="V42" s="49">
        <v>0</v>
      </c>
    </row>
    <row r="43" spans="1:22" x14ac:dyDescent="0.2">
      <c r="A43" s="65" t="s">
        <v>33</v>
      </c>
      <c r="B43" s="66"/>
      <c r="C43" s="67"/>
      <c r="D43" s="68"/>
      <c r="E43" s="68"/>
      <c r="F43" s="68"/>
      <c r="G43" s="68"/>
      <c r="H43" s="68"/>
      <c r="I43" s="68"/>
      <c r="J43" s="69"/>
      <c r="K43" s="70">
        <v>0</v>
      </c>
      <c r="L43" s="71" t="s">
        <v>33</v>
      </c>
      <c r="M43" s="66"/>
      <c r="N43" s="67"/>
      <c r="O43" s="67"/>
      <c r="P43" s="67"/>
      <c r="Q43" s="67"/>
      <c r="R43" s="67"/>
      <c r="S43" s="67"/>
      <c r="T43" s="72"/>
      <c r="U43" s="47">
        <v>0</v>
      </c>
      <c r="V43" s="49">
        <v>0</v>
      </c>
    </row>
    <row r="44" spans="1:22" x14ac:dyDescent="0.2">
      <c r="A44" s="65" t="s">
        <v>15</v>
      </c>
      <c r="B44" s="66"/>
      <c r="C44" s="67"/>
      <c r="D44" s="68"/>
      <c r="E44" s="68"/>
      <c r="F44" s="68"/>
      <c r="G44" s="68"/>
      <c r="H44" s="68"/>
      <c r="I44" s="68"/>
      <c r="J44" s="69"/>
      <c r="K44" s="70">
        <v>0</v>
      </c>
      <c r="L44" s="71" t="s">
        <v>15</v>
      </c>
      <c r="M44" s="66"/>
      <c r="N44" s="67"/>
      <c r="O44" s="67"/>
      <c r="P44" s="67"/>
      <c r="Q44" s="67"/>
      <c r="R44" s="67"/>
      <c r="S44" s="67"/>
      <c r="T44" s="72"/>
      <c r="U44" s="47">
        <v>0</v>
      </c>
      <c r="V44" s="49">
        <v>0</v>
      </c>
    </row>
    <row r="45" spans="1:22" x14ac:dyDescent="0.2">
      <c r="A45" s="65" t="s">
        <v>34</v>
      </c>
      <c r="B45" s="66"/>
      <c r="C45" s="67"/>
      <c r="D45" s="68"/>
      <c r="E45" s="68"/>
      <c r="F45" s="68"/>
      <c r="G45" s="68"/>
      <c r="H45" s="68"/>
      <c r="I45" s="68"/>
      <c r="J45" s="69"/>
      <c r="K45" s="70">
        <v>0</v>
      </c>
      <c r="L45" s="71" t="s">
        <v>34</v>
      </c>
      <c r="M45" s="66"/>
      <c r="N45" s="67"/>
      <c r="O45" s="67"/>
      <c r="P45" s="67"/>
      <c r="Q45" s="67"/>
      <c r="R45" s="67"/>
      <c r="S45" s="67"/>
      <c r="T45" s="72"/>
      <c r="U45" s="47">
        <v>0</v>
      </c>
      <c r="V45" s="49">
        <v>0</v>
      </c>
    </row>
    <row r="46" spans="1:22" x14ac:dyDescent="0.2">
      <c r="A46" s="65" t="s">
        <v>35</v>
      </c>
      <c r="B46" s="66"/>
      <c r="C46" s="67"/>
      <c r="D46" s="68">
        <v>0</v>
      </c>
      <c r="E46" s="68"/>
      <c r="F46" s="68"/>
      <c r="G46" s="68"/>
      <c r="H46" s="68"/>
      <c r="I46" s="68"/>
      <c r="J46" s="69"/>
      <c r="K46" s="70">
        <v>0</v>
      </c>
      <c r="L46" s="71" t="s">
        <v>35</v>
      </c>
      <c r="M46" s="66"/>
      <c r="N46" s="67"/>
      <c r="O46" s="67"/>
      <c r="P46" s="67"/>
      <c r="Q46" s="67"/>
      <c r="R46" s="67"/>
      <c r="S46" s="67"/>
      <c r="T46" s="72"/>
      <c r="U46" s="47">
        <v>0</v>
      </c>
      <c r="V46" s="49">
        <v>0</v>
      </c>
    </row>
    <row r="47" spans="1:22" x14ac:dyDescent="0.2">
      <c r="A47" s="65" t="s">
        <v>36</v>
      </c>
      <c r="B47" s="66"/>
      <c r="C47" s="67"/>
      <c r="D47" s="68"/>
      <c r="E47" s="68"/>
      <c r="F47" s="68"/>
      <c r="G47" s="68"/>
      <c r="H47" s="68"/>
      <c r="I47" s="68"/>
      <c r="J47" s="69"/>
      <c r="K47" s="70">
        <v>0</v>
      </c>
      <c r="L47" s="71" t="s">
        <v>36</v>
      </c>
      <c r="M47" s="66"/>
      <c r="N47" s="67"/>
      <c r="O47" s="67"/>
      <c r="P47" s="67"/>
      <c r="Q47" s="67"/>
      <c r="R47" s="67"/>
      <c r="S47" s="67"/>
      <c r="T47" s="72"/>
      <c r="U47" s="47">
        <v>0</v>
      </c>
      <c r="V47" s="49">
        <v>0</v>
      </c>
    </row>
    <row r="48" spans="1:22" x14ac:dyDescent="0.2">
      <c r="A48" s="65" t="s">
        <v>37</v>
      </c>
      <c r="B48" s="66"/>
      <c r="C48" s="67"/>
      <c r="D48" s="68"/>
      <c r="E48" s="68"/>
      <c r="F48" s="68"/>
      <c r="G48" s="68"/>
      <c r="H48" s="68"/>
      <c r="I48" s="68"/>
      <c r="J48" s="69"/>
      <c r="K48" s="70">
        <v>0</v>
      </c>
      <c r="L48" s="71" t="s">
        <v>37</v>
      </c>
      <c r="M48" s="66"/>
      <c r="N48" s="67"/>
      <c r="O48" s="67"/>
      <c r="P48" s="67"/>
      <c r="Q48" s="67"/>
      <c r="R48" s="67"/>
      <c r="S48" s="67"/>
      <c r="T48" s="72"/>
      <c r="U48" s="47">
        <v>0</v>
      </c>
      <c r="V48" s="49">
        <v>0</v>
      </c>
    </row>
    <row r="49" spans="1:22" x14ac:dyDescent="0.2">
      <c r="A49" s="65" t="s">
        <v>38</v>
      </c>
      <c r="B49" s="66"/>
      <c r="C49" s="67"/>
      <c r="D49" s="68"/>
      <c r="E49" s="68"/>
      <c r="F49" s="68"/>
      <c r="G49" s="68"/>
      <c r="H49" s="68"/>
      <c r="I49" s="68"/>
      <c r="J49" s="69"/>
      <c r="K49" s="70">
        <v>0</v>
      </c>
      <c r="L49" s="71" t="s">
        <v>38</v>
      </c>
      <c r="M49" s="66"/>
      <c r="N49" s="67"/>
      <c r="O49" s="67"/>
      <c r="P49" s="67"/>
      <c r="Q49" s="67"/>
      <c r="R49" s="67"/>
      <c r="S49" s="67"/>
      <c r="T49" s="72"/>
      <c r="U49" s="47">
        <v>0</v>
      </c>
      <c r="V49" s="49">
        <v>0</v>
      </c>
    </row>
    <row r="50" spans="1:22" x14ac:dyDescent="0.2">
      <c r="A50" s="65" t="s">
        <v>39</v>
      </c>
      <c r="B50" s="66"/>
      <c r="C50" s="67"/>
      <c r="D50" s="68"/>
      <c r="E50" s="68"/>
      <c r="F50" s="68"/>
      <c r="G50" s="68"/>
      <c r="H50" s="68"/>
      <c r="I50" s="68"/>
      <c r="J50" s="69"/>
      <c r="K50" s="70">
        <v>0</v>
      </c>
      <c r="L50" s="71" t="s">
        <v>39</v>
      </c>
      <c r="M50" s="66"/>
      <c r="N50" s="67"/>
      <c r="O50" s="67"/>
      <c r="P50" s="67"/>
      <c r="Q50" s="67"/>
      <c r="R50" s="67"/>
      <c r="S50" s="67"/>
      <c r="T50" s="72"/>
      <c r="U50" s="47">
        <v>0</v>
      </c>
      <c r="V50" s="49">
        <v>0</v>
      </c>
    </row>
    <row r="51" spans="1:22" ht="17" thickBot="1" x14ac:dyDescent="0.25">
      <c r="A51" s="73" t="s">
        <v>40</v>
      </c>
      <c r="B51" s="74"/>
      <c r="C51" s="75"/>
      <c r="D51" s="76"/>
      <c r="E51" s="76"/>
      <c r="F51" s="76"/>
      <c r="G51" s="76"/>
      <c r="H51" s="76"/>
      <c r="I51" s="76"/>
      <c r="J51" s="77"/>
      <c r="K51" s="70">
        <v>0</v>
      </c>
      <c r="L51" s="71" t="s">
        <v>40</v>
      </c>
      <c r="M51" s="74"/>
      <c r="N51" s="75"/>
      <c r="O51" s="75"/>
      <c r="P51" s="75"/>
      <c r="Q51" s="75"/>
      <c r="R51" s="75"/>
      <c r="S51" s="75"/>
      <c r="T51" s="78"/>
      <c r="U51" s="47">
        <v>0</v>
      </c>
      <c r="V51" s="64">
        <v>0</v>
      </c>
    </row>
    <row r="52" spans="1:22" ht="17" thickBot="1" x14ac:dyDescent="0.25">
      <c r="A52" s="57" t="s">
        <v>41</v>
      </c>
      <c r="B52" s="58"/>
      <c r="C52" s="58"/>
      <c r="D52" s="79"/>
      <c r="E52" s="79"/>
      <c r="F52" s="79"/>
      <c r="G52" s="79"/>
      <c r="H52" s="79"/>
      <c r="I52" s="79"/>
      <c r="J52" s="79"/>
      <c r="K52" s="80"/>
      <c r="L52" s="81" t="s">
        <v>41</v>
      </c>
      <c r="M52" s="58"/>
      <c r="N52" s="58"/>
      <c r="O52" s="58"/>
      <c r="P52" s="58"/>
      <c r="Q52" s="58"/>
      <c r="R52" s="58"/>
      <c r="S52" s="58"/>
      <c r="T52" s="58"/>
      <c r="U52" s="82"/>
      <c r="V52" s="64"/>
    </row>
    <row r="53" spans="1:22" x14ac:dyDescent="0.2">
      <c r="A53" s="71"/>
      <c r="B53" s="45"/>
      <c r="C53" s="45"/>
      <c r="D53" s="39"/>
      <c r="E53" s="39"/>
      <c r="F53" s="39"/>
      <c r="G53" s="39"/>
      <c r="H53" s="39"/>
      <c r="I53" s="39"/>
      <c r="J53" s="39"/>
      <c r="K53" s="48"/>
      <c r="L53" s="71"/>
      <c r="M53" s="45"/>
      <c r="N53" s="45"/>
      <c r="O53" s="45"/>
      <c r="P53" s="45"/>
      <c r="Q53" s="45"/>
      <c r="R53" s="45"/>
      <c r="S53" s="45"/>
      <c r="T53" s="45"/>
      <c r="U53" s="45"/>
      <c r="V53" s="83"/>
    </row>
    <row r="54" spans="1:22" ht="17" thickBot="1" x14ac:dyDescent="0.25">
      <c r="A54" s="71"/>
      <c r="B54" s="45"/>
      <c r="C54" s="45"/>
      <c r="D54" s="39"/>
      <c r="E54" s="39"/>
      <c r="F54" s="39"/>
      <c r="G54" s="39"/>
      <c r="H54" s="39"/>
      <c r="I54" s="39"/>
      <c r="J54" s="39"/>
      <c r="K54" s="48"/>
      <c r="L54" s="71"/>
      <c r="M54" s="45"/>
      <c r="N54" s="45"/>
      <c r="O54" s="45"/>
      <c r="P54" s="45"/>
      <c r="Q54" s="45"/>
      <c r="R54" s="45"/>
      <c r="S54" s="45"/>
      <c r="T54" s="45"/>
      <c r="U54" s="45"/>
      <c r="V54" s="83"/>
    </row>
    <row r="55" spans="1:22" ht="17" thickBot="1" x14ac:dyDescent="0.25">
      <c r="A55" s="162" t="s">
        <v>44</v>
      </c>
      <c r="B55" s="84" t="s">
        <v>17</v>
      </c>
      <c r="C55" s="84" t="s">
        <v>18</v>
      </c>
      <c r="D55" s="84" t="s">
        <v>24</v>
      </c>
      <c r="E55" s="85"/>
      <c r="F55" s="85"/>
      <c r="G55" s="85"/>
      <c r="H55" s="85"/>
      <c r="I55" s="85"/>
      <c r="J55" s="86"/>
      <c r="K55" s="87"/>
      <c r="L55" s="86"/>
      <c r="M55" s="88" t="s">
        <v>18</v>
      </c>
      <c r="N55" s="82" t="s">
        <v>19</v>
      </c>
      <c r="O55" s="84" t="s">
        <v>20</v>
      </c>
      <c r="P55" s="84" t="s">
        <v>7</v>
      </c>
      <c r="Q55" s="89"/>
      <c r="R55" s="89"/>
      <c r="S55" s="42"/>
      <c r="T55" s="42"/>
      <c r="U55" s="42"/>
      <c r="V55" s="43"/>
    </row>
    <row r="56" spans="1:22" ht="17" thickBot="1" x14ac:dyDescent="0.25">
      <c r="A56" s="163"/>
      <c r="B56" s="61">
        <v>3</v>
      </c>
      <c r="C56" s="61">
        <v>2</v>
      </c>
      <c r="D56" s="61">
        <v>2</v>
      </c>
      <c r="E56" s="79"/>
      <c r="F56" s="79"/>
      <c r="G56" s="79"/>
      <c r="H56" s="79"/>
      <c r="I56" s="79"/>
      <c r="J56" s="90"/>
      <c r="K56" s="91"/>
      <c r="L56" s="90"/>
      <c r="M56" s="58">
        <v>-1</v>
      </c>
      <c r="N56" s="60">
        <v>-2</v>
      </c>
      <c r="O56" s="61">
        <v>-2</v>
      </c>
      <c r="P56" s="61">
        <v>-2</v>
      </c>
      <c r="Q56" s="58"/>
      <c r="R56" s="58"/>
      <c r="S56" s="61"/>
      <c r="T56" s="61"/>
      <c r="U56" s="61"/>
      <c r="V56" s="64"/>
    </row>
    <row r="57" spans="1:22" x14ac:dyDescent="0.2">
      <c r="A57" s="55" t="s">
        <v>42</v>
      </c>
      <c r="B57" s="92"/>
      <c r="C57" s="92"/>
      <c r="D57" s="93"/>
      <c r="E57" s="39"/>
      <c r="F57" s="39"/>
      <c r="G57" s="39"/>
      <c r="H57" s="39"/>
      <c r="I57" s="39"/>
      <c r="J57" s="94"/>
      <c r="K57" s="70"/>
      <c r="L57" s="95" t="s">
        <v>42</v>
      </c>
      <c r="M57" s="92"/>
      <c r="N57" s="92"/>
      <c r="O57" s="92"/>
      <c r="P57" s="92"/>
      <c r="Q57" s="45"/>
      <c r="R57" s="45"/>
      <c r="S57" s="47"/>
      <c r="T57" s="47"/>
      <c r="U57" s="47"/>
      <c r="V57" s="49"/>
    </row>
    <row r="58" spans="1:22" x14ac:dyDescent="0.2">
      <c r="A58" s="55" t="s">
        <v>43</v>
      </c>
      <c r="B58" s="67"/>
      <c r="C58" s="67"/>
      <c r="D58" s="68"/>
      <c r="E58" s="39"/>
      <c r="F58" s="39"/>
      <c r="G58" s="39"/>
      <c r="H58" s="39"/>
      <c r="I58" s="39"/>
      <c r="J58" s="94"/>
      <c r="K58" s="70"/>
      <c r="L58" s="95" t="s">
        <v>43</v>
      </c>
      <c r="M58" s="67"/>
      <c r="N58" s="67"/>
      <c r="O58" s="67"/>
      <c r="P58" s="67"/>
      <c r="Q58" s="45"/>
      <c r="R58" s="45"/>
      <c r="S58" s="47"/>
      <c r="T58" s="47"/>
      <c r="U58" s="47"/>
      <c r="V58" s="49"/>
    </row>
    <row r="59" spans="1:22" ht="17" thickBot="1" x14ac:dyDescent="0.25">
      <c r="A59" s="96"/>
      <c r="B59" s="75"/>
      <c r="C59" s="75"/>
      <c r="D59" s="76"/>
      <c r="E59" s="79"/>
      <c r="F59" s="79"/>
      <c r="G59" s="79"/>
      <c r="H59" s="79"/>
      <c r="I59" s="79"/>
      <c r="J59" s="90"/>
      <c r="K59" s="91"/>
      <c r="L59" s="90"/>
      <c r="M59" s="75"/>
      <c r="N59" s="75"/>
      <c r="O59" s="75"/>
      <c r="P59" s="75"/>
      <c r="Q59" s="58"/>
      <c r="R59" s="58"/>
      <c r="S59" s="61"/>
      <c r="T59" s="61"/>
      <c r="U59" s="61"/>
      <c r="V59" s="64"/>
    </row>
    <row r="63" spans="1:22" x14ac:dyDescent="0.2">
      <c r="A63" t="s">
        <v>52</v>
      </c>
    </row>
    <row r="64" spans="1:22" ht="17" thickBot="1" x14ac:dyDescent="0.25"/>
    <row r="65" spans="1:22" ht="17" thickBot="1" x14ac:dyDescent="0.25">
      <c r="A65" s="40"/>
      <c r="B65" s="164" t="s">
        <v>1</v>
      </c>
      <c r="C65" s="165"/>
      <c r="D65" s="165"/>
      <c r="E65" s="165"/>
      <c r="F65" s="165"/>
      <c r="G65" s="165"/>
      <c r="H65" s="165"/>
      <c r="I65" s="165"/>
      <c r="J65" s="166"/>
      <c r="K65" s="41"/>
      <c r="L65" s="40"/>
      <c r="M65" s="167" t="s">
        <v>4</v>
      </c>
      <c r="N65" s="168"/>
      <c r="O65" s="168"/>
      <c r="P65" s="168"/>
      <c r="Q65" s="168"/>
      <c r="R65" s="168"/>
      <c r="S65" s="168"/>
      <c r="T65" s="169"/>
      <c r="U65" s="42"/>
      <c r="V65" s="43"/>
    </row>
    <row r="66" spans="1:22" x14ac:dyDescent="0.2">
      <c r="A66" s="44"/>
      <c r="B66" s="45" t="s">
        <v>0</v>
      </c>
      <c r="C66" s="46" t="s">
        <v>16</v>
      </c>
      <c r="D66" s="46" t="s">
        <v>23</v>
      </c>
      <c r="E66" s="46" t="s">
        <v>26</v>
      </c>
      <c r="F66" s="44" t="s">
        <v>25</v>
      </c>
      <c r="G66" s="47" t="s">
        <v>2</v>
      </c>
      <c r="H66" s="47" t="s">
        <v>27</v>
      </c>
      <c r="I66" s="47" t="s">
        <v>13</v>
      </c>
      <c r="J66" s="47" t="s">
        <v>3</v>
      </c>
      <c r="K66" s="48" t="s">
        <v>10</v>
      </c>
      <c r="L66" s="44"/>
      <c r="M66" s="45" t="s">
        <v>5</v>
      </c>
      <c r="N66" s="44" t="s">
        <v>6</v>
      </c>
      <c r="O66" s="47" t="s">
        <v>22</v>
      </c>
      <c r="P66" s="47" t="s">
        <v>21</v>
      </c>
      <c r="Q66" s="45" t="s">
        <v>7</v>
      </c>
      <c r="R66" s="44" t="s">
        <v>8</v>
      </c>
      <c r="S66" s="47" t="s">
        <v>14</v>
      </c>
      <c r="T66" s="47" t="s">
        <v>9</v>
      </c>
      <c r="U66" s="47" t="s">
        <v>11</v>
      </c>
      <c r="V66" s="49" t="s">
        <v>12</v>
      </c>
    </row>
    <row r="67" spans="1:22" x14ac:dyDescent="0.2">
      <c r="A67" s="50" t="s">
        <v>45</v>
      </c>
      <c r="B67" s="51">
        <v>2</v>
      </c>
      <c r="C67" s="52">
        <v>1</v>
      </c>
      <c r="D67" s="52">
        <v>1</v>
      </c>
      <c r="E67" s="52">
        <v>1</v>
      </c>
      <c r="F67" s="53">
        <v>2</v>
      </c>
      <c r="G67" s="54">
        <v>0.3</v>
      </c>
      <c r="H67" s="54">
        <v>1.5</v>
      </c>
      <c r="I67" s="54">
        <v>1</v>
      </c>
      <c r="J67" s="54">
        <v>1</v>
      </c>
      <c r="K67" s="48"/>
      <c r="L67" s="55" t="s">
        <v>45</v>
      </c>
      <c r="M67" s="56">
        <v>1</v>
      </c>
      <c r="N67" s="56">
        <v>2.5</v>
      </c>
      <c r="O67" s="56">
        <v>1.5</v>
      </c>
      <c r="P67" s="56">
        <v>0.3</v>
      </c>
      <c r="Q67" s="56">
        <v>2</v>
      </c>
      <c r="R67" s="56">
        <v>1.5</v>
      </c>
      <c r="S67" s="56">
        <v>1.5</v>
      </c>
      <c r="T67" s="56">
        <v>2</v>
      </c>
      <c r="U67" s="47"/>
      <c r="V67" s="49"/>
    </row>
    <row r="68" spans="1:22" ht="17" thickBot="1" x14ac:dyDescent="0.25">
      <c r="A68" s="57" t="s">
        <v>46</v>
      </c>
      <c r="B68" s="58">
        <v>1</v>
      </c>
      <c r="C68" s="59">
        <v>0</v>
      </c>
      <c r="D68" s="59">
        <v>0</v>
      </c>
      <c r="E68" s="59">
        <v>0</v>
      </c>
      <c r="F68" s="60">
        <v>0</v>
      </c>
      <c r="G68" s="61">
        <v>0</v>
      </c>
      <c r="H68" s="61">
        <v>0</v>
      </c>
      <c r="I68" s="61">
        <v>0</v>
      </c>
      <c r="J68" s="61">
        <v>0</v>
      </c>
      <c r="K68" s="62"/>
      <c r="L68" s="57" t="s">
        <v>46</v>
      </c>
      <c r="M68" s="63">
        <v>1</v>
      </c>
      <c r="N68" s="63">
        <v>0</v>
      </c>
      <c r="O68" s="63">
        <v>0</v>
      </c>
      <c r="P68" s="63">
        <v>0</v>
      </c>
      <c r="Q68" s="63">
        <v>0</v>
      </c>
      <c r="R68" s="63">
        <v>0</v>
      </c>
      <c r="S68" s="63">
        <v>0</v>
      </c>
      <c r="T68" s="63">
        <v>0</v>
      </c>
      <c r="U68" s="61"/>
      <c r="V68" s="64"/>
    </row>
    <row r="69" spans="1:22" x14ac:dyDescent="0.2">
      <c r="A69" s="65" t="s">
        <v>28</v>
      </c>
      <c r="B69" s="66"/>
      <c r="C69" s="67"/>
      <c r="D69" s="68"/>
      <c r="E69" s="68"/>
      <c r="F69" s="68"/>
      <c r="G69" s="68"/>
      <c r="H69" s="68"/>
      <c r="I69" s="68"/>
      <c r="J69" s="69"/>
      <c r="K69" s="70">
        <v>2</v>
      </c>
      <c r="L69" s="71" t="s">
        <v>28</v>
      </c>
      <c r="M69" s="66"/>
      <c r="N69" s="67"/>
      <c r="O69" s="67"/>
      <c r="P69" s="67"/>
      <c r="Q69" s="67"/>
      <c r="R69" s="67"/>
      <c r="S69" s="67"/>
      <c r="T69" s="72"/>
      <c r="U69" s="47">
        <v>1</v>
      </c>
      <c r="V69" s="49">
        <v>1</v>
      </c>
    </row>
    <row r="70" spans="1:22" x14ac:dyDescent="0.2">
      <c r="A70" s="65" t="s">
        <v>29</v>
      </c>
      <c r="B70" s="66"/>
      <c r="C70" s="67"/>
      <c r="D70" s="68"/>
      <c r="E70" s="68"/>
      <c r="F70" s="68"/>
      <c r="G70" s="68"/>
      <c r="H70" s="68"/>
      <c r="I70" s="68"/>
      <c r="J70" s="69"/>
      <c r="K70" s="70">
        <v>0</v>
      </c>
      <c r="L70" s="71" t="s">
        <v>29</v>
      </c>
      <c r="M70" s="66"/>
      <c r="N70" s="67"/>
      <c r="O70" s="67"/>
      <c r="P70" s="67"/>
      <c r="Q70" s="67"/>
      <c r="R70" s="67"/>
      <c r="S70" s="67"/>
      <c r="T70" s="72"/>
      <c r="U70" s="47">
        <v>0</v>
      </c>
      <c r="V70" s="49">
        <v>0</v>
      </c>
    </row>
    <row r="71" spans="1:22" x14ac:dyDescent="0.2">
      <c r="A71" s="65" t="s">
        <v>30</v>
      </c>
      <c r="B71" s="66"/>
      <c r="C71" s="67"/>
      <c r="D71" s="68"/>
      <c r="E71" s="68"/>
      <c r="F71" s="68"/>
      <c r="G71" s="68"/>
      <c r="H71" s="68"/>
      <c r="I71" s="68"/>
      <c r="J71" s="69"/>
      <c r="K71" s="70">
        <v>0</v>
      </c>
      <c r="L71" s="71" t="s">
        <v>30</v>
      </c>
      <c r="M71" s="66"/>
      <c r="N71" s="67"/>
      <c r="O71" s="67"/>
      <c r="P71" s="67"/>
      <c r="Q71" s="67"/>
      <c r="R71" s="67"/>
      <c r="S71" s="67"/>
      <c r="T71" s="72"/>
      <c r="U71" s="47">
        <v>0</v>
      </c>
      <c r="V71" s="49">
        <v>0</v>
      </c>
    </row>
    <row r="72" spans="1:22" x14ac:dyDescent="0.2">
      <c r="A72" s="65" t="s">
        <v>31</v>
      </c>
      <c r="B72" s="66"/>
      <c r="C72" s="67"/>
      <c r="D72" s="68"/>
      <c r="E72" s="68"/>
      <c r="F72" s="68"/>
      <c r="G72" s="68"/>
      <c r="H72" s="68"/>
      <c r="I72" s="68"/>
      <c r="J72" s="69"/>
      <c r="K72" s="70">
        <v>0</v>
      </c>
      <c r="L72" s="71" t="s">
        <v>31</v>
      </c>
      <c r="M72" s="66"/>
      <c r="N72" s="67"/>
      <c r="O72" s="67"/>
      <c r="P72" s="67"/>
      <c r="Q72" s="67"/>
      <c r="R72" s="67"/>
      <c r="S72" s="67"/>
      <c r="T72" s="72"/>
      <c r="U72" s="47">
        <v>0</v>
      </c>
      <c r="V72" s="49">
        <v>0</v>
      </c>
    </row>
    <row r="73" spans="1:22" x14ac:dyDescent="0.2">
      <c r="A73" s="65" t="s">
        <v>32</v>
      </c>
      <c r="B73" s="66"/>
      <c r="C73" s="67"/>
      <c r="D73" s="68"/>
      <c r="E73" s="68"/>
      <c r="F73" s="68"/>
      <c r="G73" s="68"/>
      <c r="H73" s="68"/>
      <c r="I73" s="68"/>
      <c r="J73" s="69"/>
      <c r="K73" s="70">
        <v>0</v>
      </c>
      <c r="L73" s="71" t="s">
        <v>32</v>
      </c>
      <c r="M73" s="66"/>
      <c r="N73" s="67"/>
      <c r="O73" s="67"/>
      <c r="P73" s="67"/>
      <c r="Q73" s="67"/>
      <c r="R73" s="67"/>
      <c r="S73" s="67"/>
      <c r="T73" s="72"/>
      <c r="U73" s="47">
        <v>0</v>
      </c>
      <c r="V73" s="49">
        <v>0</v>
      </c>
    </row>
    <row r="74" spans="1:22" x14ac:dyDescent="0.2">
      <c r="A74" s="65" t="s">
        <v>33</v>
      </c>
      <c r="B74" s="66"/>
      <c r="C74" s="67"/>
      <c r="D74" s="68"/>
      <c r="E74" s="68"/>
      <c r="F74" s="68"/>
      <c r="G74" s="68"/>
      <c r="H74" s="68"/>
      <c r="I74" s="68"/>
      <c r="J74" s="69"/>
      <c r="K74" s="70">
        <v>0</v>
      </c>
      <c r="L74" s="71" t="s">
        <v>33</v>
      </c>
      <c r="M74" s="66"/>
      <c r="N74" s="67"/>
      <c r="O74" s="67"/>
      <c r="P74" s="67"/>
      <c r="Q74" s="67"/>
      <c r="R74" s="67"/>
      <c r="S74" s="67"/>
      <c r="T74" s="72"/>
      <c r="U74" s="47">
        <v>0</v>
      </c>
      <c r="V74" s="49">
        <v>0</v>
      </c>
    </row>
    <row r="75" spans="1:22" x14ac:dyDescent="0.2">
      <c r="A75" s="65" t="s">
        <v>15</v>
      </c>
      <c r="B75" s="66"/>
      <c r="C75" s="67"/>
      <c r="D75" s="68"/>
      <c r="E75" s="68"/>
      <c r="F75" s="68"/>
      <c r="G75" s="68"/>
      <c r="H75" s="68"/>
      <c r="I75" s="68"/>
      <c r="J75" s="69"/>
      <c r="K75" s="70">
        <v>0</v>
      </c>
      <c r="L75" s="71" t="s">
        <v>15</v>
      </c>
      <c r="M75" s="66"/>
      <c r="N75" s="67"/>
      <c r="O75" s="67"/>
      <c r="P75" s="67"/>
      <c r="Q75" s="67"/>
      <c r="R75" s="67"/>
      <c r="S75" s="67"/>
      <c r="T75" s="72"/>
      <c r="U75" s="47">
        <v>0</v>
      </c>
      <c r="V75" s="49">
        <v>0</v>
      </c>
    </row>
    <row r="76" spans="1:22" x14ac:dyDescent="0.2">
      <c r="A76" s="65" t="s">
        <v>34</v>
      </c>
      <c r="B76" s="66"/>
      <c r="C76" s="67"/>
      <c r="D76" s="68"/>
      <c r="E76" s="68"/>
      <c r="F76" s="68"/>
      <c r="G76" s="68"/>
      <c r="H76" s="68"/>
      <c r="I76" s="68"/>
      <c r="J76" s="69"/>
      <c r="K76" s="70">
        <v>0</v>
      </c>
      <c r="L76" s="71" t="s">
        <v>34</v>
      </c>
      <c r="M76" s="66"/>
      <c r="N76" s="67"/>
      <c r="O76" s="67"/>
      <c r="P76" s="67"/>
      <c r="Q76" s="67"/>
      <c r="R76" s="67"/>
      <c r="S76" s="67"/>
      <c r="T76" s="72"/>
      <c r="U76" s="47">
        <v>0</v>
      </c>
      <c r="V76" s="49">
        <v>0</v>
      </c>
    </row>
    <row r="77" spans="1:22" x14ac:dyDescent="0.2">
      <c r="A77" s="65" t="s">
        <v>35</v>
      </c>
      <c r="B77" s="66"/>
      <c r="C77" s="67"/>
      <c r="D77" s="68">
        <v>0</v>
      </c>
      <c r="E77" s="68"/>
      <c r="F77" s="68"/>
      <c r="G77" s="68"/>
      <c r="H77" s="68"/>
      <c r="I77" s="68"/>
      <c r="J77" s="69"/>
      <c r="K77" s="70">
        <v>0</v>
      </c>
      <c r="L77" s="71" t="s">
        <v>35</v>
      </c>
      <c r="M77" s="66"/>
      <c r="N77" s="67"/>
      <c r="O77" s="67"/>
      <c r="P77" s="67"/>
      <c r="Q77" s="67"/>
      <c r="R77" s="67"/>
      <c r="S77" s="67"/>
      <c r="T77" s="72"/>
      <c r="U77" s="47">
        <v>0</v>
      </c>
      <c r="V77" s="49">
        <v>0</v>
      </c>
    </row>
    <row r="78" spans="1:22" x14ac:dyDescent="0.2">
      <c r="A78" s="65" t="s">
        <v>36</v>
      </c>
      <c r="B78" s="66"/>
      <c r="C78" s="67"/>
      <c r="D78" s="68"/>
      <c r="E78" s="68"/>
      <c r="F78" s="68"/>
      <c r="G78" s="68"/>
      <c r="H78" s="68"/>
      <c r="I78" s="68"/>
      <c r="J78" s="69"/>
      <c r="K78" s="70">
        <v>0</v>
      </c>
      <c r="L78" s="71" t="s">
        <v>36</v>
      </c>
      <c r="M78" s="66"/>
      <c r="N78" s="67"/>
      <c r="O78" s="67"/>
      <c r="P78" s="67"/>
      <c r="Q78" s="67"/>
      <c r="R78" s="67"/>
      <c r="S78" s="67"/>
      <c r="T78" s="72"/>
      <c r="U78" s="47">
        <v>0</v>
      </c>
      <c r="V78" s="49">
        <v>0</v>
      </c>
    </row>
    <row r="79" spans="1:22" x14ac:dyDescent="0.2">
      <c r="A79" s="65" t="s">
        <v>37</v>
      </c>
      <c r="B79" s="66"/>
      <c r="C79" s="67"/>
      <c r="D79" s="68"/>
      <c r="E79" s="68"/>
      <c r="F79" s="68"/>
      <c r="G79" s="68"/>
      <c r="H79" s="68"/>
      <c r="I79" s="68"/>
      <c r="J79" s="69"/>
      <c r="K79" s="70">
        <v>0</v>
      </c>
      <c r="L79" s="71" t="s">
        <v>37</v>
      </c>
      <c r="M79" s="66"/>
      <c r="N79" s="67"/>
      <c r="O79" s="67"/>
      <c r="P79" s="67"/>
      <c r="Q79" s="67"/>
      <c r="R79" s="67"/>
      <c r="S79" s="67"/>
      <c r="T79" s="72"/>
      <c r="U79" s="47">
        <v>0</v>
      </c>
      <c r="V79" s="49">
        <v>0</v>
      </c>
    </row>
    <row r="80" spans="1:22" x14ac:dyDescent="0.2">
      <c r="A80" s="65" t="s">
        <v>38</v>
      </c>
      <c r="B80" s="66"/>
      <c r="C80" s="67"/>
      <c r="D80" s="68"/>
      <c r="E80" s="68"/>
      <c r="F80" s="68"/>
      <c r="G80" s="68"/>
      <c r="H80" s="68"/>
      <c r="I80" s="68"/>
      <c r="J80" s="69"/>
      <c r="K80" s="70">
        <v>0</v>
      </c>
      <c r="L80" s="71" t="s">
        <v>38</v>
      </c>
      <c r="M80" s="66"/>
      <c r="N80" s="67"/>
      <c r="O80" s="67"/>
      <c r="P80" s="67"/>
      <c r="Q80" s="67"/>
      <c r="R80" s="67"/>
      <c r="S80" s="67"/>
      <c r="T80" s="72"/>
      <c r="U80" s="47">
        <v>0</v>
      </c>
      <c r="V80" s="49">
        <v>0</v>
      </c>
    </row>
    <row r="81" spans="1:22" x14ac:dyDescent="0.2">
      <c r="A81" s="65" t="s">
        <v>39</v>
      </c>
      <c r="B81" s="66"/>
      <c r="C81" s="67"/>
      <c r="D81" s="68"/>
      <c r="E81" s="68"/>
      <c r="F81" s="68"/>
      <c r="G81" s="68"/>
      <c r="H81" s="68"/>
      <c r="I81" s="68"/>
      <c r="J81" s="69"/>
      <c r="K81" s="70">
        <v>0</v>
      </c>
      <c r="L81" s="71" t="s">
        <v>39</v>
      </c>
      <c r="M81" s="66"/>
      <c r="N81" s="67"/>
      <c r="O81" s="67"/>
      <c r="P81" s="67"/>
      <c r="Q81" s="67"/>
      <c r="R81" s="67"/>
      <c r="S81" s="67"/>
      <c r="T81" s="72"/>
      <c r="U81" s="47">
        <v>0</v>
      </c>
      <c r="V81" s="49">
        <v>0</v>
      </c>
    </row>
    <row r="82" spans="1:22" ht="17" thickBot="1" x14ac:dyDescent="0.25">
      <c r="A82" s="73" t="s">
        <v>40</v>
      </c>
      <c r="B82" s="74"/>
      <c r="C82" s="75"/>
      <c r="D82" s="76"/>
      <c r="E82" s="76"/>
      <c r="F82" s="76"/>
      <c r="G82" s="76"/>
      <c r="H82" s="76"/>
      <c r="I82" s="76"/>
      <c r="J82" s="77"/>
      <c r="K82" s="70">
        <v>0</v>
      </c>
      <c r="L82" s="71" t="s">
        <v>40</v>
      </c>
      <c r="M82" s="74"/>
      <c r="N82" s="75"/>
      <c r="O82" s="75"/>
      <c r="P82" s="75"/>
      <c r="Q82" s="75"/>
      <c r="R82" s="75"/>
      <c r="S82" s="75"/>
      <c r="T82" s="78"/>
      <c r="U82" s="47">
        <v>0</v>
      </c>
      <c r="V82" s="64">
        <v>0</v>
      </c>
    </row>
    <row r="83" spans="1:22" ht="17" thickBot="1" x14ac:dyDescent="0.25">
      <c r="A83" s="57" t="s">
        <v>41</v>
      </c>
      <c r="B83" s="58"/>
      <c r="C83" s="58"/>
      <c r="D83" s="79"/>
      <c r="E83" s="79"/>
      <c r="F83" s="79"/>
      <c r="G83" s="79"/>
      <c r="H83" s="79"/>
      <c r="I83" s="79"/>
      <c r="J83" s="79"/>
      <c r="K83" s="80"/>
      <c r="L83" s="81" t="s">
        <v>41</v>
      </c>
      <c r="M83" s="58"/>
      <c r="N83" s="58"/>
      <c r="O83" s="58"/>
      <c r="P83" s="58"/>
      <c r="Q83" s="58"/>
      <c r="R83" s="58"/>
      <c r="S83" s="58"/>
      <c r="T83" s="58"/>
      <c r="U83" s="82"/>
      <c r="V83" s="64"/>
    </row>
    <row r="84" spans="1:22" x14ac:dyDescent="0.2">
      <c r="A84" s="71"/>
      <c r="B84" s="45"/>
      <c r="C84" s="45"/>
      <c r="D84" s="39"/>
      <c r="E84" s="39"/>
      <c r="F84" s="39"/>
      <c r="G84" s="39"/>
      <c r="H84" s="39"/>
      <c r="I84" s="39"/>
      <c r="J84" s="39"/>
      <c r="K84" s="48"/>
      <c r="L84" s="71"/>
      <c r="M84" s="45"/>
      <c r="N84" s="45"/>
      <c r="O84" s="45"/>
      <c r="P84" s="45"/>
      <c r="Q84" s="45"/>
      <c r="R84" s="45"/>
      <c r="S84" s="45"/>
      <c r="T84" s="45"/>
      <c r="U84" s="45"/>
      <c r="V84" s="83"/>
    </row>
    <row r="85" spans="1:22" ht="17" thickBot="1" x14ac:dyDescent="0.25">
      <c r="A85" s="71"/>
      <c r="B85" s="45"/>
      <c r="C85" s="45"/>
      <c r="D85" s="39"/>
      <c r="E85" s="39"/>
      <c r="F85" s="39"/>
      <c r="G85" s="39"/>
      <c r="H85" s="39"/>
      <c r="I85" s="39"/>
      <c r="J85" s="39"/>
      <c r="K85" s="48"/>
      <c r="L85" s="71"/>
      <c r="M85" s="45"/>
      <c r="N85" s="45"/>
      <c r="O85" s="45"/>
      <c r="P85" s="45"/>
      <c r="Q85" s="45"/>
      <c r="R85" s="45"/>
      <c r="S85" s="45"/>
      <c r="T85" s="45"/>
      <c r="U85" s="45"/>
      <c r="V85" s="83"/>
    </row>
    <row r="86" spans="1:22" ht="17" thickBot="1" x14ac:dyDescent="0.25">
      <c r="A86" s="162" t="s">
        <v>44</v>
      </c>
      <c r="B86" s="84" t="s">
        <v>17</v>
      </c>
      <c r="C86" s="84" t="s">
        <v>18</v>
      </c>
      <c r="D86" s="84" t="s">
        <v>24</v>
      </c>
      <c r="E86" s="85"/>
      <c r="F86" s="85"/>
      <c r="G86" s="85"/>
      <c r="H86" s="85"/>
      <c r="I86" s="85"/>
      <c r="J86" s="86"/>
      <c r="K86" s="87"/>
      <c r="L86" s="86"/>
      <c r="M86" s="88" t="s">
        <v>18</v>
      </c>
      <c r="N86" s="82" t="s">
        <v>19</v>
      </c>
      <c r="O86" s="84" t="s">
        <v>20</v>
      </c>
      <c r="P86" s="84" t="s">
        <v>7</v>
      </c>
      <c r="Q86" s="89"/>
      <c r="R86" s="89"/>
      <c r="S86" s="42"/>
      <c r="T86" s="42"/>
      <c r="U86" s="42"/>
      <c r="V86" s="43"/>
    </row>
    <row r="87" spans="1:22" ht="17" thickBot="1" x14ac:dyDescent="0.25">
      <c r="A87" s="163"/>
      <c r="B87" s="61">
        <v>3</v>
      </c>
      <c r="C87" s="61">
        <v>2</v>
      </c>
      <c r="D87" s="61">
        <v>2</v>
      </c>
      <c r="E87" s="79"/>
      <c r="F87" s="79"/>
      <c r="G87" s="79"/>
      <c r="H87" s="79"/>
      <c r="I87" s="79"/>
      <c r="J87" s="90"/>
      <c r="K87" s="91"/>
      <c r="L87" s="90"/>
      <c r="M87" s="58">
        <v>-1</v>
      </c>
      <c r="N87" s="60">
        <v>-2</v>
      </c>
      <c r="O87" s="61">
        <v>-2</v>
      </c>
      <c r="P87" s="61">
        <v>-2</v>
      </c>
      <c r="Q87" s="58"/>
      <c r="R87" s="58"/>
      <c r="S87" s="61"/>
      <c r="T87" s="61"/>
      <c r="U87" s="61"/>
      <c r="V87" s="64"/>
    </row>
    <row r="88" spans="1:22" x14ac:dyDescent="0.2">
      <c r="A88" s="55" t="s">
        <v>42</v>
      </c>
      <c r="B88" s="92"/>
      <c r="C88" s="92"/>
      <c r="D88" s="93"/>
      <c r="E88" s="39"/>
      <c r="F88" s="39"/>
      <c r="G88" s="39"/>
      <c r="H88" s="39"/>
      <c r="I88" s="39"/>
      <c r="J88" s="94"/>
      <c r="K88" s="70"/>
      <c r="L88" s="95" t="s">
        <v>42</v>
      </c>
      <c r="M88" s="92"/>
      <c r="N88" s="92"/>
      <c r="O88" s="92"/>
      <c r="P88" s="92"/>
      <c r="Q88" s="45"/>
      <c r="R88" s="45"/>
      <c r="S88" s="47"/>
      <c r="T88" s="47"/>
      <c r="U88" s="47"/>
      <c r="V88" s="49"/>
    </row>
    <row r="89" spans="1:22" x14ac:dyDescent="0.2">
      <c r="A89" s="55" t="s">
        <v>43</v>
      </c>
      <c r="B89" s="67"/>
      <c r="C89" s="67"/>
      <c r="D89" s="68"/>
      <c r="E89" s="39"/>
      <c r="F89" s="39"/>
      <c r="G89" s="39"/>
      <c r="H89" s="39"/>
      <c r="I89" s="39"/>
      <c r="J89" s="94"/>
      <c r="K89" s="70"/>
      <c r="L89" s="95" t="s">
        <v>43</v>
      </c>
      <c r="M89" s="67"/>
      <c r="N89" s="67"/>
      <c r="O89" s="67"/>
      <c r="P89" s="67"/>
      <c r="Q89" s="45"/>
      <c r="R89" s="45"/>
      <c r="S89" s="47"/>
      <c r="T89" s="47"/>
      <c r="U89" s="47"/>
      <c r="V89" s="49"/>
    </row>
    <row r="90" spans="1:22" ht="17" thickBot="1" x14ac:dyDescent="0.25">
      <c r="A90" s="96"/>
      <c r="B90" s="75"/>
      <c r="C90" s="75"/>
      <c r="D90" s="76"/>
      <c r="E90" s="79"/>
      <c r="F90" s="79"/>
      <c r="G90" s="79"/>
      <c r="H90" s="79"/>
      <c r="I90" s="79"/>
      <c r="J90" s="90"/>
      <c r="K90" s="91"/>
      <c r="L90" s="90"/>
      <c r="M90" s="75"/>
      <c r="N90" s="75"/>
      <c r="O90" s="75"/>
      <c r="P90" s="75"/>
      <c r="Q90" s="58"/>
      <c r="R90" s="58"/>
      <c r="S90" s="61"/>
      <c r="T90" s="61"/>
      <c r="U90" s="61"/>
      <c r="V90" s="64"/>
    </row>
  </sheetData>
  <mergeCells count="7">
    <mergeCell ref="A86:A87"/>
    <mergeCell ref="A22:A23"/>
    <mergeCell ref="B34:J34"/>
    <mergeCell ref="M34:T34"/>
    <mergeCell ref="A55:A56"/>
    <mergeCell ref="B65:J65"/>
    <mergeCell ref="M65:T65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3"/>
  <dimension ref="A3:W28"/>
  <sheetViews>
    <sheetView tabSelected="1" zoomScaleNormal="100" workbookViewId="0">
      <selection activeCell="B8" sqref="B8"/>
    </sheetView>
  </sheetViews>
  <sheetFormatPr baseColWidth="10" defaultRowHeight="16" x14ac:dyDescent="0.2"/>
  <cols>
    <col min="1" max="1" width="11.1640625" customWidth="1"/>
    <col min="2" max="2" width="7.6640625" style="1" bestFit="1" customWidth="1"/>
    <col min="3" max="3" width="8.6640625" style="1" bestFit="1" customWidth="1"/>
    <col min="4" max="4" width="8.5" customWidth="1"/>
    <col min="5" max="5" width="11" bestFit="1" customWidth="1"/>
    <col min="6" max="6" width="10.6640625" customWidth="1"/>
    <col min="7" max="7" width="12.1640625" customWidth="1"/>
    <col min="8" max="8" width="12.6640625" bestFit="1" customWidth="1"/>
    <col min="9" max="9" width="8.33203125" customWidth="1"/>
    <col min="10" max="10" width="11.1640625" bestFit="1" customWidth="1"/>
    <col min="11" max="11" width="8.6640625" style="20" customWidth="1"/>
    <col min="12" max="12" width="11.1640625" customWidth="1"/>
    <col min="13" max="18" width="11.5" style="1"/>
    <col min="19" max="19" width="11" style="1" bestFit="1" customWidth="1"/>
    <col min="20" max="20" width="11.5" style="1"/>
    <col min="21" max="21" width="8.6640625" style="1" customWidth="1"/>
    <col min="22" max="22" width="12.33203125" style="1" customWidth="1"/>
    <col min="23" max="23" width="10.83203125" style="1"/>
  </cols>
  <sheetData>
    <row r="3" spans="1:23" ht="17" thickBot="1" x14ac:dyDescent="0.25"/>
    <row r="4" spans="1:23" ht="17" thickBot="1" x14ac:dyDescent="0.25">
      <c r="A4" s="102"/>
      <c r="B4" s="170" t="s">
        <v>1</v>
      </c>
      <c r="C4" s="171"/>
      <c r="D4" s="171"/>
      <c r="E4" s="171"/>
      <c r="F4" s="171"/>
      <c r="G4" s="171"/>
      <c r="H4" s="171"/>
      <c r="I4" s="171"/>
      <c r="J4" s="172"/>
      <c r="K4" s="145"/>
      <c r="L4" s="102"/>
      <c r="M4" s="173" t="s">
        <v>4</v>
      </c>
      <c r="N4" s="174"/>
      <c r="O4" s="174"/>
      <c r="P4" s="174"/>
      <c r="Q4" s="174"/>
      <c r="R4" s="174"/>
      <c r="S4" s="174"/>
      <c r="T4" s="175"/>
      <c r="U4" s="155"/>
      <c r="V4" s="35"/>
      <c r="W4" s="203"/>
    </row>
    <row r="5" spans="1:23" x14ac:dyDescent="0.2">
      <c r="A5" s="137"/>
      <c r="B5" s="142" t="s">
        <v>0</v>
      </c>
      <c r="C5" s="143" t="s">
        <v>16</v>
      </c>
      <c r="D5" s="143" t="s">
        <v>23</v>
      </c>
      <c r="E5" s="143" t="s">
        <v>26</v>
      </c>
      <c r="F5" s="143" t="s">
        <v>25</v>
      </c>
      <c r="G5" s="143" t="s">
        <v>2</v>
      </c>
      <c r="H5" s="143" t="s">
        <v>27</v>
      </c>
      <c r="I5" s="143" t="s">
        <v>13</v>
      </c>
      <c r="J5" s="144" t="s">
        <v>3</v>
      </c>
      <c r="K5" s="146" t="s">
        <v>10</v>
      </c>
      <c r="L5" s="137"/>
      <c r="M5" s="149" t="s">
        <v>5</v>
      </c>
      <c r="N5" s="150" t="s">
        <v>6</v>
      </c>
      <c r="O5" s="150" t="s">
        <v>22</v>
      </c>
      <c r="P5" s="150" t="s">
        <v>21</v>
      </c>
      <c r="Q5" s="150" t="s">
        <v>7</v>
      </c>
      <c r="R5" s="150" t="s">
        <v>8</v>
      </c>
      <c r="S5" s="150" t="s">
        <v>14</v>
      </c>
      <c r="T5" s="151" t="s">
        <v>9</v>
      </c>
      <c r="U5" s="156" t="s">
        <v>11</v>
      </c>
      <c r="V5" s="22" t="s">
        <v>12</v>
      </c>
      <c r="W5" s="204" t="s">
        <v>61</v>
      </c>
    </row>
    <row r="6" spans="1:23" ht="17" thickBot="1" x14ac:dyDescent="0.25">
      <c r="A6" s="138" t="s">
        <v>45</v>
      </c>
      <c r="B6" s="139">
        <v>2</v>
      </c>
      <c r="C6" s="140">
        <v>1</v>
      </c>
      <c r="D6" s="140">
        <v>1</v>
      </c>
      <c r="E6" s="140">
        <v>1</v>
      </c>
      <c r="F6" s="140">
        <v>2</v>
      </c>
      <c r="G6" s="140">
        <v>0.3</v>
      </c>
      <c r="H6" s="140">
        <v>1.5</v>
      </c>
      <c r="I6" s="140">
        <v>1</v>
      </c>
      <c r="J6" s="141">
        <v>2</v>
      </c>
      <c r="K6" s="147"/>
      <c r="L6" s="26" t="str">
        <f t="shared" ref="L6" si="0">A6</f>
        <v>Pondération</v>
      </c>
      <c r="M6" s="152">
        <v>1</v>
      </c>
      <c r="N6" s="153">
        <v>2</v>
      </c>
      <c r="O6" s="153">
        <v>1.5</v>
      </c>
      <c r="P6" s="153">
        <v>0.3</v>
      </c>
      <c r="Q6" s="153">
        <v>2</v>
      </c>
      <c r="R6" s="153">
        <v>1</v>
      </c>
      <c r="S6" s="153">
        <v>1.5</v>
      </c>
      <c r="T6" s="154">
        <v>2</v>
      </c>
      <c r="U6" s="157"/>
      <c r="V6" s="36"/>
      <c r="W6" s="205"/>
    </row>
    <row r="7" spans="1:23" x14ac:dyDescent="0.2">
      <c r="A7" s="25" t="s">
        <v>28</v>
      </c>
      <c r="B7" s="182">
        <v>0</v>
      </c>
      <c r="C7" s="183">
        <v>0</v>
      </c>
      <c r="D7" s="183">
        <v>0</v>
      </c>
      <c r="E7" s="183">
        <v>0</v>
      </c>
      <c r="F7" s="183">
        <v>0</v>
      </c>
      <c r="G7" s="183">
        <v>0</v>
      </c>
      <c r="H7" s="183">
        <v>0</v>
      </c>
      <c r="I7" s="183">
        <v>0</v>
      </c>
      <c r="J7" s="191">
        <v>0</v>
      </c>
      <c r="K7" s="181">
        <f>B7*_B6+C7*_C6+D7*_D6+E7*_E6+F7*_F6+G7*_G6+H7*_H6+I7*_I6+J7*_J6</f>
        <v>0</v>
      </c>
      <c r="L7" s="136" t="str">
        <f>A7</f>
        <v>Hugo</v>
      </c>
      <c r="M7" s="182"/>
      <c r="N7" s="183"/>
      <c r="O7" s="183"/>
      <c r="P7" s="183"/>
      <c r="Q7" s="183"/>
      <c r="R7" s="183"/>
      <c r="S7" s="183"/>
      <c r="T7" s="191"/>
      <c r="U7" s="192">
        <f t="shared" ref="U7:U20" si="1">M7*_M6+N7*_N6+O7*_O6+P7*_P6+Q7*_Q6+R7*_R6+S7*_S6+T7*_T6</f>
        <v>0</v>
      </c>
      <c r="V7" s="193">
        <f>K7-U7</f>
        <v>0</v>
      </c>
      <c r="W7" s="206" t="str">
        <f>IFERROR(100*(B7+C7)/(B7+C7+M7+N7+O7),"")</f>
        <v/>
      </c>
    </row>
    <row r="8" spans="1:23" x14ac:dyDescent="0.2">
      <c r="A8" s="25" t="s">
        <v>29</v>
      </c>
      <c r="B8" s="184">
        <v>0</v>
      </c>
      <c r="C8" s="185">
        <v>0</v>
      </c>
      <c r="D8" s="185"/>
      <c r="E8" s="185"/>
      <c r="F8" s="185"/>
      <c r="G8" s="185"/>
      <c r="H8" s="185"/>
      <c r="I8" s="185"/>
      <c r="J8" s="194"/>
      <c r="K8" s="181">
        <f>B8*_B6+C8*_C6+D8*_D6+E8*_E6+F8*_F6+G8*_G6+H8*_H6+I8*_I6+J8*_J6</f>
        <v>0</v>
      </c>
      <c r="L8" s="136" t="str">
        <f t="shared" ref="L8:L20" si="2">A8</f>
        <v>Tuur</v>
      </c>
      <c r="M8" s="184">
        <v>0</v>
      </c>
      <c r="N8" s="185">
        <v>0</v>
      </c>
      <c r="O8" s="185"/>
      <c r="P8" s="185"/>
      <c r="Q8" s="185"/>
      <c r="R8" s="185"/>
      <c r="S8" s="185"/>
      <c r="T8" s="194"/>
      <c r="U8" s="192">
        <f t="shared" si="1"/>
        <v>0</v>
      </c>
      <c r="V8" s="193">
        <f t="shared" ref="V8:V20" si="3">K8-U8</f>
        <v>0</v>
      </c>
      <c r="W8" s="206" t="str">
        <f t="shared" ref="W8:W20" si="4">IFERROR(100*(B8+C8)/(B8+C8+M8+N8+O8),"")</f>
        <v/>
      </c>
    </row>
    <row r="9" spans="1:23" x14ac:dyDescent="0.2">
      <c r="A9" s="25" t="s">
        <v>30</v>
      </c>
      <c r="B9" s="184">
        <v>0</v>
      </c>
      <c r="C9" s="185">
        <v>0</v>
      </c>
      <c r="D9" s="185">
        <v>0</v>
      </c>
      <c r="E9" s="185">
        <v>0</v>
      </c>
      <c r="F9" s="185">
        <v>0</v>
      </c>
      <c r="G9" s="185">
        <v>0</v>
      </c>
      <c r="H9" s="185">
        <v>0</v>
      </c>
      <c r="I9" s="185">
        <v>0</v>
      </c>
      <c r="J9" s="194">
        <v>0</v>
      </c>
      <c r="K9" s="181">
        <f>B9*_B6+C9*_C6+D9*_D6+E9*_E6+F9*_F6+G9*_G6+H9*_H6+I9*_I6+J9*_J6</f>
        <v>0</v>
      </c>
      <c r="L9" s="136" t="str">
        <f t="shared" si="2"/>
        <v>Nuno</v>
      </c>
      <c r="M9" s="184"/>
      <c r="N9" s="185"/>
      <c r="O9" s="185"/>
      <c r="P9" s="185"/>
      <c r="Q9" s="185"/>
      <c r="R9" s="185"/>
      <c r="S9" s="185"/>
      <c r="T9" s="194"/>
      <c r="U9" s="192">
        <f t="shared" si="1"/>
        <v>0</v>
      </c>
      <c r="V9" s="193">
        <f t="shared" si="3"/>
        <v>0</v>
      </c>
      <c r="W9" s="206" t="str">
        <f t="shared" si="4"/>
        <v/>
      </c>
    </row>
    <row r="10" spans="1:23" x14ac:dyDescent="0.2">
      <c r="A10" s="25" t="s">
        <v>31</v>
      </c>
      <c r="B10" s="184">
        <v>0</v>
      </c>
      <c r="C10" s="185">
        <v>0</v>
      </c>
      <c r="D10" s="185"/>
      <c r="E10" s="185"/>
      <c r="F10" s="185"/>
      <c r="G10" s="185"/>
      <c r="H10" s="185"/>
      <c r="I10" s="185"/>
      <c r="J10" s="194"/>
      <c r="K10" s="181">
        <f>B10*_B6+C10*_C6+D10*_D6+E10*_E6+F10*_F6+G10*_G6+H10*_H6+I10*_I6+J10*_J6</f>
        <v>0</v>
      </c>
      <c r="L10" s="136" t="str">
        <f t="shared" si="2"/>
        <v>Jean</v>
      </c>
      <c r="M10" s="184"/>
      <c r="N10" s="185"/>
      <c r="O10" s="185"/>
      <c r="P10" s="185"/>
      <c r="Q10" s="185"/>
      <c r="R10" s="185"/>
      <c r="S10" s="185"/>
      <c r="T10" s="194"/>
      <c r="U10" s="192">
        <f t="shared" si="1"/>
        <v>0</v>
      </c>
      <c r="V10" s="193">
        <f t="shared" si="3"/>
        <v>0</v>
      </c>
      <c r="W10" s="206" t="str">
        <f t="shared" si="4"/>
        <v/>
      </c>
    </row>
    <row r="11" spans="1:23" x14ac:dyDescent="0.2">
      <c r="A11" s="25" t="s">
        <v>32</v>
      </c>
      <c r="B11" s="184">
        <v>0</v>
      </c>
      <c r="C11" s="185">
        <v>0</v>
      </c>
      <c r="D11" s="185"/>
      <c r="E11" s="185"/>
      <c r="F11" s="185"/>
      <c r="G11" s="185"/>
      <c r="H11" s="185"/>
      <c r="I11" s="185"/>
      <c r="J11" s="194"/>
      <c r="K11" s="181">
        <f>B11*_B6+C11*_C6+D11*_D6+E11*_E6+F11*_F6+G11*_G6+H11*_H6+I11*_I6+J11*_J6</f>
        <v>0</v>
      </c>
      <c r="L11" s="136" t="str">
        <f t="shared" si="2"/>
        <v>Louis</v>
      </c>
      <c r="M11" s="184">
        <v>0</v>
      </c>
      <c r="N11" s="185"/>
      <c r="O11" s="185"/>
      <c r="P11" s="185"/>
      <c r="Q11" s="185"/>
      <c r="R11" s="185"/>
      <c r="S11" s="185"/>
      <c r="T11" s="194"/>
      <c r="U11" s="192">
        <f t="shared" si="1"/>
        <v>0</v>
      </c>
      <c r="V11" s="193">
        <f t="shared" si="3"/>
        <v>0</v>
      </c>
      <c r="W11" s="206" t="str">
        <f t="shared" si="4"/>
        <v/>
      </c>
    </row>
    <row r="12" spans="1:23" x14ac:dyDescent="0.2">
      <c r="A12" s="25" t="s">
        <v>33</v>
      </c>
      <c r="B12" s="184">
        <v>0</v>
      </c>
      <c r="C12" s="185">
        <v>0</v>
      </c>
      <c r="D12" s="185"/>
      <c r="E12" s="185"/>
      <c r="F12" s="185"/>
      <c r="G12" s="185"/>
      <c r="H12" s="185"/>
      <c r="I12" s="185"/>
      <c r="J12" s="194"/>
      <c r="K12" s="181">
        <f>B12*_B6+C12*_C6+D12*_D6+E12*_E6+F12*_F6+G12*_G6+H12*_H6+I12*_I6+J12*_J6</f>
        <v>0</v>
      </c>
      <c r="L12" s="136" t="str">
        <f t="shared" si="2"/>
        <v>Tilen</v>
      </c>
      <c r="M12" s="184"/>
      <c r="N12" s="185"/>
      <c r="O12" s="185"/>
      <c r="P12" s="185"/>
      <c r="Q12" s="185"/>
      <c r="R12" s="185"/>
      <c r="S12" s="185"/>
      <c r="T12" s="194"/>
      <c r="U12" s="192">
        <f t="shared" si="1"/>
        <v>0</v>
      </c>
      <c r="V12" s="193">
        <f t="shared" si="3"/>
        <v>0</v>
      </c>
      <c r="W12" s="206" t="str">
        <f t="shared" si="4"/>
        <v/>
      </c>
    </row>
    <row r="13" spans="1:23" x14ac:dyDescent="0.2">
      <c r="A13" s="25" t="s">
        <v>15</v>
      </c>
      <c r="B13" s="184">
        <v>0</v>
      </c>
      <c r="C13" s="185">
        <v>0</v>
      </c>
      <c r="D13" s="185"/>
      <c r="E13" s="185">
        <v>0</v>
      </c>
      <c r="F13" s="185"/>
      <c r="G13" s="185"/>
      <c r="H13" s="185"/>
      <c r="I13" s="185"/>
      <c r="J13" s="194"/>
      <c r="K13" s="181">
        <f>B13*_B6+C13*_C6+D13*_D6+E13*_E6+F13*_F6+G13*_G6+H13*_H6+I13*_I6+J13*_J6</f>
        <v>0</v>
      </c>
      <c r="L13" s="136" t="str">
        <f t="shared" si="2"/>
        <v>Alexandre</v>
      </c>
      <c r="M13" s="184"/>
      <c r="N13" s="185"/>
      <c r="O13" s="185"/>
      <c r="P13" s="185"/>
      <c r="Q13" s="185"/>
      <c r="R13" s="185"/>
      <c r="S13" s="185"/>
      <c r="T13" s="194"/>
      <c r="U13" s="192">
        <f t="shared" si="1"/>
        <v>0</v>
      </c>
      <c r="V13" s="193">
        <f t="shared" si="3"/>
        <v>0</v>
      </c>
      <c r="W13" s="206" t="str">
        <f t="shared" si="4"/>
        <v/>
      </c>
    </row>
    <row r="14" spans="1:23" x14ac:dyDescent="0.2">
      <c r="A14" s="25" t="s">
        <v>34</v>
      </c>
      <c r="B14" s="184">
        <v>0</v>
      </c>
      <c r="C14" s="185">
        <v>0</v>
      </c>
      <c r="D14" s="185"/>
      <c r="E14" s="185"/>
      <c r="F14" s="185"/>
      <c r="G14" s="185"/>
      <c r="H14" s="185"/>
      <c r="I14" s="185"/>
      <c r="J14" s="194"/>
      <c r="K14" s="181">
        <f>B14*_B6+C14*_C6+D14*_D6+E14*_E6+F14*_F6+G14*_G6+H14*_H6+I14*_I6+J14*_J6</f>
        <v>0</v>
      </c>
      <c r="L14" s="136" t="str">
        <f t="shared" si="2"/>
        <v>Kobe</v>
      </c>
      <c r="M14" s="184"/>
      <c r="N14" s="185"/>
      <c r="O14" s="185">
        <v>0</v>
      </c>
      <c r="P14" s="185"/>
      <c r="Q14" s="185"/>
      <c r="R14" s="185"/>
      <c r="S14" s="185"/>
      <c r="T14" s="194"/>
      <c r="U14" s="192">
        <f t="shared" si="1"/>
        <v>0</v>
      </c>
      <c r="V14" s="193">
        <f t="shared" si="3"/>
        <v>0</v>
      </c>
      <c r="W14" s="206" t="str">
        <f t="shared" si="4"/>
        <v/>
      </c>
    </row>
    <row r="15" spans="1:23" x14ac:dyDescent="0.2">
      <c r="A15" s="25" t="s">
        <v>35</v>
      </c>
      <c r="B15" s="184">
        <v>0</v>
      </c>
      <c r="C15" s="185">
        <v>0</v>
      </c>
      <c r="D15" s="185"/>
      <c r="E15" s="185"/>
      <c r="F15" s="185"/>
      <c r="G15" s="185"/>
      <c r="H15" s="185"/>
      <c r="I15" s="185">
        <v>0</v>
      </c>
      <c r="J15" s="194">
        <v>0</v>
      </c>
      <c r="K15" s="181">
        <f>B15*_B6+C15*_C6+D15*_D6+E15*_E6+F15*_F6+G15*_G6+H15*_H6+I15*_I6+J15*_J6</f>
        <v>0</v>
      </c>
      <c r="L15" s="136" t="str">
        <f t="shared" si="2"/>
        <v>Warre</v>
      </c>
      <c r="M15" s="184"/>
      <c r="N15" s="185"/>
      <c r="O15" s="185"/>
      <c r="P15" s="185"/>
      <c r="Q15" s="185"/>
      <c r="R15" s="185"/>
      <c r="S15" s="185"/>
      <c r="T15" s="194"/>
      <c r="U15" s="192">
        <f t="shared" si="1"/>
        <v>0</v>
      </c>
      <c r="V15" s="193">
        <f t="shared" si="3"/>
        <v>0</v>
      </c>
      <c r="W15" s="206" t="str">
        <f t="shared" si="4"/>
        <v/>
      </c>
    </row>
    <row r="16" spans="1:23" x14ac:dyDescent="0.2">
      <c r="A16" s="25" t="s">
        <v>36</v>
      </c>
      <c r="B16" s="184">
        <v>0</v>
      </c>
      <c r="C16" s="185"/>
      <c r="D16" s="185"/>
      <c r="E16" s="185">
        <v>0</v>
      </c>
      <c r="F16" s="185"/>
      <c r="G16" s="185"/>
      <c r="H16" s="185"/>
      <c r="I16" s="185"/>
      <c r="J16" s="194"/>
      <c r="K16" s="181">
        <f>B16*_B6+C16*_C6+D16*_D6+E16*_E6+F16*_F6+G16*_G6+H16*_H6+I16*_I6+J16*_J6</f>
        <v>0</v>
      </c>
      <c r="L16" s="136" t="str">
        <f t="shared" si="2"/>
        <v>Di Giac</v>
      </c>
      <c r="M16" s="184"/>
      <c r="N16" s="185"/>
      <c r="O16" s="185"/>
      <c r="P16" s="185"/>
      <c r="Q16" s="185"/>
      <c r="R16" s="185"/>
      <c r="S16" s="185"/>
      <c r="T16" s="194"/>
      <c r="U16" s="192">
        <f t="shared" si="1"/>
        <v>0</v>
      </c>
      <c r="V16" s="193">
        <f t="shared" si="3"/>
        <v>0</v>
      </c>
      <c r="W16" s="206" t="str">
        <f t="shared" si="4"/>
        <v/>
      </c>
    </row>
    <row r="17" spans="1:23" x14ac:dyDescent="0.2">
      <c r="A17" s="25" t="s">
        <v>37</v>
      </c>
      <c r="B17" s="184">
        <v>0</v>
      </c>
      <c r="C17" s="185"/>
      <c r="D17" s="185"/>
      <c r="E17" s="185"/>
      <c r="F17" s="185"/>
      <c r="G17" s="185"/>
      <c r="H17" s="185"/>
      <c r="I17" s="185"/>
      <c r="J17" s="194"/>
      <c r="K17" s="181">
        <f>B17*_B6+C17*_C6+D17*_D6+E17*_E6+F17*_F6+G17*_G6+H17*_H6+I17*_I6+J17*_J6</f>
        <v>0</v>
      </c>
      <c r="L17" s="136" t="str">
        <f t="shared" si="2"/>
        <v>Colin</v>
      </c>
      <c r="M17" s="184">
        <v>0</v>
      </c>
      <c r="N17" s="185"/>
      <c r="O17" s="185"/>
      <c r="P17" s="185"/>
      <c r="Q17" s="185"/>
      <c r="R17" s="185"/>
      <c r="S17" s="185"/>
      <c r="T17" s="194"/>
      <c r="U17" s="192">
        <f t="shared" si="1"/>
        <v>0</v>
      </c>
      <c r="V17" s="193">
        <f t="shared" si="3"/>
        <v>0</v>
      </c>
      <c r="W17" s="206" t="str">
        <f t="shared" si="4"/>
        <v/>
      </c>
    </row>
    <row r="18" spans="1:23" x14ac:dyDescent="0.2">
      <c r="A18" s="25" t="s">
        <v>38</v>
      </c>
      <c r="B18" s="184">
        <v>0</v>
      </c>
      <c r="C18" s="185"/>
      <c r="D18" s="185"/>
      <c r="E18" s="185"/>
      <c r="F18" s="185"/>
      <c r="G18" s="185"/>
      <c r="H18" s="185"/>
      <c r="I18" s="185"/>
      <c r="J18" s="194"/>
      <c r="K18" s="181">
        <f>B18*_B6+C18*_C6+D18*_D6+E18*_E6+F18*_F6+G18*_G6+H18*_H6+I18*_I6+J18*_J6</f>
        <v>0</v>
      </c>
      <c r="L18" s="136" t="str">
        <f t="shared" si="2"/>
        <v>Samy</v>
      </c>
      <c r="M18" s="184"/>
      <c r="N18" s="185"/>
      <c r="O18" s="185"/>
      <c r="P18" s="185"/>
      <c r="Q18" s="185"/>
      <c r="R18" s="185"/>
      <c r="S18" s="185"/>
      <c r="T18" s="194"/>
      <c r="U18" s="192">
        <f t="shared" si="1"/>
        <v>0</v>
      </c>
      <c r="V18" s="193">
        <f t="shared" si="3"/>
        <v>0</v>
      </c>
      <c r="W18" s="206" t="str">
        <f t="shared" si="4"/>
        <v/>
      </c>
    </row>
    <row r="19" spans="1:23" x14ac:dyDescent="0.2">
      <c r="A19" s="25" t="s">
        <v>39</v>
      </c>
      <c r="B19" s="184">
        <v>0</v>
      </c>
      <c r="C19" s="185"/>
      <c r="D19" s="185"/>
      <c r="E19" s="185"/>
      <c r="F19" s="185"/>
      <c r="G19" s="185"/>
      <c r="H19" s="185"/>
      <c r="I19" s="185"/>
      <c r="J19" s="194"/>
      <c r="K19" s="181">
        <f>B19*_B6+C19*_C6+D19*_D6+E19*_E6+F19*_F6+G19*_G6+H19*_H6+I19*_I6+J19*_J6</f>
        <v>0</v>
      </c>
      <c r="L19" s="136" t="str">
        <f t="shared" si="2"/>
        <v>Mathias</v>
      </c>
      <c r="M19" s="184"/>
      <c r="N19" s="185"/>
      <c r="O19" s="185"/>
      <c r="P19" s="185"/>
      <c r="Q19" s="185"/>
      <c r="R19" s="185"/>
      <c r="S19" s="185"/>
      <c r="T19" s="194"/>
      <c r="U19" s="192">
        <f t="shared" si="1"/>
        <v>0</v>
      </c>
      <c r="V19" s="193">
        <f t="shared" si="3"/>
        <v>0</v>
      </c>
      <c r="W19" s="206" t="str">
        <f t="shared" si="4"/>
        <v/>
      </c>
    </row>
    <row r="20" spans="1:23" ht="17" thickBot="1" x14ac:dyDescent="0.25">
      <c r="A20" s="25" t="s">
        <v>40</v>
      </c>
      <c r="B20" s="186">
        <v>0</v>
      </c>
      <c r="C20" s="187"/>
      <c r="D20" s="187"/>
      <c r="E20" s="187"/>
      <c r="F20" s="187"/>
      <c r="G20" s="187"/>
      <c r="H20" s="187"/>
      <c r="I20" s="187"/>
      <c r="J20" s="195"/>
      <c r="K20" s="181">
        <f>B20*_B6+C20*_C6+D20*_D6+E20*_E6+F20*_F6+G20*_G6+H20*_H6+I20*_I6+J20*_J6</f>
        <v>0</v>
      </c>
      <c r="L20" s="136" t="str">
        <f t="shared" si="2"/>
        <v>Robbe</v>
      </c>
      <c r="M20" s="186"/>
      <c r="N20" s="187"/>
      <c r="O20" s="187"/>
      <c r="P20" s="187"/>
      <c r="Q20" s="187"/>
      <c r="R20" s="187"/>
      <c r="S20" s="187"/>
      <c r="T20" s="195"/>
      <c r="U20" s="196">
        <f t="shared" si="1"/>
        <v>0</v>
      </c>
      <c r="V20" s="197">
        <f t="shared" si="3"/>
        <v>0</v>
      </c>
      <c r="W20" s="206" t="str">
        <f t="shared" si="4"/>
        <v/>
      </c>
    </row>
    <row r="21" spans="1:23" ht="17" thickBot="1" x14ac:dyDescent="0.25">
      <c r="A21" s="148" t="s">
        <v>41</v>
      </c>
      <c r="B21" s="188">
        <f>SUM(B7:B20)</f>
        <v>0</v>
      </c>
      <c r="C21" s="188">
        <f t="shared" ref="C21:K21" si="5">SUM(C7:C20)</f>
        <v>0</v>
      </c>
      <c r="D21" s="188">
        <f t="shared" si="5"/>
        <v>0</v>
      </c>
      <c r="E21" s="188">
        <f t="shared" si="5"/>
        <v>0</v>
      </c>
      <c r="F21" s="188">
        <f t="shared" si="5"/>
        <v>0</v>
      </c>
      <c r="G21" s="188">
        <f t="shared" si="5"/>
        <v>0</v>
      </c>
      <c r="H21" s="188">
        <f t="shared" si="5"/>
        <v>0</v>
      </c>
      <c r="I21" s="188">
        <f t="shared" si="5"/>
        <v>0</v>
      </c>
      <c r="J21" s="189">
        <f t="shared" si="5"/>
        <v>0</v>
      </c>
      <c r="K21" s="190">
        <f t="shared" si="5"/>
        <v>0</v>
      </c>
      <c r="L21" s="148" t="str">
        <f>A21</f>
        <v>TOTAL</v>
      </c>
      <c r="M21" s="198">
        <f>SUM(M7:M20)</f>
        <v>0</v>
      </c>
      <c r="N21" s="188">
        <f t="shared" ref="N21:V21" si="6">SUM(N7:N20)</f>
        <v>0</v>
      </c>
      <c r="O21" s="188">
        <f t="shared" si="6"/>
        <v>0</v>
      </c>
      <c r="P21" s="188">
        <f t="shared" si="6"/>
        <v>0</v>
      </c>
      <c r="Q21" s="188">
        <f t="shared" si="6"/>
        <v>0</v>
      </c>
      <c r="R21" s="188">
        <f t="shared" si="6"/>
        <v>0</v>
      </c>
      <c r="S21" s="188">
        <f t="shared" si="6"/>
        <v>0</v>
      </c>
      <c r="T21" s="189">
        <f t="shared" si="6"/>
        <v>0</v>
      </c>
      <c r="U21" s="199">
        <f t="shared" si="6"/>
        <v>0</v>
      </c>
      <c r="V21" s="200">
        <f t="shared" si="6"/>
        <v>0</v>
      </c>
      <c r="W21" s="207"/>
    </row>
    <row r="22" spans="1:23" ht="17" thickBot="1" x14ac:dyDescent="0.25">
      <c r="A22" s="158" t="s">
        <v>62</v>
      </c>
      <c r="B22" s="178">
        <f>B21+C21</f>
        <v>0</v>
      </c>
      <c r="C22" s="179"/>
      <c r="L22" s="158" t="s">
        <v>63</v>
      </c>
      <c r="M22" s="178">
        <f>M21+N21+O21</f>
        <v>0</v>
      </c>
      <c r="N22" s="180"/>
      <c r="O22" s="179"/>
      <c r="P22" s="159" t="str">
        <f>IFERROR(100*B22/(B22+M22),"")</f>
        <v/>
      </c>
    </row>
    <row r="23" spans="1:23" ht="17" thickBot="1" x14ac:dyDescent="0.25">
      <c r="A23" s="24"/>
      <c r="L23" s="24"/>
    </row>
    <row r="24" spans="1:23" ht="17" thickBot="1" x14ac:dyDescent="0.25">
      <c r="A24" s="176" t="s">
        <v>44</v>
      </c>
      <c r="B24" s="14" t="s">
        <v>17</v>
      </c>
      <c r="C24" s="13" t="s">
        <v>18</v>
      </c>
      <c r="D24" s="14" t="s">
        <v>24</v>
      </c>
      <c r="E24" s="2"/>
      <c r="F24" s="2"/>
      <c r="G24" s="2"/>
      <c r="H24" s="2"/>
      <c r="I24" s="2"/>
      <c r="J24" s="3"/>
      <c r="K24" s="21"/>
      <c r="L24" s="3"/>
      <c r="M24" s="37" t="s">
        <v>18</v>
      </c>
      <c r="N24" s="14" t="s">
        <v>19</v>
      </c>
      <c r="O24" s="14" t="s">
        <v>20</v>
      </c>
      <c r="P24" s="14" t="s">
        <v>7</v>
      </c>
      <c r="Q24" s="17"/>
      <c r="R24" s="108" t="s">
        <v>60</v>
      </c>
      <c r="S24" s="108" t="s">
        <v>59</v>
      </c>
      <c r="T24" s="108" t="s">
        <v>58</v>
      </c>
      <c r="U24" s="18"/>
      <c r="V24" s="35"/>
    </row>
    <row r="25" spans="1:23" ht="17" thickBot="1" x14ac:dyDescent="0.25">
      <c r="A25" s="177"/>
      <c r="B25" s="15">
        <v>3</v>
      </c>
      <c r="C25" s="8">
        <v>2</v>
      </c>
      <c r="D25" s="15">
        <v>2</v>
      </c>
      <c r="E25" s="4"/>
      <c r="F25" s="4"/>
      <c r="G25" s="4"/>
      <c r="H25" s="4"/>
      <c r="I25" s="4"/>
      <c r="J25" s="5"/>
      <c r="K25" s="19"/>
      <c r="L25" s="5"/>
      <c r="M25" s="6">
        <v>-1</v>
      </c>
      <c r="N25" s="15">
        <v>-2</v>
      </c>
      <c r="O25" s="15">
        <v>-2</v>
      </c>
      <c r="P25" s="15">
        <v>-2</v>
      </c>
      <c r="Q25" s="7"/>
      <c r="R25" s="109"/>
      <c r="S25" s="109"/>
      <c r="T25" s="109"/>
      <c r="U25" s="8"/>
      <c r="V25" s="36"/>
    </row>
    <row r="26" spans="1:23" x14ac:dyDescent="0.2">
      <c r="A26" s="121" t="s">
        <v>42</v>
      </c>
      <c r="B26" s="112">
        <v>0</v>
      </c>
      <c r="C26" s="113">
        <v>0</v>
      </c>
      <c r="D26" s="114">
        <v>0</v>
      </c>
      <c r="E26" s="122"/>
      <c r="F26" s="122"/>
      <c r="G26" s="122"/>
      <c r="H26" s="122"/>
      <c r="I26" s="122"/>
      <c r="J26" s="123"/>
      <c r="K26" s="201"/>
      <c r="L26" s="124" t="str">
        <f>A26</f>
        <v>Arthur</v>
      </c>
      <c r="M26" s="112">
        <v>0</v>
      </c>
      <c r="N26" s="113"/>
      <c r="O26" s="113"/>
      <c r="P26" s="115">
        <v>0</v>
      </c>
      <c r="Q26" s="125"/>
      <c r="R26" s="126">
        <f>B26</f>
        <v>0</v>
      </c>
      <c r="S26" s="127">
        <f>B26+M26</f>
        <v>0</v>
      </c>
      <c r="T26" s="160" t="str">
        <f>IFERROR(100*B26/(B26+M26),"")</f>
        <v/>
      </c>
      <c r="U26" s="110"/>
      <c r="V26" s="111"/>
    </row>
    <row r="27" spans="1:23" x14ac:dyDescent="0.2">
      <c r="A27" s="121" t="s">
        <v>43</v>
      </c>
      <c r="B27" s="112"/>
      <c r="C27" s="113"/>
      <c r="D27" s="114"/>
      <c r="E27" s="122"/>
      <c r="F27" s="122"/>
      <c r="G27" s="122"/>
      <c r="H27" s="122"/>
      <c r="I27" s="122"/>
      <c r="J27" s="123"/>
      <c r="K27" s="201"/>
      <c r="L27" s="124" t="str">
        <f>A27</f>
        <v>Kevin</v>
      </c>
      <c r="M27" s="112"/>
      <c r="N27" s="113"/>
      <c r="O27" s="113"/>
      <c r="P27" s="115"/>
      <c r="Q27" s="125"/>
      <c r="R27" s="128">
        <f t="shared" ref="R27:R28" si="7">B27</f>
        <v>0</v>
      </c>
      <c r="S27" s="127">
        <f t="shared" ref="S27:S28" si="8">B27+M27</f>
        <v>0</v>
      </c>
      <c r="T27" s="160" t="str">
        <f t="shared" ref="T27:T28" si="9">IFERROR(100*B27/(B27+M27),"")</f>
        <v/>
      </c>
      <c r="U27" s="110"/>
      <c r="V27" s="111"/>
    </row>
    <row r="28" spans="1:23" ht="17" thickBot="1" x14ac:dyDescent="0.25">
      <c r="A28" s="129"/>
      <c r="B28" s="116"/>
      <c r="C28" s="117"/>
      <c r="D28" s="118"/>
      <c r="E28" s="130"/>
      <c r="F28" s="130"/>
      <c r="G28" s="130"/>
      <c r="H28" s="130"/>
      <c r="I28" s="130"/>
      <c r="J28" s="131"/>
      <c r="K28" s="202"/>
      <c r="L28" s="131"/>
      <c r="M28" s="116"/>
      <c r="N28" s="117"/>
      <c r="O28" s="117"/>
      <c r="P28" s="119"/>
      <c r="Q28" s="132"/>
      <c r="R28" s="133">
        <f t="shared" si="7"/>
        <v>0</v>
      </c>
      <c r="S28" s="134">
        <f t="shared" si="8"/>
        <v>0</v>
      </c>
      <c r="T28" s="161" t="str">
        <f t="shared" si="9"/>
        <v/>
      </c>
      <c r="U28" s="135"/>
      <c r="V28" s="120"/>
    </row>
  </sheetData>
  <mergeCells count="5">
    <mergeCell ref="B4:J4"/>
    <mergeCell ref="M4:T4"/>
    <mergeCell ref="A24:A25"/>
    <mergeCell ref="B22:C22"/>
    <mergeCell ref="M22:O22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17</vt:i4>
      </vt:variant>
    </vt:vector>
  </HeadingPairs>
  <TitlesOfParts>
    <vt:vector size="20" baseType="lpstr">
      <vt:lpstr>Accueil</vt:lpstr>
      <vt:lpstr>Général</vt:lpstr>
      <vt:lpstr>Specimen</vt:lpstr>
      <vt:lpstr>_B6</vt:lpstr>
      <vt:lpstr>_C6</vt:lpstr>
      <vt:lpstr>_D6</vt:lpstr>
      <vt:lpstr>_E6</vt:lpstr>
      <vt:lpstr>_F6</vt:lpstr>
      <vt:lpstr>_G6</vt:lpstr>
      <vt:lpstr>_H6</vt:lpstr>
      <vt:lpstr>_I6</vt:lpstr>
      <vt:lpstr>_J6</vt:lpstr>
      <vt:lpstr>_M6</vt:lpstr>
      <vt:lpstr>_N6</vt:lpstr>
      <vt:lpstr>_O6</vt:lpstr>
      <vt:lpstr>_P6</vt:lpstr>
      <vt:lpstr>_Q6</vt:lpstr>
      <vt:lpstr>_R6</vt:lpstr>
      <vt:lpstr>_S6</vt:lpstr>
      <vt:lpstr>_T6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HOUGARDY JEAN-CHRISTOPHE</dc:creator>
  <cp:lastModifiedBy>HOUGARDY JEAN-CHRISTOPHE</cp:lastModifiedBy>
  <dcterms:created xsi:type="dcterms:W3CDTF">2024-07-17T09:03:17Z</dcterms:created>
  <dcterms:modified xsi:type="dcterms:W3CDTF">2024-08-08T09:37:29Z</dcterms:modified>
</cp:coreProperties>
</file>