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/Users/jeanchristophehougardy/Downloads/"/>
    </mc:Choice>
  </mc:AlternateContent>
  <xr:revisionPtr revIDLastSave="0" documentId="13_ncr:1_{0F45D0DF-D59A-064B-B9BA-145A945AC7A9}" xr6:coauthVersionLast="47" xr6:coauthVersionMax="47" xr10:uidLastSave="{00000000-0000-0000-0000-000000000000}"/>
  <bookViews>
    <workbookView xWindow="0" yWindow="760" windowWidth="30240" windowHeight="17180" xr2:uid="{A93D0B0F-3BCB-DC42-8D4C-74A525238EE0}"/>
  </bookViews>
  <sheets>
    <sheet name="Vierge" sheetId="2" r:id="rId1"/>
    <sheet name="BEL- GBR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9" i="2" l="1"/>
  <c r="U20" i="2"/>
  <c r="V19" i="2"/>
  <c r="V20" i="2"/>
  <c r="K19" i="2"/>
  <c r="K20" i="2"/>
  <c r="K15" i="2" l="1"/>
  <c r="U18" i="2" l="1"/>
  <c r="U17" i="2"/>
  <c r="U16" i="2"/>
  <c r="U15" i="2"/>
  <c r="U14" i="2"/>
  <c r="U13" i="2"/>
  <c r="U12" i="2"/>
  <c r="U11" i="2"/>
  <c r="U10" i="2"/>
  <c r="U9" i="2"/>
  <c r="U8" i="2"/>
  <c r="U7" i="2"/>
  <c r="K18" i="2"/>
  <c r="K17" i="2"/>
  <c r="K16" i="2"/>
  <c r="K14" i="2"/>
  <c r="K13" i="2"/>
  <c r="K12" i="2"/>
  <c r="K11" i="2"/>
  <c r="K10" i="2"/>
  <c r="K9" i="2"/>
  <c r="K8" i="2"/>
  <c r="V8" i="1"/>
  <c r="V9" i="1"/>
  <c r="V10" i="1"/>
  <c r="V11" i="1"/>
  <c r="V12" i="1"/>
  <c r="V13" i="1"/>
  <c r="V14" i="1"/>
  <c r="V15" i="1"/>
  <c r="V16" i="1"/>
  <c r="V17" i="1"/>
  <c r="V18" i="1"/>
  <c r="V19" i="1"/>
  <c r="V7" i="1"/>
  <c r="V18" i="2" l="1"/>
  <c r="V16" i="2"/>
  <c r="V10" i="2"/>
  <c r="V15" i="2"/>
  <c r="V8" i="2"/>
  <c r="V9" i="2"/>
  <c r="V17" i="2"/>
  <c r="V11" i="2"/>
  <c r="V12" i="2"/>
  <c r="V13" i="2"/>
  <c r="V14" i="2"/>
  <c r="K7" i="2" l="1"/>
  <c r="V7" i="2" s="1"/>
</calcChain>
</file>

<file path=xl/sharedStrings.xml><?xml version="1.0" encoding="utf-8"?>
<sst xmlns="http://schemas.openxmlformats.org/spreadsheetml/2006/main" count="128" uniqueCount="65">
  <si>
    <t>But</t>
  </si>
  <si>
    <t>Positive acties</t>
  </si>
  <si>
    <t>Fout</t>
  </si>
  <si>
    <t>Interception</t>
  </si>
  <si>
    <t>Négative acties</t>
  </si>
  <si>
    <t>Shot gemist</t>
  </si>
  <si>
    <t>Buiten Cader</t>
  </si>
  <si>
    <t>2min</t>
  </si>
  <si>
    <t>Penalty</t>
  </si>
  <si>
    <t>Faute techn</t>
  </si>
  <si>
    <t>Technishe fout ver.</t>
  </si>
  <si>
    <t>Total +</t>
  </si>
  <si>
    <t>Total -</t>
  </si>
  <si>
    <t>Total Général</t>
  </si>
  <si>
    <t>Nils</t>
  </si>
  <si>
    <t>Bloc</t>
  </si>
  <si>
    <t>Mauv récept</t>
  </si>
  <si>
    <t>Alexandre</t>
  </si>
  <si>
    <t>But péno</t>
  </si>
  <si>
    <t>Dree</t>
  </si>
  <si>
    <t>Jules</t>
  </si>
  <si>
    <t>Dries</t>
  </si>
  <si>
    <t>Zico</t>
  </si>
  <si>
    <t>Remie</t>
  </si>
  <si>
    <t>Robin</t>
  </si>
  <si>
    <t>Victor</t>
  </si>
  <si>
    <t>Pilou</t>
  </si>
  <si>
    <t>Jannes</t>
  </si>
  <si>
    <t>Gibril</t>
  </si>
  <si>
    <t>Maurice</t>
  </si>
  <si>
    <t>Bas</t>
  </si>
  <si>
    <t>Ilias</t>
  </si>
  <si>
    <t>Wesley</t>
  </si>
  <si>
    <t>Redding</t>
  </si>
  <si>
    <t>Doelpunt</t>
  </si>
  <si>
    <t>Tegen Aanv</t>
  </si>
  <si>
    <t>Shot naast</t>
  </si>
  <si>
    <t>Duel perdu</t>
  </si>
  <si>
    <t>Penalty prov</t>
  </si>
  <si>
    <t xml:space="preserve"> </t>
  </si>
  <si>
    <t>CA gemist</t>
  </si>
  <si>
    <t>Assist</t>
  </si>
  <si>
    <t>2 min provoquées</t>
  </si>
  <si>
    <t xml:space="preserve">   </t>
  </si>
  <si>
    <t>TA</t>
  </si>
  <si>
    <t>2 min ver.</t>
  </si>
  <si>
    <t>Penalty ver.</t>
  </si>
  <si>
    <t>Techn fout ver.</t>
  </si>
  <si>
    <t>Hugo</t>
  </si>
  <si>
    <t>Tuur</t>
  </si>
  <si>
    <t>Nuno</t>
  </si>
  <si>
    <t>Jean</t>
  </si>
  <si>
    <t>Louis</t>
  </si>
  <si>
    <t>Tilen</t>
  </si>
  <si>
    <t>Kobe</t>
  </si>
  <si>
    <t>Warre</t>
  </si>
  <si>
    <t>Di Giac</t>
  </si>
  <si>
    <t>Colin</t>
  </si>
  <si>
    <t>Samy</t>
  </si>
  <si>
    <t>Mathias</t>
  </si>
  <si>
    <t>Robbe</t>
  </si>
  <si>
    <t>TOTAL</t>
  </si>
  <si>
    <t>Arthur</t>
  </si>
  <si>
    <t>Kevin</t>
  </si>
  <si>
    <t>GoalKeep.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</si>
</sst>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2" xfId="0" applyBorder="1"/>
    <xf numFmtId="0" fontId="0" fillId="0" borderId="11" xfId="0" applyBorder="1"/>
    <xf numFmtId="0" fontId="0" fillId="0" borderId="1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/>
    <xf numFmtId="0" fontId="1" fillId="0" borderId="6" xfId="0" applyFont="1" applyBorder="1"/>
    <xf numFmtId="0" fontId="0" fillId="4" borderId="10" xfId="0" applyFill="1" applyBorder="1"/>
    <xf numFmtId="0" fontId="0" fillId="4" borderId="11" xfId="0" applyFill="1" applyBorder="1" applyAlignment="1">
      <alignment horizontal="center"/>
    </xf>
    <xf numFmtId="0" fontId="0" fillId="4" borderId="12" xfId="0" applyFill="1" applyBorder="1"/>
    <xf numFmtId="0" fontId="0" fillId="4" borderId="11" xfId="0" applyFill="1" applyBorder="1"/>
    <xf numFmtId="0" fontId="0" fillId="0" borderId="13" xfId="0" applyBorder="1"/>
    <xf numFmtId="0" fontId="0" fillId="0" borderId="1" xfId="0" applyBorder="1"/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Border="1"/>
    <xf numFmtId="0" fontId="1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0" xfId="0" applyFill="1" applyBorder="1"/>
    <xf numFmtId="0" fontId="1" fillId="0" borderId="12" xfId="0" applyFont="1" applyBorder="1"/>
    <xf numFmtId="0" fontId="0" fillId="0" borderId="14" xfId="0" applyBorder="1" applyAlignment="1">
      <alignment horizontal="center"/>
    </xf>
    <xf numFmtId="0" fontId="0" fillId="0" borderId="14" xfId="0" applyBorder="1"/>
    <xf numFmtId="0" fontId="0" fillId="4" borderId="15" xfId="0" applyFill="1" applyBorder="1"/>
    <xf numFmtId="0" fontId="0" fillId="0" borderId="1" xfId="0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54550-8AFA-BF46-A515-17DD3BAFAAFD}">
  <sheetPr codeName="Feuil1"/>
  <dimension ref="A3:V28"/>
  <sheetViews>
    <sheetView tabSelected="1" zoomScaleNormal="100" workbookViewId="0">
      <selection activeCell="D33" sqref="D33"/>
    </sheetView>
  </sheetViews>
  <sheetFormatPr baseColWidth="10" defaultRowHeight="16" x14ac:dyDescent="0.2"/>
  <cols>
    <col min="1" max="1" width="9.33203125" bestFit="1" customWidth="1"/>
    <col min="2" max="2" width="7.6640625" style="1" bestFit="1" customWidth="1"/>
    <col min="3" max="3" width="8.6640625" style="1" bestFit="1" customWidth="1"/>
    <col min="4" max="4" width="8.5" customWidth="1"/>
    <col min="5" max="5" width="11" bestFit="1" customWidth="1"/>
    <col min="6" max="6" width="10.83203125" customWidth="1"/>
    <col min="7" max="7" width="12.1640625" customWidth="1"/>
    <col min="8" max="8" width="12.83203125" bestFit="1" customWidth="1"/>
    <col min="9" max="9" width="8.33203125" customWidth="1"/>
    <col min="10" max="10" width="11.1640625" bestFit="1" customWidth="1"/>
    <col min="11" max="11" width="8.83203125" style="27" customWidth="1"/>
    <col min="12" max="12" width="9.33203125" bestFit="1" customWidth="1"/>
    <col min="19" max="19" width="11" style="1" bestFit="1" customWidth="1"/>
    <col min="22" max="22" width="12.33203125" customWidth="1"/>
  </cols>
  <sheetData>
    <row r="3" spans="1:22" ht="17" thickBot="1" x14ac:dyDescent="0.25"/>
    <row r="4" spans="1:22" ht="17" thickBot="1" x14ac:dyDescent="0.25">
      <c r="A4" s="14"/>
      <c r="B4" s="39" t="s">
        <v>1</v>
      </c>
      <c r="C4" s="40"/>
      <c r="D4" s="40"/>
      <c r="E4" s="40"/>
      <c r="F4" s="40"/>
      <c r="G4" s="40"/>
      <c r="H4" s="40"/>
      <c r="I4" s="40"/>
      <c r="J4" s="41"/>
      <c r="K4" s="28"/>
      <c r="L4" s="2"/>
      <c r="M4" s="42" t="s">
        <v>4</v>
      </c>
      <c r="N4" s="43"/>
      <c r="O4" s="43"/>
      <c r="P4" s="43"/>
      <c r="Q4" s="43"/>
      <c r="R4" s="43"/>
      <c r="S4" s="43"/>
      <c r="T4" s="44"/>
      <c r="U4" s="3"/>
      <c r="V4" s="31"/>
    </row>
    <row r="5" spans="1:22" x14ac:dyDescent="0.2">
      <c r="A5" s="15"/>
      <c r="B5" s="22" t="s">
        <v>0</v>
      </c>
      <c r="C5" s="21" t="s">
        <v>18</v>
      </c>
      <c r="D5" s="23" t="s">
        <v>41</v>
      </c>
      <c r="E5" s="21" t="s">
        <v>46</v>
      </c>
      <c r="F5" s="23" t="s">
        <v>45</v>
      </c>
      <c r="G5" s="21" t="s">
        <v>2</v>
      </c>
      <c r="H5" s="23" t="s">
        <v>47</v>
      </c>
      <c r="I5" s="21" t="s">
        <v>15</v>
      </c>
      <c r="J5" s="24" t="s">
        <v>3</v>
      </c>
      <c r="K5" s="25" t="s">
        <v>11</v>
      </c>
      <c r="L5" s="50"/>
      <c r="M5" s="22" t="s">
        <v>5</v>
      </c>
      <c r="N5" s="21" t="s">
        <v>6</v>
      </c>
      <c r="O5" s="21" t="s">
        <v>40</v>
      </c>
      <c r="P5" s="21" t="s">
        <v>37</v>
      </c>
      <c r="Q5" s="23" t="s">
        <v>7</v>
      </c>
      <c r="R5" s="21" t="s">
        <v>8</v>
      </c>
      <c r="S5" s="24" t="s">
        <v>16</v>
      </c>
      <c r="T5" s="24" t="s">
        <v>9</v>
      </c>
      <c r="U5" s="15" t="s">
        <v>12</v>
      </c>
      <c r="V5" s="32" t="s">
        <v>13</v>
      </c>
    </row>
    <row r="6" spans="1:22" ht="17" thickBot="1" x14ac:dyDescent="0.25">
      <c r="A6" s="20"/>
      <c r="B6" s="11">
        <v>2</v>
      </c>
      <c r="C6" s="20">
        <v>1</v>
      </c>
      <c r="D6" s="12">
        <v>1</v>
      </c>
      <c r="E6" s="20">
        <v>1</v>
      </c>
      <c r="F6" s="12">
        <v>2</v>
      </c>
      <c r="G6" s="20">
        <v>0.3</v>
      </c>
      <c r="H6" s="12">
        <v>1.5</v>
      </c>
      <c r="I6" s="20">
        <v>1</v>
      </c>
      <c r="J6" s="13">
        <v>1</v>
      </c>
      <c r="K6" s="26"/>
      <c r="L6" s="12"/>
      <c r="M6" s="11">
        <v>-1</v>
      </c>
      <c r="N6" s="20">
        <v>-2.5</v>
      </c>
      <c r="O6" s="20">
        <v>-1.5</v>
      </c>
      <c r="P6" s="20">
        <v>0.3</v>
      </c>
      <c r="Q6" s="12">
        <v>-2</v>
      </c>
      <c r="R6" s="20">
        <v>-1.5</v>
      </c>
      <c r="S6" s="13">
        <v>-1.5</v>
      </c>
      <c r="T6" s="13">
        <v>-2</v>
      </c>
      <c r="U6" s="16"/>
      <c r="V6" s="33"/>
    </row>
    <row r="7" spans="1:22" x14ac:dyDescent="0.2">
      <c r="A7" s="29" t="s">
        <v>48</v>
      </c>
      <c r="B7" s="4"/>
      <c r="C7" s="50"/>
      <c r="D7" s="48"/>
      <c r="E7" s="48"/>
      <c r="F7" s="48"/>
      <c r="G7" s="48"/>
      <c r="H7" s="48"/>
      <c r="I7" s="48"/>
      <c r="J7" s="48"/>
      <c r="K7" s="25">
        <f>B7*2+SUM(C7:E7)+F7*F6+G7*G6+H7*H6+I7+J7</f>
        <v>0</v>
      </c>
      <c r="L7" s="29" t="s">
        <v>48</v>
      </c>
      <c r="M7" s="7"/>
      <c r="N7" s="48"/>
      <c r="O7" s="48"/>
      <c r="P7" s="48"/>
      <c r="Q7" s="48"/>
      <c r="R7" s="48"/>
      <c r="S7" s="48"/>
      <c r="T7" s="5"/>
      <c r="U7" s="17">
        <f>M7+N7*2.5+O7*1.5+P7*0.3+Q7*2+R7*1.5+S7*1.5+T7*2</f>
        <v>0</v>
      </c>
      <c r="V7" s="34">
        <f>K7-U7</f>
        <v>0</v>
      </c>
    </row>
    <row r="8" spans="1:22" x14ac:dyDescent="0.2">
      <c r="A8" s="29" t="s">
        <v>49</v>
      </c>
      <c r="B8" s="4"/>
      <c r="C8" s="50"/>
      <c r="D8" s="48"/>
      <c r="E8" s="48"/>
      <c r="F8" s="48"/>
      <c r="G8" s="48"/>
      <c r="H8" s="48"/>
      <c r="I8" s="48"/>
      <c r="J8" s="48"/>
      <c r="K8" s="25">
        <f>B8*2+C8+D8+E8+F8*F6+G8*G6+H8*H6+I8+J8</f>
        <v>0</v>
      </c>
      <c r="L8" s="29" t="s">
        <v>49</v>
      </c>
      <c r="M8" s="7"/>
      <c r="N8" s="48"/>
      <c r="O8" s="48"/>
      <c r="P8" s="48"/>
      <c r="Q8" s="48"/>
      <c r="R8" s="48"/>
      <c r="S8" s="48"/>
      <c r="T8" s="5"/>
      <c r="U8" s="17">
        <f>M8+N8*2.5+O8*1.5+P8*0.3+Q8*2+R8*1.5+S8*1.5+T8*2</f>
        <v>0</v>
      </c>
      <c r="V8" s="34">
        <f t="shared" ref="V8:V20" si="0">K8-U8</f>
        <v>0</v>
      </c>
    </row>
    <row r="9" spans="1:22" x14ac:dyDescent="0.2">
      <c r="A9" s="29" t="s">
        <v>50</v>
      </c>
      <c r="B9" s="4"/>
      <c r="C9" s="50"/>
      <c r="D9" s="48"/>
      <c r="E9" s="48"/>
      <c r="F9" s="48"/>
      <c r="G9" s="48"/>
      <c r="H9" s="48"/>
      <c r="I9" s="48"/>
      <c r="J9" s="48"/>
      <c r="K9" s="25">
        <f>B9*B6+SUM(C9:E9)+F9*F6+G9*G6+H9*H6+I9+J9</f>
        <v>0</v>
      </c>
      <c r="L9" s="29" t="s">
        <v>50</v>
      </c>
      <c r="M9" s="7"/>
      <c r="N9" s="48"/>
      <c r="O9" s="48"/>
      <c r="P9" s="48"/>
      <c r="Q9" s="48"/>
      <c r="R9" s="48"/>
      <c r="S9" s="48"/>
      <c r="T9" s="5"/>
      <c r="U9" s="17">
        <f>M9+N9*3+O9*1.5+P9*0.3+Q9*2+R9*1.5+S9*1.5+T9*2</f>
        <v>0</v>
      </c>
      <c r="V9" s="34">
        <f t="shared" si="0"/>
        <v>0</v>
      </c>
    </row>
    <row r="10" spans="1:22" x14ac:dyDescent="0.2">
      <c r="A10" s="29" t="s">
        <v>51</v>
      </c>
      <c r="B10" s="4"/>
      <c r="C10" s="50"/>
      <c r="D10" s="48"/>
      <c r="E10" s="48"/>
      <c r="F10" s="48"/>
      <c r="G10" s="48"/>
      <c r="H10" s="48"/>
      <c r="I10" s="48"/>
      <c r="J10" s="48"/>
      <c r="K10" s="25">
        <f>B10*B6+C10+D10+E10+F10*2+G10*G6+H10*H6+I10+J10</f>
        <v>0</v>
      </c>
      <c r="L10" s="29" t="s">
        <v>51</v>
      </c>
      <c r="M10" s="7"/>
      <c r="N10" s="48"/>
      <c r="O10" s="48"/>
      <c r="P10" s="48"/>
      <c r="Q10" s="48"/>
      <c r="R10" s="48"/>
      <c r="S10" s="48"/>
      <c r="T10" s="5"/>
      <c r="U10" s="17">
        <f>M10+N10*2.5+O10*1.5+P10*0.3+Q10*2+R10*2+S10*1.5+T10*2</f>
        <v>0</v>
      </c>
      <c r="V10" s="34">
        <f t="shared" si="0"/>
        <v>0</v>
      </c>
    </row>
    <row r="11" spans="1:22" x14ac:dyDescent="0.2">
      <c r="A11" s="29" t="s">
        <v>52</v>
      </c>
      <c r="B11" s="4"/>
      <c r="C11" s="50"/>
      <c r="D11" s="48"/>
      <c r="E11" s="48"/>
      <c r="F11" s="48"/>
      <c r="G11" s="48"/>
      <c r="H11" s="48"/>
      <c r="I11" s="48"/>
      <c r="J11" s="48"/>
      <c r="K11" s="25">
        <f>B11*B6+C11+D11+E11+F11*F6+G11*G6+H11*H6+I11+J11</f>
        <v>0</v>
      </c>
      <c r="L11" s="29" t="s">
        <v>52</v>
      </c>
      <c r="M11" s="7"/>
      <c r="N11" s="48"/>
      <c r="O11" s="48"/>
      <c r="P11" s="48"/>
      <c r="Q11" s="48"/>
      <c r="R11" s="48"/>
      <c r="S11" s="48"/>
      <c r="T11" s="5"/>
      <c r="U11" s="17">
        <f>M11+N11*2.5+O11*1.5+P11*0.3+Q11*2+R11*1.5+S11*1.5+T11*2</f>
        <v>0</v>
      </c>
      <c r="V11" s="34">
        <f t="shared" si="0"/>
        <v>0</v>
      </c>
    </row>
    <row r="12" spans="1:22" x14ac:dyDescent="0.2">
      <c r="A12" s="29" t="s">
        <v>53</v>
      </c>
      <c r="B12" s="4"/>
      <c r="C12" s="50"/>
      <c r="D12" s="48"/>
      <c r="E12" s="48"/>
      <c r="F12" s="48"/>
      <c r="G12" s="48"/>
      <c r="H12" s="48"/>
      <c r="I12" s="48"/>
      <c r="J12" s="48"/>
      <c r="K12" s="25">
        <f>B12*B6+C12+D12+E12+F12*F6+G12*G6+H12*H6+I12+J12</f>
        <v>0</v>
      </c>
      <c r="L12" s="29" t="s">
        <v>53</v>
      </c>
      <c r="M12" s="7"/>
      <c r="N12" s="48"/>
      <c r="O12" s="48"/>
      <c r="P12" s="48"/>
      <c r="Q12" s="48"/>
      <c r="R12" s="48"/>
      <c r="S12" s="48"/>
      <c r="T12" s="5"/>
      <c r="U12" s="17">
        <f>M12+N12*3+O12*1.5+P12*0.3+Q12*2+R12*1.5+S12*1.5+T12*2</f>
        <v>0</v>
      </c>
      <c r="V12" s="34">
        <f t="shared" si="0"/>
        <v>0</v>
      </c>
    </row>
    <row r="13" spans="1:22" x14ac:dyDescent="0.2">
      <c r="A13" s="29" t="s">
        <v>17</v>
      </c>
      <c r="B13" s="4"/>
      <c r="C13" s="50"/>
      <c r="D13" s="48"/>
      <c r="E13" s="48"/>
      <c r="F13" s="48"/>
      <c r="G13" s="48"/>
      <c r="H13" s="48"/>
      <c r="I13" s="48"/>
      <c r="J13" s="48"/>
      <c r="K13" s="25">
        <f>B13*B6+C13+D13+E13+F13*F6+G13*G6+H13*H6+I13+J13</f>
        <v>0</v>
      </c>
      <c r="L13" s="29" t="s">
        <v>17</v>
      </c>
      <c r="M13" s="7"/>
      <c r="N13" s="48"/>
      <c r="O13" s="48"/>
      <c r="P13" s="48"/>
      <c r="Q13" s="48"/>
      <c r="R13" s="48"/>
      <c r="S13" s="48"/>
      <c r="T13" s="5"/>
      <c r="U13" s="17">
        <f>M13+N13*2.5+O13*1.5+P13*0.3+Q13*2+R13*2+S13*1.5+T13*2</f>
        <v>0</v>
      </c>
      <c r="V13" s="34">
        <f t="shared" si="0"/>
        <v>0</v>
      </c>
    </row>
    <row r="14" spans="1:22" x14ac:dyDescent="0.2">
      <c r="A14" s="29" t="s">
        <v>54</v>
      </c>
      <c r="B14" s="4"/>
      <c r="C14" s="50"/>
      <c r="D14" s="48"/>
      <c r="E14" s="48"/>
      <c r="F14" s="48"/>
      <c r="G14" s="48"/>
      <c r="H14" s="48"/>
      <c r="I14" s="48"/>
      <c r="J14" s="48"/>
      <c r="K14" s="25">
        <f>B14*B6+C14+D14+E14+F14*F6+G14*G6+H14*H6+I14+J14</f>
        <v>0</v>
      </c>
      <c r="L14" s="29" t="s">
        <v>54</v>
      </c>
      <c r="M14" s="7"/>
      <c r="N14" s="48"/>
      <c r="O14" s="48"/>
      <c r="P14" s="48"/>
      <c r="Q14" s="48"/>
      <c r="R14" s="48"/>
      <c r="S14" s="48"/>
      <c r="T14" s="5"/>
      <c r="U14" s="17">
        <f>M14+N14*3+O14*1.5+P14*0.3+Q14*2+R14*1.5+S14*1.5+T14*2</f>
        <v>0</v>
      </c>
      <c r="V14" s="34">
        <f t="shared" si="0"/>
        <v>0</v>
      </c>
    </row>
    <row r="15" spans="1:22" x14ac:dyDescent="0.2">
      <c r="A15" s="29" t="s">
        <v>55</v>
      </c>
      <c r="B15" s="4"/>
      <c r="C15" s="50"/>
      <c r="D15" s="48"/>
      <c r="E15" s="48"/>
      <c r="F15" s="48"/>
      <c r="G15" s="48"/>
      <c r="H15" s="48"/>
      <c r="I15" s="48"/>
      <c r="J15" s="48"/>
      <c r="K15" s="25">
        <f>B15*B6+C15+D15+E15+F15*F6+G15*G6+H15*H6+I15+J15</f>
        <v>0</v>
      </c>
      <c r="L15" s="29" t="s">
        <v>55</v>
      </c>
      <c r="M15" s="7"/>
      <c r="N15" s="48"/>
      <c r="O15" s="48"/>
      <c r="P15" s="48"/>
      <c r="Q15" s="48"/>
      <c r="R15" s="48"/>
      <c r="S15" s="48"/>
      <c r="T15" s="5"/>
      <c r="U15" s="17">
        <f>M15+N15*2.5+O15*1.5+P15*0.3+Q15*2+R15*2+S15*1.5+T15*2</f>
        <v>0</v>
      </c>
      <c r="V15" s="34">
        <f t="shared" si="0"/>
        <v>0</v>
      </c>
    </row>
    <row r="16" spans="1:22" x14ac:dyDescent="0.2">
      <c r="A16" s="29" t="s">
        <v>56</v>
      </c>
      <c r="B16" s="4"/>
      <c r="C16" s="50"/>
      <c r="D16" s="48"/>
      <c r="E16" s="48"/>
      <c r="F16" s="48"/>
      <c r="G16" s="48"/>
      <c r="H16" s="48"/>
      <c r="I16" s="48"/>
      <c r="J16" s="48"/>
      <c r="K16" s="25">
        <f>B16*B6+C16+D16+E16+F16*F6+G16+H16*H6+I16+J16</f>
        <v>0</v>
      </c>
      <c r="L16" s="29" t="s">
        <v>56</v>
      </c>
      <c r="M16" s="7"/>
      <c r="N16" s="48"/>
      <c r="O16" s="48"/>
      <c r="P16" s="48"/>
      <c r="Q16" s="48"/>
      <c r="R16" s="48"/>
      <c r="S16" s="48"/>
      <c r="T16" s="5"/>
      <c r="U16" s="17">
        <f>M16+N16*2.5+O16*1.5+P16*0.3+Q16*2+R16*1.5+S16*1.5+T16*2</f>
        <v>0</v>
      </c>
      <c r="V16" s="34">
        <f t="shared" si="0"/>
        <v>0</v>
      </c>
    </row>
    <row r="17" spans="1:22" x14ac:dyDescent="0.2">
      <c r="A17" s="29" t="s">
        <v>57</v>
      </c>
      <c r="B17" s="4"/>
      <c r="C17" s="50"/>
      <c r="D17" s="48"/>
      <c r="E17" s="48"/>
      <c r="F17" s="48"/>
      <c r="G17" s="48"/>
      <c r="H17" s="48"/>
      <c r="I17" s="48"/>
      <c r="J17" s="48"/>
      <c r="K17" s="25">
        <f>B17*B6+C17+D17+E17+F17*F6+G17*G6+H17*H6+I17+J17</f>
        <v>0</v>
      </c>
      <c r="L17" s="29" t="s">
        <v>57</v>
      </c>
      <c r="M17" s="7"/>
      <c r="N17" s="48"/>
      <c r="O17" s="48"/>
      <c r="P17" s="48"/>
      <c r="Q17" s="48"/>
      <c r="R17" s="48"/>
      <c r="S17" s="48"/>
      <c r="T17" s="5"/>
      <c r="U17" s="17">
        <f>M17+N17*3+O17*1.5+P17*0.3+Q17*2+R17*1.5+S17*1.5+T17*2</f>
        <v>0</v>
      </c>
      <c r="V17" s="34">
        <f t="shared" si="0"/>
        <v>0</v>
      </c>
    </row>
    <row r="18" spans="1:22" x14ac:dyDescent="0.2">
      <c r="A18" s="29" t="s">
        <v>58</v>
      </c>
      <c r="B18" s="4"/>
      <c r="C18" s="50"/>
      <c r="D18" s="48"/>
      <c r="E18" s="48"/>
      <c r="F18" s="48"/>
      <c r="G18" s="48"/>
      <c r="H18" s="48"/>
      <c r="I18" s="48"/>
      <c r="J18" s="48"/>
      <c r="K18" s="25">
        <f>B18*B6+C18+D18+E18+F18*F6+G18*G6+H18*H6+I18+J18</f>
        <v>0</v>
      </c>
      <c r="L18" s="29" t="s">
        <v>58</v>
      </c>
      <c r="M18" s="7"/>
      <c r="N18" s="48"/>
      <c r="O18" s="48"/>
      <c r="P18" s="48"/>
      <c r="Q18" s="48"/>
      <c r="R18" s="48"/>
      <c r="S18" s="48"/>
      <c r="T18" s="5"/>
      <c r="U18" s="17">
        <f>M18+N18*2.5+O18*1.5+P18*0.3+Q18*2+R18*2+S18*1.5+T18*2</f>
        <v>0</v>
      </c>
      <c r="V18" s="34">
        <f t="shared" si="0"/>
        <v>0</v>
      </c>
    </row>
    <row r="19" spans="1:22" x14ac:dyDescent="0.2">
      <c r="A19" s="29" t="s">
        <v>59</v>
      </c>
      <c r="B19" s="4"/>
      <c r="C19" s="50"/>
      <c r="D19" s="48"/>
      <c r="E19" s="48"/>
      <c r="F19" s="48"/>
      <c r="G19" s="48"/>
      <c r="H19" s="48"/>
      <c r="I19" s="48"/>
      <c r="J19" s="48"/>
      <c r="K19" s="25">
        <f t="shared" ref="K19:K20" si="1">B19*B7+C19+D19+E19+F19*F7+G19*G7+H19*H7+I19+J19</f>
        <v>0</v>
      </c>
      <c r="L19" s="29" t="s">
        <v>59</v>
      </c>
      <c r="M19" s="7"/>
      <c r="N19" s="48"/>
      <c r="O19" s="48"/>
      <c r="P19" s="48"/>
      <c r="Q19" s="48"/>
      <c r="R19" s="48"/>
      <c r="S19" s="48"/>
      <c r="T19" s="5"/>
      <c r="U19" s="17">
        <f t="shared" ref="U19:U20" si="2">M19+N19*2.5+O19*1.5+P19*0.3+Q19*2+R19*2+S19*1.5+T19*2</f>
        <v>0</v>
      </c>
      <c r="V19" s="34">
        <f t="shared" si="0"/>
        <v>0</v>
      </c>
    </row>
    <row r="20" spans="1:22" ht="17" thickBot="1" x14ac:dyDescent="0.25">
      <c r="A20" s="53" t="s">
        <v>60</v>
      </c>
      <c r="B20" s="11"/>
      <c r="C20" s="12"/>
      <c r="D20" s="9"/>
      <c r="E20" s="9"/>
      <c r="F20" s="9"/>
      <c r="G20" s="9"/>
      <c r="H20" s="9"/>
      <c r="I20" s="9"/>
      <c r="J20" s="9"/>
      <c r="K20" s="26">
        <f t="shared" si="1"/>
        <v>0</v>
      </c>
      <c r="L20" s="53" t="s">
        <v>60</v>
      </c>
      <c r="M20" s="8"/>
      <c r="N20" s="9"/>
      <c r="O20" s="9"/>
      <c r="P20" s="9"/>
      <c r="Q20" s="9"/>
      <c r="R20" s="9"/>
      <c r="S20" s="9"/>
      <c r="T20" s="13"/>
      <c r="U20" s="16">
        <f t="shared" si="2"/>
        <v>0</v>
      </c>
      <c r="V20" s="33">
        <f t="shared" si="0"/>
        <v>0</v>
      </c>
    </row>
    <row r="21" spans="1:22" ht="17" thickBot="1" x14ac:dyDescent="0.25">
      <c r="A21" s="59" t="s">
        <v>61</v>
      </c>
      <c r="B21" s="54"/>
      <c r="C21" s="54"/>
      <c r="D21" s="55"/>
      <c r="E21" s="55"/>
      <c r="F21" s="55"/>
      <c r="G21" s="55"/>
      <c r="H21" s="55"/>
      <c r="I21" s="55"/>
      <c r="J21" s="55"/>
      <c r="K21" s="57"/>
      <c r="L21" s="58" t="s">
        <v>61</v>
      </c>
      <c r="M21" s="55"/>
      <c r="N21" s="55"/>
      <c r="O21" s="55"/>
      <c r="P21" s="55"/>
      <c r="Q21" s="55"/>
      <c r="R21" s="55"/>
      <c r="S21" s="55"/>
      <c r="T21" s="54"/>
      <c r="U21" s="36"/>
      <c r="V21" s="56"/>
    </row>
    <row r="22" spans="1:22" x14ac:dyDescent="0.2">
      <c r="A22" s="49"/>
      <c r="B22" s="50"/>
      <c r="C22" s="50"/>
      <c r="D22" s="48"/>
      <c r="E22" s="48"/>
      <c r="F22" s="48"/>
      <c r="G22" s="48"/>
      <c r="H22" s="48"/>
      <c r="I22" s="48"/>
      <c r="J22" s="48"/>
      <c r="K22" s="51"/>
      <c r="L22" s="49"/>
      <c r="M22" s="48"/>
      <c r="N22" s="48"/>
      <c r="O22" s="48"/>
      <c r="P22" s="48"/>
      <c r="Q22" s="48"/>
      <c r="R22" s="48"/>
      <c r="S22" s="48"/>
      <c r="T22" s="50"/>
      <c r="U22" s="48"/>
      <c r="V22" s="52"/>
    </row>
    <row r="23" spans="1:22" ht="17" thickBot="1" x14ac:dyDescent="0.25">
      <c r="A23" s="49"/>
      <c r="B23" s="50"/>
      <c r="C23" s="50"/>
      <c r="D23" s="48"/>
      <c r="E23" s="48"/>
      <c r="F23" s="48"/>
      <c r="G23" s="48"/>
      <c r="H23" s="48"/>
      <c r="I23" s="48"/>
      <c r="J23" s="48"/>
      <c r="K23" s="51"/>
      <c r="L23" s="49"/>
      <c r="M23" s="48"/>
      <c r="N23" s="48"/>
      <c r="O23" s="48"/>
      <c r="P23" s="48"/>
      <c r="Q23" s="48"/>
      <c r="R23" s="48"/>
      <c r="S23" s="48"/>
      <c r="T23" s="50"/>
      <c r="U23" s="48"/>
      <c r="V23" s="52"/>
    </row>
    <row r="24" spans="1:22" ht="17" thickBot="1" x14ac:dyDescent="0.25">
      <c r="A24" s="60" t="s">
        <v>64</v>
      </c>
      <c r="B24" s="19" t="s">
        <v>33</v>
      </c>
      <c r="C24" s="18" t="s">
        <v>34</v>
      </c>
      <c r="D24" s="19" t="s">
        <v>44</v>
      </c>
      <c r="E24" s="2"/>
      <c r="F24" s="2"/>
      <c r="G24" s="2"/>
      <c r="H24" s="2"/>
      <c r="I24" s="2"/>
      <c r="J24" s="3"/>
      <c r="K24" s="28"/>
      <c r="L24" s="3"/>
      <c r="M24" s="35" t="s">
        <v>34</v>
      </c>
      <c r="N24" s="36" t="s">
        <v>35</v>
      </c>
      <c r="O24" s="36" t="s">
        <v>36</v>
      </c>
      <c r="P24" s="14"/>
      <c r="Q24" s="2"/>
      <c r="R24" s="2"/>
      <c r="S24" s="24"/>
      <c r="T24" s="14"/>
      <c r="U24" s="3"/>
      <c r="V24" s="31"/>
    </row>
    <row r="25" spans="1:22" ht="17" thickBot="1" x14ac:dyDescent="0.25">
      <c r="A25" s="61"/>
      <c r="B25" s="20">
        <v>3</v>
      </c>
      <c r="C25" s="13">
        <v>2</v>
      </c>
      <c r="D25" s="20">
        <v>2</v>
      </c>
      <c r="E25" s="9"/>
      <c r="F25" s="9"/>
      <c r="G25" s="9"/>
      <c r="H25" s="9"/>
      <c r="I25" s="9"/>
      <c r="J25" s="10"/>
      <c r="K25" s="26"/>
      <c r="L25" s="10"/>
      <c r="M25" s="8">
        <v>-1</v>
      </c>
      <c r="N25" s="16">
        <v>-2</v>
      </c>
      <c r="O25" s="16">
        <v>-2</v>
      </c>
      <c r="P25" s="16"/>
      <c r="Q25" s="9"/>
      <c r="R25" s="9"/>
      <c r="S25" s="13"/>
      <c r="T25" s="16"/>
      <c r="U25" s="10"/>
      <c r="V25" s="33"/>
    </row>
    <row r="26" spans="1:22" x14ac:dyDescent="0.2">
      <c r="A26" s="29" t="s">
        <v>62</v>
      </c>
      <c r="B26" s="4"/>
      <c r="C26" s="50"/>
      <c r="D26" s="48"/>
      <c r="E26" s="48"/>
      <c r="F26" s="48"/>
      <c r="G26" s="48"/>
      <c r="H26" s="48"/>
      <c r="I26" s="48"/>
      <c r="J26" s="6"/>
      <c r="K26" s="25"/>
      <c r="L26" s="30" t="s">
        <v>62</v>
      </c>
      <c r="M26" s="7"/>
      <c r="N26" s="48"/>
      <c r="O26" s="48"/>
      <c r="P26" s="48"/>
      <c r="Q26" s="48"/>
      <c r="R26" s="48"/>
      <c r="S26" s="5"/>
      <c r="T26" s="17"/>
      <c r="U26" s="6"/>
      <c r="V26" s="34"/>
    </row>
    <row r="27" spans="1:22" x14ac:dyDescent="0.2">
      <c r="A27" s="29" t="s">
        <v>63</v>
      </c>
      <c r="B27" s="4"/>
      <c r="C27" s="50"/>
      <c r="D27" s="48"/>
      <c r="E27" s="48"/>
      <c r="F27" s="48"/>
      <c r="G27" s="48"/>
      <c r="H27" s="48"/>
      <c r="I27" s="48"/>
      <c r="J27" s="6"/>
      <c r="K27" s="25"/>
      <c r="L27" s="30" t="s">
        <v>63</v>
      </c>
      <c r="M27" s="7"/>
      <c r="N27" s="48"/>
      <c r="O27" s="48"/>
      <c r="P27" s="48"/>
      <c r="Q27" s="48"/>
      <c r="R27" s="48"/>
      <c r="S27" s="5"/>
      <c r="T27" s="17"/>
      <c r="U27" s="6"/>
      <c r="V27" s="34"/>
    </row>
    <row r="28" spans="1:22" ht="17" thickBot="1" x14ac:dyDescent="0.25">
      <c r="A28" s="16"/>
      <c r="B28" s="11"/>
      <c r="C28" s="12"/>
      <c r="D28" s="9"/>
      <c r="E28" s="9"/>
      <c r="F28" s="9"/>
      <c r="G28" s="9"/>
      <c r="H28" s="9"/>
      <c r="I28" s="9"/>
      <c r="J28" s="10"/>
      <c r="K28" s="26"/>
      <c r="L28" s="10"/>
      <c r="M28" s="8"/>
      <c r="N28" s="9"/>
      <c r="O28" s="9"/>
      <c r="P28" s="9"/>
      <c r="Q28" s="9"/>
      <c r="R28" s="9"/>
      <c r="S28" s="13"/>
      <c r="T28" s="16"/>
      <c r="U28" s="10"/>
      <c r="V28" s="33"/>
    </row>
  </sheetData>
  <mergeCells count="3">
    <mergeCell ref="B4:J4"/>
    <mergeCell ref="M4:T4"/>
    <mergeCell ref="A24:A2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87D24-DE2D-BE49-8C4A-12BCB4AD6208}">
  <sheetPr codeName="Feuil2"/>
  <dimension ref="A3:V24"/>
  <sheetViews>
    <sheetView zoomScaleNormal="100" workbookViewId="0">
      <selection activeCell="V16" sqref="V16"/>
    </sheetView>
  </sheetViews>
  <sheetFormatPr baseColWidth="10" defaultRowHeight="16" x14ac:dyDescent="0.2"/>
  <cols>
    <col min="2" max="2" width="7.6640625" style="1" bestFit="1" customWidth="1"/>
    <col min="3" max="3" width="8.6640625" style="1" bestFit="1" customWidth="1"/>
    <col min="4" max="4" width="8.5" customWidth="1"/>
    <col min="5" max="5" width="11" bestFit="1" customWidth="1"/>
    <col min="6" max="6" width="15.33203125" bestFit="1" customWidth="1"/>
    <col min="7" max="7" width="12.1640625" customWidth="1"/>
    <col min="8" max="8" width="16.33203125" bestFit="1" customWidth="1"/>
    <col min="9" max="9" width="8.33203125" customWidth="1"/>
    <col min="10" max="10" width="11.1640625" bestFit="1" customWidth="1"/>
    <col min="11" max="11" width="10.83203125" style="27"/>
    <col min="19" max="19" width="13.83203125" style="1" bestFit="1" customWidth="1"/>
  </cols>
  <sheetData>
    <row r="3" spans="1:22" ht="17" thickBot="1" x14ac:dyDescent="0.25"/>
    <row r="4" spans="1:22" ht="17" thickBot="1" x14ac:dyDescent="0.25">
      <c r="A4" s="14"/>
      <c r="B4" s="45" t="s">
        <v>1</v>
      </c>
      <c r="C4" s="46"/>
      <c r="D4" s="46"/>
      <c r="E4" s="46"/>
      <c r="F4" s="46"/>
      <c r="G4" s="46"/>
      <c r="H4" s="46"/>
      <c r="I4" s="46"/>
      <c r="J4" s="47"/>
      <c r="K4" s="28"/>
      <c r="L4" s="2"/>
      <c r="M4" s="42" t="s">
        <v>4</v>
      </c>
      <c r="N4" s="43"/>
      <c r="O4" s="43"/>
      <c r="P4" s="43"/>
      <c r="Q4" s="43"/>
      <c r="R4" s="43"/>
      <c r="S4" s="43"/>
      <c r="T4" s="44"/>
      <c r="U4" s="3"/>
      <c r="V4" s="14"/>
    </row>
    <row r="5" spans="1:22" x14ac:dyDescent="0.2">
      <c r="A5" s="4"/>
      <c r="B5" s="22" t="s">
        <v>0</v>
      </c>
      <c r="C5" s="21" t="s">
        <v>18</v>
      </c>
      <c r="D5" s="23" t="s">
        <v>41</v>
      </c>
      <c r="E5" s="21" t="s">
        <v>38</v>
      </c>
      <c r="F5" s="23" t="s">
        <v>42</v>
      </c>
      <c r="G5" s="21" t="s">
        <v>2</v>
      </c>
      <c r="H5" s="23" t="s">
        <v>10</v>
      </c>
      <c r="I5" s="21" t="s">
        <v>15</v>
      </c>
      <c r="J5" s="24" t="s">
        <v>3</v>
      </c>
      <c r="K5" s="37" t="s">
        <v>11</v>
      </c>
      <c r="L5" s="1"/>
      <c r="M5" s="22" t="s">
        <v>5</v>
      </c>
      <c r="N5" s="21" t="s">
        <v>6</v>
      </c>
      <c r="O5" s="21" t="s">
        <v>40</v>
      </c>
      <c r="P5" s="21" t="s">
        <v>37</v>
      </c>
      <c r="Q5" s="23" t="s">
        <v>7</v>
      </c>
      <c r="R5" s="21" t="s">
        <v>8</v>
      </c>
      <c r="S5" s="24" t="s">
        <v>16</v>
      </c>
      <c r="T5" s="24" t="s">
        <v>9</v>
      </c>
      <c r="U5" s="15" t="s">
        <v>12</v>
      </c>
      <c r="V5" s="15" t="s">
        <v>13</v>
      </c>
    </row>
    <row r="6" spans="1:22" ht="17" thickBot="1" x14ac:dyDescent="0.25">
      <c r="A6" s="11"/>
      <c r="B6" s="11">
        <v>2</v>
      </c>
      <c r="C6" s="20">
        <v>1</v>
      </c>
      <c r="D6" s="12">
        <v>1</v>
      </c>
      <c r="E6" s="20">
        <v>1</v>
      </c>
      <c r="F6" s="12">
        <v>2</v>
      </c>
      <c r="G6" s="20">
        <v>0.3</v>
      </c>
      <c r="H6" s="12">
        <v>1.5</v>
      </c>
      <c r="I6" s="20">
        <v>1</v>
      </c>
      <c r="J6" s="13">
        <v>1</v>
      </c>
      <c r="K6" s="38"/>
      <c r="L6" s="12"/>
      <c r="M6" s="11">
        <v>-1</v>
      </c>
      <c r="N6" s="20">
        <v>-2</v>
      </c>
      <c r="O6" s="20">
        <v>-1.5</v>
      </c>
      <c r="P6" s="20">
        <v>0.3</v>
      </c>
      <c r="Q6" s="12">
        <v>-2</v>
      </c>
      <c r="R6" s="20">
        <v>-2</v>
      </c>
      <c r="S6" s="13">
        <v>-1.5</v>
      </c>
      <c r="T6" s="13">
        <v>-2</v>
      </c>
      <c r="U6" s="16"/>
      <c r="V6" s="16"/>
    </row>
    <row r="7" spans="1:22" x14ac:dyDescent="0.2">
      <c r="A7" s="29" t="s">
        <v>20</v>
      </c>
      <c r="B7" s="4">
        <v>2</v>
      </c>
      <c r="H7">
        <v>1</v>
      </c>
      <c r="J7">
        <v>2</v>
      </c>
      <c r="K7" s="25">
        <v>7.5</v>
      </c>
      <c r="L7" s="30" t="s">
        <v>20</v>
      </c>
      <c r="M7" s="7">
        <v>1</v>
      </c>
      <c r="S7"/>
      <c r="T7" s="5"/>
      <c r="U7" s="17">
        <v>1</v>
      </c>
      <c r="V7" s="17">
        <f>K7-U7</f>
        <v>6.5</v>
      </c>
    </row>
    <row r="8" spans="1:22" x14ac:dyDescent="0.2">
      <c r="A8" s="29" t="s">
        <v>24</v>
      </c>
      <c r="B8" s="4"/>
      <c r="K8" s="25"/>
      <c r="L8" s="30" t="s">
        <v>24</v>
      </c>
      <c r="M8" s="7"/>
      <c r="S8"/>
      <c r="T8" s="5"/>
      <c r="U8" s="17"/>
      <c r="V8" s="17">
        <f t="shared" ref="V8:V19" si="0">K8-U8</f>
        <v>0</v>
      </c>
    </row>
    <row r="9" spans="1:22" x14ac:dyDescent="0.2">
      <c r="A9" s="29" t="s">
        <v>14</v>
      </c>
      <c r="B9" s="4">
        <v>2</v>
      </c>
      <c r="D9">
        <v>1</v>
      </c>
      <c r="G9">
        <v>1</v>
      </c>
      <c r="H9">
        <v>1</v>
      </c>
      <c r="K9" s="25">
        <v>5.8</v>
      </c>
      <c r="L9" s="30" t="s">
        <v>14</v>
      </c>
      <c r="M9" s="7">
        <v>2</v>
      </c>
      <c r="S9">
        <v>1</v>
      </c>
      <c r="T9" s="5">
        <v>2</v>
      </c>
      <c r="U9" s="17">
        <v>7.5</v>
      </c>
      <c r="V9" s="17">
        <f t="shared" si="0"/>
        <v>-1.7000000000000002</v>
      </c>
    </row>
    <row r="10" spans="1:22" x14ac:dyDescent="0.2">
      <c r="A10" s="29" t="s">
        <v>21</v>
      </c>
      <c r="B10" s="4"/>
      <c r="D10">
        <v>2</v>
      </c>
      <c r="G10">
        <v>2</v>
      </c>
      <c r="K10" s="25">
        <v>2.6</v>
      </c>
      <c r="L10" s="30" t="s">
        <v>21</v>
      </c>
      <c r="M10" s="7" t="s">
        <v>39</v>
      </c>
      <c r="P10">
        <v>5</v>
      </c>
      <c r="S10"/>
      <c r="T10" s="5"/>
      <c r="U10" s="17">
        <v>1.5</v>
      </c>
      <c r="V10" s="17">
        <f t="shared" si="0"/>
        <v>1.1000000000000001</v>
      </c>
    </row>
    <row r="11" spans="1:22" x14ac:dyDescent="0.2">
      <c r="A11" s="29" t="s">
        <v>29</v>
      </c>
      <c r="B11" s="4"/>
      <c r="K11" s="25"/>
      <c r="L11" s="30" t="s">
        <v>29</v>
      </c>
      <c r="M11" s="7"/>
      <c r="P11" t="s">
        <v>39</v>
      </c>
      <c r="Q11">
        <v>1</v>
      </c>
      <c r="S11"/>
      <c r="T11" s="5"/>
      <c r="U11" s="17">
        <v>2</v>
      </c>
      <c r="V11" s="17">
        <f t="shared" si="0"/>
        <v>-2</v>
      </c>
    </row>
    <row r="12" spans="1:22" x14ac:dyDescent="0.2">
      <c r="A12" s="29" t="s">
        <v>19</v>
      </c>
      <c r="B12" s="4">
        <v>1</v>
      </c>
      <c r="D12">
        <v>1</v>
      </c>
      <c r="H12">
        <v>1</v>
      </c>
      <c r="K12" s="25">
        <v>4.5</v>
      </c>
      <c r="L12" s="30" t="s">
        <v>19</v>
      </c>
      <c r="M12" s="7">
        <v>2</v>
      </c>
      <c r="S12"/>
      <c r="T12" s="5"/>
      <c r="U12" s="17">
        <v>2</v>
      </c>
      <c r="V12" s="17">
        <f t="shared" si="0"/>
        <v>2.5</v>
      </c>
    </row>
    <row r="13" spans="1:22" x14ac:dyDescent="0.2">
      <c r="A13" s="29" t="s">
        <v>17</v>
      </c>
      <c r="B13" s="4">
        <v>3</v>
      </c>
      <c r="C13" s="1">
        <v>1</v>
      </c>
      <c r="D13">
        <v>3</v>
      </c>
      <c r="F13">
        <v>1</v>
      </c>
      <c r="K13" s="25">
        <v>12</v>
      </c>
      <c r="L13" s="30" t="s">
        <v>17</v>
      </c>
      <c r="M13" s="7">
        <v>1</v>
      </c>
      <c r="R13">
        <v>1</v>
      </c>
      <c r="S13"/>
      <c r="T13" s="5">
        <v>1</v>
      </c>
      <c r="U13" s="17">
        <v>5</v>
      </c>
      <c r="V13" s="17">
        <f t="shared" si="0"/>
        <v>7</v>
      </c>
    </row>
    <row r="14" spans="1:22" x14ac:dyDescent="0.2">
      <c r="A14" s="29" t="s">
        <v>25</v>
      </c>
      <c r="B14" s="4"/>
      <c r="C14" s="1" t="s">
        <v>39</v>
      </c>
      <c r="G14">
        <v>2</v>
      </c>
      <c r="J14">
        <v>1</v>
      </c>
      <c r="K14" s="25">
        <v>0.6</v>
      </c>
      <c r="L14" s="30" t="s">
        <v>25</v>
      </c>
      <c r="P14">
        <v>3</v>
      </c>
      <c r="S14"/>
      <c r="T14" s="5"/>
      <c r="U14" s="17">
        <v>0.9</v>
      </c>
      <c r="V14" s="17">
        <f t="shared" si="0"/>
        <v>-0.30000000000000004</v>
      </c>
    </row>
    <row r="15" spans="1:22" x14ac:dyDescent="0.2">
      <c r="A15" s="29" t="s">
        <v>22</v>
      </c>
      <c r="B15" s="4"/>
      <c r="K15" s="25"/>
      <c r="L15" s="30" t="s">
        <v>22</v>
      </c>
      <c r="M15" s="7"/>
      <c r="P15" t="s">
        <v>39</v>
      </c>
      <c r="S15"/>
      <c r="T15" s="5"/>
      <c r="U15" s="17"/>
      <c r="V15" s="17">
        <f t="shared" si="0"/>
        <v>0</v>
      </c>
    </row>
    <row r="16" spans="1:22" x14ac:dyDescent="0.2">
      <c r="A16" s="29" t="s">
        <v>26</v>
      </c>
      <c r="B16" s="4">
        <v>3</v>
      </c>
      <c r="E16">
        <v>1</v>
      </c>
      <c r="G16">
        <v>1</v>
      </c>
      <c r="J16">
        <v>1</v>
      </c>
      <c r="K16" s="25">
        <v>8.3000000000000007</v>
      </c>
      <c r="L16" s="30" t="s">
        <v>26</v>
      </c>
      <c r="M16" s="7">
        <v>1</v>
      </c>
      <c r="O16">
        <v>1</v>
      </c>
      <c r="S16"/>
      <c r="T16" s="5"/>
      <c r="U16" s="17">
        <v>2.5</v>
      </c>
      <c r="V16" s="17">
        <f t="shared" si="0"/>
        <v>5.8000000000000007</v>
      </c>
    </row>
    <row r="17" spans="1:22" x14ac:dyDescent="0.2">
      <c r="A17" s="29" t="s">
        <v>23</v>
      </c>
      <c r="B17" s="4"/>
      <c r="G17">
        <v>4</v>
      </c>
      <c r="K17" s="25">
        <v>1.2</v>
      </c>
      <c r="L17" s="30" t="s">
        <v>23</v>
      </c>
      <c r="M17" s="7"/>
      <c r="P17">
        <v>1</v>
      </c>
      <c r="Q17">
        <v>1</v>
      </c>
      <c r="R17">
        <v>1</v>
      </c>
      <c r="S17"/>
      <c r="T17" s="5"/>
      <c r="U17" s="17">
        <v>4.3</v>
      </c>
      <c r="V17" s="17">
        <f t="shared" si="0"/>
        <v>-3.0999999999999996</v>
      </c>
    </row>
    <row r="18" spans="1:22" x14ac:dyDescent="0.2">
      <c r="A18" s="29" t="s">
        <v>28</v>
      </c>
      <c r="B18" s="4">
        <v>2</v>
      </c>
      <c r="G18" t="s">
        <v>43</v>
      </c>
      <c r="K18" s="25">
        <v>4</v>
      </c>
      <c r="L18" s="30" t="s">
        <v>28</v>
      </c>
      <c r="M18" s="7"/>
      <c r="P18">
        <v>2</v>
      </c>
      <c r="S18"/>
      <c r="T18" s="5">
        <v>1</v>
      </c>
      <c r="U18" s="17">
        <v>2.6</v>
      </c>
      <c r="V18" s="17">
        <f t="shared" si="0"/>
        <v>1.4</v>
      </c>
    </row>
    <row r="19" spans="1:22" ht="17" thickBot="1" x14ac:dyDescent="0.25">
      <c r="A19" s="29" t="s">
        <v>27</v>
      </c>
      <c r="B19" s="4"/>
      <c r="K19" s="25">
        <v>0</v>
      </c>
      <c r="L19" s="30" t="s">
        <v>27</v>
      </c>
      <c r="M19" s="7"/>
      <c r="S19"/>
      <c r="T19" s="5"/>
      <c r="U19" s="17"/>
      <c r="V19" s="17">
        <f t="shared" si="0"/>
        <v>0</v>
      </c>
    </row>
    <row r="20" spans="1:22" ht="17" thickBot="1" x14ac:dyDescent="0.25">
      <c r="A20" s="14"/>
      <c r="B20" s="19" t="s">
        <v>33</v>
      </c>
      <c r="C20" s="18" t="s">
        <v>34</v>
      </c>
      <c r="D20" s="19" t="s">
        <v>44</v>
      </c>
      <c r="E20" s="2"/>
      <c r="F20" s="2"/>
      <c r="G20" s="2"/>
      <c r="H20" s="2"/>
      <c r="I20" s="2"/>
      <c r="J20" s="3"/>
      <c r="K20" s="28"/>
      <c r="L20" s="3"/>
      <c r="M20" s="35" t="s">
        <v>34</v>
      </c>
      <c r="N20" s="36" t="s">
        <v>35</v>
      </c>
      <c r="O20" s="36" t="s">
        <v>36</v>
      </c>
      <c r="P20" s="14"/>
      <c r="Q20" s="2"/>
      <c r="R20" s="2"/>
      <c r="S20" s="24"/>
      <c r="T20" s="14"/>
      <c r="U20" s="3"/>
      <c r="V20" s="14"/>
    </row>
    <row r="21" spans="1:22" ht="17" thickBot="1" x14ac:dyDescent="0.25">
      <c r="A21" s="16"/>
      <c r="B21" s="20">
        <v>3</v>
      </c>
      <c r="C21" s="13">
        <v>2</v>
      </c>
      <c r="D21" s="16"/>
      <c r="E21" s="9"/>
      <c r="F21" s="9"/>
      <c r="G21" s="9"/>
      <c r="H21" s="9"/>
      <c r="I21" s="9"/>
      <c r="J21" s="10"/>
      <c r="K21" s="26"/>
      <c r="L21" s="10"/>
      <c r="M21" s="8">
        <v>-1</v>
      </c>
      <c r="N21" s="16">
        <v>-2</v>
      </c>
      <c r="O21" s="16">
        <v>-2</v>
      </c>
      <c r="P21" s="16"/>
      <c r="Q21" s="9"/>
      <c r="R21" s="9"/>
      <c r="S21" s="13"/>
      <c r="T21" s="16"/>
      <c r="U21" s="10"/>
      <c r="V21" s="17"/>
    </row>
    <row r="22" spans="1:22" x14ac:dyDescent="0.2">
      <c r="A22" s="17" t="s">
        <v>30</v>
      </c>
      <c r="B22" s="22"/>
      <c r="C22" s="23"/>
      <c r="D22" s="2"/>
      <c r="E22" s="2"/>
      <c r="F22" s="2"/>
      <c r="G22" s="2"/>
      <c r="H22" s="2"/>
      <c r="I22" s="2"/>
      <c r="J22" s="3"/>
      <c r="K22" s="25"/>
      <c r="L22" s="6" t="s">
        <v>30</v>
      </c>
      <c r="M22" s="7"/>
      <c r="S22" s="5"/>
      <c r="T22" s="17"/>
      <c r="U22" s="6"/>
      <c r="V22" s="17"/>
    </row>
    <row r="23" spans="1:22" x14ac:dyDescent="0.2">
      <c r="A23" s="17" t="s">
        <v>31</v>
      </c>
      <c r="B23" s="4"/>
      <c r="J23" s="6"/>
      <c r="K23" s="25"/>
      <c r="L23" s="6" t="s">
        <v>31</v>
      </c>
      <c r="M23" s="7"/>
      <c r="S23" s="5"/>
      <c r="T23" s="17"/>
      <c r="U23" s="6"/>
      <c r="V23" s="17"/>
    </row>
    <row r="24" spans="1:22" ht="17" thickBot="1" x14ac:dyDescent="0.25">
      <c r="A24" s="16" t="s">
        <v>32</v>
      </c>
      <c r="B24" s="11"/>
      <c r="C24" s="12"/>
      <c r="D24" s="9"/>
      <c r="E24" s="9"/>
      <c r="F24" s="9"/>
      <c r="G24" s="9"/>
      <c r="H24" s="9"/>
      <c r="I24" s="9"/>
      <c r="J24" s="10"/>
      <c r="K24" s="26"/>
      <c r="L24" s="10" t="s">
        <v>32</v>
      </c>
      <c r="M24" s="8"/>
      <c r="N24" s="9"/>
      <c r="O24" s="9"/>
      <c r="P24" s="9"/>
      <c r="Q24" s="9"/>
      <c r="R24" s="9"/>
      <c r="S24" s="13"/>
      <c r="T24" s="16"/>
      <c r="U24" s="10"/>
      <c r="V24" s="16"/>
    </row>
  </sheetData>
  <mergeCells count="2">
    <mergeCell ref="B4:J4"/>
    <mergeCell ref="M4:T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Vierge</vt:lpstr>
      <vt:lpstr>BEL- GBR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HOUGARDY JEAN-CHRISTOPHE</dc:creator>
  <cp:lastModifiedBy>HOUGARDY JEAN-CHRISTOPHE</cp:lastModifiedBy>
  <dcterms:created xsi:type="dcterms:W3CDTF">2024-07-17T09:03:17Z</dcterms:created>
  <dcterms:modified xsi:type="dcterms:W3CDTF">2024-08-07T07:54:45Z</dcterms:modified>
</cp:coreProperties>
</file>