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0" yWindow="-120" windowWidth="24240" windowHeight="13740" tabRatio="665"/>
  </bookViews>
  <sheets>
    <sheet name="1-Frequentation" sheetId="1" r:id="rId1"/>
  </sheets>
  <definedNames>
    <definedName name="Table_rch_voiture2">Tableau12[]</definedName>
    <definedName name="Table_vignette">#REF!</definedName>
    <definedName name="TblVignette2024">#REF!</definedName>
  </definedNames>
  <calcPr calcId="145621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1" l="1"/>
  <c r="M17" i="1"/>
  <c r="L17" i="1"/>
  <c r="K17" i="1"/>
  <c r="J17" i="1"/>
  <c r="I17" i="1"/>
  <c r="H17" i="1"/>
  <c r="G17" i="1"/>
  <c r="F17" i="1"/>
  <c r="E17" i="1"/>
  <c r="D17" i="1"/>
  <c r="C17" i="1"/>
  <c r="B17" i="1"/>
  <c r="N5" i="1" l="1"/>
  <c r="J5" i="1" l="1"/>
  <c r="O5" i="1" l="1"/>
  <c r="N6" i="1"/>
  <c r="J6" i="1" l="1"/>
  <c r="N7" i="1"/>
  <c r="O6" i="1" l="1"/>
  <c r="J7" i="1"/>
  <c r="O7" i="1" s="1"/>
</calcChain>
</file>

<file path=xl/sharedStrings.xml><?xml version="1.0" encoding="utf-8"?>
<sst xmlns="http://schemas.openxmlformats.org/spreadsheetml/2006/main" count="51" uniqueCount="39">
  <si>
    <t>Date</t>
  </si>
  <si>
    <t>Immat Voiture</t>
  </si>
  <si>
    <t>Nom</t>
  </si>
  <si>
    <t>CB</t>
  </si>
  <si>
    <t>Espèce</t>
  </si>
  <si>
    <t>X</t>
  </si>
  <si>
    <t>Heure</t>
  </si>
  <si>
    <t>Montant</t>
  </si>
  <si>
    <t>Chèque</t>
  </si>
  <si>
    <t>Immat Bateau</t>
  </si>
  <si>
    <t>Règlement</t>
  </si>
  <si>
    <t>Vignette n°</t>
  </si>
  <si>
    <t>IMMATRICULATIONS VOITURE</t>
  </si>
  <si>
    <t>NOM DU CLIENT</t>
  </si>
  <si>
    <t>Mail</t>
  </si>
  <si>
    <t>PRESTATION</t>
  </si>
  <si>
    <t>DATE</t>
  </si>
  <si>
    <t>HEURE</t>
  </si>
  <si>
    <t>Dpt.</t>
  </si>
  <si>
    <t>IMMATRICULATIONS BATEAU</t>
  </si>
  <si>
    <t>MONTANT</t>
  </si>
  <si>
    <t>Journée</t>
  </si>
  <si>
    <t>Saison</t>
  </si>
  <si>
    <t>?</t>
  </si>
  <si>
    <t>Prestation</t>
  </si>
  <si>
    <t>VIGNETTE MAE N°</t>
  </si>
  <si>
    <t>Recherche Générale</t>
  </si>
  <si>
    <t>Concatenation</t>
  </si>
  <si>
    <t>Pierre</t>
  </si>
  <si>
    <t>Paul</t>
  </si>
  <si>
    <t>Jacque</t>
  </si>
  <si>
    <t>AB 123</t>
  </si>
  <si>
    <t>CD 456</t>
  </si>
  <si>
    <t>EF 789</t>
  </si>
  <si>
    <t>AB 123 CD</t>
  </si>
  <si>
    <t>EF 456 GH</t>
  </si>
  <si>
    <t>IJ 789 KL</t>
  </si>
  <si>
    <t>Fréquentation 2023 &amp; 2024 WIP</t>
  </si>
  <si>
    <t>"=IF(R[-6]C[3]="""","""",IFERROR(INDEX(Table_Freq,LARGE(IF(Table_Freq[VIGNETTE MAE N°]=R[-6]C[3],ROW(Table_Freq[VIGNETTE MAE N°])-MIN(ROW(Table_Freq[VIGNETTE MAE N°]))+1),1),1),IFERROR(INDEX(Table_Freq,LARGE(IF(ISNUMBER(SEARCH(R[-6]C[3],Table_Freq[Concatenation])),ROW(Table_Freq[Concatenation])-MIN(ROW(Table_Freq[Concatenation]))+1),1),1),""?"")))"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</si>
</sst>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;@"/>
    <numFmt numFmtId="165" formatCode="dd/mm/yy;@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Calibri"/>
      <family val="2"/>
      <scheme val="minor"/>
    </font>
    <font>
      <sz val="12"/>
      <color theme="1"/>
      <name val="Arial"/>
      <family val="2"/>
    </font>
    <font>
      <sz val="12"/>
      <color theme="1"/>
      <name val="Arial"/>
    </font>
    <font>
      <sz val="20"/>
      <name val="Arial"/>
      <family val="2"/>
    </font>
    <font>
      <b/>
      <sz val="2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rgb="FFF4B08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164" fontId="1" fillId="0" borderId="0" xfId="0" applyNumberFormat="1" applyFont="1"/>
    <xf numFmtId="165" fontId="1" fillId="0" borderId="0" xfId="0" applyNumberFormat="1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20" fontId="1" fillId="0" borderId="0" xfId="0" applyNumberFormat="1" applyFont="1"/>
    <xf numFmtId="0" fontId="3" fillId="0" borderId="21" xfId="0" applyFont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5" fontId="1" fillId="0" borderId="7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5" fontId="1" fillId="0" borderId="10" xfId="0" applyNumberFormat="1" applyFont="1" applyBorder="1" applyAlignment="1">
      <alignment horizontal="center" vertical="center"/>
    </xf>
    <xf numFmtId="164" fontId="1" fillId="0" borderId="20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5" fontId="7" fillId="0" borderId="4" xfId="0" applyNumberFormat="1" applyFont="1" applyFill="1" applyBorder="1" applyAlignment="1">
      <alignment horizontal="center" vertical="center"/>
    </xf>
    <xf numFmtId="164" fontId="7" fillId="0" borderId="16" xfId="0" applyNumberFormat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6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7" xfId="0" applyNumberFormat="1" applyFont="1" applyFill="1" applyBorder="1" applyAlignment="1">
      <alignment horizontal="center" vertical="center"/>
    </xf>
    <xf numFmtId="1" fontId="7" fillId="0" borderId="1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</cellXfs>
  <cellStyles count="1">
    <cellStyle name="Normal" xfId="0" builtinId="0"/>
  </cellStyles>
  <dxfs count="54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25" formatCode="hh:mm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medium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numFmt numFmtId="164" formatCode="h:mm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name val="Arial"/>
        <scheme val="none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>
          <bgColor theme="5"/>
        </patternFill>
      </fill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trike val="0"/>
        <u val="none"/>
        <color theme="1"/>
      </font>
      <fill>
        <patternFill>
          <bgColor theme="3" tint="-0.49998474074526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trike val="0"/>
        <u val="none"/>
        <color theme="1"/>
      </font>
      <fill>
        <patternFill>
          <bgColor theme="3" tint="-0.499984740745262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0" tint="-0.499984740745262"/>
        </patternFill>
      </fill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trike val="0"/>
        <u val="none"/>
        <color theme="1"/>
      </font>
      <fill>
        <patternFill>
          <bgColor theme="3" tint="-0.49998474074526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trike val="0"/>
        <u val="none"/>
        <color theme="1"/>
      </font>
      <fill>
        <patternFill>
          <bgColor theme="3" tint="-0.499984740745262"/>
        </patternFill>
      </fill>
      <border diagonalUp="0" diagonalDown="0">
        <left/>
        <right/>
        <top/>
        <bottom/>
        <vertical/>
        <horizontal/>
      </border>
    </dxf>
    <dxf>
      <font>
        <b/>
        <color theme="1"/>
      </font>
      <border>
        <bottom style="thin">
          <color theme="4"/>
        </bottom>
        <vertical/>
        <horizontal/>
      </border>
    </dxf>
    <dxf>
      <font>
        <b/>
        <i val="0"/>
        <strike val="0"/>
        <u val="none"/>
        <color theme="1"/>
      </font>
      <border diagonalUp="0" diagonalDown="0">
        <left/>
        <right/>
        <top/>
        <bottom/>
        <vertical/>
        <horizontal/>
      </border>
    </dxf>
  </dxfs>
  <tableStyles count="5" defaultTableStyle="TableStyleMedium2" defaultPivotStyle="PivotStyleLight16">
    <tableStyle name="Personnalisé 1" pivot="0" table="0" count="10">
      <tableStyleElement type="wholeTable" dxfId="53"/>
      <tableStyleElement type="headerRow" dxfId="52"/>
    </tableStyle>
    <tableStyle name="Personnalisé 2" pivot="0" table="0" count="10">
      <tableStyleElement type="wholeTable" dxfId="51"/>
      <tableStyleElement type="headerRow" dxfId="50"/>
    </tableStyle>
    <tableStyle name="Personnalisé 2 2" pivot="0" table="0" count="11">
      <tableStyleElement type="wholeTable" dxfId="49"/>
      <tableStyleElement type="headerRow" dxfId="48"/>
      <tableStyleElement type="firstRowStripe" dxfId="47"/>
    </tableStyle>
    <tableStyle name="Personnalisé 2 3" pivot="0" table="0" count="10">
      <tableStyleElement type="wholeTable" dxfId="46"/>
      <tableStyleElement type="headerRow" dxfId="45"/>
    </tableStyle>
    <tableStyle name="Personnalisé 2 4" pivot="0" table="0" count="11">
      <tableStyleElement type="wholeTable" dxfId="44"/>
      <tableStyleElement type="headerRow" dxfId="43"/>
      <tableStyleElement type="firstHeaderCell" dxfId="42"/>
    </tableStyle>
  </tableStyles>
  <colors>
    <mruColors>
      <color rgb="FFF4F5FA"/>
      <color rgb="FF3B9C26"/>
      <color rgb="FFF20000"/>
    </mruColors>
  </colors>
  <extLst>
    <ext xmlns:x14="http://schemas.microsoft.com/office/spreadsheetml/2009/9/main" uri="{46F421CA-312F-682f-3DD2-61675219B42D}">
      <x14:dxfs count="40"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gradientFill degree="90">
              <stop position="0">
                <color rgb="FFF8E162"/>
              </stop>
              <stop position="1">
                <color rgb="FFFCF7E0"/>
              </stop>
            </gradient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4" tint="-0.249977111117893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theme="4" tint="0.59999389629810485"/>
            </left>
            <right style="thin">
              <color theme="4" tint="0.59999389629810485"/>
            </right>
            <top style="thin">
              <color theme="4" tint="0.59999389629810485"/>
            </top>
            <bottom style="thin">
              <color theme="4" tint="0.59999389629810485"/>
            </bottom>
            <vertical/>
            <horizontal/>
          </border>
        </dxf>
        <dxf>
          <font>
            <color theme="0"/>
          </font>
          <fill>
            <patternFill patternType="solid">
              <fgColor theme="4"/>
              <bgColor theme="4"/>
            </patternFill>
          </fill>
          <border>
            <left style="thin">
              <color theme="4"/>
            </left>
            <right style="thin">
              <color theme="4"/>
            </right>
            <top style="thin">
              <color theme="4"/>
            </top>
            <bottom style="thin">
              <color theme="4"/>
            </bottom>
            <vertical/>
            <horizontal/>
          </border>
        </dxf>
        <dxf>
          <font>
            <color rgb="FF959595"/>
          </font>
          <fill>
            <patternFill patternType="solid">
              <fgColor rgb="FFDFDFDF"/>
              <bgColor rgb="FFDFDFDF"/>
            </patternFill>
          </fill>
          <border>
            <left style="thin">
              <color rgb="FFDFDFDF"/>
            </left>
            <right style="thin">
              <color rgb="FFDFDFDF"/>
            </right>
            <top style="thin">
              <color rgb="FFDFDFDF"/>
            </top>
            <bottom style="thin">
              <color rgb="FFDFDFDF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C0C0C0"/>
              <bgColor rgb="FFC0C0C0"/>
            </patternFill>
          </fill>
          <border>
            <left style="thin">
              <color rgb="FFC0C0C0"/>
            </left>
            <right style="thin">
              <color rgb="FFC0C0C0"/>
            </right>
            <top style="thin">
              <color rgb="FFC0C0C0"/>
            </top>
            <bottom style="thin">
              <color rgb="FFC0C0C0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SlicerStyleLight1">
        <x14:slicerStyle name="Personnalisé 1">
          <x14:slicerStyleElements>
            <x14:slicerStyleElement type="unselectedItemWithData" dxfId="39"/>
            <x14:slicerStyleElement type="unselectedItemWithNoData" dxfId="38"/>
            <x14:slicerStyleElement type="selectedItemWithData" dxfId="37"/>
            <x14:slicerStyleElement type="selectedItemWithNoData" dxfId="36"/>
            <x14:slicerStyleElement type="hoveredUnselectedItemWithData" dxfId="35"/>
            <x14:slicerStyleElement type="hoveredSelectedItemWithData" dxfId="34"/>
            <x14:slicerStyleElement type="hoveredUnselectedItemWithNoData" dxfId="33"/>
            <x14:slicerStyleElement type="hoveredSelectedItemWithNoData" dxfId="32"/>
          </x14:slicerStyleElements>
        </x14:slicerStyle>
        <x14:slicerStyle name="Personnalisé 2">
          <x14:slicerStyleElements>
            <x14:slicerStyleElement type="unselectedItemWithData" dxfId="31"/>
            <x14:slicerStyleElement type="unselectedItemWithNoData" dxfId="30"/>
            <x14:slicerStyleElement type="selectedItemWithData" dxfId="29"/>
            <x14:slicerStyleElement type="selectedItemWithNoData" dxfId="28"/>
            <x14:slicerStyleElement type="hoveredUnselectedItemWithData" dxfId="27"/>
            <x14:slicerStyleElement type="hoveredSelectedItemWithData" dxfId="26"/>
            <x14:slicerStyleElement type="hoveredUnselectedItemWithNoData" dxfId="25"/>
            <x14:slicerStyleElement type="hoveredSelectedItemWithNoData" dxfId="24"/>
          </x14:slicerStyleElements>
        </x14:slicerStyle>
        <x14:slicerStyle name="Personnalisé 2 2">
          <x14:slicerStyleElements>
            <x14:slicerStyleElement type="unselectedItemWithData" dxfId="23"/>
            <x14:slicerStyleElement type="unselectedItemWithNoData" dxfId="22"/>
            <x14:slicerStyleElement type="selectedItemWithData" dxfId="21"/>
            <x14:slicerStyleElement type="selectedItemWithNoData" dxfId="20"/>
            <x14:slicerStyleElement type="hoveredUnselectedItemWithData" dxfId="19"/>
            <x14:slicerStyleElement type="hoveredSelectedItemWithData" dxfId="18"/>
            <x14:slicerStyleElement type="hoveredUnselectedItemWithNoData" dxfId="17"/>
            <x14:slicerStyleElement type="hoveredSelectedItemWithNoData" dxfId="16"/>
          </x14:slicerStyleElements>
        </x14:slicerStyle>
        <x14:slicerStyle name="Personnalisé 2 3">
          <x14:slicerStyleElements>
            <x14:slicerStyleElement type="unselectedItemWithData" dxfId="15"/>
            <x14:slicerStyleElement type="unselectedItemWithNoData" dxfId="14"/>
            <x14:slicerStyleElement type="selectedItemWithData" dxfId="13"/>
            <x14:slicerStyleElement type="selectedItemWithNoData" dxfId="12"/>
            <x14:slicerStyleElement type="hoveredUnselectedItemWithData" dxfId="11"/>
            <x14:slicerStyleElement type="hoveredSelectedItemWithData" dxfId="10"/>
            <x14:slicerStyleElement type="hoveredUnselectedItemWithNoData" dxfId="9"/>
            <x14:slicerStyleElement type="hoveredSelectedItemWithNoData" dxfId="8"/>
          </x14:slicerStyleElements>
        </x14:slicerStyle>
        <x14:slicerStyle name="Personnalisé 2 4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3.png"/><Relationship Id="rId17" Type="http://schemas.openxmlformats.org/officeDocument/2006/relationships/image" Target="../media/image4.png"/><Relationship Id="rId2" Type="http://schemas.openxmlformats.org/officeDocument/2006/relationships/image" Target="../media/image10.svg"/><Relationship Id="rId16" Type="http://schemas.openxmlformats.org/officeDocument/2006/relationships/image" Target="../media/image24.svg"/><Relationship Id="rId1" Type="http://schemas.openxmlformats.org/officeDocument/2006/relationships/image" Target="../media/image1.png"/><Relationship Id="rId6" Type="http://schemas.openxmlformats.org/officeDocument/2006/relationships/image" Target="../media/image1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38486</xdr:colOff>
      <xdr:row>22</xdr:row>
      <xdr:rowOff>21254</xdr:rowOff>
    </xdr:from>
    <xdr:to>
      <xdr:col>12</xdr:col>
      <xdr:colOff>586127</xdr:colOff>
      <xdr:row>23</xdr:row>
      <xdr:rowOff>244457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GrpSpPr/>
      </xdr:nvGrpSpPr>
      <xdr:grpSpPr>
        <a:xfrm>
          <a:off x="13683049" y="7093567"/>
          <a:ext cx="547641" cy="532765"/>
          <a:chOff x="16256000" y="2868930"/>
          <a:chExt cx="548640" cy="548640"/>
        </a:xfrm>
      </xdr:grpSpPr>
      <xdr:sp macro="[0]!Reset_Recherche_Voiture_freq" textlink="">
        <xdr:nvSpPr>
          <xdr:cNvPr id="10" name="Rectangle : coins arrondis 9">
            <a:extLst>
              <a:ext uri="{FF2B5EF4-FFF2-40B4-BE49-F238E27FC236}">
                <a16:creationId xmlns:a16="http://schemas.microsoft.com/office/drawing/2014/main" xmlns="" id="{00000000-0008-0000-0100-00000A000000}"/>
              </a:ext>
            </a:extLst>
          </xdr:cNvPr>
          <xdr:cNvSpPr/>
        </xdr:nvSpPr>
        <xdr:spPr>
          <a:xfrm>
            <a:off x="16256000" y="2868930"/>
            <a:ext cx="548640" cy="548640"/>
          </a:xfrm>
          <a:prstGeom prst="roundRect">
            <a:avLst/>
          </a:prstGeom>
          <a:solidFill>
            <a:schemeClr val="accent2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rgbClr val="FFC000"/>
              </a:solidFill>
            </a:endParaRPr>
          </a:p>
        </xdr:txBody>
      </xdr:sp>
      <xdr:pic macro="[0]!Reset_Recherche_Voiture_freq">
        <xdr:nvPicPr>
          <xdr:cNvPr id="11" name="Graphique 10" descr="Actualiser (droite à gauche)">
            <a:extLst>
              <a:ext uri="{FF2B5EF4-FFF2-40B4-BE49-F238E27FC236}">
                <a16:creationId xmlns:a16="http://schemas.microsoft.com/office/drawing/2014/main" xmlns="" id="{00000000-0008-0000-01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2"/>
              </a:ext>
            </a:extLst>
          </a:blip>
          <a:stretch>
            <a:fillRect/>
          </a:stretch>
        </xdr:blipFill>
        <xdr:spPr>
          <a:xfrm>
            <a:off x="16340349" y="2940050"/>
            <a:ext cx="406400" cy="40640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507100</xdr:colOff>
      <xdr:row>9</xdr:row>
      <xdr:rowOff>139962</xdr:rowOff>
    </xdr:from>
    <xdr:to>
      <xdr:col>13</xdr:col>
      <xdr:colOff>2791788</xdr:colOff>
      <xdr:row>10</xdr:row>
      <xdr:rowOff>190400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GrpSpPr/>
      </xdr:nvGrpSpPr>
      <xdr:grpSpPr>
        <a:xfrm>
          <a:off x="14151663" y="3187962"/>
          <a:ext cx="2880000" cy="360001"/>
          <a:chOff x="11587850" y="26010572"/>
          <a:chExt cx="2624606" cy="457200"/>
        </a:xfrm>
        <a:solidFill>
          <a:schemeClr val="accent6">
            <a:lumMod val="75000"/>
          </a:schemeClr>
        </a:solidFill>
      </xdr:grpSpPr>
      <xdr:sp macro="[0]!Ajouter_Ligne_Freq" textlink="">
        <xdr:nvSpPr>
          <xdr:cNvPr id="20" name="Rectangle : coins arrondis 19">
            <a:extLst>
              <a:ext uri="{FF2B5EF4-FFF2-40B4-BE49-F238E27FC236}">
                <a16:creationId xmlns:a16="http://schemas.microsoft.com/office/drawing/2014/main" xmlns="" id="{00000000-0008-0000-0100-000014000000}"/>
              </a:ext>
            </a:extLst>
          </xdr:cNvPr>
          <xdr:cNvSpPr/>
        </xdr:nvSpPr>
        <xdr:spPr>
          <a:xfrm>
            <a:off x="11587850" y="26010572"/>
            <a:ext cx="2624606" cy="457200"/>
          </a:xfrm>
          <a:prstGeom prst="roundRect">
            <a:avLst/>
          </a:prstGeom>
          <a:grpFill/>
          <a:ln>
            <a:noFil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30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Ajouter</a:t>
            </a:r>
            <a:r>
              <a:rPr lang="fr-FR" sz="1300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une ligne au tableau</a:t>
            </a:r>
            <a:endParaRPr lang="fr-FR" sz="13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[0]!Ajouter_Ligne_Freq" textlink="">
        <xdr:nvSpPr>
          <xdr:cNvPr id="4" name="Plus 3">
            <a:extLst>
              <a:ext uri="{FF2B5EF4-FFF2-40B4-BE49-F238E27FC236}">
                <a16:creationId xmlns:a16="http://schemas.microsoft.com/office/drawing/2014/main" xmlns="" id="{00000000-0008-0000-0100-000004000000}"/>
              </a:ext>
            </a:extLst>
          </xdr:cNvPr>
          <xdr:cNvSpPr/>
        </xdr:nvSpPr>
        <xdr:spPr>
          <a:xfrm>
            <a:off x="11713570" y="26079151"/>
            <a:ext cx="229653" cy="320040"/>
          </a:xfrm>
          <a:prstGeom prst="mathPlus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bg1"/>
              </a:solidFill>
            </a:endParaRPr>
          </a:p>
        </xdr:txBody>
      </xdr:sp>
    </xdr:grpSp>
    <xdr:clientData/>
  </xdr:twoCellAnchor>
  <xdr:twoCellAnchor>
    <xdr:from>
      <xdr:col>12</xdr:col>
      <xdr:colOff>507100</xdr:colOff>
      <xdr:row>10</xdr:row>
      <xdr:rowOff>259745</xdr:rowOff>
    </xdr:from>
    <xdr:to>
      <xdr:col>13</xdr:col>
      <xdr:colOff>2791788</xdr:colOff>
      <xdr:row>12</xdr:row>
      <xdr:rowOff>620</xdr:rowOff>
    </xdr:to>
    <xdr:grpSp>
      <xdr:nvGrpSpPr>
        <xdr:cNvPr id="13" name="Groupe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GrpSpPr/>
      </xdr:nvGrpSpPr>
      <xdr:grpSpPr>
        <a:xfrm>
          <a:off x="14151663" y="3617308"/>
          <a:ext cx="2880000" cy="360000"/>
          <a:chOff x="11328322" y="26653067"/>
          <a:chExt cx="2902556" cy="457200"/>
        </a:xfrm>
      </xdr:grpSpPr>
      <xdr:sp macro="[0]!Supprimer_Ligne_Freq" textlink="">
        <xdr:nvSpPr>
          <xdr:cNvPr id="23" name="Rectangle : coins arrondis 22">
            <a:extLst>
              <a:ext uri="{FF2B5EF4-FFF2-40B4-BE49-F238E27FC236}">
                <a16:creationId xmlns:a16="http://schemas.microsoft.com/office/drawing/2014/main" xmlns="" id="{00000000-0008-0000-0100-000017000000}"/>
              </a:ext>
            </a:extLst>
          </xdr:cNvPr>
          <xdr:cNvSpPr/>
        </xdr:nvSpPr>
        <xdr:spPr>
          <a:xfrm>
            <a:off x="11328322" y="26653067"/>
            <a:ext cx="2902556" cy="457200"/>
          </a:xfrm>
          <a:prstGeom prst="roundRect">
            <a:avLst/>
          </a:prstGeom>
          <a:solidFill>
            <a:srgbClr val="C00000"/>
          </a:solidFill>
          <a:ln>
            <a:noFil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30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Supprimer</a:t>
            </a:r>
            <a:r>
              <a:rPr lang="fr-FR" sz="1300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une ligne au tablea</a:t>
            </a:r>
            <a:r>
              <a:rPr lang="fr-FR" sz="1400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u</a:t>
            </a:r>
            <a:endParaRPr lang="fr-FR" sz="14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sp macro="[0]!Supprimer_Ligne_Freq" textlink="">
        <xdr:nvSpPr>
          <xdr:cNvPr id="9" name="Moins 8">
            <a:extLst>
              <a:ext uri="{FF2B5EF4-FFF2-40B4-BE49-F238E27FC236}">
                <a16:creationId xmlns:a16="http://schemas.microsoft.com/office/drawing/2014/main" xmlns="" id="{00000000-0008-0000-0100-000009000000}"/>
              </a:ext>
            </a:extLst>
          </xdr:cNvPr>
          <xdr:cNvSpPr>
            <a:spLocks/>
          </xdr:cNvSpPr>
        </xdr:nvSpPr>
        <xdr:spPr>
          <a:xfrm>
            <a:off x="11463455" y="26716738"/>
            <a:ext cx="253974" cy="320040"/>
          </a:xfrm>
          <a:prstGeom prst="mathMinus">
            <a:avLst/>
          </a:prstGeom>
          <a:solidFill>
            <a:schemeClr val="bg1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9</xdr:col>
      <xdr:colOff>22717</xdr:colOff>
      <xdr:row>18</xdr:row>
      <xdr:rowOff>121937</xdr:rowOff>
    </xdr:from>
    <xdr:to>
      <xdr:col>13</xdr:col>
      <xdr:colOff>4195</xdr:colOff>
      <xdr:row>19</xdr:row>
      <xdr:rowOff>261637</xdr:rowOff>
    </xdr:to>
    <xdr:grpSp>
      <xdr:nvGrpSpPr>
        <xdr:cNvPr id="27" name="Groupe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GrpSpPr/>
      </xdr:nvGrpSpPr>
      <xdr:grpSpPr>
        <a:xfrm>
          <a:off x="11047905" y="5956000"/>
          <a:ext cx="3196165" cy="449262"/>
          <a:chOff x="10979845" y="31766656"/>
          <a:chExt cx="3210520" cy="463956"/>
        </a:xfrm>
      </xdr:grpSpPr>
      <xdr:sp macro="[0]!Ajouter_Table_Freq" textlink="">
        <xdr:nvSpPr>
          <xdr:cNvPr id="17" name="Rectangle : coins arrondis 16">
            <a:extLst>
              <a:ext uri="{FF2B5EF4-FFF2-40B4-BE49-F238E27FC236}">
                <a16:creationId xmlns:a16="http://schemas.microsoft.com/office/drawing/2014/main" xmlns="" id="{00000000-0008-0000-0100-000011000000}"/>
              </a:ext>
            </a:extLst>
          </xdr:cNvPr>
          <xdr:cNvSpPr/>
        </xdr:nvSpPr>
        <xdr:spPr>
          <a:xfrm>
            <a:off x="10979845" y="31766656"/>
            <a:ext cx="3210520" cy="463956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>
            <a:noFil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30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Ajouter</a:t>
            </a:r>
            <a:r>
              <a:rPr lang="fr-FR" sz="1300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 au tableau de fréquentation</a:t>
            </a:r>
            <a:endParaRPr lang="fr-FR" sz="13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 macro="[0]!Ajouter_Table_Freq">
        <xdr:nvPicPr>
          <xdr:cNvPr id="15" name="Graphique 14" descr="Ajouter">
            <a:extLst>
              <a:ext uri="{FF2B5EF4-FFF2-40B4-BE49-F238E27FC236}">
                <a16:creationId xmlns:a16="http://schemas.microsoft.com/office/drawing/2014/main" xmlns="" id="{00000000-0008-0000-01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6"/>
              </a:ext>
            </a:extLst>
          </a:blip>
          <a:stretch>
            <a:fillRect/>
          </a:stretch>
        </xdr:blipFill>
        <xdr:spPr>
          <a:xfrm>
            <a:off x="11081548" y="31836249"/>
            <a:ext cx="320364" cy="324769"/>
          </a:xfrm>
          <a:prstGeom prst="rect">
            <a:avLst/>
          </a:prstGeom>
        </xdr:spPr>
      </xdr:pic>
    </xdr:grpSp>
    <xdr:clientData/>
  </xdr:twoCellAnchor>
  <xdr:twoCellAnchor>
    <xdr:from>
      <xdr:col>3</xdr:col>
      <xdr:colOff>453120</xdr:colOff>
      <xdr:row>12</xdr:row>
      <xdr:rowOff>163770</xdr:rowOff>
    </xdr:from>
    <xdr:to>
      <xdr:col>5</xdr:col>
      <xdr:colOff>1112132</xdr:colOff>
      <xdr:row>13</xdr:row>
      <xdr:rowOff>286207</xdr:rowOff>
    </xdr:to>
    <xdr:grpSp>
      <xdr:nvGrpSpPr>
        <xdr:cNvPr id="88" name="Groupe 8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GrpSpPr/>
      </xdr:nvGrpSpPr>
      <xdr:grpSpPr>
        <a:xfrm>
          <a:off x="3524933" y="4140458"/>
          <a:ext cx="2599730" cy="431999"/>
          <a:chOff x="107839" y="50503719"/>
          <a:chExt cx="2599730" cy="450445"/>
        </a:xfrm>
      </xdr:grpSpPr>
      <xdr:sp macro="[0]!Reset_Recherche_Voiture_freq" textlink="">
        <xdr:nvSpPr>
          <xdr:cNvPr id="62" name="Rectangle : coins arrondis 61">
            <a:extLst>
              <a:ext uri="{FF2B5EF4-FFF2-40B4-BE49-F238E27FC236}">
                <a16:creationId xmlns:a16="http://schemas.microsoft.com/office/drawing/2014/main" xmlns="" id="{00000000-0008-0000-0100-00003E000000}"/>
              </a:ext>
            </a:extLst>
          </xdr:cNvPr>
          <xdr:cNvSpPr/>
        </xdr:nvSpPr>
        <xdr:spPr>
          <a:xfrm>
            <a:off x="107839" y="50503719"/>
            <a:ext cx="2599730" cy="450445"/>
          </a:xfrm>
          <a:prstGeom prst="roundRect">
            <a:avLst/>
          </a:prstGeom>
          <a:solidFill>
            <a:schemeClr val="accent2">
              <a:lumMod val="75000"/>
            </a:schemeClr>
          </a:solidFill>
          <a:ln>
            <a:noFil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300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Recherche Immat Voiture</a:t>
            </a:r>
            <a:endParaRPr lang="fr-FR" sz="13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 macro="[0]!Reset_Recherche_Voiture_freq">
        <xdr:nvPicPr>
          <xdr:cNvPr id="48" name="Graphique 47" descr="Loupe">
            <a:extLst>
              <a:ext uri="{FF2B5EF4-FFF2-40B4-BE49-F238E27FC236}">
                <a16:creationId xmlns:a16="http://schemas.microsoft.com/office/drawing/2014/main" xmlns="" id="{00000000-0008-0000-0100-00003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16"/>
              </a:ext>
            </a:extLst>
          </a:blip>
          <a:stretch>
            <a:fillRect/>
          </a:stretch>
        </xdr:blipFill>
        <xdr:spPr>
          <a:xfrm>
            <a:off x="230176" y="50529079"/>
            <a:ext cx="383254" cy="384048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1267753</xdr:colOff>
      <xdr:row>12</xdr:row>
      <xdr:rowOff>163770</xdr:rowOff>
    </xdr:from>
    <xdr:to>
      <xdr:col>7</xdr:col>
      <xdr:colOff>369579</xdr:colOff>
      <xdr:row>13</xdr:row>
      <xdr:rowOff>286207</xdr:rowOff>
    </xdr:to>
    <xdr:grpSp>
      <xdr:nvGrpSpPr>
        <xdr:cNvPr id="92" name="Groupe 91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GrpSpPr/>
      </xdr:nvGrpSpPr>
      <xdr:grpSpPr>
        <a:xfrm>
          <a:off x="6280284" y="4140458"/>
          <a:ext cx="2637983" cy="431999"/>
          <a:chOff x="2865120" y="50415595"/>
          <a:chExt cx="2634967" cy="447905"/>
        </a:xfrm>
      </xdr:grpSpPr>
      <xdr:sp macro="[0]!Reset_Recherche_Bateau_freq" textlink="">
        <xdr:nvSpPr>
          <xdr:cNvPr id="65" name="Rectangle : coins arrondis 64">
            <a:extLst>
              <a:ext uri="{FF2B5EF4-FFF2-40B4-BE49-F238E27FC236}">
                <a16:creationId xmlns:a16="http://schemas.microsoft.com/office/drawing/2014/main" xmlns="" id="{00000000-0008-0000-0100-000041000000}"/>
              </a:ext>
            </a:extLst>
          </xdr:cNvPr>
          <xdr:cNvSpPr/>
        </xdr:nvSpPr>
        <xdr:spPr>
          <a:xfrm>
            <a:off x="2865120" y="50415595"/>
            <a:ext cx="2634967" cy="447905"/>
          </a:xfrm>
          <a:prstGeom prst="roundRect">
            <a:avLst/>
          </a:prstGeom>
          <a:solidFill>
            <a:schemeClr val="accent2">
              <a:lumMod val="75000"/>
            </a:schemeClr>
          </a:solidFill>
          <a:ln>
            <a:noFil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300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Recherche Immat Bateau</a:t>
            </a:r>
            <a:endParaRPr lang="fr-FR" sz="13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 macro="[0]!Reset_Recherche_Bateau_freq">
        <xdr:nvPicPr>
          <xdr:cNvPr id="89" name="Graphique 88" descr="Loupe">
            <a:extLst>
              <a:ext uri="{FF2B5EF4-FFF2-40B4-BE49-F238E27FC236}">
                <a16:creationId xmlns:a16="http://schemas.microsoft.com/office/drawing/2014/main" xmlns="" id="{00000000-0008-0000-0100-00005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16"/>
              </a:ext>
            </a:extLst>
          </a:blip>
          <a:stretch>
            <a:fillRect/>
          </a:stretch>
        </xdr:blipFill>
        <xdr:spPr>
          <a:xfrm>
            <a:off x="2995295" y="50448634"/>
            <a:ext cx="390562" cy="381508"/>
          </a:xfrm>
          <a:prstGeom prst="rect">
            <a:avLst/>
          </a:prstGeom>
        </xdr:spPr>
      </xdr:pic>
    </xdr:grpSp>
    <xdr:clientData/>
  </xdr:twoCellAnchor>
  <xdr:twoCellAnchor>
    <xdr:from>
      <xdr:col>7</xdr:col>
      <xdr:colOff>525200</xdr:colOff>
      <xdr:row>12</xdr:row>
      <xdr:rowOff>163770</xdr:rowOff>
    </xdr:from>
    <xdr:to>
      <xdr:col>8</xdr:col>
      <xdr:colOff>976160</xdr:colOff>
      <xdr:row>13</xdr:row>
      <xdr:rowOff>286207</xdr:rowOff>
    </xdr:to>
    <xdr:grpSp>
      <xdr:nvGrpSpPr>
        <xdr:cNvPr id="93" name="Groupe 92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GrpSpPr/>
      </xdr:nvGrpSpPr>
      <xdr:grpSpPr>
        <a:xfrm>
          <a:off x="9073888" y="4140458"/>
          <a:ext cx="1855897" cy="431999"/>
          <a:chOff x="5655201" y="50415595"/>
          <a:chExt cx="1853039" cy="447905"/>
        </a:xfrm>
      </xdr:grpSpPr>
      <xdr:sp macro="[0]!Reset_Recherche_Nom_freq" textlink="">
        <xdr:nvSpPr>
          <xdr:cNvPr id="68" name="Rectangle : coins arrondis 67">
            <a:extLst>
              <a:ext uri="{FF2B5EF4-FFF2-40B4-BE49-F238E27FC236}">
                <a16:creationId xmlns:a16="http://schemas.microsoft.com/office/drawing/2014/main" xmlns="" id="{00000000-0008-0000-0100-000044000000}"/>
              </a:ext>
            </a:extLst>
          </xdr:cNvPr>
          <xdr:cNvSpPr/>
        </xdr:nvSpPr>
        <xdr:spPr>
          <a:xfrm>
            <a:off x="5655201" y="50415595"/>
            <a:ext cx="1853039" cy="447905"/>
          </a:xfrm>
          <a:prstGeom prst="roundRect">
            <a:avLst/>
          </a:prstGeom>
          <a:solidFill>
            <a:schemeClr val="accent2">
              <a:lumMod val="75000"/>
            </a:schemeClr>
          </a:solidFill>
          <a:ln>
            <a:noFil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300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Recherche Nom</a:t>
            </a:r>
            <a:endParaRPr lang="fr-FR" sz="13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 macro="[0]!Reset_Recherche_Nom_freq">
        <xdr:nvPicPr>
          <xdr:cNvPr id="90" name="Graphique 89" descr="Loupe">
            <a:extLst>
              <a:ext uri="{FF2B5EF4-FFF2-40B4-BE49-F238E27FC236}">
                <a16:creationId xmlns:a16="http://schemas.microsoft.com/office/drawing/2014/main" xmlns="" id="{00000000-0008-0000-0100-00005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16"/>
              </a:ext>
            </a:extLst>
          </a:blip>
          <a:stretch>
            <a:fillRect/>
          </a:stretch>
        </xdr:blipFill>
        <xdr:spPr>
          <a:xfrm>
            <a:off x="5766398" y="50448634"/>
            <a:ext cx="390562" cy="381508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60218</xdr:colOff>
      <xdr:row>12</xdr:row>
      <xdr:rowOff>163770</xdr:rowOff>
    </xdr:from>
    <xdr:to>
      <xdr:col>11</xdr:col>
      <xdr:colOff>500857</xdr:colOff>
      <xdr:row>13</xdr:row>
      <xdr:rowOff>286207</xdr:rowOff>
    </xdr:to>
    <xdr:grpSp>
      <xdr:nvGrpSpPr>
        <xdr:cNvPr id="94" name="Groupe 93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GrpSpPr/>
      </xdr:nvGrpSpPr>
      <xdr:grpSpPr>
        <a:xfrm>
          <a:off x="11085406" y="4140458"/>
          <a:ext cx="2226576" cy="431999"/>
          <a:chOff x="7641483" y="50415595"/>
          <a:chExt cx="2228957" cy="447905"/>
        </a:xfrm>
      </xdr:grpSpPr>
      <xdr:sp macro="[0]!Reset_Recherche_Vignette_freq" textlink="">
        <xdr:nvSpPr>
          <xdr:cNvPr id="71" name="Rectangle : coins arrondis 70">
            <a:extLst>
              <a:ext uri="{FF2B5EF4-FFF2-40B4-BE49-F238E27FC236}">
                <a16:creationId xmlns:a16="http://schemas.microsoft.com/office/drawing/2014/main" xmlns="" id="{00000000-0008-0000-0100-000047000000}"/>
              </a:ext>
            </a:extLst>
          </xdr:cNvPr>
          <xdr:cNvSpPr/>
        </xdr:nvSpPr>
        <xdr:spPr>
          <a:xfrm>
            <a:off x="7641483" y="50415595"/>
            <a:ext cx="2228957" cy="447905"/>
          </a:xfrm>
          <a:prstGeom prst="roundRect">
            <a:avLst/>
          </a:prstGeom>
          <a:solidFill>
            <a:schemeClr val="accent2">
              <a:lumMod val="75000"/>
            </a:schemeClr>
          </a:solidFill>
          <a:ln>
            <a:noFill/>
          </a:ln>
        </xdr:spPr>
        <xdr:style>
          <a:lnRef idx="1">
            <a:schemeClr val="accent5"/>
          </a:lnRef>
          <a:fillRef idx="2">
            <a:schemeClr val="accent5"/>
          </a:fillRef>
          <a:effectRef idx="1">
            <a:schemeClr val="accent5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r"/>
            <a:r>
              <a:rPr lang="fr-FR" sz="1300" baseline="0">
                <a:solidFill>
                  <a:schemeClr val="bg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Recherche Vignette</a:t>
            </a:r>
            <a:endParaRPr lang="fr-FR" sz="13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endParaRPr>
          </a:p>
        </xdr:txBody>
      </xdr:sp>
      <xdr:pic macro="[0]!Reset_Recherche_Vignette_freq">
        <xdr:nvPicPr>
          <xdr:cNvPr id="91" name="Graphique 90" descr="Loupe">
            <a:extLst>
              <a:ext uri="{FF2B5EF4-FFF2-40B4-BE49-F238E27FC236}">
                <a16:creationId xmlns:a16="http://schemas.microsoft.com/office/drawing/2014/main" xmlns="" id="{00000000-0008-0000-0100-00005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16"/>
              </a:ext>
            </a:extLst>
          </a:blip>
          <a:stretch>
            <a:fillRect/>
          </a:stretch>
        </xdr:blipFill>
        <xdr:spPr>
          <a:xfrm>
            <a:off x="7737438" y="50448634"/>
            <a:ext cx="390562" cy="381508"/>
          </a:xfrm>
          <a:prstGeom prst="rect">
            <a:avLst/>
          </a:prstGeom>
        </xdr:spPr>
      </xdr:pic>
    </xdr:grpSp>
    <xdr:clientData/>
  </xdr:twoCellAnchor>
  <xdr:twoCellAnchor>
    <xdr:from>
      <xdr:col>0</xdr:col>
      <xdr:colOff>476250</xdr:colOff>
      <xdr:row>9</xdr:row>
      <xdr:rowOff>139962</xdr:rowOff>
    </xdr:from>
    <xdr:to>
      <xdr:col>2</xdr:col>
      <xdr:colOff>969375</xdr:colOff>
      <xdr:row>10</xdr:row>
      <xdr:rowOff>190400</xdr:rowOff>
    </xdr:to>
    <xdr:sp macro="[0]!ToggleFunction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476250" y="539040650"/>
          <a:ext cx="2160000" cy="360000"/>
        </a:xfrm>
        <a:prstGeom prst="roundRect">
          <a:avLst/>
        </a:prstGeom>
        <a:solidFill>
          <a:srgbClr val="FF0000"/>
        </a:solidFill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latin typeface="Arial" panose="020B0604020202020204" pitchFamily="34" charset="0"/>
              <a:cs typeface="Arial" panose="020B0604020202020204" pitchFamily="34" charset="0"/>
            </a:rPr>
            <a:t>Heure</a:t>
          </a:r>
          <a:r>
            <a:rPr lang="fr-FR" sz="1300" baseline="0">
              <a:latin typeface="Arial" panose="020B0604020202020204" pitchFamily="34" charset="0"/>
              <a:cs typeface="Arial" panose="020B0604020202020204" pitchFamily="34" charset="0"/>
            </a:rPr>
            <a:t> &amp; Date Auto</a:t>
          </a:r>
          <a:endParaRPr lang="fr-FR" sz="13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476250</xdr:colOff>
      <xdr:row>10</xdr:row>
      <xdr:rowOff>259745</xdr:rowOff>
    </xdr:from>
    <xdr:to>
      <xdr:col>2</xdr:col>
      <xdr:colOff>969375</xdr:colOff>
      <xdr:row>12</xdr:row>
      <xdr:rowOff>620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GrpSpPr/>
      </xdr:nvGrpSpPr>
      <xdr:grpSpPr>
        <a:xfrm>
          <a:off x="476250" y="3617308"/>
          <a:ext cx="2160000" cy="360000"/>
          <a:chOff x="476250" y="539469995"/>
          <a:chExt cx="2160000" cy="360000"/>
        </a:xfrm>
      </xdr:grpSpPr>
      <xdr:sp macro="[0]!Reset_Recherche_Generale_freq" textlink="">
        <xdr:nvSpPr>
          <xdr:cNvPr id="60" name="Rectangle à coins arrondis 59">
            <a:extLst>
              <a:ext uri="{FF2B5EF4-FFF2-40B4-BE49-F238E27FC236}">
                <a16:creationId xmlns:a16="http://schemas.microsoft.com/office/drawing/2014/main" xmlns="" id="{00000000-0008-0000-0100-00003C000000}"/>
              </a:ext>
            </a:extLst>
          </xdr:cNvPr>
          <xdr:cNvSpPr/>
        </xdr:nvSpPr>
        <xdr:spPr>
          <a:xfrm>
            <a:off x="476250" y="539469995"/>
            <a:ext cx="2160000" cy="360000"/>
          </a:xfrm>
          <a:prstGeom prst="roundRect">
            <a:avLst/>
          </a:prstGeom>
          <a:solidFill>
            <a:schemeClr val="accent1">
              <a:lumMod val="75000"/>
            </a:schemeClr>
          </a:solidFill>
          <a:ln>
            <a:noFill/>
          </a:ln>
          <a:effectLst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400">
                <a:latin typeface="Arial" panose="020B0604020202020204" pitchFamily="34" charset="0"/>
                <a:cs typeface="Arial" panose="020B0604020202020204" pitchFamily="34" charset="0"/>
              </a:rPr>
              <a:t>     Reinitialisation</a:t>
            </a:r>
          </a:p>
        </xdr:txBody>
      </xdr:sp>
      <xdr:pic macro="[0]!Reset_Recherche_Generale_freq">
        <xdr:nvPicPr>
          <xdr:cNvPr id="61" name="Graphique 10" descr="Actualiser (droite à gauche)">
            <a:extLst>
              <a:ext uri="{FF2B5EF4-FFF2-40B4-BE49-F238E27FC236}">
                <a16:creationId xmlns:a16="http://schemas.microsoft.com/office/drawing/2014/main" xmlns="" id="{00000000-0008-0000-0100-00003D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xmlns="" r:embed="rId2"/>
              </a:ext>
            </a:extLst>
          </a:blip>
          <a:stretch>
            <a:fillRect/>
          </a:stretch>
        </xdr:blipFill>
        <xdr:spPr>
          <a:xfrm>
            <a:off x="833438" y="539527418"/>
            <a:ext cx="252000" cy="245155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id="1" name="Table_Freq" displayName="Table_Freq" ref="A4:O7" totalsRowShown="0" headerRowDxfId="41" dataDxfId="39" headerRowBorderDxfId="40" tableBorderDxfId="38" totalsRowBorderDxfId="37">
  <autoFilter ref="A4:O7"/>
  <sortState ref="A5:O2036">
    <sortCondition ref="A4:A2036"/>
  </sortState>
  <tableColumns count="15">
    <tableColumn id="1" name="DATE" dataDxfId="36"/>
    <tableColumn id="2" name="HEURE" dataDxfId="35"/>
    <tableColumn id="5" name="IMMATRICULATIONS VOITURE" dataDxfId="34">
      <calculatedColumnFormula>IF(Table_Freq[[#This Row],[NOM DU CLIENT]]="","",IFERROR(INDEX(Table_vignette,MATCH(Table_Freq[[#This Row],[NOM DU CLIENT]],#REF!,0),5),INDEX(Table_Freq[],MATCH(Table_Freq[[#This Row],[NOM DU CLIENT]],Table_Freq[NOM DU CLIENT],0),3)))</calculatedColumnFormula>
    </tableColumn>
    <tableColumn id="12" name="Dpt." dataDxfId="33">
      <calculatedColumnFormula>IFERROR(INDEX(Table_Freq[],MATCH(Table_Freq[[#This Row],[NOM DU CLIENT]],Table_Freq[NOM DU CLIENT],0),4),"")</calculatedColumnFormula>
    </tableColumn>
    <tableColumn id="4" name="IMMATRICULATIONS BATEAU" dataDxfId="32">
      <calculatedColumnFormula>IF(Table_Freq[[#This Row],[NOM DU CLIENT]]="","",IFERROR(INDEX(Table_vignette,MATCH(Table_Freq[[#This Row],[NOM DU CLIENT]],#REF!,0),4),INDEX(Table_Freq[],MATCH(Table_Freq[[#This Row],[NOM DU CLIENT]],Table_Freq[NOM DU CLIENT],0),5)))</calculatedColumnFormula>
    </tableColumn>
    <tableColumn id="3" name="NOM DU CLIENT" dataDxfId="31">
      <calculatedColumnFormula>IF(Table_Freq[[#This Row],[VIGNETTE MAE N°]]="","",IFERROR(INDEX(Table_vignette,MATCH(Table_Freq[[#This Row],[VIGNETTE MAE N°]],#REF!,0),2),INDEX(Table_Freq[],MATCH(Table_Freq[[#This Row],[VIGNETTE MAE N°]],Table_Freq[VIGNETTE MAE N°],0),6)))</calculatedColumnFormula>
    </tableColumn>
    <tableColumn id="13" name="Mail" dataDxfId="30" dataCellStyle="Normal">
      <calculatedColumnFormula>IFERROR(INDEX(Table_Freq[],MATCH(Table_Freq[[#This Row],[NOM DU CLIENT]],Table_Freq[NOM DU CLIENT],0),7),"")</calculatedColumnFormula>
    </tableColumn>
    <tableColumn id="14" name="PRESTATION" dataDxfId="29">
      <calculatedColumnFormula>IF(Table_Freq[[#This Row],[VIGNETTE MAE N°]]="X","Journée",IF(Table_Freq[[#This Row],[VIGNETTE MAE N°]]&gt;0,"Saison",INDEX(Table_Freq[],MATCH(Table_Freq[[#This Row],[NOM DU CLIENT]],Table_Freq[NOM DU CLIENT],0),8)))</calculatedColumnFormula>
    </tableColumn>
    <tableColumn id="6" name="VIGNETTE MAE N°" dataDxfId="28">
      <calculatedColumnFormula>IF(Table_Freq[[#This Row],[NOM DU CLIENT]]="","",IFERROR(INDEX(Table_vignette,MATCH(Table_Freq[[#This Row],[NOM DU CLIENT]],#REF!,0),3),INDEX(Table_Freq[],MATCH(Table_Freq[[#This Row],[NOM DU CLIENT]],Table_Freq[NOM DU CLIENT],0),9)))</calculatedColumnFormula>
    </tableColumn>
    <tableColumn id="7" name="MONTANT" dataDxfId="27">
      <calculatedColumnFormula>IF(Table_Freq[[#This Row],[VIGNETTE MAE N°]]="X",15,"")</calculatedColumnFormula>
    </tableColumn>
    <tableColumn id="8" name="Chèque" dataDxfId="26"/>
    <tableColumn id="9" name="Espèce" dataDxfId="25"/>
    <tableColumn id="10" name="CB" dataDxfId="24"/>
    <tableColumn id="11" name="Concatenation" dataDxfId="23">
      <calculatedColumnFormula>Table_Freq[[#This Row],[NOM DU CLIENT]] &amp; " - " &amp;Table_Freq[[#This Row],[IMMATRICULATIONS VOITURE]] &amp; " - " &amp;Table_Freq[[#This Row],[IMMATRICULATIONS BATEAU]]</calculatedColumnFormula>
    </tableColumn>
    <tableColumn id="15" name="Règlement" dataDxfId="22">
      <calculatedColumnFormula>IF(AND(Table_Freq[[#This Row],[MONTANT]]&lt;&gt;0,Table_Freq[[#This Row],[Chèque]]="x"), "Chèque", IF(AND(Table_Freq[[#This Row],[MONTANT]]&lt;&gt;0,Table_Freq[[#This Row],[Espèce]]="x"), "Espèce", IF(AND(Table_Freq[[#This Row],[MONTANT]]&lt;&gt;0,Table_Freq[[#This Row],[CB]]="x"), "CB", "")))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2" name="Tableau12" displayName="Tableau12" ref="A16:M17" totalsRowShown="0" headerRowDxfId="21" dataDxfId="20" headerRowBorderDxfId="18" tableBorderDxfId="19" totalsRowBorderDxfId="17">
  <autoFilter ref="A16:M17"/>
  <tableColumns count="13">
    <tableColumn id="1" name="Date" dataDxfId="16">
      <calculatedColumnFormula>IF(D11="","",IFERROR(INDEX(Table_Freq[],LARGE(IF(Table_Freq[VIGNETTE MAE N°]=D11,ROW(Table_Freq[VIGNETTE MAE N°])-MIN(ROW(Table_Freq[VIGNETTE MAE N°]))+1),1),1),IFERROR(INDEX(Table_Freq[],LARGE(IF(ISNUMBER(SEARCH(D11,Table_Freq[Concatenation])),ROW(Table_Freq[Concatenation])-MIN(ROW(Table_Freq[Concatenation]))+1),1),1),"?")))</calculatedColumnFormula>
    </tableColumn>
    <tableColumn id="2" name="Heure" dataDxfId="15">
      <calculatedColumnFormula>IF(D11="","",IFERROR(INDEX(Table_Freq[],LARGE(IF(Table_Freq[VIGNETTE MAE N°]=D11,ROW(Table_Freq[VIGNETTE MAE N°])-MIN(ROW(Table_Freq[VIGNETTE MAE N°]))+1),1),2),IFERROR(INDEX(Table_Freq[],LARGE(IF(ISNUMBER(SEARCH(D11,Table_Freq[Concatenation])),ROW(Table_Freq[Concatenation])-MIN(ROW(Table_Freq[Concatenation]))+1),1),2),"?")))</calculatedColumnFormula>
    </tableColumn>
    <tableColumn id="3" name="Immat Voiture" dataDxfId="14">
      <calculatedColumnFormula>IF(D11="","",IFERROR(INDEX(Table_Freq[],LARGE(IF(Table_Freq[VIGNETTE MAE N°]=D11,ROW(Table_Freq[VIGNETTE MAE N°])-MIN(ROW(Table_Freq[VIGNETTE MAE N°]))+1),1),3),IFERROR(INDEX(Table_Freq[],LARGE(IF(ISNUMBER(SEARCH(D11,Table_Freq[Concatenation])),ROW(Table_Freq[Concatenation])-MIN(ROW(Table_Freq[Concatenation]))+1),1),3),"?")))</calculatedColumnFormula>
    </tableColumn>
    <tableColumn id="8" name="Dpt." dataDxfId="13">
      <calculatedColumnFormula>IF(D11="","",IFERROR(INDEX(Table_Freq[],LARGE(IF(Table_Freq[VIGNETTE MAE N°]=D11,ROW(Table_Freq[VIGNETTE MAE N°])-MIN(ROW(Table_Freq[VIGNETTE MAE N°]))+1),1),4),IFERROR(INDEX(Table_Freq[],LARGE(IF(ISNUMBER(SEARCH(D11,Table_Freq[Concatenation])),ROW(Table_Freq[Concatenation])-MIN(ROW(Table_Freq[Concatenation]))+1),1),4),"?")))</calculatedColumnFormula>
    </tableColumn>
    <tableColumn id="5" name="Immat Bateau" dataDxfId="12">
      <calculatedColumnFormula>IF(D11="","",IFERROR(INDEX(Table_Freq[],LARGE(IF(Table_Freq[VIGNETTE MAE N°]=D11,ROW(Table_Freq[VIGNETTE MAE N°])-MIN(ROW(Table_Freq[VIGNETTE MAE N°]))+1),1),5),IFERROR(INDEX(Table_Freq[],LARGE(IF(ISNUMBER(SEARCH(D11,Table_Freq[Concatenation])),ROW(Table_Freq[Concatenation])-MIN(ROW(Table_Freq[Concatenation]))+1),1),5),"?")))</calculatedColumnFormula>
    </tableColumn>
    <tableColumn id="6" name="Nom" dataDxfId="11">
      <calculatedColumnFormula>IF(D11="","",IFERROR(INDEX(Table_Freq[],LARGE(IF(Table_Freq[VIGNETTE MAE N°]=D11,ROW(Table_Freq[VIGNETTE MAE N°])-MIN(ROW(Table_Freq[VIGNETTE MAE N°]))+1),1),6),IFERROR(INDEX(Table_Freq[],LARGE(IF(ISNUMBER(SEARCH(D11,Table_Freq[Concatenation])),ROW(Table_Freq[Concatenation])-MIN(ROW(Table_Freq[Concatenation]))+1),1),6),"?")))</calculatedColumnFormula>
    </tableColumn>
    <tableColumn id="14" name="Mail" dataDxfId="10" dataCellStyle="Normal">
      <calculatedColumnFormula>IF(D11="","",IFERROR(INDEX(Table_Freq[],LARGE(IF(Table_Freq[VIGNETTE MAE N°]=D11,ROW(Table_Freq[VIGNETTE MAE N°])-MIN(ROW(Table_Freq[VIGNETTE MAE N°]))+1),1),7),IFERROR(INDEX(Table_Freq[],LARGE(IF(ISNUMBER(SEARCH(D11,Table_Freq[Concatenation])),ROW(Table_Freq[Concatenation])-MIN(ROW(Table_Freq[Concatenation]))+1),1),7),"?")))</calculatedColumnFormula>
    </tableColumn>
    <tableColumn id="7" name="Prestation" dataDxfId="9">
      <calculatedColumnFormula>IF(D11="","",IFERROR(INDEX(Table_Freq[],LARGE(IF(Table_Freq[VIGNETTE MAE N°]=D11,ROW(Table_Freq[VIGNETTE MAE N°])-MIN(ROW(Table_Freq[VIGNETTE MAE N°]))+1),1),8),IFERROR(INDEX(Table_Freq[],LARGE(IF(ISNUMBER(SEARCH(D11,Table_Freq[Concatenation])),ROW(Table_Freq[Concatenation])-MIN(ROW(Table_Freq[Concatenation]))+1),1),8),"?")))</calculatedColumnFormula>
    </tableColumn>
    <tableColumn id="9" name="Vignette n°" dataDxfId="8">
      <calculatedColumnFormula>IF(D11="","",IFERROR(INDEX(Table_Freq[],LARGE(IF(Table_Freq[VIGNETTE MAE N°]=D11,ROW(Table_Freq[VIGNETTE MAE N°])-MIN(ROW(Table_Freq[VIGNETTE MAE N°]))+1),1),9),IFERROR(INDEX(Table_Freq[],LARGE(IF(ISNUMBER(SEARCH(D11,Table_Freq[Concatenation])),ROW(Table_Freq[Concatenation])-MIN(ROW(Table_Freq[Concatenation]))+1),1),9),"?")))</calculatedColumnFormula>
    </tableColumn>
    <tableColumn id="10" name="Montant" dataDxfId="7">
      <calculatedColumnFormula>IF(D11="","",IFERROR(INDEX(Table_Freq[],LARGE(IF(Table_Freq[VIGNETTE MAE N°]=D11,ROW(Table_Freq[VIGNETTE MAE N°])-MIN(ROW(Table_Freq[VIGNETTE MAE N°]))+1),1),10),IFERROR(INDEX(Table_Freq[],LARGE(IF(ISNUMBER(SEARCH(D11,Table_Freq[Concatenation])),ROW(Table_Freq[Concatenation])-MIN(ROW(Table_Freq[Concatenation]))+1),1),10),"?")))</calculatedColumnFormula>
    </tableColumn>
    <tableColumn id="11" name="Chèque" dataDxfId="6">
      <calculatedColumnFormula>IF(D11="","",IFERROR(INDEX(Table_Freq[],LARGE(IF(Table_Freq[VIGNETTE MAE N°]=D11,ROW(Table_Freq[VIGNETTE MAE N°])-MIN(ROW(Table_Freq[VIGNETTE MAE N°]))+1),1),11),IFERROR(INDEX(Table_Freq[],LARGE(IF(ISNUMBER(SEARCH(D11,Table_Freq[Concatenation])),ROW(Table_Freq[Concatenation])-MIN(ROW(Table_Freq[Concatenation]))+1),1),11),"?")))</calculatedColumnFormula>
    </tableColumn>
    <tableColumn id="12" name="Espèce" dataDxfId="5">
      <calculatedColumnFormula>IF(D11="","",IFERROR(INDEX(Table_Freq[],LARGE(IF(Table_Freq[VIGNETTE MAE N°]=D11,ROW(Table_Freq[VIGNETTE MAE N°])-MIN(ROW(Table_Freq[VIGNETTE MAE N°]))+1),1),12),IFERROR(INDEX(Table_Freq[],LARGE(IF(ISNUMBER(SEARCH(D11,Table_Freq[Concatenation])),ROW(Table_Freq[Concatenation])-MIN(ROW(Table_Freq[Concatenation]))+1),1),12),"?")))</calculatedColumnFormula>
    </tableColumn>
    <tableColumn id="13" name="CB" dataDxfId="4">
      <calculatedColumnFormula>IF(D11="","",IFERROR(INDEX(Table_Freq[],LARGE(IF(Table_Freq[VIGNETTE MAE N°]=D11,ROW(Table_Freq[VIGNETTE MAE N°])-MIN(ROW(Table_Freq[VIGNETTE MAE N°]))+1),1),13),IFERROR(INDEX(Table_Freq[],LARGE(IF(ISNUMBER(SEARCH(D11,Table_Freq[Concatenation])),ROW(Table_Freq[Concatenation])-MIN(ROW(Table_Freq[Concatenation]))+1),1),13),"?")))</calculatedColumnFormula>
    </tableColumn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70C0"/>
  </sheetPr>
  <dimension ref="A1:AB1474"/>
  <sheetViews>
    <sheetView tabSelected="1" zoomScale="80" zoomScaleNormal="80" workbookViewId="0">
      <selection activeCell="H22" sqref="H22"/>
    </sheetView>
  </sheetViews>
  <sheetFormatPr baseColWidth="10" defaultColWidth="10.875" defaultRowHeight="24.95" customHeight="1" x14ac:dyDescent="0.2"/>
  <cols>
    <col min="1" max="1" width="10.875" style="4" customWidth="1"/>
    <col min="2" max="2" width="10.875" style="3" customWidth="1"/>
    <col min="3" max="3" width="18.375" style="1" customWidth="1"/>
    <col min="4" max="4" width="7" style="1" customWidth="1"/>
    <col min="5" max="6" width="18.375" style="1" customWidth="1"/>
    <col min="7" max="7" width="28" style="1" customWidth="1"/>
    <col min="8" max="8" width="18.375" style="1" customWidth="1"/>
    <col min="9" max="9" width="14.125" style="1" customWidth="1"/>
    <col min="10" max="10" width="12.375" style="1" customWidth="1"/>
    <col min="11" max="11" width="11.125" style="1" customWidth="1"/>
    <col min="12" max="12" width="11" style="1" customWidth="1"/>
    <col min="13" max="13" width="7.875" style="1" customWidth="1"/>
    <col min="14" max="14" width="55.875" style="1" customWidth="1"/>
    <col min="15" max="15" width="30.625" style="1" customWidth="1"/>
    <col min="16" max="16" width="12" style="1" bestFit="1" customWidth="1"/>
    <col min="17" max="16384" width="10.875" style="1"/>
  </cols>
  <sheetData>
    <row r="1" spans="1:28" ht="24.95" customHeight="1" x14ac:dyDescent="0.2">
      <c r="A1" s="52" t="s">
        <v>37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4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</row>
    <row r="2" spans="1:28" ht="24.95" customHeight="1" x14ac:dyDescent="0.2">
      <c r="A2" s="55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</row>
    <row r="3" spans="1:28" ht="24.95" customHeight="1" thickBot="1" x14ac:dyDescent="0.25">
      <c r="A3" s="58"/>
      <c r="B3" s="59"/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0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</row>
    <row r="4" spans="1:28" ht="45" customHeight="1" thickBot="1" x14ac:dyDescent="0.25">
      <c r="A4" s="20" t="s">
        <v>16</v>
      </c>
      <c r="B4" s="21" t="s">
        <v>17</v>
      </c>
      <c r="C4" s="22" t="s">
        <v>12</v>
      </c>
      <c r="D4" s="9" t="s">
        <v>18</v>
      </c>
      <c r="E4" s="23" t="s">
        <v>19</v>
      </c>
      <c r="F4" s="24" t="s">
        <v>13</v>
      </c>
      <c r="G4" s="25" t="s">
        <v>14</v>
      </c>
      <c r="H4" s="26" t="s">
        <v>15</v>
      </c>
      <c r="I4" s="27" t="s">
        <v>25</v>
      </c>
      <c r="J4" s="24" t="s">
        <v>20</v>
      </c>
      <c r="K4" s="28" t="s">
        <v>8</v>
      </c>
      <c r="L4" s="28" t="s">
        <v>4</v>
      </c>
      <c r="M4" s="32" t="s">
        <v>3</v>
      </c>
      <c r="N4" s="14" t="s">
        <v>27</v>
      </c>
      <c r="O4" s="18" t="s">
        <v>10</v>
      </c>
    </row>
    <row r="5" spans="1:28" ht="24.95" customHeight="1" x14ac:dyDescent="0.2">
      <c r="A5" s="33">
        <v>36892</v>
      </c>
      <c r="B5" s="34">
        <v>0.83333333333333337</v>
      </c>
      <c r="C5" s="35" t="s">
        <v>34</v>
      </c>
      <c r="D5" s="35">
        <v>64</v>
      </c>
      <c r="E5" s="36" t="s">
        <v>31</v>
      </c>
      <c r="F5" s="35" t="s">
        <v>28</v>
      </c>
      <c r="G5" s="37" t="s">
        <v>5</v>
      </c>
      <c r="H5" s="38" t="s">
        <v>21</v>
      </c>
      <c r="I5" s="38" t="s">
        <v>5</v>
      </c>
      <c r="J5" s="39">
        <f>IF(Table_Freq[[#This Row],[VIGNETTE MAE N°]]="X",15,"")</f>
        <v>15</v>
      </c>
      <c r="K5" s="37"/>
      <c r="L5" s="37"/>
      <c r="M5" s="37" t="s">
        <v>5</v>
      </c>
      <c r="N5" s="35" t="str">
        <f>Table_Freq[[#This Row],[NOM DU CLIENT]] &amp; " - " &amp;Table_Freq[[#This Row],[IMMATRICULATIONS VOITURE]] &amp; " - " &amp;Table_Freq[[#This Row],[IMMATRICULATIONS BATEAU]]</f>
        <v>Pierre - AB 123 CD - AB 123</v>
      </c>
      <c r="O5" s="40" t="str">
        <f>IF(AND(Table_Freq[[#This Row],[MONTANT]]&lt;&gt;0,Table_Freq[[#This Row],[Chèque]]="x"), "Chèque", IF(AND(Table_Freq[[#This Row],[MONTANT]]&lt;&gt;0,Table_Freq[[#This Row],[Espèce]]="x"), "Espèce", IF(AND(Table_Freq[[#This Row],[MONTANT]]&lt;&gt;0,Table_Freq[[#This Row],[CB]]="x"), "CB", "")))</f>
        <v>CB</v>
      </c>
    </row>
    <row r="6" spans="1:28" ht="24.95" customHeight="1" x14ac:dyDescent="0.2">
      <c r="A6" s="33">
        <v>40184</v>
      </c>
      <c r="B6" s="34">
        <v>0.875</v>
      </c>
      <c r="C6" s="35" t="s">
        <v>35</v>
      </c>
      <c r="D6" s="35">
        <v>73</v>
      </c>
      <c r="E6" s="36" t="s">
        <v>32</v>
      </c>
      <c r="F6" s="35" t="s">
        <v>29</v>
      </c>
      <c r="G6" s="37" t="s">
        <v>23</v>
      </c>
      <c r="H6" s="38" t="s">
        <v>22</v>
      </c>
      <c r="I6" s="38">
        <v>237</v>
      </c>
      <c r="J6" s="39" t="str">
        <f>IF(Table_Freq[[#This Row],[VIGNETTE MAE N°]]="X",15,"")</f>
        <v/>
      </c>
      <c r="K6" s="37"/>
      <c r="L6" s="37"/>
      <c r="M6" s="37"/>
      <c r="N6" s="35" t="str">
        <f>Table_Freq[[#This Row],[NOM DU CLIENT]] &amp; " - " &amp;Table_Freq[[#This Row],[IMMATRICULATIONS VOITURE]] &amp; " - " &amp;Table_Freq[[#This Row],[IMMATRICULATIONS BATEAU]]</f>
        <v>Paul - EF 456 GH - CD 456</v>
      </c>
      <c r="O6" s="40" t="str">
        <f>IF(AND(Table_Freq[[#This Row],[MONTANT]]&lt;&gt;0,Table_Freq[[#This Row],[Chèque]]="x"), "Chèque", IF(AND(Table_Freq[[#This Row],[MONTANT]]&lt;&gt;0,Table_Freq[[#This Row],[Espèce]]="x"), "Espèce", IF(AND(Table_Freq[[#This Row],[MONTANT]]&lt;&gt;0,Table_Freq[[#This Row],[CB]]="x"), "CB", "")))</f>
        <v/>
      </c>
    </row>
    <row r="7" spans="1:28" ht="24.95" customHeight="1" x14ac:dyDescent="0.2">
      <c r="A7" s="33">
        <v>45513</v>
      </c>
      <c r="B7" s="34">
        <v>0.91666666666666663</v>
      </c>
      <c r="C7" s="35" t="s">
        <v>36</v>
      </c>
      <c r="D7" s="35">
        <v>74</v>
      </c>
      <c r="E7" s="36" t="s">
        <v>33</v>
      </c>
      <c r="F7" s="35" t="s">
        <v>30</v>
      </c>
      <c r="G7" s="37" t="s">
        <v>5</v>
      </c>
      <c r="H7" s="38" t="s">
        <v>21</v>
      </c>
      <c r="I7" s="38" t="s">
        <v>5</v>
      </c>
      <c r="J7" s="39">
        <f>IF(Table_Freq[[#This Row],[VIGNETTE MAE N°]]="X",15,"")</f>
        <v>15</v>
      </c>
      <c r="K7" s="37"/>
      <c r="L7" s="37" t="s">
        <v>5</v>
      </c>
      <c r="M7" s="37"/>
      <c r="N7" s="35" t="str">
        <f>Table_Freq[[#This Row],[NOM DU CLIENT]] &amp; " - " &amp;Table_Freq[[#This Row],[IMMATRICULATIONS VOITURE]] &amp; " - " &amp;Table_Freq[[#This Row],[IMMATRICULATIONS BATEAU]]</f>
        <v>Jacque - IJ 789 KL - EF 789</v>
      </c>
      <c r="O7" s="40" t="str">
        <f>IF(AND(Table_Freq[[#This Row],[MONTANT]]&lt;&gt;0,Table_Freq[[#This Row],[Chèque]]="x"), "Chèque", IF(AND(Table_Freq[[#This Row],[MONTANT]]&lt;&gt;0,Table_Freq[[#This Row],[Espèce]]="x"), "Espèce", IF(AND(Table_Freq[[#This Row],[MONTANT]]&lt;&gt;0,Table_Freq[[#This Row],[CB]]="x"), "CB", "")))</f>
        <v>Espèce</v>
      </c>
    </row>
    <row r="8" spans="1:28" ht="24.95" customHeight="1" x14ac:dyDescent="0.2">
      <c r="A8" s="29"/>
      <c r="B8" s="30"/>
      <c r="C8" s="17"/>
      <c r="D8" s="17"/>
      <c r="E8" s="17"/>
      <c r="F8" s="17"/>
      <c r="G8" s="17"/>
      <c r="H8" s="17"/>
      <c r="I8" s="17"/>
      <c r="J8" s="31"/>
      <c r="K8" s="17"/>
      <c r="L8" s="17"/>
      <c r="M8" s="17"/>
      <c r="N8" s="17"/>
      <c r="O8" s="17"/>
    </row>
    <row r="9" spans="1:28" ht="24.95" customHeight="1" thickBot="1" x14ac:dyDescent="0.25">
      <c r="A9" s="29"/>
      <c r="B9" s="30"/>
      <c r="C9" s="17"/>
      <c r="D9" s="17"/>
      <c r="E9" s="17"/>
      <c r="F9" s="17"/>
      <c r="G9" s="17"/>
      <c r="H9" s="17"/>
      <c r="I9" s="17"/>
      <c r="J9" s="31"/>
      <c r="K9" s="17"/>
      <c r="L9" s="17"/>
      <c r="M9" s="17"/>
      <c r="N9" s="17"/>
      <c r="O9" s="17"/>
    </row>
    <row r="10" spans="1:28" ht="24.95" customHeight="1" thickBot="1" x14ac:dyDescent="0.3">
      <c r="B10" s="8"/>
      <c r="C10"/>
      <c r="D10" s="43" t="s">
        <v>26</v>
      </c>
      <c r="E10" s="44"/>
      <c r="F10" s="44"/>
      <c r="G10" s="44"/>
      <c r="H10" s="44"/>
      <c r="I10" s="44"/>
      <c r="J10" s="44"/>
      <c r="K10" s="44"/>
      <c r="L10" s="45"/>
    </row>
    <row r="11" spans="1:28" ht="24.95" customHeight="1" x14ac:dyDescent="0.25">
      <c r="C11"/>
      <c r="D11" s="46" t="s">
        <v>29</v>
      </c>
      <c r="E11" s="47"/>
      <c r="F11" s="47"/>
      <c r="G11" s="47"/>
      <c r="H11" s="47"/>
      <c r="I11" s="47"/>
      <c r="J11" s="47"/>
      <c r="K11" s="47"/>
      <c r="L11" s="48"/>
    </row>
    <row r="12" spans="1:28" ht="24.95" customHeight="1" thickBot="1" x14ac:dyDescent="0.25">
      <c r="D12" s="49"/>
      <c r="E12" s="50"/>
      <c r="F12" s="50"/>
      <c r="G12" s="50"/>
      <c r="H12" s="50"/>
      <c r="I12" s="50"/>
      <c r="J12" s="50"/>
      <c r="K12" s="50"/>
      <c r="L12" s="51"/>
    </row>
    <row r="15" spans="1:28" ht="24.95" customHeigh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</row>
    <row r="16" spans="1:28" ht="24.95" customHeight="1" thickBot="1" x14ac:dyDescent="0.25">
      <c r="A16" s="16" t="s">
        <v>0</v>
      </c>
      <c r="B16" s="15" t="s">
        <v>6</v>
      </c>
      <c r="C16" s="12" t="s">
        <v>1</v>
      </c>
      <c r="D16" s="12" t="s">
        <v>18</v>
      </c>
      <c r="E16" s="12" t="s">
        <v>9</v>
      </c>
      <c r="F16" s="12" t="s">
        <v>2</v>
      </c>
      <c r="G16" s="12" t="s">
        <v>14</v>
      </c>
      <c r="H16" s="12" t="s">
        <v>24</v>
      </c>
      <c r="I16" s="12" t="s">
        <v>11</v>
      </c>
      <c r="J16" s="12" t="s">
        <v>7</v>
      </c>
      <c r="K16" s="12" t="s">
        <v>8</v>
      </c>
      <c r="L16" s="12" t="s">
        <v>4</v>
      </c>
      <c r="M16" s="12" t="s">
        <v>3</v>
      </c>
    </row>
    <row r="17" spans="1:13" ht="24.95" customHeight="1" x14ac:dyDescent="0.2">
      <c r="A17" s="13" t="str">
        <f>IF(D11="","",IFERROR(INDEX(Table_Freq[],LARGE(IF(Table_Freq[VIGNETTE MAE N°]=D11,ROW(Table_Freq[VIGNETTE MAE N°])-MIN(ROW(Table_Freq[VIGNETTE MAE N°]))+1),1),1),IFERROR(INDEX(Table_Freq[],LARGE(IF(ISNUMBER(SEARCH(D11,Table_Freq[Concatenation])),ROW(Table_Freq[Concatenation])-MIN(ROW(Table_Freq[Concatenation]))+1),1),1),"?")))</f>
        <v>?</v>
      </c>
      <c r="B17" s="10" t="str">
        <f>IF(D11="","",IFERROR(INDEX(Table_Freq[],LARGE(IF(Table_Freq[VIGNETTE MAE N°]=D11,ROW(Table_Freq[VIGNETTE MAE N°])-MIN(ROW(Table_Freq[VIGNETTE MAE N°]))+1),1),2),IFERROR(INDEX(Table_Freq[],LARGE(IF(ISNUMBER(SEARCH(D11,Table_Freq[Concatenation])),ROW(Table_Freq[Concatenation])-MIN(ROW(Table_Freq[Concatenation]))+1),1),2),"?")))</f>
        <v>?</v>
      </c>
      <c r="C17" s="42" t="str">
        <f>IF(D11="","",IFERROR(INDEX(Table_Freq[],LARGE(IF(Table_Freq[VIGNETTE MAE N°]=D11,ROW(Table_Freq[VIGNETTE MAE N°])-MIN(ROW(Table_Freq[VIGNETTE MAE N°]))+1),1),3),IFERROR(INDEX(Table_Freq[],LARGE(IF(ISNUMBER(SEARCH(D11,Table_Freq[Concatenation])),ROW(Table_Freq[Concatenation])-MIN(ROW(Table_Freq[Concatenation]))+1),1),3),"?")))</f>
        <v>?</v>
      </c>
      <c r="D17" s="5" t="str">
        <f>IF(D11="","",IFERROR(INDEX(Table_Freq[],LARGE(IF(Table_Freq[VIGNETTE MAE N°]=D11,ROW(Table_Freq[VIGNETTE MAE N°])-MIN(ROW(Table_Freq[VIGNETTE MAE N°]))+1),1),4),IFERROR(INDEX(Table_Freq[],LARGE(IF(ISNUMBER(SEARCH(D11,Table_Freq[Concatenation])),ROW(Table_Freq[Concatenation])-MIN(ROW(Table_Freq[Concatenation]))+1),1),4),"?")))</f>
        <v>?</v>
      </c>
      <c r="E17" s="41" t="str">
        <f>IF(D11="","",IFERROR(INDEX(Table_Freq[],LARGE(IF(Table_Freq[VIGNETTE MAE N°]=D11,ROW(Table_Freq[VIGNETTE MAE N°])-MIN(ROW(Table_Freq[VIGNETTE MAE N°]))+1),1),5),IFERROR(INDEX(Table_Freq[],LARGE(IF(ISNUMBER(SEARCH(D11,Table_Freq[Concatenation])),ROW(Table_Freq[Concatenation])-MIN(ROW(Table_Freq[Concatenation]))+1),1),5),"?")))</f>
        <v>?</v>
      </c>
      <c r="F17" s="41" t="str">
        <f>IF(D11="","",IFERROR(INDEX(Table_Freq[],LARGE(IF(Table_Freq[VIGNETTE MAE N°]=D11,ROW(Table_Freq[VIGNETTE MAE N°])-MIN(ROW(Table_Freq[VIGNETTE MAE N°]))+1),1),6),IFERROR(INDEX(Table_Freq[],LARGE(IF(ISNUMBER(SEARCH(D11,Table_Freq[Concatenation])),ROW(Table_Freq[Concatenation])-MIN(ROW(Table_Freq[Concatenation]))+1),1),6),"?")))</f>
        <v>?</v>
      </c>
      <c r="G17" s="11" t="str">
        <f>IF(D11="","",IFERROR(INDEX(Table_Freq[],LARGE(IF(Table_Freq[VIGNETTE MAE N°]=D11,ROW(Table_Freq[VIGNETTE MAE N°])-MIN(ROW(Table_Freq[VIGNETTE MAE N°]))+1),1),7),IFERROR(INDEX(Table_Freq[],LARGE(IF(ISNUMBER(SEARCH(D11,Table_Freq[Concatenation])),ROW(Table_Freq[Concatenation])-MIN(ROW(Table_Freq[Concatenation]))+1),1),7),"?")))</f>
        <v>?</v>
      </c>
      <c r="H17" s="5" t="str">
        <f>IF(D11="","",IFERROR(INDEX(Table_Freq[],LARGE(IF(Table_Freq[VIGNETTE MAE N°]=D11,ROW(Table_Freq[VIGNETTE MAE N°])-MIN(ROW(Table_Freq[VIGNETTE MAE N°]))+1),1),8),IFERROR(INDEX(Table_Freq[],LARGE(IF(ISNUMBER(SEARCH(D11,Table_Freq[Concatenation])),ROW(Table_Freq[Concatenation])-MIN(ROW(Table_Freq[Concatenation]))+1),1),8),"?")))</f>
        <v>?</v>
      </c>
      <c r="I17" s="41" t="str">
        <f>IF(D11="","",IFERROR(INDEX(Table_Freq[],LARGE(IF(Table_Freq[VIGNETTE MAE N°]=D11,ROW(Table_Freq[VIGNETTE MAE N°])-MIN(ROW(Table_Freq[VIGNETTE MAE N°]))+1),1),9),IFERROR(INDEX(Table_Freq[],LARGE(IF(ISNUMBER(SEARCH(D11,Table_Freq[Concatenation])),ROW(Table_Freq[Concatenation])-MIN(ROW(Table_Freq[Concatenation]))+1),1),9),"?")))</f>
        <v>?</v>
      </c>
      <c r="J17" s="5" t="str">
        <f>IF(D11="","",IFERROR(INDEX(Table_Freq[],LARGE(IF(Table_Freq[VIGNETTE MAE N°]=D11,ROW(Table_Freq[VIGNETTE MAE N°])-MIN(ROW(Table_Freq[VIGNETTE MAE N°]))+1),1),10),IFERROR(INDEX(Table_Freq[],LARGE(IF(ISNUMBER(SEARCH(D11,Table_Freq[Concatenation])),ROW(Table_Freq[Concatenation])-MIN(ROW(Table_Freq[Concatenation]))+1),1),10),"?")))</f>
        <v>?</v>
      </c>
      <c r="K17" s="5" t="str">
        <f>IF(D11="","",IFERROR(INDEX(Table_Freq[],LARGE(IF(Table_Freq[VIGNETTE MAE N°]=D11,ROW(Table_Freq[VIGNETTE MAE N°])-MIN(ROW(Table_Freq[VIGNETTE MAE N°]))+1),1),11),IFERROR(INDEX(Table_Freq[],LARGE(IF(ISNUMBER(SEARCH(D11,Table_Freq[Concatenation])),ROW(Table_Freq[Concatenation])-MIN(ROW(Table_Freq[Concatenation]))+1),1),11),"?")))</f>
        <v>?</v>
      </c>
      <c r="L17" s="5" t="str">
        <f>IF(D11="","",IFERROR(INDEX(Table_Freq[],LARGE(IF(Table_Freq[VIGNETTE MAE N°]=D11,ROW(Table_Freq[VIGNETTE MAE N°])-MIN(ROW(Table_Freq[VIGNETTE MAE N°]))+1),1),12),IFERROR(INDEX(Table_Freq[],LARGE(IF(ISNUMBER(SEARCH(D11,Table_Freq[Concatenation])),ROW(Table_Freq[Concatenation])-MIN(ROW(Table_Freq[Concatenation]))+1),1),12),"?")))</f>
        <v>?</v>
      </c>
      <c r="M17" s="7" t="str">
        <f>IF(D11="","",IFERROR(INDEX(Table_Freq[],LARGE(IF(Table_Freq[VIGNETTE MAE N°]=D11,ROW(Table_Freq[VIGNETTE MAE N°])-MIN(ROW(Table_Freq[VIGNETTE MAE N°]))+1),1),13),IFERROR(INDEX(Table_Freq[],LARGE(IF(ISNUMBER(SEARCH(D11,Table_Freq[Concatenation])),ROW(Table_Freq[Concatenation])-MIN(ROW(Table_Freq[Concatenation]))+1),1),13),"?")))</f>
        <v>?</v>
      </c>
    </row>
    <row r="19" spans="1:13" ht="24.95" customHeight="1" x14ac:dyDescent="0.2">
      <c r="A19" s="4" t="s">
        <v>38</v>
      </c>
    </row>
    <row r="20" spans="1:13" ht="24.95" customHeight="1" x14ac:dyDescent="0.2">
      <c r="B20" s="8"/>
    </row>
    <row r="21" spans="1:13" ht="24.95" customHeight="1" x14ac:dyDescent="0.2">
      <c r="B21" s="8"/>
    </row>
    <row r="22" spans="1:13" ht="24.95" customHeight="1" x14ac:dyDescent="0.2">
      <c r="B22" s="8"/>
      <c r="C22" s="2"/>
      <c r="D22" s="2"/>
    </row>
    <row r="23" spans="1:13" ht="24.95" customHeight="1" x14ac:dyDescent="0.2">
      <c r="B23" s="8"/>
      <c r="C23" s="2"/>
      <c r="D23" s="2"/>
    </row>
    <row r="25" spans="1:13" ht="24.95" customHeight="1" x14ac:dyDescent="0.2">
      <c r="E25" s="2"/>
      <c r="F25" s="2"/>
      <c r="G25" s="2"/>
    </row>
    <row r="26" spans="1:13" ht="24.95" customHeight="1" x14ac:dyDescent="0.2">
      <c r="B26" s="8"/>
      <c r="E26" s="6"/>
      <c r="F26" s="6"/>
      <c r="G26" s="6"/>
    </row>
    <row r="29" spans="1:13" ht="24.95" customHeight="1" x14ac:dyDescent="0.2">
      <c r="B29" s="8"/>
    </row>
    <row r="30" spans="1:13" ht="24.95" customHeight="1" x14ac:dyDescent="0.2">
      <c r="B30" s="8"/>
    </row>
    <row r="31" spans="1:13" ht="24.95" customHeight="1" x14ac:dyDescent="0.2">
      <c r="B31" s="8"/>
    </row>
    <row r="32" spans="1:13" ht="24.95" customHeight="1" x14ac:dyDescent="0.2">
      <c r="B32" s="8"/>
    </row>
    <row r="33" spans="2:2" ht="24.95" customHeight="1" x14ac:dyDescent="0.2">
      <c r="B33" s="8"/>
    </row>
    <row r="34" spans="2:2" ht="24.95" customHeight="1" x14ac:dyDescent="0.2">
      <c r="B34" s="8"/>
    </row>
    <row r="35" spans="2:2" ht="24.95" customHeight="1" x14ac:dyDescent="0.2">
      <c r="B35" s="8"/>
    </row>
    <row r="36" spans="2:2" ht="24.95" customHeight="1" x14ac:dyDescent="0.2">
      <c r="B36" s="8"/>
    </row>
    <row r="37" spans="2:2" ht="24.95" customHeight="1" x14ac:dyDescent="0.2">
      <c r="B37" s="8"/>
    </row>
    <row r="38" spans="2:2" ht="24.95" customHeight="1" x14ac:dyDescent="0.2">
      <c r="B38" s="8"/>
    </row>
    <row r="39" spans="2:2" ht="24.95" customHeight="1" x14ac:dyDescent="0.2">
      <c r="B39" s="8"/>
    </row>
    <row r="40" spans="2:2" ht="24.95" customHeight="1" x14ac:dyDescent="0.2">
      <c r="B40" s="8"/>
    </row>
    <row r="41" spans="2:2" ht="24.95" customHeight="1" x14ac:dyDescent="0.2">
      <c r="B41" s="8"/>
    </row>
    <row r="42" spans="2:2" ht="24.95" customHeight="1" x14ac:dyDescent="0.2">
      <c r="B42" s="8"/>
    </row>
    <row r="43" spans="2:2" ht="24.95" customHeight="1" x14ac:dyDescent="0.2">
      <c r="B43" s="8"/>
    </row>
    <row r="44" spans="2:2" ht="24.95" customHeight="1" x14ac:dyDescent="0.2">
      <c r="B44" s="8"/>
    </row>
    <row r="45" spans="2:2" ht="24.95" customHeight="1" x14ac:dyDescent="0.2">
      <c r="B45" s="8"/>
    </row>
    <row r="46" spans="2:2" ht="24.95" customHeight="1" x14ac:dyDescent="0.2">
      <c r="B46" s="8"/>
    </row>
    <row r="47" spans="2:2" ht="24.95" customHeight="1" x14ac:dyDescent="0.2">
      <c r="B47" s="8"/>
    </row>
    <row r="48" spans="2:2" ht="24.95" customHeight="1" x14ac:dyDescent="0.2">
      <c r="B48" s="8"/>
    </row>
    <row r="49" spans="2:2" ht="24.95" customHeight="1" x14ac:dyDescent="0.2">
      <c r="B49" s="8"/>
    </row>
    <row r="50" spans="2:2" ht="24.95" customHeight="1" x14ac:dyDescent="0.2">
      <c r="B50" s="8"/>
    </row>
    <row r="51" spans="2:2" ht="24.95" customHeight="1" x14ac:dyDescent="0.2">
      <c r="B51" s="8"/>
    </row>
    <row r="52" spans="2:2" ht="24.95" customHeight="1" x14ac:dyDescent="0.2">
      <c r="B52" s="8"/>
    </row>
    <row r="53" spans="2:2" ht="24.95" customHeight="1" x14ac:dyDescent="0.2">
      <c r="B53" s="8"/>
    </row>
    <row r="54" spans="2:2" ht="24.95" customHeight="1" x14ac:dyDescent="0.2">
      <c r="B54" s="8"/>
    </row>
    <row r="55" spans="2:2" ht="24.95" customHeight="1" x14ac:dyDescent="0.2">
      <c r="B55" s="8"/>
    </row>
    <row r="56" spans="2:2" ht="24.95" customHeight="1" x14ac:dyDescent="0.2">
      <c r="B56" s="8"/>
    </row>
    <row r="57" spans="2:2" ht="24.95" customHeight="1" x14ac:dyDescent="0.2">
      <c r="B57" s="8"/>
    </row>
    <row r="58" spans="2:2" ht="24.95" customHeight="1" x14ac:dyDescent="0.2">
      <c r="B58" s="8"/>
    </row>
    <row r="59" spans="2:2" ht="24.95" customHeight="1" x14ac:dyDescent="0.2">
      <c r="B59" s="8"/>
    </row>
    <row r="60" spans="2:2" ht="24.95" customHeight="1" x14ac:dyDescent="0.2">
      <c r="B60" s="8"/>
    </row>
    <row r="61" spans="2:2" ht="24.95" customHeight="1" x14ac:dyDescent="0.2">
      <c r="B61" s="8"/>
    </row>
    <row r="62" spans="2:2" ht="24.95" customHeight="1" x14ac:dyDescent="0.2">
      <c r="B62" s="8"/>
    </row>
    <row r="63" spans="2:2" ht="24.95" customHeight="1" x14ac:dyDescent="0.2">
      <c r="B63" s="8"/>
    </row>
    <row r="64" spans="2:2" ht="24.95" customHeight="1" x14ac:dyDescent="0.2">
      <c r="B64" s="8"/>
    </row>
    <row r="65" spans="2:2" ht="24.95" customHeight="1" x14ac:dyDescent="0.2">
      <c r="B65" s="8"/>
    </row>
    <row r="66" spans="2:2" ht="24.95" customHeight="1" x14ac:dyDescent="0.2">
      <c r="B66" s="8"/>
    </row>
    <row r="67" spans="2:2" ht="24.95" customHeight="1" x14ac:dyDescent="0.2">
      <c r="B67" s="8"/>
    </row>
    <row r="68" spans="2:2" ht="24.95" customHeight="1" x14ac:dyDescent="0.2">
      <c r="B68" s="8"/>
    </row>
    <row r="69" spans="2:2" ht="24.95" customHeight="1" x14ac:dyDescent="0.2">
      <c r="B69" s="8"/>
    </row>
    <row r="70" spans="2:2" ht="24.95" customHeight="1" x14ac:dyDescent="0.2">
      <c r="B70" s="8"/>
    </row>
    <row r="71" spans="2:2" ht="24.95" customHeight="1" x14ac:dyDescent="0.2">
      <c r="B71" s="8"/>
    </row>
    <row r="72" spans="2:2" ht="24.95" customHeight="1" x14ac:dyDescent="0.2">
      <c r="B72" s="8"/>
    </row>
    <row r="73" spans="2:2" ht="24.95" customHeight="1" x14ac:dyDescent="0.2">
      <c r="B73" s="8"/>
    </row>
    <row r="74" spans="2:2" ht="24.95" customHeight="1" x14ac:dyDescent="0.2">
      <c r="B74" s="8"/>
    </row>
    <row r="75" spans="2:2" ht="24.95" customHeight="1" x14ac:dyDescent="0.2">
      <c r="B75" s="8"/>
    </row>
    <row r="76" spans="2:2" ht="24.95" customHeight="1" x14ac:dyDescent="0.2">
      <c r="B76" s="8"/>
    </row>
    <row r="77" spans="2:2" ht="24.95" customHeight="1" x14ac:dyDescent="0.2">
      <c r="B77" s="8"/>
    </row>
    <row r="78" spans="2:2" ht="24.95" customHeight="1" x14ac:dyDescent="0.2">
      <c r="B78" s="8"/>
    </row>
    <row r="79" spans="2:2" ht="24.95" customHeight="1" x14ac:dyDescent="0.2">
      <c r="B79" s="8"/>
    </row>
    <row r="80" spans="2:2" ht="24.95" customHeight="1" x14ac:dyDescent="0.2">
      <c r="B80" s="8"/>
    </row>
    <row r="81" spans="2:2" ht="24.95" customHeight="1" x14ac:dyDescent="0.2">
      <c r="B81" s="8"/>
    </row>
    <row r="82" spans="2:2" ht="24.95" customHeight="1" x14ac:dyDescent="0.2">
      <c r="B82" s="8"/>
    </row>
    <row r="83" spans="2:2" ht="24.95" customHeight="1" x14ac:dyDescent="0.2">
      <c r="B83" s="8"/>
    </row>
    <row r="84" spans="2:2" ht="24.95" customHeight="1" x14ac:dyDescent="0.2">
      <c r="B84" s="8"/>
    </row>
    <row r="85" spans="2:2" ht="24.95" customHeight="1" x14ac:dyDescent="0.2">
      <c r="B85" s="8"/>
    </row>
    <row r="86" spans="2:2" ht="24.95" customHeight="1" x14ac:dyDescent="0.2">
      <c r="B86" s="8"/>
    </row>
    <row r="87" spans="2:2" ht="24.95" customHeight="1" x14ac:dyDescent="0.2">
      <c r="B87" s="8"/>
    </row>
    <row r="88" spans="2:2" ht="24.95" customHeight="1" x14ac:dyDescent="0.2">
      <c r="B88" s="8"/>
    </row>
    <row r="89" spans="2:2" ht="24.95" customHeight="1" x14ac:dyDescent="0.2">
      <c r="B89" s="8"/>
    </row>
    <row r="90" spans="2:2" ht="24.95" customHeight="1" x14ac:dyDescent="0.2">
      <c r="B90" s="8"/>
    </row>
    <row r="91" spans="2:2" ht="24.95" customHeight="1" x14ac:dyDescent="0.2">
      <c r="B91" s="8"/>
    </row>
    <row r="92" spans="2:2" ht="24.95" customHeight="1" x14ac:dyDescent="0.2">
      <c r="B92" s="8"/>
    </row>
    <row r="93" spans="2:2" ht="24.95" customHeight="1" x14ac:dyDescent="0.2">
      <c r="B93" s="8"/>
    </row>
    <row r="94" spans="2:2" ht="24.95" customHeight="1" x14ac:dyDescent="0.2">
      <c r="B94" s="8"/>
    </row>
    <row r="95" spans="2:2" ht="24.95" customHeight="1" x14ac:dyDescent="0.2">
      <c r="B95" s="8"/>
    </row>
    <row r="96" spans="2:2" ht="24.95" customHeight="1" x14ac:dyDescent="0.2">
      <c r="B96" s="8"/>
    </row>
    <row r="97" spans="2:2" ht="24.95" customHeight="1" x14ac:dyDescent="0.2">
      <c r="B97" s="8"/>
    </row>
    <row r="98" spans="2:2" ht="24.95" customHeight="1" x14ac:dyDescent="0.2">
      <c r="B98" s="8"/>
    </row>
    <row r="99" spans="2:2" ht="24.95" customHeight="1" x14ac:dyDescent="0.2">
      <c r="B99" s="8"/>
    </row>
    <row r="100" spans="2:2" ht="24.95" customHeight="1" x14ac:dyDescent="0.2">
      <c r="B100" s="8"/>
    </row>
    <row r="101" spans="2:2" ht="24.95" customHeight="1" x14ac:dyDescent="0.2">
      <c r="B101" s="8"/>
    </row>
    <row r="102" spans="2:2" ht="24.95" customHeight="1" x14ac:dyDescent="0.2">
      <c r="B102" s="8"/>
    </row>
    <row r="103" spans="2:2" ht="24.95" customHeight="1" x14ac:dyDescent="0.2">
      <c r="B103" s="8"/>
    </row>
    <row r="104" spans="2:2" ht="24.95" customHeight="1" x14ac:dyDescent="0.2">
      <c r="B104" s="8"/>
    </row>
    <row r="105" spans="2:2" ht="24.95" customHeight="1" x14ac:dyDescent="0.2">
      <c r="B105" s="8"/>
    </row>
    <row r="106" spans="2:2" ht="24.95" customHeight="1" x14ac:dyDescent="0.2">
      <c r="B106" s="8"/>
    </row>
    <row r="107" spans="2:2" ht="24.95" customHeight="1" x14ac:dyDescent="0.2">
      <c r="B107" s="8"/>
    </row>
    <row r="108" spans="2:2" ht="24.95" customHeight="1" x14ac:dyDescent="0.2">
      <c r="B108" s="8"/>
    </row>
    <row r="109" spans="2:2" ht="24.95" customHeight="1" x14ac:dyDescent="0.2">
      <c r="B109" s="8"/>
    </row>
    <row r="110" spans="2:2" ht="24.95" customHeight="1" x14ac:dyDescent="0.2">
      <c r="B110" s="8"/>
    </row>
    <row r="111" spans="2:2" ht="24.95" customHeight="1" x14ac:dyDescent="0.2">
      <c r="B111" s="8"/>
    </row>
    <row r="112" spans="2:2" ht="24.95" customHeight="1" x14ac:dyDescent="0.2">
      <c r="B112" s="8"/>
    </row>
    <row r="113" spans="2:2" ht="24.95" customHeight="1" x14ac:dyDescent="0.2">
      <c r="B113" s="8"/>
    </row>
    <row r="114" spans="2:2" ht="24.95" customHeight="1" x14ac:dyDescent="0.2">
      <c r="B114" s="8"/>
    </row>
    <row r="115" spans="2:2" ht="24.95" customHeight="1" x14ac:dyDescent="0.2">
      <c r="B115" s="8"/>
    </row>
    <row r="116" spans="2:2" ht="24.95" customHeight="1" x14ac:dyDescent="0.2">
      <c r="B116" s="1"/>
    </row>
    <row r="117" spans="2:2" ht="24.95" customHeight="1" x14ac:dyDescent="0.2">
      <c r="B117" s="1"/>
    </row>
    <row r="118" spans="2:2" ht="24.95" customHeight="1" x14ac:dyDescent="0.2">
      <c r="B118" s="1"/>
    </row>
    <row r="119" spans="2:2" ht="24.95" customHeight="1" x14ac:dyDescent="0.2">
      <c r="B119" s="1"/>
    </row>
    <row r="120" spans="2:2" ht="24.95" customHeight="1" x14ac:dyDescent="0.2">
      <c r="B120" s="1"/>
    </row>
    <row r="121" spans="2:2" ht="24.95" customHeight="1" x14ac:dyDescent="0.2">
      <c r="B121" s="1"/>
    </row>
    <row r="122" spans="2:2" ht="24.95" customHeight="1" x14ac:dyDescent="0.2">
      <c r="B122" s="1"/>
    </row>
    <row r="123" spans="2:2" ht="24.95" customHeight="1" x14ac:dyDescent="0.2">
      <c r="B123" s="1"/>
    </row>
    <row r="124" spans="2:2" ht="24.95" customHeight="1" x14ac:dyDescent="0.2">
      <c r="B124" s="1"/>
    </row>
    <row r="125" spans="2:2" ht="24.95" customHeight="1" x14ac:dyDescent="0.2">
      <c r="B125" s="1"/>
    </row>
    <row r="126" spans="2:2" ht="24.95" customHeight="1" x14ac:dyDescent="0.2">
      <c r="B126" s="1"/>
    </row>
    <row r="127" spans="2:2" ht="24.95" customHeight="1" x14ac:dyDescent="0.2">
      <c r="B127" s="8"/>
    </row>
    <row r="128" spans="2:2" ht="24.95" customHeight="1" x14ac:dyDescent="0.2">
      <c r="B128" s="1"/>
    </row>
    <row r="129" spans="2:2" ht="24.95" customHeight="1" x14ac:dyDescent="0.2">
      <c r="B129" s="1"/>
    </row>
    <row r="130" spans="2:2" ht="24.95" customHeight="1" x14ac:dyDescent="0.2">
      <c r="B130" s="1"/>
    </row>
    <row r="131" spans="2:2" ht="24.95" customHeight="1" x14ac:dyDescent="0.2">
      <c r="B131" s="1"/>
    </row>
    <row r="132" spans="2:2" ht="24.95" customHeight="1" x14ac:dyDescent="0.2">
      <c r="B132" s="1"/>
    </row>
    <row r="133" spans="2:2" ht="24.95" customHeight="1" x14ac:dyDescent="0.2">
      <c r="B133" s="1"/>
    </row>
    <row r="134" spans="2:2" ht="24.95" customHeight="1" x14ac:dyDescent="0.2">
      <c r="B134" s="1"/>
    </row>
    <row r="135" spans="2:2" ht="24.95" customHeight="1" x14ac:dyDescent="0.2">
      <c r="B135" s="1"/>
    </row>
    <row r="136" spans="2:2" ht="24.95" customHeight="1" x14ac:dyDescent="0.2">
      <c r="B136" s="1"/>
    </row>
    <row r="137" spans="2:2" ht="24.95" customHeight="1" x14ac:dyDescent="0.2">
      <c r="B137" s="1"/>
    </row>
    <row r="138" spans="2:2" ht="24.95" customHeight="1" x14ac:dyDescent="0.2">
      <c r="B138" s="1"/>
    </row>
    <row r="139" spans="2:2" ht="24.95" customHeight="1" x14ac:dyDescent="0.2">
      <c r="B139" s="1"/>
    </row>
    <row r="140" spans="2:2" ht="24.95" customHeight="1" x14ac:dyDescent="0.2">
      <c r="B140" s="1"/>
    </row>
    <row r="141" spans="2:2" ht="24.95" customHeight="1" x14ac:dyDescent="0.2">
      <c r="B141" s="1"/>
    </row>
    <row r="142" spans="2:2" ht="24.95" customHeight="1" x14ac:dyDescent="0.2">
      <c r="B142" s="1"/>
    </row>
    <row r="143" spans="2:2" ht="24.95" customHeight="1" x14ac:dyDescent="0.2">
      <c r="B143" s="1"/>
    </row>
    <row r="144" spans="2:2" ht="24.95" customHeight="1" x14ac:dyDescent="0.2">
      <c r="B144" s="1"/>
    </row>
    <row r="145" spans="2:2" ht="24.95" customHeight="1" x14ac:dyDescent="0.2">
      <c r="B145" s="1"/>
    </row>
    <row r="146" spans="2:2" ht="24.95" customHeight="1" x14ac:dyDescent="0.2">
      <c r="B146" s="1"/>
    </row>
    <row r="147" spans="2:2" ht="24.95" customHeight="1" x14ac:dyDescent="0.2">
      <c r="B147" s="1"/>
    </row>
    <row r="148" spans="2:2" ht="24.95" customHeight="1" x14ac:dyDescent="0.2">
      <c r="B148" s="1"/>
    </row>
    <row r="149" spans="2:2" ht="24.95" customHeight="1" x14ac:dyDescent="0.2">
      <c r="B149" s="1"/>
    </row>
    <row r="150" spans="2:2" ht="24.95" customHeight="1" x14ac:dyDescent="0.2">
      <c r="B150" s="1"/>
    </row>
    <row r="151" spans="2:2" ht="24.95" customHeight="1" x14ac:dyDescent="0.2">
      <c r="B151" s="1"/>
    </row>
    <row r="152" spans="2:2" ht="24.95" customHeight="1" x14ac:dyDescent="0.2">
      <c r="B152" s="1"/>
    </row>
    <row r="153" spans="2:2" ht="24.95" customHeight="1" x14ac:dyDescent="0.2">
      <c r="B153" s="1"/>
    </row>
    <row r="154" spans="2:2" ht="24.95" customHeight="1" x14ac:dyDescent="0.2">
      <c r="B154" s="1"/>
    </row>
    <row r="155" spans="2:2" ht="24.95" customHeight="1" x14ac:dyDescent="0.2">
      <c r="B155" s="1"/>
    </row>
    <row r="156" spans="2:2" ht="24.95" customHeight="1" x14ac:dyDescent="0.2">
      <c r="B156" s="1"/>
    </row>
    <row r="157" spans="2:2" ht="24.95" customHeight="1" x14ac:dyDescent="0.2">
      <c r="B157" s="1"/>
    </row>
    <row r="158" spans="2:2" ht="24.95" customHeight="1" x14ac:dyDescent="0.2">
      <c r="B158" s="1"/>
    </row>
    <row r="159" spans="2:2" ht="24.95" customHeight="1" x14ac:dyDescent="0.2">
      <c r="B159" s="1"/>
    </row>
    <row r="160" spans="2:2" ht="24.95" customHeight="1" x14ac:dyDescent="0.2">
      <c r="B160" s="1"/>
    </row>
    <row r="161" spans="2:2" ht="24.95" customHeight="1" x14ac:dyDescent="0.2">
      <c r="B161" s="1"/>
    </row>
    <row r="162" spans="2:2" ht="24.95" customHeight="1" x14ac:dyDescent="0.2">
      <c r="B162" s="1"/>
    </row>
    <row r="163" spans="2:2" ht="24.95" customHeight="1" x14ac:dyDescent="0.2">
      <c r="B163" s="1"/>
    </row>
    <row r="164" spans="2:2" ht="24.95" customHeight="1" x14ac:dyDescent="0.2">
      <c r="B164" s="1"/>
    </row>
    <row r="165" spans="2:2" ht="24.95" customHeight="1" x14ac:dyDescent="0.2">
      <c r="B165" s="1"/>
    </row>
    <row r="166" spans="2:2" ht="24.95" customHeight="1" x14ac:dyDescent="0.2">
      <c r="B166" s="1"/>
    </row>
    <row r="167" spans="2:2" ht="24.95" customHeight="1" x14ac:dyDescent="0.2">
      <c r="B167" s="1"/>
    </row>
    <row r="168" spans="2:2" ht="24.95" customHeight="1" x14ac:dyDescent="0.2">
      <c r="B168" s="1"/>
    </row>
    <row r="169" spans="2:2" ht="24.95" customHeight="1" x14ac:dyDescent="0.2">
      <c r="B169" s="1"/>
    </row>
    <row r="170" spans="2:2" ht="24.95" customHeight="1" x14ac:dyDescent="0.2">
      <c r="B170" s="1"/>
    </row>
    <row r="171" spans="2:2" ht="24.95" customHeight="1" x14ac:dyDescent="0.2">
      <c r="B171" s="1"/>
    </row>
    <row r="172" spans="2:2" ht="24.95" customHeight="1" x14ac:dyDescent="0.2">
      <c r="B172" s="1"/>
    </row>
    <row r="173" spans="2:2" ht="24.95" customHeight="1" x14ac:dyDescent="0.2">
      <c r="B173" s="1"/>
    </row>
    <row r="174" spans="2:2" ht="24.95" customHeight="1" x14ac:dyDescent="0.2">
      <c r="B174" s="1"/>
    </row>
    <row r="175" spans="2:2" ht="24.95" customHeight="1" x14ac:dyDescent="0.2">
      <c r="B175" s="1"/>
    </row>
    <row r="176" spans="2:2" ht="24.95" customHeight="1" x14ac:dyDescent="0.2">
      <c r="B176" s="1"/>
    </row>
    <row r="177" spans="2:2" ht="24.95" customHeight="1" x14ac:dyDescent="0.2">
      <c r="B177" s="1"/>
    </row>
    <row r="178" spans="2:2" ht="24.95" customHeight="1" x14ac:dyDescent="0.2">
      <c r="B178" s="1"/>
    </row>
    <row r="179" spans="2:2" ht="24.95" customHeight="1" x14ac:dyDescent="0.2">
      <c r="B179" s="1"/>
    </row>
    <row r="180" spans="2:2" ht="24.95" customHeight="1" x14ac:dyDescent="0.2">
      <c r="B180" s="1"/>
    </row>
    <row r="181" spans="2:2" ht="24.95" customHeight="1" x14ac:dyDescent="0.2">
      <c r="B181" s="1"/>
    </row>
    <row r="182" spans="2:2" ht="24.95" customHeight="1" x14ac:dyDescent="0.2">
      <c r="B182" s="1"/>
    </row>
    <row r="183" spans="2:2" ht="24.95" customHeight="1" x14ac:dyDescent="0.2">
      <c r="B183" s="1"/>
    </row>
    <row r="184" spans="2:2" ht="24.95" customHeight="1" x14ac:dyDescent="0.2">
      <c r="B184" s="1"/>
    </row>
    <row r="185" spans="2:2" ht="24.95" customHeight="1" x14ac:dyDescent="0.2">
      <c r="B185" s="1"/>
    </row>
    <row r="186" spans="2:2" ht="24.95" customHeight="1" x14ac:dyDescent="0.2">
      <c r="B186" s="1"/>
    </row>
    <row r="187" spans="2:2" ht="24.95" customHeight="1" x14ac:dyDescent="0.2">
      <c r="B187" s="1"/>
    </row>
    <row r="188" spans="2:2" ht="24.95" customHeight="1" x14ac:dyDescent="0.2">
      <c r="B188" s="1"/>
    </row>
    <row r="189" spans="2:2" ht="24.95" customHeight="1" x14ac:dyDescent="0.2">
      <c r="B189" s="1"/>
    </row>
    <row r="190" spans="2:2" ht="24.95" customHeight="1" x14ac:dyDescent="0.2">
      <c r="B190" s="1"/>
    </row>
    <row r="191" spans="2:2" ht="24.95" customHeight="1" x14ac:dyDescent="0.2">
      <c r="B191" s="1"/>
    </row>
    <row r="192" spans="2:2" ht="24.95" customHeight="1" x14ac:dyDescent="0.2">
      <c r="B192" s="1"/>
    </row>
    <row r="193" spans="2:2" ht="24.95" customHeight="1" x14ac:dyDescent="0.2">
      <c r="B193" s="1"/>
    </row>
    <row r="194" spans="2:2" ht="24.95" customHeight="1" x14ac:dyDescent="0.2">
      <c r="B194" s="1"/>
    </row>
    <row r="195" spans="2:2" ht="24.95" customHeight="1" x14ac:dyDescent="0.2">
      <c r="B195" s="1"/>
    </row>
    <row r="196" spans="2:2" ht="24.95" customHeight="1" x14ac:dyDescent="0.2">
      <c r="B196" s="1"/>
    </row>
    <row r="197" spans="2:2" ht="24.95" customHeight="1" x14ac:dyDescent="0.2">
      <c r="B197" s="1"/>
    </row>
    <row r="198" spans="2:2" ht="24.95" customHeight="1" x14ac:dyDescent="0.2">
      <c r="B198" s="1"/>
    </row>
    <row r="199" spans="2:2" ht="24.95" customHeight="1" x14ac:dyDescent="0.2">
      <c r="B199" s="1"/>
    </row>
    <row r="200" spans="2:2" ht="24.95" customHeight="1" x14ac:dyDescent="0.2">
      <c r="B200" s="1"/>
    </row>
    <row r="201" spans="2:2" ht="24.95" customHeight="1" x14ac:dyDescent="0.2">
      <c r="B201" s="1"/>
    </row>
    <row r="202" spans="2:2" ht="24.95" customHeight="1" x14ac:dyDescent="0.2">
      <c r="B202" s="1"/>
    </row>
    <row r="203" spans="2:2" ht="24.95" customHeight="1" x14ac:dyDescent="0.2">
      <c r="B203" s="1"/>
    </row>
    <row r="204" spans="2:2" ht="24.95" customHeight="1" x14ac:dyDescent="0.2">
      <c r="B204" s="1"/>
    </row>
    <row r="205" spans="2:2" ht="24.95" customHeight="1" x14ac:dyDescent="0.2">
      <c r="B205" s="1"/>
    </row>
    <row r="206" spans="2:2" ht="24.95" customHeight="1" x14ac:dyDescent="0.2">
      <c r="B206" s="1"/>
    </row>
    <row r="207" spans="2:2" ht="24.95" customHeight="1" x14ac:dyDescent="0.2">
      <c r="B207" s="1"/>
    </row>
    <row r="208" spans="2:2" ht="24.95" customHeight="1" x14ac:dyDescent="0.2">
      <c r="B208" s="1"/>
    </row>
    <row r="209" spans="2:2" ht="24.95" customHeight="1" x14ac:dyDescent="0.2">
      <c r="B209" s="1"/>
    </row>
    <row r="210" spans="2:2" ht="24.95" customHeight="1" x14ac:dyDescent="0.2">
      <c r="B210" s="1"/>
    </row>
    <row r="211" spans="2:2" ht="24.95" customHeight="1" x14ac:dyDescent="0.2">
      <c r="B211" s="1"/>
    </row>
    <row r="212" spans="2:2" ht="24.95" customHeight="1" x14ac:dyDescent="0.2">
      <c r="B212" s="1"/>
    </row>
    <row r="213" spans="2:2" ht="24.95" customHeight="1" x14ac:dyDescent="0.2">
      <c r="B213" s="1"/>
    </row>
    <row r="214" spans="2:2" ht="24.95" customHeight="1" x14ac:dyDescent="0.2">
      <c r="B214" s="1"/>
    </row>
    <row r="215" spans="2:2" ht="24.95" customHeight="1" x14ac:dyDescent="0.2">
      <c r="B215" s="1"/>
    </row>
    <row r="216" spans="2:2" ht="24.95" customHeight="1" x14ac:dyDescent="0.2">
      <c r="B216" s="1"/>
    </row>
    <row r="217" spans="2:2" ht="24.95" customHeight="1" x14ac:dyDescent="0.2">
      <c r="B217" s="1"/>
    </row>
    <row r="218" spans="2:2" ht="24.95" customHeight="1" x14ac:dyDescent="0.2">
      <c r="B218" s="1"/>
    </row>
    <row r="219" spans="2:2" ht="24.95" customHeight="1" x14ac:dyDescent="0.2">
      <c r="B219" s="1"/>
    </row>
    <row r="220" spans="2:2" ht="24.95" customHeight="1" x14ac:dyDescent="0.2">
      <c r="B220" s="1"/>
    </row>
    <row r="221" spans="2:2" ht="24.95" customHeight="1" x14ac:dyDescent="0.2">
      <c r="B221" s="1"/>
    </row>
    <row r="222" spans="2:2" ht="24.95" customHeight="1" x14ac:dyDescent="0.2">
      <c r="B222" s="1"/>
    </row>
    <row r="223" spans="2:2" ht="24.95" customHeight="1" x14ac:dyDescent="0.2">
      <c r="B223" s="1"/>
    </row>
    <row r="224" spans="2:2" ht="24.95" customHeight="1" x14ac:dyDescent="0.2">
      <c r="B224" s="1"/>
    </row>
    <row r="225" spans="2:2" ht="24.95" customHeight="1" x14ac:dyDescent="0.2">
      <c r="B225" s="1"/>
    </row>
    <row r="226" spans="2:2" ht="24.95" customHeight="1" x14ac:dyDescent="0.2">
      <c r="B226" s="1"/>
    </row>
    <row r="227" spans="2:2" ht="24.95" customHeight="1" x14ac:dyDescent="0.2">
      <c r="B227" s="1"/>
    </row>
    <row r="228" spans="2:2" ht="24.95" customHeight="1" x14ac:dyDescent="0.2">
      <c r="B228" s="1"/>
    </row>
    <row r="229" spans="2:2" ht="24.95" customHeight="1" x14ac:dyDescent="0.2">
      <c r="B229" s="1"/>
    </row>
    <row r="230" spans="2:2" ht="24.95" customHeight="1" x14ac:dyDescent="0.2">
      <c r="B230" s="1"/>
    </row>
    <row r="231" spans="2:2" ht="24.95" customHeight="1" x14ac:dyDescent="0.2">
      <c r="B231" s="1"/>
    </row>
    <row r="232" spans="2:2" ht="24.95" customHeight="1" x14ac:dyDescent="0.2">
      <c r="B232" s="1"/>
    </row>
    <row r="233" spans="2:2" ht="24.95" customHeight="1" x14ac:dyDescent="0.2">
      <c r="B233" s="1"/>
    </row>
    <row r="234" spans="2:2" ht="24.95" customHeight="1" x14ac:dyDescent="0.2">
      <c r="B234" s="1"/>
    </row>
    <row r="235" spans="2:2" ht="24.95" customHeight="1" x14ac:dyDescent="0.2">
      <c r="B235" s="1"/>
    </row>
    <row r="236" spans="2:2" ht="24.95" customHeight="1" x14ac:dyDescent="0.2">
      <c r="B236" s="1"/>
    </row>
    <row r="237" spans="2:2" ht="24.95" customHeight="1" x14ac:dyDescent="0.2">
      <c r="B237" s="1"/>
    </row>
    <row r="238" spans="2:2" ht="24.95" customHeight="1" x14ac:dyDescent="0.2">
      <c r="B238" s="1"/>
    </row>
    <row r="239" spans="2:2" ht="24.95" customHeight="1" x14ac:dyDescent="0.2">
      <c r="B239" s="1"/>
    </row>
    <row r="240" spans="2:2" ht="24.95" customHeight="1" x14ac:dyDescent="0.2">
      <c r="B240" s="1"/>
    </row>
    <row r="241" spans="2:2" ht="24.95" customHeight="1" x14ac:dyDescent="0.2">
      <c r="B241" s="1"/>
    </row>
    <row r="242" spans="2:2" ht="24.95" customHeight="1" x14ac:dyDescent="0.2">
      <c r="B242" s="1"/>
    </row>
    <row r="243" spans="2:2" ht="24.95" customHeight="1" x14ac:dyDescent="0.2">
      <c r="B243" s="1"/>
    </row>
    <row r="244" spans="2:2" ht="24.95" customHeight="1" x14ac:dyDescent="0.2">
      <c r="B244" s="1"/>
    </row>
    <row r="245" spans="2:2" ht="24.95" customHeight="1" x14ac:dyDescent="0.2">
      <c r="B245" s="1"/>
    </row>
    <row r="246" spans="2:2" ht="24.95" customHeight="1" x14ac:dyDescent="0.2">
      <c r="B246" s="1"/>
    </row>
    <row r="247" spans="2:2" ht="24.95" customHeight="1" x14ac:dyDescent="0.2">
      <c r="B247" s="1"/>
    </row>
    <row r="248" spans="2:2" ht="24.95" customHeight="1" x14ac:dyDescent="0.2">
      <c r="B248" s="1"/>
    </row>
    <row r="249" spans="2:2" ht="24.95" customHeight="1" x14ac:dyDescent="0.2">
      <c r="B249" s="1"/>
    </row>
    <row r="250" spans="2:2" ht="24.95" customHeight="1" x14ac:dyDescent="0.2">
      <c r="B250" s="1"/>
    </row>
    <row r="251" spans="2:2" ht="24.95" customHeight="1" x14ac:dyDescent="0.2">
      <c r="B251" s="1"/>
    </row>
    <row r="252" spans="2:2" ht="24.95" customHeight="1" x14ac:dyDescent="0.2">
      <c r="B252" s="1"/>
    </row>
    <row r="253" spans="2:2" ht="24.95" customHeight="1" x14ac:dyDescent="0.2">
      <c r="B253" s="1"/>
    </row>
    <row r="254" spans="2:2" ht="24.95" customHeight="1" x14ac:dyDescent="0.2">
      <c r="B254" s="1"/>
    </row>
    <row r="255" spans="2:2" ht="24.95" customHeight="1" x14ac:dyDescent="0.2">
      <c r="B255" s="1"/>
    </row>
    <row r="256" spans="2:2" ht="24.95" customHeight="1" x14ac:dyDescent="0.2">
      <c r="B256" s="1"/>
    </row>
    <row r="257" spans="2:2" ht="24.95" customHeight="1" x14ac:dyDescent="0.2">
      <c r="B257" s="1"/>
    </row>
    <row r="258" spans="2:2" ht="24.95" customHeight="1" x14ac:dyDescent="0.2">
      <c r="B258" s="1"/>
    </row>
    <row r="259" spans="2:2" ht="24.95" customHeight="1" x14ac:dyDescent="0.2">
      <c r="B259" s="1"/>
    </row>
    <row r="260" spans="2:2" ht="24.95" customHeight="1" x14ac:dyDescent="0.2">
      <c r="B260" s="1"/>
    </row>
    <row r="261" spans="2:2" ht="24.95" customHeight="1" x14ac:dyDescent="0.2">
      <c r="B261" s="1"/>
    </row>
    <row r="262" spans="2:2" ht="24.95" customHeight="1" x14ac:dyDescent="0.2">
      <c r="B262" s="1"/>
    </row>
    <row r="263" spans="2:2" ht="24.95" customHeight="1" x14ac:dyDescent="0.2">
      <c r="B263" s="1"/>
    </row>
    <row r="264" spans="2:2" ht="24.95" customHeight="1" x14ac:dyDescent="0.2">
      <c r="B264" s="1"/>
    </row>
    <row r="265" spans="2:2" ht="24.95" customHeight="1" x14ac:dyDescent="0.2">
      <c r="B265" s="1"/>
    </row>
    <row r="266" spans="2:2" ht="24.95" customHeight="1" x14ac:dyDescent="0.2">
      <c r="B266" s="1"/>
    </row>
    <row r="267" spans="2:2" ht="24.95" customHeight="1" x14ac:dyDescent="0.2">
      <c r="B267" s="1"/>
    </row>
    <row r="268" spans="2:2" ht="24.95" customHeight="1" x14ac:dyDescent="0.2">
      <c r="B268" s="1"/>
    </row>
    <row r="269" spans="2:2" ht="24.95" customHeight="1" x14ac:dyDescent="0.2">
      <c r="B269" s="1"/>
    </row>
    <row r="270" spans="2:2" ht="24.95" customHeight="1" x14ac:dyDescent="0.2">
      <c r="B270" s="1"/>
    </row>
    <row r="271" spans="2:2" ht="24.95" customHeight="1" x14ac:dyDescent="0.2">
      <c r="B271" s="1"/>
    </row>
    <row r="272" spans="2:2" ht="24.95" customHeight="1" x14ac:dyDescent="0.2">
      <c r="B272" s="1"/>
    </row>
    <row r="273" spans="2:2" ht="24.95" customHeight="1" x14ac:dyDescent="0.2">
      <c r="B273" s="1"/>
    </row>
    <row r="274" spans="2:2" ht="24.95" customHeight="1" x14ac:dyDescent="0.2">
      <c r="B274" s="1"/>
    </row>
    <row r="275" spans="2:2" ht="24.95" customHeight="1" x14ac:dyDescent="0.2">
      <c r="B275" s="1"/>
    </row>
    <row r="276" spans="2:2" ht="24.95" customHeight="1" x14ac:dyDescent="0.2">
      <c r="B276" s="1"/>
    </row>
    <row r="277" spans="2:2" ht="24.95" customHeight="1" x14ac:dyDescent="0.2">
      <c r="B277" s="1"/>
    </row>
    <row r="278" spans="2:2" ht="24.95" customHeight="1" x14ac:dyDescent="0.2">
      <c r="B278" s="1"/>
    </row>
    <row r="279" spans="2:2" ht="24.95" customHeight="1" x14ac:dyDescent="0.2">
      <c r="B279" s="1"/>
    </row>
    <row r="280" spans="2:2" ht="24.95" customHeight="1" x14ac:dyDescent="0.2">
      <c r="B280" s="1"/>
    </row>
    <row r="281" spans="2:2" ht="24.95" customHeight="1" x14ac:dyDescent="0.2">
      <c r="B281" s="1"/>
    </row>
    <row r="282" spans="2:2" ht="24.95" customHeight="1" x14ac:dyDescent="0.2">
      <c r="B282" s="1"/>
    </row>
    <row r="283" spans="2:2" ht="24.95" customHeight="1" x14ac:dyDescent="0.2">
      <c r="B283" s="1"/>
    </row>
    <row r="284" spans="2:2" ht="24.95" customHeight="1" x14ac:dyDescent="0.2">
      <c r="B284" s="1"/>
    </row>
    <row r="285" spans="2:2" ht="24.95" customHeight="1" x14ac:dyDescent="0.2">
      <c r="B285" s="1"/>
    </row>
    <row r="286" spans="2:2" ht="24.95" customHeight="1" x14ac:dyDescent="0.2">
      <c r="B286" s="1"/>
    </row>
    <row r="287" spans="2:2" ht="24.95" customHeight="1" x14ac:dyDescent="0.2">
      <c r="B287" s="1"/>
    </row>
    <row r="288" spans="2:2" ht="24.95" customHeight="1" x14ac:dyDescent="0.2">
      <c r="B288" s="1"/>
    </row>
    <row r="289" spans="2:2" ht="24.95" customHeight="1" x14ac:dyDescent="0.2">
      <c r="B289" s="1"/>
    </row>
    <row r="290" spans="2:2" ht="24.95" customHeight="1" x14ac:dyDescent="0.2">
      <c r="B290" s="1"/>
    </row>
    <row r="291" spans="2:2" ht="24.95" customHeight="1" x14ac:dyDescent="0.2">
      <c r="B291" s="1"/>
    </row>
    <row r="292" spans="2:2" ht="24.95" customHeight="1" x14ac:dyDescent="0.2">
      <c r="B292" s="1"/>
    </row>
    <row r="293" spans="2:2" ht="24.95" customHeight="1" x14ac:dyDescent="0.2">
      <c r="B293" s="1"/>
    </row>
    <row r="294" spans="2:2" ht="24.95" customHeight="1" x14ac:dyDescent="0.2">
      <c r="B294" s="1"/>
    </row>
    <row r="295" spans="2:2" ht="24.95" customHeight="1" x14ac:dyDescent="0.2">
      <c r="B295" s="1"/>
    </row>
    <row r="296" spans="2:2" ht="24.95" customHeight="1" x14ac:dyDescent="0.2">
      <c r="B296" s="1"/>
    </row>
    <row r="297" spans="2:2" ht="24.95" customHeight="1" x14ac:dyDescent="0.2">
      <c r="B297" s="1"/>
    </row>
    <row r="298" spans="2:2" ht="24.95" customHeight="1" x14ac:dyDescent="0.2">
      <c r="B298" s="1"/>
    </row>
    <row r="299" spans="2:2" ht="24.95" customHeight="1" x14ac:dyDescent="0.2">
      <c r="B299" s="1"/>
    </row>
    <row r="300" spans="2:2" ht="24.95" customHeight="1" x14ac:dyDescent="0.2">
      <c r="B300" s="1"/>
    </row>
    <row r="301" spans="2:2" ht="24.95" customHeight="1" x14ac:dyDescent="0.2">
      <c r="B301" s="1"/>
    </row>
    <row r="302" spans="2:2" ht="24.95" customHeight="1" x14ac:dyDescent="0.2">
      <c r="B302" s="1"/>
    </row>
    <row r="303" spans="2:2" ht="24.95" customHeight="1" x14ac:dyDescent="0.2">
      <c r="B303" s="1"/>
    </row>
    <row r="304" spans="2:2" ht="24.95" customHeight="1" x14ac:dyDescent="0.2">
      <c r="B304" s="1"/>
    </row>
    <row r="305" spans="2:2" ht="24.95" customHeight="1" x14ac:dyDescent="0.2">
      <c r="B305" s="1"/>
    </row>
    <row r="306" spans="2:2" ht="24.95" customHeight="1" x14ac:dyDescent="0.2">
      <c r="B306" s="1"/>
    </row>
    <row r="307" spans="2:2" ht="24.95" customHeight="1" x14ac:dyDescent="0.2">
      <c r="B307" s="1"/>
    </row>
    <row r="308" spans="2:2" ht="24.95" customHeight="1" x14ac:dyDescent="0.2">
      <c r="B308" s="1"/>
    </row>
    <row r="309" spans="2:2" ht="24.95" customHeight="1" x14ac:dyDescent="0.2">
      <c r="B309" s="1"/>
    </row>
    <row r="310" spans="2:2" ht="24.95" customHeight="1" x14ac:dyDescent="0.2">
      <c r="B310" s="1"/>
    </row>
    <row r="311" spans="2:2" ht="24.95" customHeight="1" x14ac:dyDescent="0.2">
      <c r="B311" s="1"/>
    </row>
    <row r="312" spans="2:2" ht="24.95" customHeight="1" x14ac:dyDescent="0.2">
      <c r="B312" s="1"/>
    </row>
    <row r="313" spans="2:2" ht="24.95" customHeight="1" x14ac:dyDescent="0.2">
      <c r="B313" s="1"/>
    </row>
    <row r="314" spans="2:2" ht="24.95" customHeight="1" x14ac:dyDescent="0.2">
      <c r="B314" s="1"/>
    </row>
    <row r="315" spans="2:2" ht="24.95" customHeight="1" x14ac:dyDescent="0.2">
      <c r="B315" s="1"/>
    </row>
    <row r="316" spans="2:2" ht="24.95" customHeight="1" x14ac:dyDescent="0.2">
      <c r="B316" s="1"/>
    </row>
    <row r="317" spans="2:2" ht="24.95" customHeight="1" x14ac:dyDescent="0.2">
      <c r="B317" s="1"/>
    </row>
    <row r="318" spans="2:2" ht="24.95" customHeight="1" x14ac:dyDescent="0.2">
      <c r="B318" s="1"/>
    </row>
    <row r="319" spans="2:2" ht="24.95" customHeight="1" x14ac:dyDescent="0.2">
      <c r="B319" s="1"/>
    </row>
    <row r="320" spans="2:2" ht="24.95" customHeight="1" x14ac:dyDescent="0.2">
      <c r="B320" s="1"/>
    </row>
    <row r="321" spans="2:2" ht="24.95" customHeight="1" x14ac:dyDescent="0.2">
      <c r="B321" s="1"/>
    </row>
    <row r="322" spans="2:2" ht="24.95" customHeight="1" x14ac:dyDescent="0.2">
      <c r="B322" s="1"/>
    </row>
    <row r="323" spans="2:2" ht="24.95" customHeight="1" x14ac:dyDescent="0.2">
      <c r="B323" s="1"/>
    </row>
    <row r="324" spans="2:2" ht="24.95" customHeight="1" x14ac:dyDescent="0.2">
      <c r="B324" s="1"/>
    </row>
    <row r="325" spans="2:2" ht="24.95" customHeight="1" x14ac:dyDescent="0.2">
      <c r="B325" s="1"/>
    </row>
    <row r="326" spans="2:2" ht="24.95" customHeight="1" x14ac:dyDescent="0.2">
      <c r="B326" s="1"/>
    </row>
    <row r="327" spans="2:2" ht="24.95" customHeight="1" x14ac:dyDescent="0.2">
      <c r="B327" s="1"/>
    </row>
    <row r="328" spans="2:2" ht="24.95" customHeight="1" x14ac:dyDescent="0.2">
      <c r="B328" s="1"/>
    </row>
    <row r="329" spans="2:2" ht="24.95" customHeight="1" x14ac:dyDescent="0.2">
      <c r="B329" s="1"/>
    </row>
    <row r="330" spans="2:2" ht="24.95" customHeight="1" x14ac:dyDescent="0.2">
      <c r="B330" s="1"/>
    </row>
    <row r="331" spans="2:2" ht="24.95" customHeight="1" x14ac:dyDescent="0.2">
      <c r="B331" s="1"/>
    </row>
    <row r="332" spans="2:2" ht="24.95" customHeight="1" x14ac:dyDescent="0.2">
      <c r="B332" s="1"/>
    </row>
    <row r="333" spans="2:2" ht="24.95" customHeight="1" x14ac:dyDescent="0.2">
      <c r="B333" s="1"/>
    </row>
    <row r="334" spans="2:2" ht="24.95" customHeight="1" x14ac:dyDescent="0.2">
      <c r="B334" s="1"/>
    </row>
    <row r="335" spans="2:2" ht="24.95" customHeight="1" x14ac:dyDescent="0.2">
      <c r="B335" s="1"/>
    </row>
    <row r="336" spans="2:2" ht="24.95" customHeight="1" x14ac:dyDescent="0.2">
      <c r="B336" s="1"/>
    </row>
    <row r="337" spans="2:2" ht="24.95" customHeight="1" x14ac:dyDescent="0.2">
      <c r="B337" s="1"/>
    </row>
    <row r="338" spans="2:2" ht="24.95" customHeight="1" x14ac:dyDescent="0.2">
      <c r="B338" s="1"/>
    </row>
    <row r="339" spans="2:2" ht="24.95" customHeight="1" x14ac:dyDescent="0.2">
      <c r="B339" s="1"/>
    </row>
    <row r="340" spans="2:2" ht="24.95" customHeight="1" x14ac:dyDescent="0.2">
      <c r="B340" s="1"/>
    </row>
    <row r="341" spans="2:2" ht="24.95" customHeight="1" x14ac:dyDescent="0.2">
      <c r="B341" s="1"/>
    </row>
    <row r="342" spans="2:2" ht="24.95" customHeight="1" x14ac:dyDescent="0.2">
      <c r="B342" s="1"/>
    </row>
    <row r="343" spans="2:2" ht="24.95" customHeight="1" x14ac:dyDescent="0.2">
      <c r="B343" s="1"/>
    </row>
    <row r="344" spans="2:2" ht="24.95" customHeight="1" x14ac:dyDescent="0.2">
      <c r="B344" s="1"/>
    </row>
    <row r="345" spans="2:2" ht="24.95" customHeight="1" x14ac:dyDescent="0.2">
      <c r="B345" s="1"/>
    </row>
    <row r="346" spans="2:2" ht="24.95" customHeight="1" x14ac:dyDescent="0.2">
      <c r="B346" s="1"/>
    </row>
    <row r="347" spans="2:2" ht="24.95" customHeight="1" x14ac:dyDescent="0.2">
      <c r="B347" s="1"/>
    </row>
    <row r="348" spans="2:2" ht="24.95" customHeight="1" x14ac:dyDescent="0.2">
      <c r="B348" s="1"/>
    </row>
    <row r="349" spans="2:2" ht="24.95" customHeight="1" x14ac:dyDescent="0.2">
      <c r="B349" s="1"/>
    </row>
    <row r="350" spans="2:2" ht="24.95" customHeight="1" x14ac:dyDescent="0.2">
      <c r="B350" s="1"/>
    </row>
    <row r="351" spans="2:2" ht="24.95" customHeight="1" x14ac:dyDescent="0.2">
      <c r="B351" s="1"/>
    </row>
    <row r="352" spans="2:2" ht="24.95" customHeight="1" x14ac:dyDescent="0.2">
      <c r="B352" s="1"/>
    </row>
    <row r="353" spans="2:2" ht="24.95" customHeight="1" x14ac:dyDescent="0.2">
      <c r="B353" s="1"/>
    </row>
    <row r="354" spans="2:2" ht="24.95" customHeight="1" x14ac:dyDescent="0.2">
      <c r="B354" s="1"/>
    </row>
    <row r="355" spans="2:2" ht="24.95" customHeight="1" x14ac:dyDescent="0.2">
      <c r="B355" s="1"/>
    </row>
    <row r="356" spans="2:2" ht="24.95" customHeight="1" x14ac:dyDescent="0.2">
      <c r="B356" s="1"/>
    </row>
    <row r="357" spans="2:2" ht="24.95" customHeight="1" x14ac:dyDescent="0.2">
      <c r="B357" s="1"/>
    </row>
    <row r="358" spans="2:2" ht="24.95" customHeight="1" x14ac:dyDescent="0.2">
      <c r="B358" s="1"/>
    </row>
    <row r="359" spans="2:2" ht="24.95" customHeight="1" x14ac:dyDescent="0.2">
      <c r="B359" s="1"/>
    </row>
    <row r="360" spans="2:2" ht="24.95" customHeight="1" x14ac:dyDescent="0.2">
      <c r="B360" s="1"/>
    </row>
    <row r="361" spans="2:2" ht="24.95" customHeight="1" x14ac:dyDescent="0.2">
      <c r="B361" s="1"/>
    </row>
    <row r="362" spans="2:2" ht="24.95" customHeight="1" x14ac:dyDescent="0.2">
      <c r="B362" s="1"/>
    </row>
    <row r="363" spans="2:2" ht="24.95" customHeight="1" x14ac:dyDescent="0.2">
      <c r="B363" s="1"/>
    </row>
    <row r="364" spans="2:2" ht="24.95" customHeight="1" x14ac:dyDescent="0.2">
      <c r="B364" s="1"/>
    </row>
    <row r="365" spans="2:2" ht="24.95" customHeight="1" x14ac:dyDescent="0.2">
      <c r="B365" s="1"/>
    </row>
    <row r="366" spans="2:2" ht="24.95" customHeight="1" x14ac:dyDescent="0.2">
      <c r="B366" s="1"/>
    </row>
    <row r="367" spans="2:2" ht="24.95" customHeight="1" x14ac:dyDescent="0.2">
      <c r="B367" s="1"/>
    </row>
    <row r="368" spans="2:2" ht="24.95" customHeight="1" x14ac:dyDescent="0.2">
      <c r="B368" s="1"/>
    </row>
    <row r="369" spans="2:2" ht="24.95" customHeight="1" x14ac:dyDescent="0.2">
      <c r="B369" s="1"/>
    </row>
    <row r="370" spans="2:2" ht="24.95" customHeight="1" x14ac:dyDescent="0.2">
      <c r="B370" s="1"/>
    </row>
    <row r="371" spans="2:2" ht="24.95" customHeight="1" x14ac:dyDescent="0.2">
      <c r="B371" s="1"/>
    </row>
    <row r="372" spans="2:2" ht="24.95" customHeight="1" x14ac:dyDescent="0.2">
      <c r="B372" s="1"/>
    </row>
    <row r="373" spans="2:2" ht="24.95" customHeight="1" x14ac:dyDescent="0.2">
      <c r="B373" s="1"/>
    </row>
    <row r="374" spans="2:2" ht="24.95" customHeight="1" x14ac:dyDescent="0.2">
      <c r="B374" s="1"/>
    </row>
    <row r="375" spans="2:2" ht="24.95" customHeight="1" x14ac:dyDescent="0.2">
      <c r="B375" s="1"/>
    </row>
    <row r="376" spans="2:2" ht="24.95" customHeight="1" x14ac:dyDescent="0.2">
      <c r="B376" s="1"/>
    </row>
    <row r="377" spans="2:2" ht="24.95" customHeight="1" x14ac:dyDescent="0.2">
      <c r="B377" s="1"/>
    </row>
    <row r="378" spans="2:2" ht="24.95" customHeight="1" x14ac:dyDescent="0.2">
      <c r="B378" s="1"/>
    </row>
    <row r="379" spans="2:2" ht="24.95" customHeight="1" x14ac:dyDescent="0.2">
      <c r="B379" s="1"/>
    </row>
    <row r="380" spans="2:2" ht="24.95" customHeight="1" x14ac:dyDescent="0.2">
      <c r="B380" s="1"/>
    </row>
    <row r="381" spans="2:2" ht="24.95" customHeight="1" x14ac:dyDescent="0.2">
      <c r="B381" s="1"/>
    </row>
    <row r="382" spans="2:2" ht="24.95" customHeight="1" x14ac:dyDescent="0.2">
      <c r="B382" s="1"/>
    </row>
    <row r="383" spans="2:2" ht="24.95" customHeight="1" x14ac:dyDescent="0.2">
      <c r="B383" s="1"/>
    </row>
    <row r="384" spans="2:2" ht="24.95" customHeight="1" x14ac:dyDescent="0.2">
      <c r="B384" s="1"/>
    </row>
    <row r="385" spans="2:2" ht="24.95" customHeight="1" x14ac:dyDescent="0.2">
      <c r="B385" s="1"/>
    </row>
    <row r="386" spans="2:2" ht="24.95" customHeight="1" x14ac:dyDescent="0.2">
      <c r="B386" s="1"/>
    </row>
    <row r="387" spans="2:2" ht="24.95" customHeight="1" x14ac:dyDescent="0.2">
      <c r="B387" s="1"/>
    </row>
    <row r="388" spans="2:2" ht="24.95" customHeight="1" x14ac:dyDescent="0.2">
      <c r="B388" s="1"/>
    </row>
    <row r="389" spans="2:2" ht="24.95" customHeight="1" x14ac:dyDescent="0.2">
      <c r="B389" s="1"/>
    </row>
    <row r="390" spans="2:2" ht="24.95" customHeight="1" x14ac:dyDescent="0.2">
      <c r="B390" s="1"/>
    </row>
    <row r="391" spans="2:2" ht="24.95" customHeight="1" x14ac:dyDescent="0.2">
      <c r="B391" s="1"/>
    </row>
    <row r="392" spans="2:2" ht="24.95" customHeight="1" x14ac:dyDescent="0.2">
      <c r="B392" s="1"/>
    </row>
    <row r="393" spans="2:2" ht="24.95" customHeight="1" x14ac:dyDescent="0.2">
      <c r="B393" s="1"/>
    </row>
    <row r="394" spans="2:2" ht="24.95" customHeight="1" x14ac:dyDescent="0.2">
      <c r="B394" s="1"/>
    </row>
    <row r="395" spans="2:2" ht="24.95" customHeight="1" x14ac:dyDescent="0.2">
      <c r="B395" s="1"/>
    </row>
    <row r="396" spans="2:2" ht="24.95" customHeight="1" x14ac:dyDescent="0.2">
      <c r="B396" s="1"/>
    </row>
    <row r="397" spans="2:2" ht="24.95" customHeight="1" x14ac:dyDescent="0.2">
      <c r="B397" s="1"/>
    </row>
    <row r="398" spans="2:2" ht="24.95" customHeight="1" x14ac:dyDescent="0.2">
      <c r="B398" s="1"/>
    </row>
    <row r="399" spans="2:2" ht="24.95" customHeight="1" x14ac:dyDescent="0.2">
      <c r="B399" s="1"/>
    </row>
    <row r="400" spans="2:2" ht="24.95" customHeight="1" x14ac:dyDescent="0.2">
      <c r="B400" s="1"/>
    </row>
    <row r="401" spans="2:2" ht="24.95" customHeight="1" x14ac:dyDescent="0.2">
      <c r="B401" s="1"/>
    </row>
    <row r="402" spans="2:2" ht="24.95" customHeight="1" x14ac:dyDescent="0.2">
      <c r="B402" s="1"/>
    </row>
    <row r="403" spans="2:2" ht="24.95" customHeight="1" x14ac:dyDescent="0.2">
      <c r="B403" s="1"/>
    </row>
    <row r="404" spans="2:2" ht="24.95" customHeight="1" x14ac:dyDescent="0.2">
      <c r="B404" s="1"/>
    </row>
    <row r="405" spans="2:2" ht="24.95" customHeight="1" x14ac:dyDescent="0.2">
      <c r="B405" s="1"/>
    </row>
    <row r="406" spans="2:2" ht="24.95" customHeight="1" x14ac:dyDescent="0.2">
      <c r="B406" s="1"/>
    </row>
    <row r="407" spans="2:2" ht="24.95" customHeight="1" x14ac:dyDescent="0.2">
      <c r="B407" s="1"/>
    </row>
    <row r="408" spans="2:2" ht="24.95" customHeight="1" x14ac:dyDescent="0.2">
      <c r="B408" s="1"/>
    </row>
    <row r="409" spans="2:2" ht="24.95" customHeight="1" x14ac:dyDescent="0.2">
      <c r="B409" s="1"/>
    </row>
    <row r="410" spans="2:2" ht="24.95" customHeight="1" x14ac:dyDescent="0.2">
      <c r="B410" s="1"/>
    </row>
    <row r="411" spans="2:2" ht="24.95" customHeight="1" x14ac:dyDescent="0.2">
      <c r="B411" s="1"/>
    </row>
    <row r="412" spans="2:2" ht="24.95" customHeight="1" x14ac:dyDescent="0.2">
      <c r="B412" s="1"/>
    </row>
    <row r="413" spans="2:2" ht="24.95" customHeight="1" x14ac:dyDescent="0.2">
      <c r="B413" s="1"/>
    </row>
    <row r="414" spans="2:2" ht="24.95" customHeight="1" x14ac:dyDescent="0.2">
      <c r="B414" s="1"/>
    </row>
    <row r="415" spans="2:2" ht="24.95" customHeight="1" x14ac:dyDescent="0.2">
      <c r="B415" s="1"/>
    </row>
    <row r="416" spans="2:2" ht="24.95" customHeight="1" x14ac:dyDescent="0.2">
      <c r="B416" s="1"/>
    </row>
    <row r="417" spans="2:2" ht="24.95" customHeight="1" x14ac:dyDescent="0.2">
      <c r="B417" s="1"/>
    </row>
    <row r="418" spans="2:2" ht="24.95" customHeight="1" x14ac:dyDescent="0.2">
      <c r="B418" s="1"/>
    </row>
    <row r="419" spans="2:2" ht="24.95" customHeight="1" x14ac:dyDescent="0.2">
      <c r="B419" s="1"/>
    </row>
    <row r="420" spans="2:2" ht="24.95" customHeight="1" x14ac:dyDescent="0.2">
      <c r="B420" s="1"/>
    </row>
    <row r="421" spans="2:2" ht="24.95" customHeight="1" x14ac:dyDescent="0.2">
      <c r="B421" s="1"/>
    </row>
    <row r="422" spans="2:2" ht="24.95" customHeight="1" x14ac:dyDescent="0.2">
      <c r="B422" s="1"/>
    </row>
    <row r="423" spans="2:2" ht="24.95" customHeight="1" x14ac:dyDescent="0.2">
      <c r="B423" s="1"/>
    </row>
    <row r="424" spans="2:2" ht="24.95" customHeight="1" x14ac:dyDescent="0.2">
      <c r="B424" s="1"/>
    </row>
    <row r="425" spans="2:2" ht="24.95" customHeight="1" x14ac:dyDescent="0.2">
      <c r="B425" s="1"/>
    </row>
    <row r="426" spans="2:2" ht="24.95" customHeight="1" x14ac:dyDescent="0.2">
      <c r="B426" s="1"/>
    </row>
    <row r="427" spans="2:2" ht="24.95" customHeight="1" x14ac:dyDescent="0.2">
      <c r="B427" s="1"/>
    </row>
    <row r="428" spans="2:2" ht="24.95" customHeight="1" x14ac:dyDescent="0.2">
      <c r="B428" s="1"/>
    </row>
    <row r="429" spans="2:2" ht="24.95" customHeight="1" x14ac:dyDescent="0.2">
      <c r="B429" s="1"/>
    </row>
    <row r="430" spans="2:2" ht="24.95" customHeight="1" x14ac:dyDescent="0.2">
      <c r="B430" s="1"/>
    </row>
    <row r="431" spans="2:2" ht="24.95" customHeight="1" x14ac:dyDescent="0.2">
      <c r="B431" s="1"/>
    </row>
    <row r="432" spans="2:2" ht="24.95" customHeight="1" x14ac:dyDescent="0.2">
      <c r="B432" s="1"/>
    </row>
    <row r="433" spans="2:2" ht="24.95" customHeight="1" x14ac:dyDescent="0.2">
      <c r="B433" s="1"/>
    </row>
    <row r="434" spans="2:2" ht="24.95" customHeight="1" x14ac:dyDescent="0.2">
      <c r="B434" s="1"/>
    </row>
    <row r="435" spans="2:2" ht="24.95" customHeight="1" x14ac:dyDescent="0.2">
      <c r="B435" s="1"/>
    </row>
    <row r="436" spans="2:2" ht="24.95" customHeight="1" x14ac:dyDescent="0.2">
      <c r="B436" s="1"/>
    </row>
    <row r="437" spans="2:2" ht="24.95" customHeight="1" x14ac:dyDescent="0.2">
      <c r="B437" s="1"/>
    </row>
    <row r="438" spans="2:2" ht="24.95" customHeight="1" x14ac:dyDescent="0.2">
      <c r="B438" s="1"/>
    </row>
    <row r="439" spans="2:2" ht="24.95" customHeight="1" x14ac:dyDescent="0.2">
      <c r="B439" s="1"/>
    </row>
    <row r="440" spans="2:2" ht="24.95" customHeight="1" x14ac:dyDescent="0.2">
      <c r="B440" s="1"/>
    </row>
    <row r="441" spans="2:2" ht="24.95" customHeight="1" x14ac:dyDescent="0.2">
      <c r="B441" s="1"/>
    </row>
    <row r="442" spans="2:2" ht="24.95" customHeight="1" x14ac:dyDescent="0.2">
      <c r="B442" s="1"/>
    </row>
    <row r="443" spans="2:2" ht="24.95" customHeight="1" x14ac:dyDescent="0.2">
      <c r="B443" s="1"/>
    </row>
    <row r="444" spans="2:2" ht="24.95" customHeight="1" x14ac:dyDescent="0.2">
      <c r="B444" s="1"/>
    </row>
    <row r="445" spans="2:2" ht="24.95" customHeight="1" x14ac:dyDescent="0.2">
      <c r="B445" s="1"/>
    </row>
    <row r="446" spans="2:2" ht="24.95" customHeight="1" x14ac:dyDescent="0.2">
      <c r="B446" s="1"/>
    </row>
    <row r="447" spans="2:2" ht="24.95" customHeight="1" x14ac:dyDescent="0.2">
      <c r="B447" s="1"/>
    </row>
    <row r="448" spans="2:2" ht="24.95" customHeight="1" x14ac:dyDescent="0.2">
      <c r="B448" s="1"/>
    </row>
    <row r="449" spans="2:2" ht="24.95" customHeight="1" x14ac:dyDescent="0.2">
      <c r="B449" s="1"/>
    </row>
    <row r="450" spans="2:2" ht="24.95" customHeight="1" x14ac:dyDescent="0.2">
      <c r="B450" s="1"/>
    </row>
    <row r="451" spans="2:2" ht="24.95" customHeight="1" x14ac:dyDescent="0.2">
      <c r="B451" s="1"/>
    </row>
    <row r="452" spans="2:2" ht="24.95" customHeight="1" x14ac:dyDescent="0.2">
      <c r="B452" s="1"/>
    </row>
    <row r="453" spans="2:2" ht="24.95" customHeight="1" x14ac:dyDescent="0.2">
      <c r="B453" s="1"/>
    </row>
    <row r="454" spans="2:2" ht="24.95" customHeight="1" x14ac:dyDescent="0.2">
      <c r="B454" s="1"/>
    </row>
    <row r="455" spans="2:2" ht="24.95" customHeight="1" x14ac:dyDescent="0.2">
      <c r="B455" s="1"/>
    </row>
    <row r="456" spans="2:2" ht="24.95" customHeight="1" x14ac:dyDescent="0.2">
      <c r="B456" s="1"/>
    </row>
    <row r="457" spans="2:2" ht="24.95" customHeight="1" x14ac:dyDescent="0.2">
      <c r="B457" s="1"/>
    </row>
    <row r="458" spans="2:2" ht="24.95" customHeight="1" x14ac:dyDescent="0.2">
      <c r="B458" s="1"/>
    </row>
    <row r="459" spans="2:2" ht="24.95" customHeight="1" x14ac:dyDescent="0.2">
      <c r="B459" s="1"/>
    </row>
    <row r="460" spans="2:2" ht="24.95" customHeight="1" x14ac:dyDescent="0.2">
      <c r="B460" s="1"/>
    </row>
    <row r="461" spans="2:2" ht="24.95" customHeight="1" x14ac:dyDescent="0.2">
      <c r="B461" s="1"/>
    </row>
    <row r="462" spans="2:2" ht="24.95" customHeight="1" x14ac:dyDescent="0.2">
      <c r="B462" s="1"/>
    </row>
    <row r="463" spans="2:2" ht="24.95" customHeight="1" x14ac:dyDescent="0.2">
      <c r="B463" s="1"/>
    </row>
    <row r="464" spans="2:2" ht="24.95" customHeight="1" x14ac:dyDescent="0.2">
      <c r="B464" s="1"/>
    </row>
    <row r="465" spans="2:2" ht="24.95" customHeight="1" x14ac:dyDescent="0.2">
      <c r="B465" s="1"/>
    </row>
    <row r="466" spans="2:2" ht="24.95" customHeight="1" x14ac:dyDescent="0.2">
      <c r="B466" s="1"/>
    </row>
    <row r="467" spans="2:2" ht="24.95" customHeight="1" x14ac:dyDescent="0.2">
      <c r="B467" s="1"/>
    </row>
    <row r="468" spans="2:2" ht="24.95" customHeight="1" x14ac:dyDescent="0.2">
      <c r="B468" s="1"/>
    </row>
    <row r="469" spans="2:2" ht="24.95" customHeight="1" x14ac:dyDescent="0.2">
      <c r="B469" s="1"/>
    </row>
    <row r="470" spans="2:2" ht="24.95" customHeight="1" x14ac:dyDescent="0.2">
      <c r="B470" s="1"/>
    </row>
    <row r="471" spans="2:2" ht="24.95" customHeight="1" x14ac:dyDescent="0.2">
      <c r="B471" s="1"/>
    </row>
    <row r="472" spans="2:2" ht="24.95" customHeight="1" x14ac:dyDescent="0.2">
      <c r="B472" s="1"/>
    </row>
    <row r="473" spans="2:2" ht="24.95" customHeight="1" x14ac:dyDescent="0.2">
      <c r="B473" s="1"/>
    </row>
    <row r="474" spans="2:2" ht="24.95" customHeight="1" x14ac:dyDescent="0.2">
      <c r="B474" s="1"/>
    </row>
    <row r="475" spans="2:2" ht="24.95" customHeight="1" x14ac:dyDescent="0.2">
      <c r="B475" s="1"/>
    </row>
    <row r="476" spans="2:2" ht="24.95" customHeight="1" x14ac:dyDescent="0.2">
      <c r="B476" s="1"/>
    </row>
    <row r="477" spans="2:2" ht="24.95" customHeight="1" x14ac:dyDescent="0.2">
      <c r="B477" s="1"/>
    </row>
    <row r="478" spans="2:2" ht="24.95" customHeight="1" x14ac:dyDescent="0.2">
      <c r="B478" s="1"/>
    </row>
    <row r="479" spans="2:2" ht="24.95" customHeight="1" x14ac:dyDescent="0.2">
      <c r="B479" s="1"/>
    </row>
    <row r="480" spans="2:2" ht="24.95" customHeight="1" x14ac:dyDescent="0.2">
      <c r="B480" s="1"/>
    </row>
    <row r="481" spans="2:2" ht="24.95" customHeight="1" x14ac:dyDescent="0.2">
      <c r="B481" s="1"/>
    </row>
    <row r="482" spans="2:2" ht="24.95" customHeight="1" x14ac:dyDescent="0.2">
      <c r="B482" s="1"/>
    </row>
    <row r="483" spans="2:2" ht="24.95" customHeight="1" x14ac:dyDescent="0.2">
      <c r="B483" s="1"/>
    </row>
    <row r="484" spans="2:2" ht="24.95" customHeight="1" x14ac:dyDescent="0.2">
      <c r="B484" s="1"/>
    </row>
    <row r="485" spans="2:2" ht="24.95" customHeight="1" x14ac:dyDescent="0.2">
      <c r="B485" s="1"/>
    </row>
    <row r="486" spans="2:2" ht="24.95" customHeight="1" x14ac:dyDescent="0.2">
      <c r="B486" s="1"/>
    </row>
    <row r="487" spans="2:2" ht="24.95" customHeight="1" x14ac:dyDescent="0.2">
      <c r="B487" s="1"/>
    </row>
    <row r="488" spans="2:2" ht="24.95" customHeight="1" x14ac:dyDescent="0.2">
      <c r="B488" s="1"/>
    </row>
    <row r="489" spans="2:2" ht="24.95" customHeight="1" x14ac:dyDescent="0.2">
      <c r="B489" s="1"/>
    </row>
    <row r="490" spans="2:2" ht="24.95" customHeight="1" x14ac:dyDescent="0.2">
      <c r="B490" s="1"/>
    </row>
    <row r="491" spans="2:2" ht="24.95" customHeight="1" x14ac:dyDescent="0.2">
      <c r="B491" s="1"/>
    </row>
    <row r="492" spans="2:2" ht="24.95" customHeight="1" x14ac:dyDescent="0.2">
      <c r="B492" s="1"/>
    </row>
    <row r="493" spans="2:2" ht="24.95" customHeight="1" x14ac:dyDescent="0.2">
      <c r="B493" s="1"/>
    </row>
    <row r="494" spans="2:2" ht="24.95" customHeight="1" x14ac:dyDescent="0.2">
      <c r="B494" s="1"/>
    </row>
    <row r="495" spans="2:2" ht="24.95" customHeight="1" x14ac:dyDescent="0.2">
      <c r="B495" s="1"/>
    </row>
    <row r="496" spans="2:2" ht="24.95" customHeight="1" x14ac:dyDescent="0.2">
      <c r="B496" s="1"/>
    </row>
    <row r="497" spans="2:2" ht="24.95" customHeight="1" x14ac:dyDescent="0.2">
      <c r="B497" s="1"/>
    </row>
    <row r="498" spans="2:2" ht="24.95" customHeight="1" x14ac:dyDescent="0.2">
      <c r="B498" s="1"/>
    </row>
    <row r="499" spans="2:2" ht="24.95" customHeight="1" x14ac:dyDescent="0.2">
      <c r="B499" s="1"/>
    </row>
    <row r="500" spans="2:2" ht="24.95" customHeight="1" x14ac:dyDescent="0.2">
      <c r="B500" s="1"/>
    </row>
    <row r="501" spans="2:2" ht="24.95" customHeight="1" x14ac:dyDescent="0.2">
      <c r="B501" s="1"/>
    </row>
    <row r="502" spans="2:2" ht="24.95" customHeight="1" x14ac:dyDescent="0.2">
      <c r="B502" s="1"/>
    </row>
    <row r="503" spans="2:2" ht="24.95" customHeight="1" x14ac:dyDescent="0.2">
      <c r="B503" s="1"/>
    </row>
    <row r="504" spans="2:2" ht="24.95" customHeight="1" x14ac:dyDescent="0.2">
      <c r="B504" s="1"/>
    </row>
    <row r="505" spans="2:2" ht="24.95" customHeight="1" x14ac:dyDescent="0.2">
      <c r="B505" s="1"/>
    </row>
    <row r="506" spans="2:2" ht="24.95" customHeight="1" x14ac:dyDescent="0.2">
      <c r="B506" s="1"/>
    </row>
    <row r="507" spans="2:2" ht="24.95" customHeight="1" x14ac:dyDescent="0.2">
      <c r="B507" s="1"/>
    </row>
    <row r="508" spans="2:2" ht="24.95" customHeight="1" x14ac:dyDescent="0.2">
      <c r="B508" s="1"/>
    </row>
    <row r="509" spans="2:2" ht="24.95" customHeight="1" x14ac:dyDescent="0.2">
      <c r="B509" s="1"/>
    </row>
    <row r="510" spans="2:2" ht="24.95" customHeight="1" x14ac:dyDescent="0.2">
      <c r="B510" s="1"/>
    </row>
    <row r="511" spans="2:2" ht="24.95" customHeight="1" x14ac:dyDescent="0.2">
      <c r="B511" s="1"/>
    </row>
    <row r="512" spans="2:2" ht="24.95" customHeight="1" x14ac:dyDescent="0.2">
      <c r="B512" s="1"/>
    </row>
    <row r="513" spans="2:2" ht="24.95" customHeight="1" x14ac:dyDescent="0.2">
      <c r="B513" s="1"/>
    </row>
    <row r="514" spans="2:2" ht="24.95" customHeight="1" x14ac:dyDescent="0.2">
      <c r="B514" s="1"/>
    </row>
    <row r="515" spans="2:2" ht="24.95" customHeight="1" x14ac:dyDescent="0.2">
      <c r="B515" s="1"/>
    </row>
    <row r="516" spans="2:2" ht="24.95" customHeight="1" x14ac:dyDescent="0.2">
      <c r="B516" s="1"/>
    </row>
    <row r="517" spans="2:2" ht="24.95" customHeight="1" x14ac:dyDescent="0.2">
      <c r="B517" s="1"/>
    </row>
    <row r="518" spans="2:2" ht="24.95" customHeight="1" x14ac:dyDescent="0.2">
      <c r="B518" s="1"/>
    </row>
    <row r="519" spans="2:2" ht="24.95" customHeight="1" x14ac:dyDescent="0.2">
      <c r="B519" s="1"/>
    </row>
    <row r="520" spans="2:2" ht="24.95" customHeight="1" x14ac:dyDescent="0.2">
      <c r="B520" s="1"/>
    </row>
    <row r="521" spans="2:2" ht="24.95" customHeight="1" x14ac:dyDescent="0.2">
      <c r="B521" s="1"/>
    </row>
    <row r="522" spans="2:2" ht="24.95" customHeight="1" x14ac:dyDescent="0.2">
      <c r="B522" s="1"/>
    </row>
    <row r="523" spans="2:2" ht="24.95" customHeight="1" x14ac:dyDescent="0.2">
      <c r="B523" s="1"/>
    </row>
    <row r="524" spans="2:2" ht="24.95" customHeight="1" x14ac:dyDescent="0.2">
      <c r="B524" s="1"/>
    </row>
    <row r="525" spans="2:2" ht="24.95" customHeight="1" x14ac:dyDescent="0.2">
      <c r="B525" s="1"/>
    </row>
    <row r="526" spans="2:2" ht="24.95" customHeight="1" x14ac:dyDescent="0.2">
      <c r="B526" s="1"/>
    </row>
    <row r="527" spans="2:2" ht="24.95" customHeight="1" x14ac:dyDescent="0.2">
      <c r="B527" s="1"/>
    </row>
    <row r="528" spans="2:2" ht="24.95" customHeight="1" x14ac:dyDescent="0.2">
      <c r="B528" s="1"/>
    </row>
    <row r="529" spans="2:2" ht="24.95" customHeight="1" x14ac:dyDescent="0.2">
      <c r="B529" s="1"/>
    </row>
    <row r="530" spans="2:2" ht="24.95" customHeight="1" x14ac:dyDescent="0.2">
      <c r="B530" s="1"/>
    </row>
    <row r="531" spans="2:2" ht="24.95" customHeight="1" x14ac:dyDescent="0.2">
      <c r="B531" s="1"/>
    </row>
    <row r="532" spans="2:2" ht="24.95" customHeight="1" x14ac:dyDescent="0.2">
      <c r="B532" s="1"/>
    </row>
    <row r="533" spans="2:2" ht="24.95" customHeight="1" x14ac:dyDescent="0.2">
      <c r="B533" s="1"/>
    </row>
    <row r="534" spans="2:2" ht="24.95" customHeight="1" x14ac:dyDescent="0.2">
      <c r="B534" s="1"/>
    </row>
    <row r="535" spans="2:2" ht="24.95" customHeight="1" x14ac:dyDescent="0.2">
      <c r="B535" s="1"/>
    </row>
    <row r="536" spans="2:2" ht="24.95" customHeight="1" x14ac:dyDescent="0.2">
      <c r="B536" s="1"/>
    </row>
    <row r="537" spans="2:2" ht="24.95" customHeight="1" x14ac:dyDescent="0.2">
      <c r="B537" s="1"/>
    </row>
    <row r="538" spans="2:2" ht="24.95" customHeight="1" x14ac:dyDescent="0.2">
      <c r="B538" s="1"/>
    </row>
    <row r="539" spans="2:2" ht="24.95" customHeight="1" x14ac:dyDescent="0.2">
      <c r="B539" s="1"/>
    </row>
    <row r="540" spans="2:2" ht="24.95" customHeight="1" x14ac:dyDescent="0.2">
      <c r="B540" s="1"/>
    </row>
    <row r="541" spans="2:2" ht="24.95" customHeight="1" x14ac:dyDescent="0.2">
      <c r="B541" s="1"/>
    </row>
    <row r="542" spans="2:2" ht="24.95" customHeight="1" x14ac:dyDescent="0.2">
      <c r="B542" s="1"/>
    </row>
    <row r="543" spans="2:2" ht="24.95" customHeight="1" x14ac:dyDescent="0.2">
      <c r="B543" s="1"/>
    </row>
    <row r="544" spans="2:2" ht="24.95" customHeight="1" x14ac:dyDescent="0.2">
      <c r="B544" s="1"/>
    </row>
    <row r="545" spans="2:2" ht="24.95" customHeight="1" x14ac:dyDescent="0.2">
      <c r="B545" s="1"/>
    </row>
    <row r="546" spans="2:2" ht="24.95" customHeight="1" x14ac:dyDescent="0.2">
      <c r="B546" s="1"/>
    </row>
    <row r="547" spans="2:2" ht="24.95" customHeight="1" x14ac:dyDescent="0.2">
      <c r="B547" s="1"/>
    </row>
    <row r="548" spans="2:2" ht="24.95" customHeight="1" x14ac:dyDescent="0.2">
      <c r="B548" s="1"/>
    </row>
    <row r="549" spans="2:2" ht="24.95" customHeight="1" x14ac:dyDescent="0.2">
      <c r="B549" s="1"/>
    </row>
    <row r="550" spans="2:2" ht="24.95" customHeight="1" x14ac:dyDescent="0.2">
      <c r="B550" s="1"/>
    </row>
    <row r="551" spans="2:2" ht="24.95" customHeight="1" x14ac:dyDescent="0.2">
      <c r="B551" s="1"/>
    </row>
    <row r="552" spans="2:2" ht="24.95" customHeight="1" x14ac:dyDescent="0.2">
      <c r="B552" s="1"/>
    </row>
    <row r="553" spans="2:2" ht="24.95" customHeight="1" x14ac:dyDescent="0.2">
      <c r="B553" s="1"/>
    </row>
    <row r="554" spans="2:2" ht="24.95" customHeight="1" x14ac:dyDescent="0.2">
      <c r="B554" s="1"/>
    </row>
    <row r="555" spans="2:2" ht="24.95" customHeight="1" x14ac:dyDescent="0.2">
      <c r="B555" s="1"/>
    </row>
    <row r="556" spans="2:2" ht="24.95" customHeight="1" x14ac:dyDescent="0.2">
      <c r="B556" s="1"/>
    </row>
    <row r="557" spans="2:2" ht="24.95" customHeight="1" x14ac:dyDescent="0.2">
      <c r="B557" s="1"/>
    </row>
    <row r="558" spans="2:2" ht="24.95" customHeight="1" x14ac:dyDescent="0.2">
      <c r="B558" s="1"/>
    </row>
    <row r="559" spans="2:2" ht="24.95" customHeight="1" x14ac:dyDescent="0.2">
      <c r="B559" s="1"/>
    </row>
    <row r="560" spans="2:2" ht="24.95" customHeight="1" x14ac:dyDescent="0.2">
      <c r="B560" s="1"/>
    </row>
    <row r="561" spans="2:2" ht="24.95" customHeight="1" x14ac:dyDescent="0.2">
      <c r="B561" s="1"/>
    </row>
    <row r="562" spans="2:2" ht="24.95" customHeight="1" x14ac:dyDescent="0.2">
      <c r="B562" s="1"/>
    </row>
    <row r="563" spans="2:2" ht="24.95" customHeight="1" x14ac:dyDescent="0.2">
      <c r="B563" s="1"/>
    </row>
    <row r="564" spans="2:2" ht="24.95" customHeight="1" x14ac:dyDescent="0.2">
      <c r="B564" s="1"/>
    </row>
    <row r="565" spans="2:2" ht="24.95" customHeight="1" x14ac:dyDescent="0.2">
      <c r="B565" s="1"/>
    </row>
    <row r="566" spans="2:2" ht="24.95" customHeight="1" x14ac:dyDescent="0.2">
      <c r="B566" s="1"/>
    </row>
    <row r="567" spans="2:2" ht="24.95" customHeight="1" x14ac:dyDescent="0.2">
      <c r="B567" s="1"/>
    </row>
    <row r="568" spans="2:2" ht="24.95" customHeight="1" x14ac:dyDescent="0.2">
      <c r="B568" s="1"/>
    </row>
    <row r="569" spans="2:2" ht="24.95" customHeight="1" x14ac:dyDescent="0.2">
      <c r="B569" s="1"/>
    </row>
    <row r="570" spans="2:2" ht="24.95" customHeight="1" x14ac:dyDescent="0.2">
      <c r="B570" s="1"/>
    </row>
    <row r="571" spans="2:2" ht="24.95" customHeight="1" x14ac:dyDescent="0.2">
      <c r="B571" s="1"/>
    </row>
    <row r="572" spans="2:2" ht="24.95" customHeight="1" x14ac:dyDescent="0.2">
      <c r="B572" s="1"/>
    </row>
    <row r="573" spans="2:2" ht="24.95" customHeight="1" x14ac:dyDescent="0.2">
      <c r="B573" s="1"/>
    </row>
    <row r="574" spans="2:2" ht="24.95" customHeight="1" x14ac:dyDescent="0.2">
      <c r="B574" s="1"/>
    </row>
    <row r="575" spans="2:2" ht="24.95" customHeight="1" x14ac:dyDescent="0.2">
      <c r="B575" s="1"/>
    </row>
    <row r="576" spans="2:2" ht="24.95" customHeight="1" x14ac:dyDescent="0.2">
      <c r="B576" s="1"/>
    </row>
    <row r="577" spans="2:2" ht="24.95" customHeight="1" x14ac:dyDescent="0.2">
      <c r="B577" s="1"/>
    </row>
    <row r="578" spans="2:2" ht="24.95" customHeight="1" x14ac:dyDescent="0.2">
      <c r="B578" s="1"/>
    </row>
    <row r="579" spans="2:2" ht="24.95" customHeight="1" x14ac:dyDescent="0.2">
      <c r="B579" s="1"/>
    </row>
    <row r="580" spans="2:2" ht="24.95" customHeight="1" x14ac:dyDescent="0.2">
      <c r="B580" s="1"/>
    </row>
    <row r="581" spans="2:2" ht="24.95" customHeight="1" x14ac:dyDescent="0.2">
      <c r="B581" s="1"/>
    </row>
    <row r="582" spans="2:2" ht="24.95" customHeight="1" x14ac:dyDescent="0.2">
      <c r="B582" s="1"/>
    </row>
    <row r="583" spans="2:2" ht="24.95" customHeight="1" x14ac:dyDescent="0.2">
      <c r="B583" s="1"/>
    </row>
    <row r="584" spans="2:2" ht="24.95" customHeight="1" x14ac:dyDescent="0.2">
      <c r="B584" s="1"/>
    </row>
    <row r="585" spans="2:2" ht="24.95" customHeight="1" x14ac:dyDescent="0.2">
      <c r="B585" s="1"/>
    </row>
    <row r="586" spans="2:2" ht="24.95" customHeight="1" x14ac:dyDescent="0.2">
      <c r="B586" s="1"/>
    </row>
    <row r="587" spans="2:2" ht="24.95" customHeight="1" x14ac:dyDescent="0.2">
      <c r="B587" s="1"/>
    </row>
    <row r="588" spans="2:2" ht="24.95" customHeight="1" x14ac:dyDescent="0.2">
      <c r="B588" s="1"/>
    </row>
    <row r="589" spans="2:2" ht="24.95" customHeight="1" x14ac:dyDescent="0.2">
      <c r="B589" s="1"/>
    </row>
    <row r="590" spans="2:2" ht="24.95" customHeight="1" x14ac:dyDescent="0.2">
      <c r="B590" s="1"/>
    </row>
    <row r="591" spans="2:2" ht="24.95" customHeight="1" x14ac:dyDescent="0.2">
      <c r="B591" s="1"/>
    </row>
    <row r="592" spans="2:2" ht="24.95" customHeight="1" x14ac:dyDescent="0.2">
      <c r="B592" s="1"/>
    </row>
    <row r="593" spans="2:2" ht="24.95" customHeight="1" x14ac:dyDescent="0.2">
      <c r="B593" s="1"/>
    </row>
    <row r="594" spans="2:2" ht="24.95" customHeight="1" x14ac:dyDescent="0.2">
      <c r="B594" s="1"/>
    </row>
    <row r="595" spans="2:2" ht="24.95" customHeight="1" x14ac:dyDescent="0.2">
      <c r="B595" s="1"/>
    </row>
    <row r="596" spans="2:2" ht="24.95" customHeight="1" x14ac:dyDescent="0.2">
      <c r="B596" s="1"/>
    </row>
    <row r="597" spans="2:2" ht="24.95" customHeight="1" x14ac:dyDescent="0.2">
      <c r="B597" s="1"/>
    </row>
    <row r="598" spans="2:2" ht="24.95" customHeight="1" x14ac:dyDescent="0.2">
      <c r="B598" s="1"/>
    </row>
    <row r="599" spans="2:2" ht="24.95" customHeight="1" x14ac:dyDescent="0.2">
      <c r="B599" s="1"/>
    </row>
    <row r="600" spans="2:2" ht="24.95" customHeight="1" x14ac:dyDescent="0.2">
      <c r="B600" s="1"/>
    </row>
    <row r="601" spans="2:2" ht="24.95" customHeight="1" x14ac:dyDescent="0.2">
      <c r="B601" s="1"/>
    </row>
    <row r="602" spans="2:2" ht="24.95" customHeight="1" x14ac:dyDescent="0.2">
      <c r="B602" s="1"/>
    </row>
    <row r="603" spans="2:2" ht="24.95" customHeight="1" x14ac:dyDescent="0.2">
      <c r="B603" s="1"/>
    </row>
    <row r="604" spans="2:2" ht="24.95" customHeight="1" x14ac:dyDescent="0.2">
      <c r="B604" s="1"/>
    </row>
    <row r="605" spans="2:2" ht="24.95" customHeight="1" x14ac:dyDescent="0.2">
      <c r="B605" s="1"/>
    </row>
    <row r="606" spans="2:2" ht="24.95" customHeight="1" x14ac:dyDescent="0.2">
      <c r="B606" s="1"/>
    </row>
    <row r="607" spans="2:2" ht="24.95" customHeight="1" x14ac:dyDescent="0.2">
      <c r="B607" s="1"/>
    </row>
    <row r="608" spans="2:2" ht="24.95" customHeight="1" x14ac:dyDescent="0.2">
      <c r="B608" s="1"/>
    </row>
    <row r="609" spans="2:2" ht="24.95" customHeight="1" x14ac:dyDescent="0.2">
      <c r="B609" s="1"/>
    </row>
    <row r="610" spans="2:2" ht="24.95" customHeight="1" x14ac:dyDescent="0.2">
      <c r="B610" s="1"/>
    </row>
    <row r="611" spans="2:2" ht="24.95" customHeight="1" x14ac:dyDescent="0.2">
      <c r="B611" s="1"/>
    </row>
    <row r="612" spans="2:2" ht="24.95" customHeight="1" x14ac:dyDescent="0.2">
      <c r="B612" s="1"/>
    </row>
    <row r="613" spans="2:2" ht="24.95" customHeight="1" x14ac:dyDescent="0.2">
      <c r="B613" s="1"/>
    </row>
    <row r="614" spans="2:2" ht="24.95" customHeight="1" x14ac:dyDescent="0.2">
      <c r="B614" s="1"/>
    </row>
    <row r="615" spans="2:2" ht="24.95" customHeight="1" x14ac:dyDescent="0.2">
      <c r="B615" s="1"/>
    </row>
    <row r="616" spans="2:2" ht="24.95" customHeight="1" x14ac:dyDescent="0.2">
      <c r="B616" s="1"/>
    </row>
    <row r="617" spans="2:2" ht="24.95" customHeight="1" x14ac:dyDescent="0.2">
      <c r="B617" s="1"/>
    </row>
    <row r="618" spans="2:2" ht="24.95" customHeight="1" x14ac:dyDescent="0.2">
      <c r="B618" s="1"/>
    </row>
    <row r="619" spans="2:2" ht="24.95" customHeight="1" x14ac:dyDescent="0.2">
      <c r="B619" s="1"/>
    </row>
    <row r="620" spans="2:2" ht="24.95" customHeight="1" x14ac:dyDescent="0.2">
      <c r="B620" s="1"/>
    </row>
    <row r="621" spans="2:2" ht="24.95" customHeight="1" x14ac:dyDescent="0.2">
      <c r="B621" s="1"/>
    </row>
    <row r="622" spans="2:2" ht="24.95" customHeight="1" x14ac:dyDescent="0.2">
      <c r="B622" s="1"/>
    </row>
    <row r="623" spans="2:2" ht="24.95" customHeight="1" x14ac:dyDescent="0.2">
      <c r="B623" s="1"/>
    </row>
    <row r="624" spans="2:2" ht="24.95" customHeight="1" x14ac:dyDescent="0.2">
      <c r="B624" s="1"/>
    </row>
    <row r="625" spans="2:2" ht="24.95" customHeight="1" x14ac:dyDescent="0.2">
      <c r="B625" s="1"/>
    </row>
    <row r="626" spans="2:2" ht="24.95" customHeight="1" x14ac:dyDescent="0.2">
      <c r="B626" s="1"/>
    </row>
    <row r="627" spans="2:2" ht="24.95" customHeight="1" x14ac:dyDescent="0.2">
      <c r="B627" s="1"/>
    </row>
    <row r="628" spans="2:2" ht="24.95" customHeight="1" x14ac:dyDescent="0.2">
      <c r="B628" s="1"/>
    </row>
    <row r="629" spans="2:2" ht="24.95" customHeight="1" x14ac:dyDescent="0.2">
      <c r="B629" s="1"/>
    </row>
    <row r="630" spans="2:2" ht="24.95" customHeight="1" x14ac:dyDescent="0.2">
      <c r="B630" s="1"/>
    </row>
    <row r="631" spans="2:2" ht="24.95" customHeight="1" x14ac:dyDescent="0.2">
      <c r="B631" s="1"/>
    </row>
    <row r="632" spans="2:2" ht="24.95" customHeight="1" x14ac:dyDescent="0.2">
      <c r="B632" s="1"/>
    </row>
    <row r="633" spans="2:2" ht="24.95" customHeight="1" x14ac:dyDescent="0.2">
      <c r="B633" s="1"/>
    </row>
    <row r="634" spans="2:2" ht="24.95" customHeight="1" x14ac:dyDescent="0.2">
      <c r="B634" s="1"/>
    </row>
    <row r="635" spans="2:2" ht="24.95" customHeight="1" x14ac:dyDescent="0.2">
      <c r="B635" s="1"/>
    </row>
    <row r="636" spans="2:2" ht="24.95" customHeight="1" x14ac:dyDescent="0.2">
      <c r="B636" s="1"/>
    </row>
    <row r="637" spans="2:2" ht="24.95" customHeight="1" x14ac:dyDescent="0.2">
      <c r="B637" s="1"/>
    </row>
    <row r="638" spans="2:2" ht="24.95" customHeight="1" x14ac:dyDescent="0.2">
      <c r="B638" s="1"/>
    </row>
    <row r="639" spans="2:2" ht="24.95" customHeight="1" x14ac:dyDescent="0.2">
      <c r="B639" s="1"/>
    </row>
    <row r="640" spans="2:2" ht="24.95" customHeight="1" x14ac:dyDescent="0.2">
      <c r="B640" s="1"/>
    </row>
    <row r="641" spans="2:2" ht="24.95" customHeight="1" x14ac:dyDescent="0.2">
      <c r="B641" s="1"/>
    </row>
    <row r="642" spans="2:2" ht="24.95" customHeight="1" x14ac:dyDescent="0.2">
      <c r="B642" s="1"/>
    </row>
    <row r="643" spans="2:2" ht="24.95" customHeight="1" x14ac:dyDescent="0.2">
      <c r="B643" s="1"/>
    </row>
    <row r="644" spans="2:2" ht="24.95" customHeight="1" x14ac:dyDescent="0.2">
      <c r="B644" s="1"/>
    </row>
    <row r="645" spans="2:2" ht="24.95" customHeight="1" x14ac:dyDescent="0.2">
      <c r="B645" s="1"/>
    </row>
    <row r="646" spans="2:2" ht="24.95" customHeight="1" x14ac:dyDescent="0.2">
      <c r="B646" s="1"/>
    </row>
    <row r="647" spans="2:2" ht="24.95" customHeight="1" x14ac:dyDescent="0.2">
      <c r="B647" s="1"/>
    </row>
    <row r="648" spans="2:2" ht="24.95" customHeight="1" x14ac:dyDescent="0.2">
      <c r="B648" s="1"/>
    </row>
    <row r="649" spans="2:2" ht="24.95" customHeight="1" x14ac:dyDescent="0.2">
      <c r="B649" s="1"/>
    </row>
    <row r="650" spans="2:2" ht="24.95" customHeight="1" x14ac:dyDescent="0.2">
      <c r="B650" s="1"/>
    </row>
    <row r="651" spans="2:2" ht="24.95" customHeight="1" x14ac:dyDescent="0.2">
      <c r="B651" s="1"/>
    </row>
    <row r="652" spans="2:2" ht="24.95" customHeight="1" x14ac:dyDescent="0.2">
      <c r="B652" s="1"/>
    </row>
    <row r="653" spans="2:2" ht="24.95" customHeight="1" x14ac:dyDescent="0.2">
      <c r="B653" s="1"/>
    </row>
    <row r="654" spans="2:2" ht="24.95" customHeight="1" x14ac:dyDescent="0.2">
      <c r="B654" s="1"/>
    </row>
    <row r="655" spans="2:2" ht="24.95" customHeight="1" x14ac:dyDescent="0.2">
      <c r="B655" s="1"/>
    </row>
    <row r="656" spans="2:2" ht="24.95" customHeight="1" x14ac:dyDescent="0.2">
      <c r="B656" s="1"/>
    </row>
    <row r="657" spans="2:2" ht="24.95" customHeight="1" x14ac:dyDescent="0.2">
      <c r="B657" s="1"/>
    </row>
    <row r="658" spans="2:2" ht="24.95" customHeight="1" x14ac:dyDescent="0.2">
      <c r="B658" s="1"/>
    </row>
    <row r="659" spans="2:2" ht="24.95" customHeight="1" x14ac:dyDescent="0.2">
      <c r="B659" s="1"/>
    </row>
    <row r="660" spans="2:2" ht="24.95" customHeight="1" x14ac:dyDescent="0.2">
      <c r="B660" s="1"/>
    </row>
    <row r="661" spans="2:2" ht="24.95" customHeight="1" x14ac:dyDescent="0.2">
      <c r="B661" s="1"/>
    </row>
    <row r="662" spans="2:2" ht="24.95" customHeight="1" x14ac:dyDescent="0.2">
      <c r="B662" s="1"/>
    </row>
    <row r="663" spans="2:2" ht="24.95" customHeight="1" x14ac:dyDescent="0.2">
      <c r="B663" s="1"/>
    </row>
    <row r="664" spans="2:2" ht="24.95" customHeight="1" x14ac:dyDescent="0.2">
      <c r="B664" s="1"/>
    </row>
    <row r="665" spans="2:2" ht="24.95" customHeight="1" x14ac:dyDescent="0.2">
      <c r="B665" s="1"/>
    </row>
    <row r="666" spans="2:2" ht="24.95" customHeight="1" x14ac:dyDescent="0.2">
      <c r="B666" s="1"/>
    </row>
    <row r="667" spans="2:2" ht="24.95" customHeight="1" x14ac:dyDescent="0.2">
      <c r="B667" s="1"/>
    </row>
    <row r="668" spans="2:2" ht="24.95" customHeight="1" x14ac:dyDescent="0.2">
      <c r="B668" s="1"/>
    </row>
    <row r="669" spans="2:2" ht="24.95" customHeight="1" x14ac:dyDescent="0.2">
      <c r="B669" s="1"/>
    </row>
    <row r="670" spans="2:2" ht="24.95" customHeight="1" x14ac:dyDescent="0.2">
      <c r="B670" s="1"/>
    </row>
    <row r="671" spans="2:2" ht="24.95" customHeight="1" x14ac:dyDescent="0.2">
      <c r="B671" s="1"/>
    </row>
    <row r="672" spans="2:2" ht="24.95" customHeight="1" x14ac:dyDescent="0.2">
      <c r="B672" s="1"/>
    </row>
    <row r="673" spans="2:2" ht="24.95" customHeight="1" x14ac:dyDescent="0.2">
      <c r="B673" s="1"/>
    </row>
    <row r="674" spans="2:2" ht="24.95" customHeight="1" x14ac:dyDescent="0.2">
      <c r="B674" s="1"/>
    </row>
    <row r="675" spans="2:2" ht="24.95" customHeight="1" x14ac:dyDescent="0.2">
      <c r="B675" s="1"/>
    </row>
    <row r="676" spans="2:2" ht="24.95" customHeight="1" x14ac:dyDescent="0.2">
      <c r="B676" s="1"/>
    </row>
    <row r="677" spans="2:2" ht="24.95" customHeight="1" x14ac:dyDescent="0.2">
      <c r="B677" s="1"/>
    </row>
    <row r="678" spans="2:2" ht="24.95" customHeight="1" x14ac:dyDescent="0.2">
      <c r="B678" s="1"/>
    </row>
    <row r="679" spans="2:2" ht="24.95" customHeight="1" x14ac:dyDescent="0.2">
      <c r="B679" s="1"/>
    </row>
    <row r="680" spans="2:2" ht="24.95" customHeight="1" x14ac:dyDescent="0.2">
      <c r="B680" s="1"/>
    </row>
    <row r="681" spans="2:2" ht="24.95" customHeight="1" x14ac:dyDescent="0.2">
      <c r="B681" s="1"/>
    </row>
    <row r="682" spans="2:2" ht="24.95" customHeight="1" x14ac:dyDescent="0.2">
      <c r="B682" s="1"/>
    </row>
    <row r="683" spans="2:2" ht="24.95" customHeight="1" x14ac:dyDescent="0.2">
      <c r="B683" s="1"/>
    </row>
    <row r="684" spans="2:2" ht="24.95" customHeight="1" x14ac:dyDescent="0.2">
      <c r="B684" s="1"/>
    </row>
    <row r="685" spans="2:2" ht="24.95" customHeight="1" x14ac:dyDescent="0.2">
      <c r="B685" s="1"/>
    </row>
    <row r="686" spans="2:2" ht="24.95" customHeight="1" x14ac:dyDescent="0.2">
      <c r="B686" s="1"/>
    </row>
    <row r="687" spans="2:2" ht="24.95" customHeight="1" x14ac:dyDescent="0.2">
      <c r="B687" s="1"/>
    </row>
    <row r="688" spans="2:2" ht="24.95" customHeight="1" x14ac:dyDescent="0.2">
      <c r="B688" s="1"/>
    </row>
    <row r="689" spans="2:2" ht="24.95" customHeight="1" x14ac:dyDescent="0.2">
      <c r="B689" s="1"/>
    </row>
    <row r="690" spans="2:2" ht="24.95" customHeight="1" x14ac:dyDescent="0.2">
      <c r="B690" s="1"/>
    </row>
    <row r="691" spans="2:2" ht="24.95" customHeight="1" x14ac:dyDescent="0.2">
      <c r="B691" s="1"/>
    </row>
    <row r="692" spans="2:2" ht="24.95" customHeight="1" x14ac:dyDescent="0.2">
      <c r="B692" s="1"/>
    </row>
    <row r="693" spans="2:2" ht="24.95" customHeight="1" x14ac:dyDescent="0.2">
      <c r="B693" s="1"/>
    </row>
    <row r="694" spans="2:2" ht="24.95" customHeight="1" x14ac:dyDescent="0.2">
      <c r="B694" s="1"/>
    </row>
    <row r="695" spans="2:2" ht="24.95" customHeight="1" x14ac:dyDescent="0.2">
      <c r="B695" s="1"/>
    </row>
    <row r="696" spans="2:2" ht="24.95" customHeight="1" x14ac:dyDescent="0.2">
      <c r="B696" s="1"/>
    </row>
    <row r="697" spans="2:2" ht="24.95" customHeight="1" x14ac:dyDescent="0.2">
      <c r="B697" s="1"/>
    </row>
    <row r="698" spans="2:2" ht="24.95" customHeight="1" x14ac:dyDescent="0.2">
      <c r="B698" s="1"/>
    </row>
    <row r="699" spans="2:2" ht="24.95" customHeight="1" x14ac:dyDescent="0.2">
      <c r="B699" s="1"/>
    </row>
    <row r="700" spans="2:2" ht="24.95" customHeight="1" x14ac:dyDescent="0.2">
      <c r="B700" s="1"/>
    </row>
    <row r="701" spans="2:2" ht="24.95" customHeight="1" x14ac:dyDescent="0.2">
      <c r="B701" s="1"/>
    </row>
    <row r="702" spans="2:2" ht="24.95" customHeight="1" x14ac:dyDescent="0.2">
      <c r="B702" s="1"/>
    </row>
    <row r="703" spans="2:2" ht="24.95" customHeight="1" x14ac:dyDescent="0.2">
      <c r="B703" s="1"/>
    </row>
    <row r="704" spans="2:2" ht="24.95" customHeight="1" x14ac:dyDescent="0.2">
      <c r="B704" s="1"/>
    </row>
    <row r="705" spans="2:2" ht="24.95" customHeight="1" x14ac:dyDescent="0.2">
      <c r="B705" s="1"/>
    </row>
    <row r="706" spans="2:2" ht="24.95" customHeight="1" x14ac:dyDescent="0.2">
      <c r="B706" s="1"/>
    </row>
    <row r="707" spans="2:2" ht="24.95" customHeight="1" x14ac:dyDescent="0.2">
      <c r="B707" s="1"/>
    </row>
    <row r="708" spans="2:2" ht="24.95" customHeight="1" x14ac:dyDescent="0.2">
      <c r="B708" s="1"/>
    </row>
    <row r="709" spans="2:2" ht="24.95" customHeight="1" x14ac:dyDescent="0.2">
      <c r="B709" s="1"/>
    </row>
    <row r="710" spans="2:2" ht="24.95" customHeight="1" x14ac:dyDescent="0.2">
      <c r="B710" s="1"/>
    </row>
    <row r="711" spans="2:2" ht="24.95" customHeight="1" x14ac:dyDescent="0.2">
      <c r="B711" s="1"/>
    </row>
    <row r="712" spans="2:2" ht="24.95" customHeight="1" x14ac:dyDescent="0.2">
      <c r="B712" s="1"/>
    </row>
    <row r="713" spans="2:2" ht="24.95" customHeight="1" x14ac:dyDescent="0.2">
      <c r="B713" s="1"/>
    </row>
    <row r="714" spans="2:2" ht="24.95" customHeight="1" x14ac:dyDescent="0.2">
      <c r="B714" s="1"/>
    </row>
    <row r="715" spans="2:2" ht="24.95" customHeight="1" x14ac:dyDescent="0.2">
      <c r="B715" s="1"/>
    </row>
    <row r="716" spans="2:2" ht="24.95" customHeight="1" x14ac:dyDescent="0.2">
      <c r="B716" s="1"/>
    </row>
    <row r="717" spans="2:2" ht="24.95" customHeight="1" x14ac:dyDescent="0.2">
      <c r="B717" s="1"/>
    </row>
    <row r="718" spans="2:2" ht="24.95" customHeight="1" x14ac:dyDescent="0.2">
      <c r="B718" s="1"/>
    </row>
    <row r="719" spans="2:2" ht="24.95" customHeight="1" x14ac:dyDescent="0.2">
      <c r="B719" s="1"/>
    </row>
    <row r="720" spans="2:2" ht="24.95" customHeight="1" x14ac:dyDescent="0.2">
      <c r="B720" s="1"/>
    </row>
    <row r="721" spans="2:2" ht="24.95" customHeight="1" x14ac:dyDescent="0.2">
      <c r="B721" s="1"/>
    </row>
    <row r="722" spans="2:2" ht="24.95" customHeight="1" x14ac:dyDescent="0.2">
      <c r="B722" s="1"/>
    </row>
    <row r="723" spans="2:2" ht="24.95" customHeight="1" x14ac:dyDescent="0.2">
      <c r="B723" s="1"/>
    </row>
    <row r="724" spans="2:2" ht="24.95" customHeight="1" x14ac:dyDescent="0.2">
      <c r="B724" s="1"/>
    </row>
    <row r="725" spans="2:2" ht="24.95" customHeight="1" x14ac:dyDescent="0.2">
      <c r="B725" s="1"/>
    </row>
    <row r="726" spans="2:2" ht="24.95" customHeight="1" x14ac:dyDescent="0.2">
      <c r="B726" s="1"/>
    </row>
    <row r="727" spans="2:2" ht="24.95" customHeight="1" x14ac:dyDescent="0.2">
      <c r="B727" s="1"/>
    </row>
    <row r="728" spans="2:2" ht="24.95" customHeight="1" x14ac:dyDescent="0.2">
      <c r="B728" s="1"/>
    </row>
    <row r="729" spans="2:2" ht="24.95" customHeight="1" x14ac:dyDescent="0.2">
      <c r="B729" s="1"/>
    </row>
    <row r="730" spans="2:2" ht="24.95" customHeight="1" x14ac:dyDescent="0.2">
      <c r="B730" s="1"/>
    </row>
    <row r="731" spans="2:2" ht="24.95" customHeight="1" x14ac:dyDescent="0.2">
      <c r="B731" s="1"/>
    </row>
    <row r="732" spans="2:2" ht="24.95" customHeight="1" x14ac:dyDescent="0.2">
      <c r="B732" s="1"/>
    </row>
    <row r="733" spans="2:2" ht="24.95" customHeight="1" x14ac:dyDescent="0.2">
      <c r="B733" s="1"/>
    </row>
    <row r="734" spans="2:2" ht="24.95" customHeight="1" x14ac:dyDescent="0.2">
      <c r="B734" s="1"/>
    </row>
    <row r="735" spans="2:2" ht="24.95" customHeight="1" x14ac:dyDescent="0.2">
      <c r="B735" s="1"/>
    </row>
    <row r="736" spans="2:2" ht="24.95" customHeight="1" x14ac:dyDescent="0.2">
      <c r="B736" s="1"/>
    </row>
    <row r="737" spans="2:2" ht="24.95" customHeight="1" x14ac:dyDescent="0.2">
      <c r="B737" s="1"/>
    </row>
    <row r="738" spans="2:2" ht="24.95" customHeight="1" x14ac:dyDescent="0.2">
      <c r="B738" s="1"/>
    </row>
    <row r="739" spans="2:2" ht="24.95" customHeight="1" x14ac:dyDescent="0.2">
      <c r="B739" s="1"/>
    </row>
    <row r="740" spans="2:2" ht="24.95" customHeight="1" x14ac:dyDescent="0.2">
      <c r="B740" s="1"/>
    </row>
    <row r="741" spans="2:2" ht="24.95" customHeight="1" x14ac:dyDescent="0.2">
      <c r="B741" s="1"/>
    </row>
    <row r="742" spans="2:2" ht="24.95" customHeight="1" x14ac:dyDescent="0.2">
      <c r="B742" s="1"/>
    </row>
    <row r="743" spans="2:2" ht="24.95" customHeight="1" x14ac:dyDescent="0.2">
      <c r="B743" s="1"/>
    </row>
    <row r="744" spans="2:2" ht="24.95" customHeight="1" x14ac:dyDescent="0.2">
      <c r="B744" s="1"/>
    </row>
    <row r="745" spans="2:2" ht="24.95" customHeight="1" x14ac:dyDescent="0.2">
      <c r="B745" s="1"/>
    </row>
    <row r="746" spans="2:2" ht="24.95" customHeight="1" x14ac:dyDescent="0.2">
      <c r="B746" s="1"/>
    </row>
    <row r="747" spans="2:2" ht="24.95" customHeight="1" x14ac:dyDescent="0.2">
      <c r="B747" s="1"/>
    </row>
    <row r="748" spans="2:2" ht="24.95" customHeight="1" x14ac:dyDescent="0.2">
      <c r="B748" s="1"/>
    </row>
    <row r="749" spans="2:2" ht="24.95" customHeight="1" x14ac:dyDescent="0.2">
      <c r="B749" s="1"/>
    </row>
    <row r="750" spans="2:2" ht="24.95" customHeight="1" x14ac:dyDescent="0.2">
      <c r="B750" s="1"/>
    </row>
    <row r="751" spans="2:2" ht="24.95" customHeight="1" x14ac:dyDescent="0.2">
      <c r="B751" s="1"/>
    </row>
    <row r="752" spans="2:2" ht="24.95" customHeight="1" x14ac:dyDescent="0.2">
      <c r="B752" s="1"/>
    </row>
    <row r="753" spans="2:2" ht="24.95" customHeight="1" x14ac:dyDescent="0.2">
      <c r="B753" s="1"/>
    </row>
    <row r="754" spans="2:2" ht="24.95" customHeight="1" x14ac:dyDescent="0.2">
      <c r="B754" s="1"/>
    </row>
    <row r="755" spans="2:2" ht="24.95" customHeight="1" x14ac:dyDescent="0.2">
      <c r="B755" s="1"/>
    </row>
    <row r="756" spans="2:2" ht="24.95" customHeight="1" x14ac:dyDescent="0.2">
      <c r="B756" s="1"/>
    </row>
    <row r="757" spans="2:2" ht="24.95" customHeight="1" x14ac:dyDescent="0.2">
      <c r="B757" s="1"/>
    </row>
    <row r="758" spans="2:2" ht="24.95" customHeight="1" x14ac:dyDescent="0.2">
      <c r="B758" s="1"/>
    </row>
    <row r="759" spans="2:2" ht="24.95" customHeight="1" x14ac:dyDescent="0.2">
      <c r="B759" s="1"/>
    </row>
    <row r="760" spans="2:2" ht="24.95" customHeight="1" x14ac:dyDescent="0.2">
      <c r="B760" s="1"/>
    </row>
    <row r="761" spans="2:2" ht="24.95" customHeight="1" x14ac:dyDescent="0.2">
      <c r="B761" s="1"/>
    </row>
    <row r="762" spans="2:2" ht="24.95" customHeight="1" x14ac:dyDescent="0.2">
      <c r="B762" s="1"/>
    </row>
    <row r="763" spans="2:2" ht="24.95" customHeight="1" x14ac:dyDescent="0.2">
      <c r="B763" s="1"/>
    </row>
    <row r="764" spans="2:2" ht="24.95" customHeight="1" x14ac:dyDescent="0.2">
      <c r="B764" s="1"/>
    </row>
    <row r="765" spans="2:2" ht="24.95" customHeight="1" x14ac:dyDescent="0.2">
      <c r="B765" s="1"/>
    </row>
    <row r="766" spans="2:2" ht="24.95" customHeight="1" x14ac:dyDescent="0.2">
      <c r="B766" s="1"/>
    </row>
    <row r="767" spans="2:2" ht="24.95" customHeight="1" x14ac:dyDescent="0.2">
      <c r="B767" s="1"/>
    </row>
    <row r="768" spans="2:2" ht="24.95" customHeight="1" x14ac:dyDescent="0.2">
      <c r="B768" s="1"/>
    </row>
    <row r="769" spans="2:2" ht="24.95" customHeight="1" x14ac:dyDescent="0.2">
      <c r="B769" s="1"/>
    </row>
    <row r="770" spans="2:2" ht="24.95" customHeight="1" x14ac:dyDescent="0.2">
      <c r="B770" s="1"/>
    </row>
    <row r="771" spans="2:2" ht="24.95" customHeight="1" x14ac:dyDescent="0.2">
      <c r="B771" s="1"/>
    </row>
    <row r="772" spans="2:2" ht="24.95" customHeight="1" x14ac:dyDescent="0.2">
      <c r="B772" s="1"/>
    </row>
    <row r="773" spans="2:2" ht="24.95" customHeight="1" x14ac:dyDescent="0.2">
      <c r="B773" s="1"/>
    </row>
    <row r="774" spans="2:2" ht="24.95" customHeight="1" x14ac:dyDescent="0.2">
      <c r="B774" s="1"/>
    </row>
    <row r="775" spans="2:2" ht="24.95" customHeight="1" x14ac:dyDescent="0.2">
      <c r="B775" s="1"/>
    </row>
    <row r="776" spans="2:2" ht="24.95" customHeight="1" x14ac:dyDescent="0.2">
      <c r="B776" s="1"/>
    </row>
    <row r="777" spans="2:2" ht="24.95" customHeight="1" x14ac:dyDescent="0.2">
      <c r="B777" s="1"/>
    </row>
    <row r="778" spans="2:2" ht="24.95" customHeight="1" x14ac:dyDescent="0.2">
      <c r="B778" s="1"/>
    </row>
    <row r="779" spans="2:2" ht="24.95" customHeight="1" x14ac:dyDescent="0.2">
      <c r="B779" s="1"/>
    </row>
    <row r="780" spans="2:2" ht="24.95" customHeight="1" x14ac:dyDescent="0.2">
      <c r="B780" s="1"/>
    </row>
    <row r="781" spans="2:2" ht="24.95" customHeight="1" x14ac:dyDescent="0.2">
      <c r="B781" s="1"/>
    </row>
    <row r="782" spans="2:2" ht="24.95" customHeight="1" x14ac:dyDescent="0.2">
      <c r="B782" s="1"/>
    </row>
    <row r="783" spans="2:2" ht="24.95" customHeight="1" x14ac:dyDescent="0.2">
      <c r="B783" s="1"/>
    </row>
    <row r="784" spans="2:2" ht="24.95" customHeight="1" x14ac:dyDescent="0.2">
      <c r="B784" s="1"/>
    </row>
    <row r="785" spans="2:2" ht="24.95" customHeight="1" x14ac:dyDescent="0.2">
      <c r="B785" s="1"/>
    </row>
    <row r="786" spans="2:2" ht="24.95" customHeight="1" x14ac:dyDescent="0.2">
      <c r="B786" s="1"/>
    </row>
    <row r="787" spans="2:2" ht="24.95" customHeight="1" x14ac:dyDescent="0.2">
      <c r="B787" s="1"/>
    </row>
    <row r="788" spans="2:2" ht="24.95" customHeight="1" x14ac:dyDescent="0.2">
      <c r="B788" s="1"/>
    </row>
    <row r="789" spans="2:2" ht="24.95" customHeight="1" x14ac:dyDescent="0.2">
      <c r="B789" s="1"/>
    </row>
    <row r="790" spans="2:2" ht="24.95" customHeight="1" x14ac:dyDescent="0.2">
      <c r="B790" s="1"/>
    </row>
    <row r="791" spans="2:2" ht="24.95" customHeight="1" x14ac:dyDescent="0.2">
      <c r="B791" s="1"/>
    </row>
    <row r="792" spans="2:2" ht="24.95" customHeight="1" x14ac:dyDescent="0.2">
      <c r="B792" s="1"/>
    </row>
    <row r="793" spans="2:2" ht="24.95" customHeight="1" x14ac:dyDescent="0.2">
      <c r="B793" s="1"/>
    </row>
    <row r="794" spans="2:2" ht="24.95" customHeight="1" x14ac:dyDescent="0.2">
      <c r="B794" s="1"/>
    </row>
    <row r="795" spans="2:2" ht="24.95" customHeight="1" x14ac:dyDescent="0.2">
      <c r="B795" s="1"/>
    </row>
    <row r="796" spans="2:2" ht="24.95" customHeight="1" x14ac:dyDescent="0.2">
      <c r="B796" s="1"/>
    </row>
    <row r="797" spans="2:2" ht="24.95" customHeight="1" x14ac:dyDescent="0.2">
      <c r="B797" s="1"/>
    </row>
    <row r="798" spans="2:2" ht="24.95" customHeight="1" x14ac:dyDescent="0.2">
      <c r="B798" s="1"/>
    </row>
    <row r="799" spans="2:2" ht="24.95" customHeight="1" x14ac:dyDescent="0.2">
      <c r="B799" s="1"/>
    </row>
    <row r="800" spans="2:2" ht="24.95" customHeight="1" x14ac:dyDescent="0.2">
      <c r="B800" s="1"/>
    </row>
    <row r="801" spans="2:2" ht="24.95" customHeight="1" x14ac:dyDescent="0.2">
      <c r="B801" s="1"/>
    </row>
    <row r="802" spans="2:2" ht="24.95" customHeight="1" x14ac:dyDescent="0.2">
      <c r="B802" s="1"/>
    </row>
    <row r="803" spans="2:2" ht="24.95" customHeight="1" x14ac:dyDescent="0.2">
      <c r="B803" s="1"/>
    </row>
    <row r="804" spans="2:2" ht="24.95" customHeight="1" x14ac:dyDescent="0.2">
      <c r="B804" s="1"/>
    </row>
    <row r="805" spans="2:2" ht="24.95" customHeight="1" x14ac:dyDescent="0.2">
      <c r="B805" s="1"/>
    </row>
    <row r="806" spans="2:2" ht="24.95" customHeight="1" x14ac:dyDescent="0.2">
      <c r="B806" s="1"/>
    </row>
    <row r="807" spans="2:2" ht="24.95" customHeight="1" x14ac:dyDescent="0.2">
      <c r="B807" s="1"/>
    </row>
    <row r="808" spans="2:2" ht="24.95" customHeight="1" x14ac:dyDescent="0.2">
      <c r="B808" s="1"/>
    </row>
    <row r="809" spans="2:2" ht="24.95" customHeight="1" x14ac:dyDescent="0.2">
      <c r="B809" s="1"/>
    </row>
    <row r="810" spans="2:2" ht="24.95" customHeight="1" x14ac:dyDescent="0.2">
      <c r="B810" s="1"/>
    </row>
    <row r="811" spans="2:2" ht="24.95" customHeight="1" x14ac:dyDescent="0.2">
      <c r="B811" s="1"/>
    </row>
    <row r="812" spans="2:2" ht="24.95" customHeight="1" x14ac:dyDescent="0.2">
      <c r="B812" s="1"/>
    </row>
    <row r="813" spans="2:2" ht="24.95" customHeight="1" x14ac:dyDescent="0.2">
      <c r="B813" s="1"/>
    </row>
    <row r="814" spans="2:2" ht="24.95" customHeight="1" x14ac:dyDescent="0.2">
      <c r="B814" s="1"/>
    </row>
    <row r="815" spans="2:2" ht="24.95" customHeight="1" x14ac:dyDescent="0.2">
      <c r="B815" s="1"/>
    </row>
    <row r="816" spans="2:2" ht="24.95" customHeight="1" x14ac:dyDescent="0.2">
      <c r="B816" s="1"/>
    </row>
    <row r="817" spans="2:2" ht="24.95" customHeight="1" x14ac:dyDescent="0.2">
      <c r="B817" s="1"/>
    </row>
    <row r="818" spans="2:2" ht="24.95" customHeight="1" x14ac:dyDescent="0.2">
      <c r="B818" s="1"/>
    </row>
    <row r="819" spans="2:2" ht="24.95" customHeight="1" x14ac:dyDescent="0.2">
      <c r="B819" s="1"/>
    </row>
    <row r="820" spans="2:2" ht="24.95" customHeight="1" x14ac:dyDescent="0.2">
      <c r="B820" s="1"/>
    </row>
    <row r="821" spans="2:2" ht="24.95" customHeight="1" x14ac:dyDescent="0.2">
      <c r="B821" s="1"/>
    </row>
    <row r="822" spans="2:2" ht="24.95" customHeight="1" x14ac:dyDescent="0.2">
      <c r="B822" s="1"/>
    </row>
    <row r="823" spans="2:2" ht="24.95" customHeight="1" x14ac:dyDescent="0.2">
      <c r="B823" s="1"/>
    </row>
    <row r="824" spans="2:2" ht="24.95" customHeight="1" x14ac:dyDescent="0.2">
      <c r="B824" s="1"/>
    </row>
    <row r="825" spans="2:2" ht="24.95" customHeight="1" x14ac:dyDescent="0.2">
      <c r="B825" s="1"/>
    </row>
    <row r="826" spans="2:2" ht="24.95" customHeight="1" x14ac:dyDescent="0.2">
      <c r="B826" s="1"/>
    </row>
    <row r="827" spans="2:2" ht="24.95" customHeight="1" x14ac:dyDescent="0.2">
      <c r="B827" s="1"/>
    </row>
    <row r="828" spans="2:2" ht="24.95" customHeight="1" x14ac:dyDescent="0.2">
      <c r="B828" s="1"/>
    </row>
    <row r="829" spans="2:2" ht="24.95" customHeight="1" x14ac:dyDescent="0.2">
      <c r="B829" s="1"/>
    </row>
    <row r="830" spans="2:2" ht="24.95" customHeight="1" x14ac:dyDescent="0.2">
      <c r="B830" s="1"/>
    </row>
    <row r="831" spans="2:2" ht="24.95" customHeight="1" x14ac:dyDescent="0.2">
      <c r="B831" s="1"/>
    </row>
    <row r="832" spans="2:2" ht="24.95" customHeight="1" x14ac:dyDescent="0.2">
      <c r="B832" s="1"/>
    </row>
    <row r="833" spans="2:2" ht="24.95" customHeight="1" x14ac:dyDescent="0.2">
      <c r="B833" s="1"/>
    </row>
    <row r="834" spans="2:2" ht="24.95" customHeight="1" x14ac:dyDescent="0.2">
      <c r="B834" s="1"/>
    </row>
    <row r="835" spans="2:2" ht="24.95" customHeight="1" x14ac:dyDescent="0.2">
      <c r="B835" s="1"/>
    </row>
    <row r="836" spans="2:2" ht="24.95" customHeight="1" x14ac:dyDescent="0.2">
      <c r="B836" s="1"/>
    </row>
    <row r="837" spans="2:2" ht="24.95" customHeight="1" x14ac:dyDescent="0.2">
      <c r="B837" s="1"/>
    </row>
    <row r="838" spans="2:2" ht="24.95" customHeight="1" x14ac:dyDescent="0.2">
      <c r="B838" s="1"/>
    </row>
    <row r="839" spans="2:2" ht="24.95" customHeight="1" x14ac:dyDescent="0.2">
      <c r="B839" s="1"/>
    </row>
    <row r="840" spans="2:2" ht="24.95" customHeight="1" x14ac:dyDescent="0.2">
      <c r="B840" s="1"/>
    </row>
    <row r="841" spans="2:2" ht="24.95" customHeight="1" x14ac:dyDescent="0.2">
      <c r="B841" s="1"/>
    </row>
    <row r="842" spans="2:2" ht="24.95" customHeight="1" x14ac:dyDescent="0.2">
      <c r="B842" s="1"/>
    </row>
    <row r="843" spans="2:2" ht="24.95" customHeight="1" x14ac:dyDescent="0.2">
      <c r="B843" s="1"/>
    </row>
    <row r="844" spans="2:2" ht="24.95" customHeight="1" x14ac:dyDescent="0.2">
      <c r="B844" s="1"/>
    </row>
    <row r="845" spans="2:2" ht="24.95" customHeight="1" x14ac:dyDescent="0.2">
      <c r="B845" s="1"/>
    </row>
    <row r="846" spans="2:2" ht="24.95" customHeight="1" x14ac:dyDescent="0.2">
      <c r="B846" s="1"/>
    </row>
    <row r="847" spans="2:2" ht="24.95" customHeight="1" x14ac:dyDescent="0.2">
      <c r="B847" s="1"/>
    </row>
    <row r="848" spans="2:2" ht="24.95" customHeight="1" x14ac:dyDescent="0.2">
      <c r="B848" s="1"/>
    </row>
    <row r="849" spans="2:2" ht="24.95" customHeight="1" x14ac:dyDescent="0.2">
      <c r="B849" s="1"/>
    </row>
    <row r="850" spans="2:2" ht="24.95" customHeight="1" x14ac:dyDescent="0.2">
      <c r="B850" s="1"/>
    </row>
    <row r="851" spans="2:2" ht="24.95" customHeight="1" x14ac:dyDescent="0.2">
      <c r="B851" s="1"/>
    </row>
    <row r="852" spans="2:2" ht="24.95" customHeight="1" x14ac:dyDescent="0.2">
      <c r="B852" s="1"/>
    </row>
    <row r="853" spans="2:2" ht="24.95" customHeight="1" x14ac:dyDescent="0.2">
      <c r="B853" s="1"/>
    </row>
    <row r="854" spans="2:2" ht="24.95" customHeight="1" x14ac:dyDescent="0.2">
      <c r="B854" s="1"/>
    </row>
    <row r="855" spans="2:2" ht="24.95" customHeight="1" x14ac:dyDescent="0.2">
      <c r="B855" s="1"/>
    </row>
    <row r="856" spans="2:2" ht="24.95" customHeight="1" x14ac:dyDescent="0.2">
      <c r="B856" s="1"/>
    </row>
    <row r="857" spans="2:2" ht="24.95" customHeight="1" x14ac:dyDescent="0.2">
      <c r="B857" s="1"/>
    </row>
    <row r="858" spans="2:2" ht="24.95" customHeight="1" x14ac:dyDescent="0.2">
      <c r="B858" s="1"/>
    </row>
    <row r="859" spans="2:2" ht="24.95" customHeight="1" x14ac:dyDescent="0.2">
      <c r="B859" s="1"/>
    </row>
    <row r="860" spans="2:2" ht="24.95" customHeight="1" x14ac:dyDescent="0.2">
      <c r="B860" s="1"/>
    </row>
    <row r="861" spans="2:2" ht="24.95" customHeight="1" x14ac:dyDescent="0.2">
      <c r="B861" s="1"/>
    </row>
    <row r="862" spans="2:2" ht="24.95" customHeight="1" x14ac:dyDescent="0.2">
      <c r="B862" s="1"/>
    </row>
    <row r="863" spans="2:2" ht="24.95" customHeight="1" x14ac:dyDescent="0.2">
      <c r="B863" s="1"/>
    </row>
    <row r="864" spans="2:2" ht="24.95" customHeight="1" x14ac:dyDescent="0.2">
      <c r="B864" s="1"/>
    </row>
    <row r="865" spans="2:2" ht="24.95" customHeight="1" x14ac:dyDescent="0.2">
      <c r="B865" s="1"/>
    </row>
    <row r="866" spans="2:2" ht="24.95" customHeight="1" x14ac:dyDescent="0.2">
      <c r="B866" s="1"/>
    </row>
    <row r="867" spans="2:2" ht="24.95" customHeight="1" x14ac:dyDescent="0.2">
      <c r="B867" s="1"/>
    </row>
    <row r="868" spans="2:2" ht="24.95" customHeight="1" x14ac:dyDescent="0.2">
      <c r="B868" s="1"/>
    </row>
    <row r="869" spans="2:2" ht="24.95" customHeight="1" x14ac:dyDescent="0.2">
      <c r="B869" s="1"/>
    </row>
    <row r="870" spans="2:2" ht="24.95" customHeight="1" x14ac:dyDescent="0.2">
      <c r="B870" s="1"/>
    </row>
    <row r="871" spans="2:2" ht="24.95" customHeight="1" x14ac:dyDescent="0.2">
      <c r="B871" s="1"/>
    </row>
    <row r="872" spans="2:2" ht="24.95" customHeight="1" x14ac:dyDescent="0.2">
      <c r="B872" s="1"/>
    </row>
    <row r="873" spans="2:2" ht="24.95" customHeight="1" x14ac:dyDescent="0.2">
      <c r="B873" s="1"/>
    </row>
    <row r="874" spans="2:2" ht="24.95" customHeight="1" x14ac:dyDescent="0.2">
      <c r="B874" s="1"/>
    </row>
    <row r="875" spans="2:2" ht="24.95" customHeight="1" x14ac:dyDescent="0.2">
      <c r="B875" s="1"/>
    </row>
    <row r="876" spans="2:2" ht="24.95" customHeight="1" x14ac:dyDescent="0.2">
      <c r="B876" s="1"/>
    </row>
    <row r="877" spans="2:2" ht="24.95" customHeight="1" x14ac:dyDescent="0.2">
      <c r="B877" s="1"/>
    </row>
    <row r="878" spans="2:2" ht="24.95" customHeight="1" x14ac:dyDescent="0.2">
      <c r="B878" s="1"/>
    </row>
    <row r="879" spans="2:2" ht="24.95" customHeight="1" x14ac:dyDescent="0.2">
      <c r="B879" s="1"/>
    </row>
    <row r="880" spans="2:2" ht="24.95" customHeight="1" x14ac:dyDescent="0.2">
      <c r="B880" s="1"/>
    </row>
    <row r="881" spans="2:2" ht="24.95" customHeight="1" x14ac:dyDescent="0.2">
      <c r="B881" s="1"/>
    </row>
    <row r="882" spans="2:2" ht="24.95" customHeight="1" x14ac:dyDescent="0.2">
      <c r="B882" s="1"/>
    </row>
    <row r="883" spans="2:2" ht="24.95" customHeight="1" x14ac:dyDescent="0.2">
      <c r="B883" s="1"/>
    </row>
    <row r="884" spans="2:2" ht="24.95" customHeight="1" x14ac:dyDescent="0.2">
      <c r="B884" s="1"/>
    </row>
    <row r="885" spans="2:2" ht="24.95" customHeight="1" x14ac:dyDescent="0.2">
      <c r="B885" s="1"/>
    </row>
    <row r="886" spans="2:2" ht="24.95" customHeight="1" x14ac:dyDescent="0.2">
      <c r="B886" s="1"/>
    </row>
    <row r="887" spans="2:2" ht="24.95" customHeight="1" x14ac:dyDescent="0.2">
      <c r="B887" s="1"/>
    </row>
    <row r="888" spans="2:2" ht="24.95" customHeight="1" x14ac:dyDescent="0.2">
      <c r="B888" s="1"/>
    </row>
    <row r="889" spans="2:2" ht="24.95" customHeight="1" x14ac:dyDescent="0.2">
      <c r="B889" s="1"/>
    </row>
    <row r="890" spans="2:2" ht="24.95" customHeight="1" x14ac:dyDescent="0.2">
      <c r="B890" s="1"/>
    </row>
    <row r="891" spans="2:2" ht="24.95" customHeight="1" x14ac:dyDescent="0.2">
      <c r="B891" s="1"/>
    </row>
    <row r="892" spans="2:2" ht="24.95" customHeight="1" x14ac:dyDescent="0.2">
      <c r="B892" s="1"/>
    </row>
    <row r="893" spans="2:2" ht="24.95" customHeight="1" x14ac:dyDescent="0.2">
      <c r="B893" s="1"/>
    </row>
    <row r="894" spans="2:2" ht="24.95" customHeight="1" x14ac:dyDescent="0.2">
      <c r="B894" s="1"/>
    </row>
    <row r="895" spans="2:2" ht="24.95" customHeight="1" x14ac:dyDescent="0.2">
      <c r="B895" s="1"/>
    </row>
    <row r="896" spans="2:2" ht="24.95" customHeight="1" x14ac:dyDescent="0.2">
      <c r="B896" s="1"/>
    </row>
    <row r="897" spans="2:2" ht="24.95" customHeight="1" x14ac:dyDescent="0.2">
      <c r="B897" s="1"/>
    </row>
    <row r="898" spans="2:2" ht="24.95" customHeight="1" x14ac:dyDescent="0.2">
      <c r="B898" s="1"/>
    </row>
    <row r="899" spans="2:2" ht="24.95" customHeight="1" x14ac:dyDescent="0.2">
      <c r="B899" s="1"/>
    </row>
    <row r="900" spans="2:2" ht="24.95" customHeight="1" x14ac:dyDescent="0.2">
      <c r="B900" s="1"/>
    </row>
    <row r="901" spans="2:2" ht="24.95" customHeight="1" x14ac:dyDescent="0.2">
      <c r="B901" s="1"/>
    </row>
    <row r="902" spans="2:2" ht="24.95" customHeight="1" x14ac:dyDescent="0.2">
      <c r="B902" s="1"/>
    </row>
    <row r="903" spans="2:2" ht="24.95" customHeight="1" x14ac:dyDescent="0.2">
      <c r="B903" s="1"/>
    </row>
    <row r="904" spans="2:2" ht="24.95" customHeight="1" x14ac:dyDescent="0.2">
      <c r="B904" s="1"/>
    </row>
    <row r="905" spans="2:2" ht="24.95" customHeight="1" x14ac:dyDescent="0.2">
      <c r="B905" s="1"/>
    </row>
    <row r="906" spans="2:2" ht="24.95" customHeight="1" x14ac:dyDescent="0.2">
      <c r="B906" s="1"/>
    </row>
    <row r="907" spans="2:2" ht="24.95" customHeight="1" x14ac:dyDescent="0.2">
      <c r="B907" s="1"/>
    </row>
    <row r="908" spans="2:2" ht="24.95" customHeight="1" x14ac:dyDescent="0.2">
      <c r="B908" s="1"/>
    </row>
    <row r="909" spans="2:2" ht="24.95" customHeight="1" x14ac:dyDescent="0.2">
      <c r="B909" s="1"/>
    </row>
    <row r="910" spans="2:2" ht="24.95" customHeight="1" x14ac:dyDescent="0.2">
      <c r="B910" s="1"/>
    </row>
    <row r="911" spans="2:2" ht="24.95" customHeight="1" x14ac:dyDescent="0.2">
      <c r="B911" s="1"/>
    </row>
    <row r="912" spans="2:2" ht="24.95" customHeight="1" x14ac:dyDescent="0.2">
      <c r="B912" s="1"/>
    </row>
    <row r="913" spans="2:2" ht="24.95" customHeight="1" x14ac:dyDescent="0.2">
      <c r="B913" s="1"/>
    </row>
    <row r="914" spans="2:2" ht="24.95" customHeight="1" x14ac:dyDescent="0.2">
      <c r="B914" s="1"/>
    </row>
    <row r="915" spans="2:2" ht="24.95" customHeight="1" x14ac:dyDescent="0.2">
      <c r="B915" s="1"/>
    </row>
    <row r="916" spans="2:2" ht="24.95" customHeight="1" x14ac:dyDescent="0.2">
      <c r="B916" s="1"/>
    </row>
    <row r="917" spans="2:2" ht="24.95" customHeight="1" x14ac:dyDescent="0.2">
      <c r="B917" s="1"/>
    </row>
    <row r="918" spans="2:2" ht="24.95" customHeight="1" x14ac:dyDescent="0.2">
      <c r="B918" s="1"/>
    </row>
    <row r="919" spans="2:2" ht="24.95" customHeight="1" x14ac:dyDescent="0.2">
      <c r="B919" s="1"/>
    </row>
    <row r="920" spans="2:2" ht="24.95" customHeight="1" x14ac:dyDescent="0.2">
      <c r="B920" s="1"/>
    </row>
    <row r="921" spans="2:2" ht="24.95" customHeight="1" x14ac:dyDescent="0.2">
      <c r="B921" s="1"/>
    </row>
    <row r="922" spans="2:2" ht="24.95" customHeight="1" x14ac:dyDescent="0.2">
      <c r="B922" s="1"/>
    </row>
    <row r="923" spans="2:2" ht="24.95" customHeight="1" x14ac:dyDescent="0.2">
      <c r="B923" s="1"/>
    </row>
    <row r="924" spans="2:2" ht="24.95" customHeight="1" x14ac:dyDescent="0.2">
      <c r="B924" s="1"/>
    </row>
    <row r="925" spans="2:2" ht="24.95" customHeight="1" x14ac:dyDescent="0.2">
      <c r="B925" s="1"/>
    </row>
    <row r="926" spans="2:2" ht="24.95" customHeight="1" x14ac:dyDescent="0.2">
      <c r="B926" s="1"/>
    </row>
    <row r="927" spans="2:2" ht="24.95" customHeight="1" x14ac:dyDescent="0.2">
      <c r="B927" s="1"/>
    </row>
    <row r="928" spans="2:2" ht="24.95" customHeight="1" x14ac:dyDescent="0.2">
      <c r="B928" s="1"/>
    </row>
    <row r="929" spans="2:2" ht="24.95" customHeight="1" x14ac:dyDescent="0.2">
      <c r="B929" s="1"/>
    </row>
    <row r="930" spans="2:2" ht="24.95" customHeight="1" x14ac:dyDescent="0.2">
      <c r="B930" s="1"/>
    </row>
    <row r="931" spans="2:2" ht="24.95" customHeight="1" x14ac:dyDescent="0.2">
      <c r="B931" s="1"/>
    </row>
    <row r="932" spans="2:2" ht="24.95" customHeight="1" x14ac:dyDescent="0.2">
      <c r="B932" s="1"/>
    </row>
    <row r="933" spans="2:2" ht="24.95" customHeight="1" x14ac:dyDescent="0.2">
      <c r="B933" s="1"/>
    </row>
    <row r="934" spans="2:2" ht="24.95" customHeight="1" x14ac:dyDescent="0.2">
      <c r="B934" s="1"/>
    </row>
    <row r="935" spans="2:2" ht="24.95" customHeight="1" x14ac:dyDescent="0.2">
      <c r="B935" s="1"/>
    </row>
    <row r="936" spans="2:2" ht="24.95" customHeight="1" x14ac:dyDescent="0.2">
      <c r="B936" s="1"/>
    </row>
    <row r="937" spans="2:2" ht="24.95" customHeight="1" x14ac:dyDescent="0.2">
      <c r="B937" s="1"/>
    </row>
    <row r="938" spans="2:2" ht="24.95" customHeight="1" x14ac:dyDescent="0.2">
      <c r="B938" s="1"/>
    </row>
    <row r="939" spans="2:2" ht="24.95" customHeight="1" x14ac:dyDescent="0.2">
      <c r="B939" s="1"/>
    </row>
    <row r="940" spans="2:2" ht="24.95" customHeight="1" x14ac:dyDescent="0.2">
      <c r="B940" s="1"/>
    </row>
    <row r="941" spans="2:2" ht="24.95" customHeight="1" x14ac:dyDescent="0.2">
      <c r="B941" s="1"/>
    </row>
    <row r="942" spans="2:2" ht="24.95" customHeight="1" x14ac:dyDescent="0.2">
      <c r="B942" s="1"/>
    </row>
    <row r="943" spans="2:2" ht="24.95" customHeight="1" x14ac:dyDescent="0.2">
      <c r="B943" s="1"/>
    </row>
    <row r="944" spans="2:2" ht="24.95" customHeight="1" x14ac:dyDescent="0.2">
      <c r="B944" s="1"/>
    </row>
    <row r="945" spans="2:2" ht="24.95" customHeight="1" x14ac:dyDescent="0.2">
      <c r="B945" s="1"/>
    </row>
    <row r="946" spans="2:2" ht="24.95" customHeight="1" x14ac:dyDescent="0.2">
      <c r="B946" s="1"/>
    </row>
    <row r="947" spans="2:2" ht="24.95" customHeight="1" x14ac:dyDescent="0.2">
      <c r="B947" s="1"/>
    </row>
    <row r="948" spans="2:2" ht="24.95" customHeight="1" x14ac:dyDescent="0.2">
      <c r="B948" s="1"/>
    </row>
    <row r="949" spans="2:2" ht="24.95" customHeight="1" x14ac:dyDescent="0.2">
      <c r="B949" s="1"/>
    </row>
    <row r="950" spans="2:2" ht="24.95" customHeight="1" x14ac:dyDescent="0.2">
      <c r="B950" s="1"/>
    </row>
    <row r="951" spans="2:2" ht="24.95" customHeight="1" x14ac:dyDescent="0.2">
      <c r="B951" s="1"/>
    </row>
    <row r="952" spans="2:2" ht="24.95" customHeight="1" x14ac:dyDescent="0.2">
      <c r="B952" s="1"/>
    </row>
    <row r="953" spans="2:2" ht="24.95" customHeight="1" x14ac:dyDescent="0.2">
      <c r="B953" s="1"/>
    </row>
    <row r="954" spans="2:2" ht="24.95" customHeight="1" x14ac:dyDescent="0.2">
      <c r="B954" s="1"/>
    </row>
    <row r="955" spans="2:2" ht="24.95" customHeight="1" x14ac:dyDescent="0.2">
      <c r="B955" s="1"/>
    </row>
    <row r="956" spans="2:2" ht="24.95" customHeight="1" x14ac:dyDescent="0.2">
      <c r="B956" s="1"/>
    </row>
    <row r="957" spans="2:2" ht="24.95" customHeight="1" x14ac:dyDescent="0.2">
      <c r="B957" s="1"/>
    </row>
    <row r="958" spans="2:2" ht="24.95" customHeight="1" x14ac:dyDescent="0.2">
      <c r="B958" s="1"/>
    </row>
    <row r="959" spans="2:2" ht="24.95" customHeight="1" x14ac:dyDescent="0.2">
      <c r="B959" s="1"/>
    </row>
    <row r="960" spans="2:2" ht="24.95" customHeight="1" x14ac:dyDescent="0.2">
      <c r="B960" s="1"/>
    </row>
    <row r="961" spans="2:2" ht="24.95" customHeight="1" x14ac:dyDescent="0.2">
      <c r="B961" s="1"/>
    </row>
    <row r="962" spans="2:2" ht="24.95" customHeight="1" x14ac:dyDescent="0.2">
      <c r="B962" s="1"/>
    </row>
    <row r="963" spans="2:2" ht="24.95" customHeight="1" x14ac:dyDescent="0.2">
      <c r="B963" s="1"/>
    </row>
    <row r="964" spans="2:2" ht="24.95" customHeight="1" x14ac:dyDescent="0.2">
      <c r="B964" s="1"/>
    </row>
    <row r="965" spans="2:2" ht="24.95" customHeight="1" x14ac:dyDescent="0.2">
      <c r="B965" s="1"/>
    </row>
    <row r="966" spans="2:2" ht="24.95" customHeight="1" x14ac:dyDescent="0.2">
      <c r="B966" s="1"/>
    </row>
    <row r="967" spans="2:2" ht="24.95" customHeight="1" x14ac:dyDescent="0.2">
      <c r="B967" s="1"/>
    </row>
    <row r="968" spans="2:2" ht="24.95" customHeight="1" x14ac:dyDescent="0.2">
      <c r="B968" s="1"/>
    </row>
    <row r="969" spans="2:2" ht="24.95" customHeight="1" x14ac:dyDescent="0.2">
      <c r="B969" s="1"/>
    </row>
    <row r="970" spans="2:2" ht="24.95" customHeight="1" x14ac:dyDescent="0.2">
      <c r="B970" s="1"/>
    </row>
    <row r="971" spans="2:2" ht="24.95" customHeight="1" x14ac:dyDescent="0.2">
      <c r="B971" s="1"/>
    </row>
    <row r="972" spans="2:2" ht="24.95" customHeight="1" x14ac:dyDescent="0.2">
      <c r="B972" s="1"/>
    </row>
    <row r="973" spans="2:2" ht="24.95" customHeight="1" x14ac:dyDescent="0.2">
      <c r="B973" s="1"/>
    </row>
    <row r="974" spans="2:2" ht="24.95" customHeight="1" x14ac:dyDescent="0.2">
      <c r="B974" s="1"/>
    </row>
    <row r="975" spans="2:2" ht="24.95" customHeight="1" x14ac:dyDescent="0.2">
      <c r="B975" s="1"/>
    </row>
    <row r="976" spans="2:2" ht="24.95" customHeight="1" x14ac:dyDescent="0.2">
      <c r="B976" s="1"/>
    </row>
    <row r="977" spans="2:2" ht="24.95" customHeight="1" x14ac:dyDescent="0.2">
      <c r="B977" s="1"/>
    </row>
    <row r="978" spans="2:2" ht="24.95" customHeight="1" x14ac:dyDescent="0.2">
      <c r="B978" s="1"/>
    </row>
    <row r="979" spans="2:2" ht="24.95" customHeight="1" x14ac:dyDescent="0.2">
      <c r="B979" s="1"/>
    </row>
    <row r="980" spans="2:2" ht="24.95" customHeight="1" x14ac:dyDescent="0.2">
      <c r="B980" s="1"/>
    </row>
    <row r="981" spans="2:2" ht="24.95" customHeight="1" x14ac:dyDescent="0.2">
      <c r="B981" s="1"/>
    </row>
    <row r="982" spans="2:2" ht="24.95" customHeight="1" x14ac:dyDescent="0.2">
      <c r="B982" s="1"/>
    </row>
    <row r="983" spans="2:2" ht="24.95" customHeight="1" x14ac:dyDescent="0.2">
      <c r="B983" s="1"/>
    </row>
    <row r="984" spans="2:2" ht="24.95" customHeight="1" x14ac:dyDescent="0.2">
      <c r="B984" s="1"/>
    </row>
    <row r="985" spans="2:2" ht="24.95" customHeight="1" x14ac:dyDescent="0.2">
      <c r="B985" s="1"/>
    </row>
    <row r="986" spans="2:2" ht="24.95" customHeight="1" x14ac:dyDescent="0.2">
      <c r="B986" s="1"/>
    </row>
    <row r="987" spans="2:2" ht="24.95" customHeight="1" x14ac:dyDescent="0.2">
      <c r="B987" s="1"/>
    </row>
    <row r="988" spans="2:2" ht="24.95" customHeight="1" x14ac:dyDescent="0.2">
      <c r="B988" s="1"/>
    </row>
    <row r="989" spans="2:2" ht="24.95" customHeight="1" x14ac:dyDescent="0.2">
      <c r="B989" s="1"/>
    </row>
    <row r="990" spans="2:2" ht="24.95" customHeight="1" x14ac:dyDescent="0.2">
      <c r="B990" s="1"/>
    </row>
    <row r="991" spans="2:2" ht="24.95" customHeight="1" x14ac:dyDescent="0.2">
      <c r="B991" s="1"/>
    </row>
    <row r="992" spans="2:2" ht="24.95" customHeight="1" x14ac:dyDescent="0.2">
      <c r="B992" s="1"/>
    </row>
    <row r="993" spans="2:2" ht="24.95" customHeight="1" x14ac:dyDescent="0.2">
      <c r="B993" s="1"/>
    </row>
    <row r="994" spans="2:2" ht="24.95" customHeight="1" x14ac:dyDescent="0.2">
      <c r="B994" s="1"/>
    </row>
    <row r="995" spans="2:2" ht="24.95" customHeight="1" x14ac:dyDescent="0.2">
      <c r="B995" s="1"/>
    </row>
    <row r="996" spans="2:2" ht="24.95" customHeight="1" x14ac:dyDescent="0.2">
      <c r="B996" s="1"/>
    </row>
    <row r="997" spans="2:2" ht="24.95" customHeight="1" x14ac:dyDescent="0.2">
      <c r="B997" s="1"/>
    </row>
    <row r="998" spans="2:2" ht="24.95" customHeight="1" x14ac:dyDescent="0.2">
      <c r="B998" s="1"/>
    </row>
    <row r="999" spans="2:2" ht="24.95" customHeight="1" x14ac:dyDescent="0.2">
      <c r="B999" s="1"/>
    </row>
    <row r="1000" spans="2:2" ht="24.95" customHeight="1" x14ac:dyDescent="0.2">
      <c r="B1000" s="1"/>
    </row>
    <row r="1001" spans="2:2" ht="24.95" customHeight="1" x14ac:dyDescent="0.2">
      <c r="B1001" s="1"/>
    </row>
    <row r="1002" spans="2:2" ht="24.95" customHeight="1" x14ac:dyDescent="0.2">
      <c r="B1002" s="1"/>
    </row>
    <row r="1003" spans="2:2" ht="24.95" customHeight="1" x14ac:dyDescent="0.2">
      <c r="B1003" s="1"/>
    </row>
    <row r="1004" spans="2:2" ht="24.95" customHeight="1" x14ac:dyDescent="0.2">
      <c r="B1004" s="1"/>
    </row>
    <row r="1005" spans="2:2" ht="24.95" customHeight="1" x14ac:dyDescent="0.2">
      <c r="B1005" s="1"/>
    </row>
    <row r="1006" spans="2:2" ht="24.95" customHeight="1" x14ac:dyDescent="0.2">
      <c r="B1006" s="1"/>
    </row>
    <row r="1007" spans="2:2" ht="24.95" customHeight="1" x14ac:dyDescent="0.2">
      <c r="B1007" s="1"/>
    </row>
    <row r="1008" spans="2:2" ht="24.95" customHeight="1" x14ac:dyDescent="0.2">
      <c r="B1008" s="1"/>
    </row>
    <row r="1009" spans="2:2" ht="24.95" customHeight="1" x14ac:dyDescent="0.2">
      <c r="B1009" s="1"/>
    </row>
    <row r="1010" spans="2:2" ht="24.95" customHeight="1" x14ac:dyDescent="0.2">
      <c r="B1010" s="1"/>
    </row>
    <row r="1011" spans="2:2" ht="24.95" customHeight="1" x14ac:dyDescent="0.2">
      <c r="B1011" s="1"/>
    </row>
    <row r="1012" spans="2:2" ht="24.95" customHeight="1" x14ac:dyDescent="0.2">
      <c r="B1012" s="1"/>
    </row>
    <row r="1013" spans="2:2" ht="24.95" customHeight="1" x14ac:dyDescent="0.2">
      <c r="B1013" s="1"/>
    </row>
    <row r="1014" spans="2:2" ht="24.95" customHeight="1" x14ac:dyDescent="0.2">
      <c r="B1014" s="1"/>
    </row>
    <row r="1015" spans="2:2" ht="24.95" customHeight="1" x14ac:dyDescent="0.2">
      <c r="B1015" s="1"/>
    </row>
    <row r="1016" spans="2:2" ht="24.95" customHeight="1" x14ac:dyDescent="0.2">
      <c r="B1016" s="1"/>
    </row>
    <row r="1017" spans="2:2" ht="24.95" customHeight="1" x14ac:dyDescent="0.2">
      <c r="B1017" s="1"/>
    </row>
    <row r="1018" spans="2:2" ht="24.95" customHeight="1" x14ac:dyDescent="0.2">
      <c r="B1018" s="1"/>
    </row>
    <row r="1019" spans="2:2" ht="24.95" customHeight="1" x14ac:dyDescent="0.2">
      <c r="B1019" s="1"/>
    </row>
    <row r="1020" spans="2:2" ht="24.95" customHeight="1" x14ac:dyDescent="0.2">
      <c r="B1020" s="1"/>
    </row>
    <row r="1021" spans="2:2" ht="24.95" customHeight="1" x14ac:dyDescent="0.2">
      <c r="B1021" s="1"/>
    </row>
    <row r="1022" spans="2:2" ht="24.95" customHeight="1" x14ac:dyDescent="0.2">
      <c r="B1022" s="1"/>
    </row>
    <row r="1023" spans="2:2" ht="24.95" customHeight="1" x14ac:dyDescent="0.2">
      <c r="B1023" s="1"/>
    </row>
    <row r="1024" spans="2:2" ht="24.95" customHeight="1" x14ac:dyDescent="0.2">
      <c r="B1024" s="1"/>
    </row>
    <row r="1025" spans="2:2" ht="24.95" customHeight="1" x14ac:dyDescent="0.2">
      <c r="B1025" s="1"/>
    </row>
    <row r="1026" spans="2:2" ht="24.95" customHeight="1" x14ac:dyDescent="0.2">
      <c r="B1026" s="1"/>
    </row>
    <row r="1027" spans="2:2" ht="24.95" customHeight="1" x14ac:dyDescent="0.2">
      <c r="B1027" s="1"/>
    </row>
    <row r="1028" spans="2:2" ht="24.95" customHeight="1" x14ac:dyDescent="0.2">
      <c r="B1028" s="1"/>
    </row>
    <row r="1029" spans="2:2" ht="24.95" customHeight="1" x14ac:dyDescent="0.2">
      <c r="B1029" s="1"/>
    </row>
    <row r="1030" spans="2:2" ht="24.95" customHeight="1" x14ac:dyDescent="0.2">
      <c r="B1030" s="1"/>
    </row>
    <row r="1031" spans="2:2" ht="24.95" customHeight="1" x14ac:dyDescent="0.2">
      <c r="B1031" s="1"/>
    </row>
    <row r="1032" spans="2:2" ht="24.95" customHeight="1" x14ac:dyDescent="0.2">
      <c r="B1032" s="1"/>
    </row>
    <row r="1033" spans="2:2" ht="24.95" customHeight="1" x14ac:dyDescent="0.2">
      <c r="B1033" s="1"/>
    </row>
    <row r="1034" spans="2:2" ht="24.95" customHeight="1" x14ac:dyDescent="0.2">
      <c r="B1034" s="1"/>
    </row>
    <row r="1035" spans="2:2" ht="24.95" customHeight="1" x14ac:dyDescent="0.2">
      <c r="B1035" s="1"/>
    </row>
    <row r="1036" spans="2:2" ht="24.95" customHeight="1" x14ac:dyDescent="0.2">
      <c r="B1036" s="1"/>
    </row>
    <row r="1037" spans="2:2" ht="24.95" customHeight="1" x14ac:dyDescent="0.2">
      <c r="B1037" s="1"/>
    </row>
    <row r="1038" spans="2:2" ht="24.95" customHeight="1" x14ac:dyDescent="0.2">
      <c r="B1038" s="1"/>
    </row>
    <row r="1039" spans="2:2" ht="24.95" customHeight="1" x14ac:dyDescent="0.2">
      <c r="B1039" s="1"/>
    </row>
    <row r="1040" spans="2:2" ht="24.95" customHeight="1" x14ac:dyDescent="0.2">
      <c r="B1040" s="1"/>
    </row>
    <row r="1041" spans="2:2" ht="24.95" customHeight="1" x14ac:dyDescent="0.2">
      <c r="B1041" s="1"/>
    </row>
    <row r="1042" spans="2:2" ht="24.95" customHeight="1" x14ac:dyDescent="0.2">
      <c r="B1042" s="1"/>
    </row>
    <row r="1043" spans="2:2" ht="24.95" customHeight="1" x14ac:dyDescent="0.2">
      <c r="B1043" s="1"/>
    </row>
    <row r="1044" spans="2:2" ht="24.95" customHeight="1" x14ac:dyDescent="0.2">
      <c r="B1044" s="1"/>
    </row>
    <row r="1045" spans="2:2" ht="24.95" customHeight="1" x14ac:dyDescent="0.2">
      <c r="B1045" s="1"/>
    </row>
    <row r="1046" spans="2:2" ht="24.95" customHeight="1" x14ac:dyDescent="0.2">
      <c r="B1046" s="1"/>
    </row>
    <row r="1047" spans="2:2" ht="24.95" customHeight="1" x14ac:dyDescent="0.2">
      <c r="B1047" s="1"/>
    </row>
    <row r="1048" spans="2:2" ht="24.95" customHeight="1" x14ac:dyDescent="0.2">
      <c r="B1048" s="1"/>
    </row>
    <row r="1049" spans="2:2" ht="24.95" customHeight="1" x14ac:dyDescent="0.2">
      <c r="B1049" s="1"/>
    </row>
    <row r="1050" spans="2:2" ht="24.95" customHeight="1" x14ac:dyDescent="0.2">
      <c r="B1050" s="1"/>
    </row>
    <row r="1051" spans="2:2" ht="24.95" customHeight="1" x14ac:dyDescent="0.2">
      <c r="B1051" s="1"/>
    </row>
    <row r="1052" spans="2:2" ht="24.95" customHeight="1" x14ac:dyDescent="0.2">
      <c r="B1052" s="1"/>
    </row>
    <row r="1053" spans="2:2" ht="24.95" customHeight="1" x14ac:dyDescent="0.2">
      <c r="B1053" s="1"/>
    </row>
    <row r="1054" spans="2:2" ht="24.95" customHeight="1" x14ac:dyDescent="0.2">
      <c r="B1054" s="1"/>
    </row>
    <row r="1055" spans="2:2" ht="24.95" customHeight="1" x14ac:dyDescent="0.2">
      <c r="B1055" s="1"/>
    </row>
    <row r="1056" spans="2:2" ht="24.95" customHeight="1" x14ac:dyDescent="0.2">
      <c r="B1056" s="1"/>
    </row>
    <row r="1057" spans="2:2" ht="24.95" customHeight="1" x14ac:dyDescent="0.2">
      <c r="B1057" s="1"/>
    </row>
    <row r="1058" spans="2:2" ht="24.95" customHeight="1" x14ac:dyDescent="0.2">
      <c r="B1058" s="1"/>
    </row>
    <row r="1059" spans="2:2" ht="24.95" customHeight="1" x14ac:dyDescent="0.2">
      <c r="B1059" s="1"/>
    </row>
    <row r="1060" spans="2:2" ht="24.95" customHeight="1" x14ac:dyDescent="0.2">
      <c r="B1060" s="1"/>
    </row>
    <row r="1061" spans="2:2" ht="24.95" customHeight="1" x14ac:dyDescent="0.2">
      <c r="B1061" s="1"/>
    </row>
    <row r="1062" spans="2:2" ht="24.95" customHeight="1" x14ac:dyDescent="0.2">
      <c r="B1062" s="1"/>
    </row>
    <row r="1063" spans="2:2" ht="24.95" customHeight="1" x14ac:dyDescent="0.2">
      <c r="B1063" s="1"/>
    </row>
    <row r="1064" spans="2:2" ht="24.95" customHeight="1" x14ac:dyDescent="0.2">
      <c r="B1064" s="1"/>
    </row>
    <row r="1065" spans="2:2" ht="24.95" customHeight="1" x14ac:dyDescent="0.2">
      <c r="B1065" s="1"/>
    </row>
    <row r="1066" spans="2:2" ht="24.95" customHeight="1" x14ac:dyDescent="0.2">
      <c r="B1066" s="1"/>
    </row>
    <row r="1067" spans="2:2" ht="24.95" customHeight="1" x14ac:dyDescent="0.2">
      <c r="B1067" s="1"/>
    </row>
    <row r="1068" spans="2:2" ht="24.95" customHeight="1" x14ac:dyDescent="0.2">
      <c r="B1068" s="1"/>
    </row>
    <row r="1069" spans="2:2" ht="24.95" customHeight="1" x14ac:dyDescent="0.2">
      <c r="B1069" s="1"/>
    </row>
    <row r="1070" spans="2:2" ht="24.95" customHeight="1" x14ac:dyDescent="0.2">
      <c r="B1070" s="1"/>
    </row>
    <row r="1071" spans="2:2" ht="24.95" customHeight="1" x14ac:dyDescent="0.2">
      <c r="B1071" s="1"/>
    </row>
    <row r="1072" spans="2:2" ht="24.95" customHeight="1" x14ac:dyDescent="0.2">
      <c r="B1072" s="1"/>
    </row>
    <row r="1073" spans="2:2" ht="24.95" customHeight="1" x14ac:dyDescent="0.2">
      <c r="B1073" s="1"/>
    </row>
    <row r="1074" spans="2:2" ht="24.95" customHeight="1" x14ac:dyDescent="0.2">
      <c r="B1074" s="1"/>
    </row>
    <row r="1075" spans="2:2" ht="24.95" customHeight="1" x14ac:dyDescent="0.2">
      <c r="B1075" s="1"/>
    </row>
    <row r="1076" spans="2:2" ht="24.95" customHeight="1" x14ac:dyDescent="0.2">
      <c r="B1076" s="1"/>
    </row>
    <row r="1077" spans="2:2" ht="24.95" customHeight="1" x14ac:dyDescent="0.2">
      <c r="B1077" s="1"/>
    </row>
    <row r="1078" spans="2:2" ht="24.95" customHeight="1" x14ac:dyDescent="0.2">
      <c r="B1078" s="1"/>
    </row>
    <row r="1079" spans="2:2" ht="24.95" customHeight="1" x14ac:dyDescent="0.2">
      <c r="B1079" s="1"/>
    </row>
    <row r="1080" spans="2:2" ht="24.95" customHeight="1" x14ac:dyDescent="0.2">
      <c r="B1080" s="1"/>
    </row>
    <row r="1081" spans="2:2" ht="24.95" customHeight="1" x14ac:dyDescent="0.2">
      <c r="B1081" s="1"/>
    </row>
    <row r="1082" spans="2:2" ht="24.95" customHeight="1" x14ac:dyDescent="0.2">
      <c r="B1082" s="1"/>
    </row>
    <row r="1083" spans="2:2" ht="24.95" customHeight="1" x14ac:dyDescent="0.2">
      <c r="B1083" s="1"/>
    </row>
    <row r="1084" spans="2:2" ht="24.95" customHeight="1" x14ac:dyDescent="0.2">
      <c r="B1084" s="1"/>
    </row>
    <row r="1085" spans="2:2" ht="24.95" customHeight="1" x14ac:dyDescent="0.2">
      <c r="B1085" s="1"/>
    </row>
    <row r="1086" spans="2:2" ht="24.95" customHeight="1" x14ac:dyDescent="0.2">
      <c r="B1086" s="1"/>
    </row>
    <row r="1087" spans="2:2" ht="24.95" customHeight="1" x14ac:dyDescent="0.2">
      <c r="B1087" s="1"/>
    </row>
    <row r="1088" spans="2:2" ht="24.95" customHeight="1" x14ac:dyDescent="0.2">
      <c r="B1088" s="1"/>
    </row>
    <row r="1089" spans="2:2" ht="24.95" customHeight="1" x14ac:dyDescent="0.2">
      <c r="B1089" s="1"/>
    </row>
    <row r="1090" spans="2:2" ht="24.95" customHeight="1" x14ac:dyDescent="0.2">
      <c r="B1090" s="1"/>
    </row>
    <row r="1091" spans="2:2" ht="24.95" customHeight="1" x14ac:dyDescent="0.2">
      <c r="B1091" s="1"/>
    </row>
    <row r="1092" spans="2:2" ht="24.95" customHeight="1" x14ac:dyDescent="0.2">
      <c r="B1092" s="1"/>
    </row>
    <row r="1093" spans="2:2" ht="24.95" customHeight="1" x14ac:dyDescent="0.2">
      <c r="B1093" s="1"/>
    </row>
    <row r="1094" spans="2:2" ht="24.95" customHeight="1" x14ac:dyDescent="0.2">
      <c r="B1094" s="1"/>
    </row>
    <row r="1095" spans="2:2" ht="24.95" customHeight="1" x14ac:dyDescent="0.2">
      <c r="B1095" s="1"/>
    </row>
    <row r="1096" spans="2:2" ht="24.95" customHeight="1" x14ac:dyDescent="0.2">
      <c r="B1096" s="1"/>
    </row>
    <row r="1097" spans="2:2" ht="24.95" customHeight="1" x14ac:dyDescent="0.2">
      <c r="B1097" s="1"/>
    </row>
    <row r="1098" spans="2:2" ht="24.95" customHeight="1" x14ac:dyDescent="0.2">
      <c r="B1098" s="1"/>
    </row>
    <row r="1099" spans="2:2" ht="24.95" customHeight="1" x14ac:dyDescent="0.2">
      <c r="B1099" s="1"/>
    </row>
    <row r="1100" spans="2:2" ht="24.95" customHeight="1" x14ac:dyDescent="0.2">
      <c r="B1100" s="1"/>
    </row>
    <row r="1101" spans="2:2" ht="24.95" customHeight="1" x14ac:dyDescent="0.2">
      <c r="B1101" s="1"/>
    </row>
    <row r="1102" spans="2:2" ht="24.95" customHeight="1" x14ac:dyDescent="0.2">
      <c r="B1102" s="1"/>
    </row>
    <row r="1103" spans="2:2" ht="24.95" customHeight="1" x14ac:dyDescent="0.2">
      <c r="B1103" s="1"/>
    </row>
    <row r="1104" spans="2:2" ht="24.95" customHeight="1" x14ac:dyDescent="0.2">
      <c r="B1104" s="1"/>
    </row>
    <row r="1105" spans="2:2" ht="24.95" customHeight="1" x14ac:dyDescent="0.2">
      <c r="B1105" s="1"/>
    </row>
    <row r="1106" spans="2:2" ht="24.95" customHeight="1" x14ac:dyDescent="0.2">
      <c r="B1106" s="1"/>
    </row>
    <row r="1107" spans="2:2" ht="24.95" customHeight="1" x14ac:dyDescent="0.2">
      <c r="B1107" s="1"/>
    </row>
    <row r="1108" spans="2:2" ht="24.95" customHeight="1" x14ac:dyDescent="0.2">
      <c r="B1108" s="1"/>
    </row>
    <row r="1109" spans="2:2" ht="24.95" customHeight="1" x14ac:dyDescent="0.2">
      <c r="B1109" s="1"/>
    </row>
    <row r="1110" spans="2:2" ht="24.95" customHeight="1" x14ac:dyDescent="0.2">
      <c r="B1110" s="1"/>
    </row>
    <row r="1111" spans="2:2" ht="24.95" customHeight="1" x14ac:dyDescent="0.2">
      <c r="B1111" s="1"/>
    </row>
    <row r="1112" spans="2:2" ht="24.95" customHeight="1" x14ac:dyDescent="0.2">
      <c r="B1112" s="1"/>
    </row>
    <row r="1113" spans="2:2" ht="24.95" customHeight="1" x14ac:dyDescent="0.2">
      <c r="B1113" s="1"/>
    </row>
    <row r="1114" spans="2:2" ht="24.95" customHeight="1" x14ac:dyDescent="0.2">
      <c r="B1114" s="1"/>
    </row>
    <row r="1115" spans="2:2" ht="24.95" customHeight="1" x14ac:dyDescent="0.2">
      <c r="B1115" s="1"/>
    </row>
    <row r="1116" spans="2:2" ht="24.95" customHeight="1" x14ac:dyDescent="0.2">
      <c r="B1116" s="1"/>
    </row>
    <row r="1117" spans="2:2" ht="24.95" customHeight="1" x14ac:dyDescent="0.2">
      <c r="B1117" s="1"/>
    </row>
    <row r="1118" spans="2:2" ht="24.95" customHeight="1" x14ac:dyDescent="0.2">
      <c r="B1118" s="1"/>
    </row>
    <row r="1119" spans="2:2" ht="24.95" customHeight="1" x14ac:dyDescent="0.2">
      <c r="B1119" s="1"/>
    </row>
    <row r="1120" spans="2:2" ht="24.95" customHeight="1" x14ac:dyDescent="0.2">
      <c r="B1120" s="1"/>
    </row>
    <row r="1121" spans="2:2" ht="24.95" customHeight="1" x14ac:dyDescent="0.2">
      <c r="B1121" s="1"/>
    </row>
    <row r="1122" spans="2:2" ht="24.95" customHeight="1" x14ac:dyDescent="0.2">
      <c r="B1122" s="1"/>
    </row>
    <row r="1123" spans="2:2" ht="24.95" customHeight="1" x14ac:dyDescent="0.2">
      <c r="B1123" s="1"/>
    </row>
    <row r="1124" spans="2:2" ht="24.95" customHeight="1" x14ac:dyDescent="0.2">
      <c r="B1124" s="1"/>
    </row>
    <row r="1125" spans="2:2" ht="24.95" customHeight="1" x14ac:dyDescent="0.2">
      <c r="B1125" s="1"/>
    </row>
    <row r="1126" spans="2:2" ht="24.95" customHeight="1" x14ac:dyDescent="0.2">
      <c r="B1126" s="1"/>
    </row>
    <row r="1127" spans="2:2" ht="24.95" customHeight="1" x14ac:dyDescent="0.2">
      <c r="B1127" s="1"/>
    </row>
    <row r="1128" spans="2:2" ht="24.95" customHeight="1" x14ac:dyDescent="0.2">
      <c r="B1128" s="1"/>
    </row>
    <row r="1129" spans="2:2" ht="24.95" customHeight="1" x14ac:dyDescent="0.2">
      <c r="B1129" s="1"/>
    </row>
    <row r="1130" spans="2:2" ht="24.95" customHeight="1" x14ac:dyDescent="0.2">
      <c r="B1130" s="1"/>
    </row>
    <row r="1131" spans="2:2" ht="24.95" customHeight="1" x14ac:dyDescent="0.2">
      <c r="B1131" s="1"/>
    </row>
    <row r="1132" spans="2:2" ht="24.95" customHeight="1" x14ac:dyDescent="0.2">
      <c r="B1132" s="1"/>
    </row>
    <row r="1133" spans="2:2" ht="24.95" customHeight="1" x14ac:dyDescent="0.2">
      <c r="B1133" s="1"/>
    </row>
    <row r="1134" spans="2:2" ht="24.95" customHeight="1" x14ac:dyDescent="0.2">
      <c r="B1134" s="1"/>
    </row>
    <row r="1135" spans="2:2" ht="24.95" customHeight="1" x14ac:dyDescent="0.2">
      <c r="B1135" s="1"/>
    </row>
    <row r="1136" spans="2:2" ht="24.95" customHeight="1" x14ac:dyDescent="0.2">
      <c r="B1136" s="1"/>
    </row>
    <row r="1137" spans="2:2" ht="24.95" customHeight="1" x14ac:dyDescent="0.2">
      <c r="B1137" s="1"/>
    </row>
    <row r="1138" spans="2:2" ht="24.95" customHeight="1" x14ac:dyDescent="0.2">
      <c r="B1138" s="1"/>
    </row>
    <row r="1139" spans="2:2" ht="24.95" customHeight="1" x14ac:dyDescent="0.2">
      <c r="B1139" s="1"/>
    </row>
    <row r="1140" spans="2:2" ht="24.95" customHeight="1" x14ac:dyDescent="0.2">
      <c r="B1140" s="1"/>
    </row>
    <row r="1141" spans="2:2" ht="24.95" customHeight="1" x14ac:dyDescent="0.2">
      <c r="B1141" s="1"/>
    </row>
    <row r="1142" spans="2:2" ht="24.95" customHeight="1" x14ac:dyDescent="0.2">
      <c r="B1142" s="1"/>
    </row>
    <row r="1143" spans="2:2" ht="24.95" customHeight="1" x14ac:dyDescent="0.2">
      <c r="B1143" s="1"/>
    </row>
    <row r="1144" spans="2:2" ht="24.95" customHeight="1" x14ac:dyDescent="0.2">
      <c r="B1144" s="1"/>
    </row>
    <row r="1145" spans="2:2" ht="24.95" customHeight="1" x14ac:dyDescent="0.2">
      <c r="B1145" s="1"/>
    </row>
    <row r="1146" spans="2:2" ht="24.95" customHeight="1" x14ac:dyDescent="0.2">
      <c r="B1146" s="1"/>
    </row>
    <row r="1147" spans="2:2" ht="24.95" customHeight="1" x14ac:dyDescent="0.2">
      <c r="B1147" s="1"/>
    </row>
    <row r="1148" spans="2:2" ht="24.95" customHeight="1" x14ac:dyDescent="0.2">
      <c r="B1148" s="1"/>
    </row>
    <row r="1149" spans="2:2" ht="24.95" customHeight="1" x14ac:dyDescent="0.2">
      <c r="B1149" s="1"/>
    </row>
    <row r="1150" spans="2:2" ht="24.95" customHeight="1" x14ac:dyDescent="0.2">
      <c r="B1150" s="1"/>
    </row>
    <row r="1151" spans="2:2" ht="24.95" customHeight="1" x14ac:dyDescent="0.2">
      <c r="B1151" s="1"/>
    </row>
    <row r="1152" spans="2:2" ht="24.95" customHeight="1" x14ac:dyDescent="0.2">
      <c r="B1152" s="1"/>
    </row>
    <row r="1153" spans="2:2" ht="24.95" customHeight="1" x14ac:dyDescent="0.2">
      <c r="B1153" s="1"/>
    </row>
    <row r="1154" spans="2:2" ht="24.95" customHeight="1" x14ac:dyDescent="0.2">
      <c r="B1154" s="1"/>
    </row>
    <row r="1155" spans="2:2" ht="24.95" customHeight="1" x14ac:dyDescent="0.2">
      <c r="B1155" s="1"/>
    </row>
    <row r="1156" spans="2:2" ht="24.95" customHeight="1" x14ac:dyDescent="0.2">
      <c r="B1156" s="1"/>
    </row>
    <row r="1157" spans="2:2" ht="24.95" customHeight="1" x14ac:dyDescent="0.2">
      <c r="B1157" s="1"/>
    </row>
    <row r="1158" spans="2:2" ht="24.95" customHeight="1" x14ac:dyDescent="0.2">
      <c r="B1158" s="1"/>
    </row>
    <row r="1159" spans="2:2" ht="24.95" customHeight="1" x14ac:dyDescent="0.2">
      <c r="B1159" s="1"/>
    </row>
    <row r="1160" spans="2:2" ht="24.95" customHeight="1" x14ac:dyDescent="0.2">
      <c r="B1160" s="1"/>
    </row>
    <row r="1161" spans="2:2" ht="24.95" customHeight="1" x14ac:dyDescent="0.2">
      <c r="B1161" s="1"/>
    </row>
    <row r="1162" spans="2:2" ht="24.95" customHeight="1" x14ac:dyDescent="0.2">
      <c r="B1162" s="1"/>
    </row>
    <row r="1163" spans="2:2" ht="24.95" customHeight="1" x14ac:dyDescent="0.2">
      <c r="B1163" s="1"/>
    </row>
    <row r="1164" spans="2:2" ht="24.95" customHeight="1" x14ac:dyDescent="0.2">
      <c r="B1164" s="1"/>
    </row>
    <row r="1165" spans="2:2" ht="24.95" customHeight="1" x14ac:dyDescent="0.2">
      <c r="B1165" s="1"/>
    </row>
    <row r="1166" spans="2:2" ht="24.95" customHeight="1" x14ac:dyDescent="0.2">
      <c r="B1166" s="1"/>
    </row>
    <row r="1167" spans="2:2" ht="24.95" customHeight="1" x14ac:dyDescent="0.2">
      <c r="B1167" s="1"/>
    </row>
    <row r="1168" spans="2:2" ht="24.95" customHeight="1" x14ac:dyDescent="0.2">
      <c r="B1168" s="1"/>
    </row>
    <row r="1169" spans="2:2" ht="24.95" customHeight="1" x14ac:dyDescent="0.2">
      <c r="B1169" s="1"/>
    </row>
    <row r="1170" spans="2:2" ht="24.95" customHeight="1" x14ac:dyDescent="0.2">
      <c r="B1170" s="1"/>
    </row>
    <row r="1171" spans="2:2" ht="24.95" customHeight="1" x14ac:dyDescent="0.2">
      <c r="B1171" s="1"/>
    </row>
    <row r="1172" spans="2:2" ht="24.95" customHeight="1" x14ac:dyDescent="0.2">
      <c r="B1172" s="1"/>
    </row>
    <row r="1173" spans="2:2" ht="24.95" customHeight="1" x14ac:dyDescent="0.2">
      <c r="B1173" s="1"/>
    </row>
    <row r="1174" spans="2:2" ht="24.95" customHeight="1" x14ac:dyDescent="0.2">
      <c r="B1174" s="1"/>
    </row>
    <row r="1175" spans="2:2" ht="24.95" customHeight="1" x14ac:dyDescent="0.2">
      <c r="B1175" s="1"/>
    </row>
    <row r="1176" spans="2:2" ht="24.95" customHeight="1" x14ac:dyDescent="0.2">
      <c r="B1176" s="1"/>
    </row>
    <row r="1177" spans="2:2" ht="24.95" customHeight="1" x14ac:dyDescent="0.2">
      <c r="B1177" s="1"/>
    </row>
    <row r="1178" spans="2:2" ht="24.95" customHeight="1" x14ac:dyDescent="0.2">
      <c r="B1178" s="1"/>
    </row>
    <row r="1179" spans="2:2" ht="24.95" customHeight="1" x14ac:dyDescent="0.2">
      <c r="B1179" s="1"/>
    </row>
    <row r="1180" spans="2:2" ht="24.95" customHeight="1" x14ac:dyDescent="0.2">
      <c r="B1180" s="1"/>
    </row>
    <row r="1181" spans="2:2" ht="24.95" customHeight="1" x14ac:dyDescent="0.2">
      <c r="B1181" s="1"/>
    </row>
    <row r="1182" spans="2:2" ht="24.95" customHeight="1" x14ac:dyDescent="0.2">
      <c r="B1182" s="1"/>
    </row>
    <row r="1183" spans="2:2" ht="24.95" customHeight="1" x14ac:dyDescent="0.2">
      <c r="B1183" s="1"/>
    </row>
    <row r="1184" spans="2:2" ht="24.95" customHeight="1" x14ac:dyDescent="0.2">
      <c r="B1184" s="1"/>
    </row>
    <row r="1185" spans="2:2" ht="24.95" customHeight="1" x14ac:dyDescent="0.2">
      <c r="B1185" s="1"/>
    </row>
    <row r="1186" spans="2:2" ht="24.95" customHeight="1" x14ac:dyDescent="0.2">
      <c r="B1186" s="1"/>
    </row>
    <row r="1187" spans="2:2" ht="24.95" customHeight="1" x14ac:dyDescent="0.2">
      <c r="B1187" s="1"/>
    </row>
    <row r="1188" spans="2:2" ht="24.95" customHeight="1" x14ac:dyDescent="0.2">
      <c r="B1188" s="1"/>
    </row>
    <row r="1189" spans="2:2" ht="24.95" customHeight="1" x14ac:dyDescent="0.2">
      <c r="B1189" s="1"/>
    </row>
    <row r="1190" spans="2:2" ht="24.95" customHeight="1" x14ac:dyDescent="0.2">
      <c r="B1190" s="1"/>
    </row>
    <row r="1191" spans="2:2" ht="24.95" customHeight="1" x14ac:dyDescent="0.2">
      <c r="B1191" s="1"/>
    </row>
    <row r="1192" spans="2:2" ht="24.95" customHeight="1" x14ac:dyDescent="0.2">
      <c r="B1192" s="1"/>
    </row>
    <row r="1193" spans="2:2" ht="24.95" customHeight="1" x14ac:dyDescent="0.2">
      <c r="B1193" s="1"/>
    </row>
    <row r="1194" spans="2:2" ht="24.95" customHeight="1" x14ac:dyDescent="0.2">
      <c r="B1194" s="1"/>
    </row>
    <row r="1195" spans="2:2" ht="24.95" customHeight="1" x14ac:dyDescent="0.2">
      <c r="B1195" s="1"/>
    </row>
    <row r="1196" spans="2:2" ht="24.95" customHeight="1" x14ac:dyDescent="0.2">
      <c r="B1196" s="1"/>
    </row>
    <row r="1197" spans="2:2" ht="24.95" customHeight="1" x14ac:dyDescent="0.2">
      <c r="B1197" s="1"/>
    </row>
    <row r="1198" spans="2:2" ht="24.95" customHeight="1" x14ac:dyDescent="0.2">
      <c r="B1198" s="1"/>
    </row>
    <row r="1199" spans="2:2" ht="24.95" customHeight="1" x14ac:dyDescent="0.2">
      <c r="B1199" s="1"/>
    </row>
    <row r="1200" spans="2:2" ht="24.95" customHeight="1" x14ac:dyDescent="0.2">
      <c r="B1200" s="1"/>
    </row>
    <row r="1201" spans="2:2" ht="24.95" customHeight="1" x14ac:dyDescent="0.2">
      <c r="B1201" s="1"/>
    </row>
    <row r="1202" spans="2:2" ht="24.95" customHeight="1" x14ac:dyDescent="0.2">
      <c r="B1202" s="1"/>
    </row>
    <row r="1203" spans="2:2" ht="24.95" customHeight="1" x14ac:dyDescent="0.2">
      <c r="B1203" s="1"/>
    </row>
    <row r="1204" spans="2:2" ht="24.95" customHeight="1" x14ac:dyDescent="0.2">
      <c r="B1204" s="1"/>
    </row>
    <row r="1205" spans="2:2" ht="24.95" customHeight="1" x14ac:dyDescent="0.2">
      <c r="B1205" s="1"/>
    </row>
    <row r="1206" spans="2:2" ht="24.95" customHeight="1" x14ac:dyDescent="0.2">
      <c r="B1206" s="1"/>
    </row>
    <row r="1207" spans="2:2" ht="24.95" customHeight="1" x14ac:dyDescent="0.2">
      <c r="B1207" s="1"/>
    </row>
    <row r="1208" spans="2:2" ht="24.95" customHeight="1" x14ac:dyDescent="0.2">
      <c r="B1208" s="1"/>
    </row>
    <row r="1209" spans="2:2" ht="24.95" customHeight="1" x14ac:dyDescent="0.2">
      <c r="B1209" s="1"/>
    </row>
    <row r="1210" spans="2:2" ht="24.95" customHeight="1" x14ac:dyDescent="0.2">
      <c r="B1210" s="1"/>
    </row>
    <row r="1211" spans="2:2" ht="24.95" customHeight="1" x14ac:dyDescent="0.2">
      <c r="B1211" s="1"/>
    </row>
    <row r="1212" spans="2:2" ht="24.95" customHeight="1" x14ac:dyDescent="0.2">
      <c r="B1212" s="1"/>
    </row>
    <row r="1213" spans="2:2" ht="24.95" customHeight="1" x14ac:dyDescent="0.2">
      <c r="B1213" s="1"/>
    </row>
    <row r="1214" spans="2:2" ht="24.95" customHeight="1" x14ac:dyDescent="0.2">
      <c r="B1214" s="1"/>
    </row>
    <row r="1215" spans="2:2" ht="24.95" customHeight="1" x14ac:dyDescent="0.2">
      <c r="B1215" s="1"/>
    </row>
    <row r="1216" spans="2:2" ht="24.95" customHeight="1" x14ac:dyDescent="0.2">
      <c r="B1216" s="1"/>
    </row>
    <row r="1217" spans="2:2" ht="24.95" customHeight="1" x14ac:dyDescent="0.2">
      <c r="B1217" s="1"/>
    </row>
    <row r="1218" spans="2:2" ht="24.95" customHeight="1" x14ac:dyDescent="0.2">
      <c r="B1218" s="1"/>
    </row>
    <row r="1219" spans="2:2" ht="24.95" customHeight="1" x14ac:dyDescent="0.2">
      <c r="B1219" s="1"/>
    </row>
    <row r="1220" spans="2:2" ht="24.95" customHeight="1" x14ac:dyDescent="0.2">
      <c r="B1220" s="1"/>
    </row>
    <row r="1221" spans="2:2" ht="24.95" customHeight="1" x14ac:dyDescent="0.2">
      <c r="B1221" s="1"/>
    </row>
    <row r="1222" spans="2:2" ht="24.95" customHeight="1" x14ac:dyDescent="0.2">
      <c r="B1222" s="1"/>
    </row>
    <row r="1223" spans="2:2" ht="24.95" customHeight="1" x14ac:dyDescent="0.2">
      <c r="B1223" s="1"/>
    </row>
    <row r="1224" spans="2:2" ht="24.95" customHeight="1" x14ac:dyDescent="0.2">
      <c r="B1224" s="1"/>
    </row>
    <row r="1225" spans="2:2" ht="24.95" customHeight="1" x14ac:dyDescent="0.2">
      <c r="B1225" s="1"/>
    </row>
    <row r="1226" spans="2:2" ht="24.95" customHeight="1" x14ac:dyDescent="0.2">
      <c r="B1226" s="1"/>
    </row>
    <row r="1227" spans="2:2" ht="24.95" customHeight="1" x14ac:dyDescent="0.2">
      <c r="B1227" s="1"/>
    </row>
    <row r="1228" spans="2:2" ht="24.95" customHeight="1" x14ac:dyDescent="0.2">
      <c r="B1228" s="1"/>
    </row>
    <row r="1229" spans="2:2" ht="24.95" customHeight="1" x14ac:dyDescent="0.2">
      <c r="B1229" s="1"/>
    </row>
    <row r="1230" spans="2:2" ht="24.95" customHeight="1" x14ac:dyDescent="0.2">
      <c r="B1230" s="1"/>
    </row>
    <row r="1231" spans="2:2" ht="24.95" customHeight="1" x14ac:dyDescent="0.2">
      <c r="B1231" s="1"/>
    </row>
    <row r="1232" spans="2:2" ht="24.95" customHeight="1" x14ac:dyDescent="0.2">
      <c r="B1232" s="1"/>
    </row>
    <row r="1233" spans="2:2" ht="24.95" customHeight="1" x14ac:dyDescent="0.2">
      <c r="B1233" s="1"/>
    </row>
    <row r="1234" spans="2:2" ht="24.95" customHeight="1" x14ac:dyDescent="0.2">
      <c r="B1234" s="1"/>
    </row>
    <row r="1235" spans="2:2" ht="24.95" customHeight="1" x14ac:dyDescent="0.2">
      <c r="B1235" s="1"/>
    </row>
    <row r="1236" spans="2:2" ht="24.95" customHeight="1" x14ac:dyDescent="0.2">
      <c r="B1236" s="1"/>
    </row>
    <row r="1237" spans="2:2" ht="24.95" customHeight="1" x14ac:dyDescent="0.2">
      <c r="B1237" s="1"/>
    </row>
    <row r="1238" spans="2:2" ht="24.95" customHeight="1" x14ac:dyDescent="0.2">
      <c r="B1238" s="1"/>
    </row>
    <row r="1239" spans="2:2" ht="24.95" customHeight="1" x14ac:dyDescent="0.2">
      <c r="B1239" s="1"/>
    </row>
    <row r="1240" spans="2:2" ht="24.95" customHeight="1" x14ac:dyDescent="0.2">
      <c r="B1240" s="1"/>
    </row>
    <row r="1241" spans="2:2" ht="24.95" customHeight="1" x14ac:dyDescent="0.2">
      <c r="B1241" s="1"/>
    </row>
    <row r="1242" spans="2:2" ht="24.95" customHeight="1" x14ac:dyDescent="0.2">
      <c r="B1242" s="1"/>
    </row>
    <row r="1243" spans="2:2" ht="24.95" customHeight="1" x14ac:dyDescent="0.2">
      <c r="B1243" s="1"/>
    </row>
    <row r="1244" spans="2:2" ht="24.95" customHeight="1" x14ac:dyDescent="0.2">
      <c r="B1244" s="1"/>
    </row>
    <row r="1245" spans="2:2" ht="24.95" customHeight="1" x14ac:dyDescent="0.2">
      <c r="B1245" s="1"/>
    </row>
    <row r="1246" spans="2:2" ht="24.95" customHeight="1" x14ac:dyDescent="0.2">
      <c r="B1246" s="1"/>
    </row>
    <row r="1247" spans="2:2" ht="24.95" customHeight="1" x14ac:dyDescent="0.2">
      <c r="B1247" s="1"/>
    </row>
    <row r="1248" spans="2:2" ht="24.95" customHeight="1" x14ac:dyDescent="0.2">
      <c r="B1248" s="1"/>
    </row>
    <row r="1249" spans="2:2" ht="24.95" customHeight="1" x14ac:dyDescent="0.2">
      <c r="B1249" s="1"/>
    </row>
    <row r="1250" spans="2:2" ht="24.95" customHeight="1" x14ac:dyDescent="0.2">
      <c r="B1250" s="1"/>
    </row>
    <row r="1251" spans="2:2" ht="24.95" customHeight="1" x14ac:dyDescent="0.2">
      <c r="B1251" s="1"/>
    </row>
    <row r="1252" spans="2:2" ht="24.95" customHeight="1" x14ac:dyDescent="0.2">
      <c r="B1252" s="1"/>
    </row>
    <row r="1253" spans="2:2" ht="24.95" customHeight="1" x14ac:dyDescent="0.2">
      <c r="B1253" s="1"/>
    </row>
    <row r="1254" spans="2:2" ht="24.95" customHeight="1" x14ac:dyDescent="0.2">
      <c r="B1254" s="1"/>
    </row>
    <row r="1255" spans="2:2" ht="24.95" customHeight="1" x14ac:dyDescent="0.2">
      <c r="B1255" s="1"/>
    </row>
    <row r="1256" spans="2:2" ht="24.95" customHeight="1" x14ac:dyDescent="0.2">
      <c r="B1256" s="1"/>
    </row>
    <row r="1257" spans="2:2" ht="24.95" customHeight="1" x14ac:dyDescent="0.2">
      <c r="B1257" s="1"/>
    </row>
    <row r="1258" spans="2:2" ht="24.95" customHeight="1" x14ac:dyDescent="0.2">
      <c r="B1258" s="1"/>
    </row>
    <row r="1259" spans="2:2" ht="24.95" customHeight="1" x14ac:dyDescent="0.2">
      <c r="B1259" s="1"/>
    </row>
    <row r="1260" spans="2:2" ht="24.95" customHeight="1" x14ac:dyDescent="0.2">
      <c r="B1260" s="1"/>
    </row>
    <row r="1261" spans="2:2" ht="24.95" customHeight="1" x14ac:dyDescent="0.2">
      <c r="B1261" s="1"/>
    </row>
    <row r="1262" spans="2:2" ht="24.95" customHeight="1" x14ac:dyDescent="0.2">
      <c r="B1262" s="1"/>
    </row>
    <row r="1263" spans="2:2" ht="24.95" customHeight="1" x14ac:dyDescent="0.2">
      <c r="B1263" s="1"/>
    </row>
    <row r="1264" spans="2:2" ht="24.95" customHeight="1" x14ac:dyDescent="0.2">
      <c r="B1264" s="1"/>
    </row>
    <row r="1265" spans="2:2" ht="24.95" customHeight="1" x14ac:dyDescent="0.2">
      <c r="B1265" s="1"/>
    </row>
    <row r="1266" spans="2:2" ht="24.95" customHeight="1" x14ac:dyDescent="0.2">
      <c r="B1266" s="1"/>
    </row>
    <row r="1267" spans="2:2" ht="24.95" customHeight="1" x14ac:dyDescent="0.2">
      <c r="B1267" s="1"/>
    </row>
    <row r="1268" spans="2:2" ht="24.95" customHeight="1" x14ac:dyDescent="0.2">
      <c r="B1268" s="1"/>
    </row>
    <row r="1269" spans="2:2" ht="24.95" customHeight="1" x14ac:dyDescent="0.2">
      <c r="B1269" s="1"/>
    </row>
    <row r="1270" spans="2:2" ht="24.95" customHeight="1" x14ac:dyDescent="0.2">
      <c r="B1270" s="1"/>
    </row>
    <row r="1271" spans="2:2" ht="24.95" customHeight="1" x14ac:dyDescent="0.2">
      <c r="B1271" s="1"/>
    </row>
    <row r="1272" spans="2:2" ht="24.95" customHeight="1" x14ac:dyDescent="0.2">
      <c r="B1272" s="1"/>
    </row>
    <row r="1273" spans="2:2" ht="24.95" customHeight="1" x14ac:dyDescent="0.2">
      <c r="B1273" s="1"/>
    </row>
    <row r="1274" spans="2:2" ht="24.95" customHeight="1" x14ac:dyDescent="0.2">
      <c r="B1274" s="1"/>
    </row>
    <row r="1275" spans="2:2" ht="24.95" customHeight="1" x14ac:dyDescent="0.2">
      <c r="B1275" s="1"/>
    </row>
    <row r="1276" spans="2:2" ht="24.95" customHeight="1" x14ac:dyDescent="0.2">
      <c r="B1276" s="1"/>
    </row>
    <row r="1277" spans="2:2" ht="24.95" customHeight="1" x14ac:dyDescent="0.2">
      <c r="B1277" s="1"/>
    </row>
    <row r="1278" spans="2:2" ht="24.95" customHeight="1" x14ac:dyDescent="0.2">
      <c r="B1278" s="1"/>
    </row>
    <row r="1279" spans="2:2" ht="24.95" customHeight="1" x14ac:dyDescent="0.2">
      <c r="B1279" s="1"/>
    </row>
    <row r="1280" spans="2:2" ht="24.95" customHeight="1" x14ac:dyDescent="0.2">
      <c r="B1280" s="1"/>
    </row>
    <row r="1281" spans="2:2" ht="24.95" customHeight="1" x14ac:dyDescent="0.2">
      <c r="B1281" s="1"/>
    </row>
    <row r="1282" spans="2:2" ht="24.95" customHeight="1" x14ac:dyDescent="0.2">
      <c r="B1282" s="1"/>
    </row>
    <row r="1283" spans="2:2" ht="24.95" customHeight="1" x14ac:dyDescent="0.2">
      <c r="B1283" s="1"/>
    </row>
    <row r="1284" spans="2:2" ht="24.95" customHeight="1" x14ac:dyDescent="0.2">
      <c r="B1284" s="1"/>
    </row>
    <row r="1285" spans="2:2" ht="24.95" customHeight="1" x14ac:dyDescent="0.2">
      <c r="B1285" s="1"/>
    </row>
    <row r="1286" spans="2:2" ht="24.95" customHeight="1" x14ac:dyDescent="0.2">
      <c r="B1286" s="1"/>
    </row>
    <row r="1287" spans="2:2" ht="24.95" customHeight="1" x14ac:dyDescent="0.2">
      <c r="B1287" s="1"/>
    </row>
    <row r="1288" spans="2:2" ht="24.95" customHeight="1" x14ac:dyDescent="0.2">
      <c r="B1288" s="1"/>
    </row>
    <row r="1289" spans="2:2" ht="24.95" customHeight="1" x14ac:dyDescent="0.2">
      <c r="B1289" s="1"/>
    </row>
    <row r="1290" spans="2:2" ht="24.95" customHeight="1" x14ac:dyDescent="0.2">
      <c r="B1290" s="1"/>
    </row>
    <row r="1291" spans="2:2" ht="24.95" customHeight="1" x14ac:dyDescent="0.2">
      <c r="B1291" s="1"/>
    </row>
    <row r="1292" spans="2:2" ht="24.95" customHeight="1" x14ac:dyDescent="0.2">
      <c r="B1292" s="1"/>
    </row>
    <row r="1293" spans="2:2" ht="24.95" customHeight="1" x14ac:dyDescent="0.2">
      <c r="B1293" s="1"/>
    </row>
    <row r="1294" spans="2:2" ht="24.95" customHeight="1" x14ac:dyDescent="0.2">
      <c r="B1294" s="1"/>
    </row>
    <row r="1295" spans="2:2" ht="24.95" customHeight="1" x14ac:dyDescent="0.2">
      <c r="B1295" s="1"/>
    </row>
    <row r="1296" spans="2:2" ht="24.95" customHeight="1" x14ac:dyDescent="0.2">
      <c r="B1296" s="1"/>
    </row>
    <row r="1297" spans="2:2" ht="24.95" customHeight="1" x14ac:dyDescent="0.2">
      <c r="B1297" s="1"/>
    </row>
    <row r="1298" spans="2:2" ht="24.95" customHeight="1" x14ac:dyDescent="0.2">
      <c r="B1298" s="1"/>
    </row>
    <row r="1299" spans="2:2" ht="24.95" customHeight="1" x14ac:dyDescent="0.2">
      <c r="B1299" s="1"/>
    </row>
    <row r="1300" spans="2:2" ht="24.95" customHeight="1" x14ac:dyDescent="0.2">
      <c r="B1300" s="1"/>
    </row>
    <row r="1301" spans="2:2" ht="24.95" customHeight="1" x14ac:dyDescent="0.2">
      <c r="B1301" s="1"/>
    </row>
    <row r="1302" spans="2:2" ht="24.95" customHeight="1" x14ac:dyDescent="0.2">
      <c r="B1302" s="1"/>
    </row>
    <row r="1303" spans="2:2" ht="24.95" customHeight="1" x14ac:dyDescent="0.2">
      <c r="B1303" s="1"/>
    </row>
    <row r="1304" spans="2:2" ht="24.95" customHeight="1" x14ac:dyDescent="0.2">
      <c r="B1304" s="1"/>
    </row>
    <row r="1305" spans="2:2" ht="24.95" customHeight="1" x14ac:dyDescent="0.2">
      <c r="B1305" s="1"/>
    </row>
    <row r="1306" spans="2:2" ht="24.95" customHeight="1" x14ac:dyDescent="0.2">
      <c r="B1306" s="1"/>
    </row>
    <row r="1307" spans="2:2" ht="24.95" customHeight="1" x14ac:dyDescent="0.2">
      <c r="B1307" s="1"/>
    </row>
    <row r="1308" spans="2:2" ht="24.95" customHeight="1" x14ac:dyDescent="0.2">
      <c r="B1308" s="1"/>
    </row>
    <row r="1309" spans="2:2" ht="24.95" customHeight="1" x14ac:dyDescent="0.2">
      <c r="B1309" s="1"/>
    </row>
    <row r="1310" spans="2:2" ht="24.95" customHeight="1" x14ac:dyDescent="0.2">
      <c r="B1310" s="1"/>
    </row>
    <row r="1311" spans="2:2" ht="24.95" customHeight="1" x14ac:dyDescent="0.2">
      <c r="B1311" s="1"/>
    </row>
    <row r="1312" spans="2:2" ht="24.95" customHeight="1" x14ac:dyDescent="0.2">
      <c r="B1312" s="1"/>
    </row>
    <row r="1313" spans="2:2" ht="24.95" customHeight="1" x14ac:dyDescent="0.2">
      <c r="B1313" s="1"/>
    </row>
    <row r="1314" spans="2:2" ht="24.95" customHeight="1" x14ac:dyDescent="0.2">
      <c r="B1314" s="1"/>
    </row>
    <row r="1315" spans="2:2" ht="24.95" customHeight="1" x14ac:dyDescent="0.2">
      <c r="B1315" s="1"/>
    </row>
    <row r="1316" spans="2:2" ht="24.95" customHeight="1" x14ac:dyDescent="0.2">
      <c r="B1316" s="1"/>
    </row>
    <row r="1317" spans="2:2" ht="24.95" customHeight="1" x14ac:dyDescent="0.2">
      <c r="B1317" s="1"/>
    </row>
    <row r="1318" spans="2:2" ht="24.95" customHeight="1" x14ac:dyDescent="0.2">
      <c r="B1318" s="1"/>
    </row>
    <row r="1319" spans="2:2" ht="24.95" customHeight="1" x14ac:dyDescent="0.2">
      <c r="B1319" s="1"/>
    </row>
    <row r="1320" spans="2:2" ht="24.95" customHeight="1" x14ac:dyDescent="0.2">
      <c r="B1320" s="1"/>
    </row>
    <row r="1321" spans="2:2" ht="24.95" customHeight="1" x14ac:dyDescent="0.2">
      <c r="B1321" s="1"/>
    </row>
    <row r="1322" spans="2:2" ht="24.95" customHeight="1" x14ac:dyDescent="0.2">
      <c r="B1322" s="1"/>
    </row>
    <row r="1323" spans="2:2" ht="24.95" customHeight="1" x14ac:dyDescent="0.2">
      <c r="B1323" s="1"/>
    </row>
    <row r="1324" spans="2:2" ht="24.95" customHeight="1" x14ac:dyDescent="0.2">
      <c r="B1324" s="1"/>
    </row>
    <row r="1325" spans="2:2" ht="24.95" customHeight="1" x14ac:dyDescent="0.2">
      <c r="B1325" s="1"/>
    </row>
    <row r="1326" spans="2:2" ht="24.95" customHeight="1" x14ac:dyDescent="0.2">
      <c r="B1326" s="1"/>
    </row>
    <row r="1327" spans="2:2" ht="24.95" customHeight="1" x14ac:dyDescent="0.2">
      <c r="B1327" s="1"/>
    </row>
    <row r="1328" spans="2:2" ht="24.95" customHeight="1" x14ac:dyDescent="0.2">
      <c r="B1328" s="1"/>
    </row>
    <row r="1329" spans="2:2" ht="24.95" customHeight="1" x14ac:dyDescent="0.2">
      <c r="B1329" s="1"/>
    </row>
    <row r="1330" spans="2:2" ht="24.95" customHeight="1" x14ac:dyDescent="0.2">
      <c r="B1330" s="1"/>
    </row>
    <row r="1331" spans="2:2" ht="24.95" customHeight="1" x14ac:dyDescent="0.2">
      <c r="B1331" s="1"/>
    </row>
    <row r="1332" spans="2:2" ht="24.95" customHeight="1" x14ac:dyDescent="0.2">
      <c r="B1332" s="1"/>
    </row>
    <row r="1333" spans="2:2" ht="24.95" customHeight="1" x14ac:dyDescent="0.2">
      <c r="B1333" s="1"/>
    </row>
    <row r="1334" spans="2:2" ht="24.95" customHeight="1" x14ac:dyDescent="0.2">
      <c r="B1334" s="1"/>
    </row>
    <row r="1335" spans="2:2" ht="24.95" customHeight="1" x14ac:dyDescent="0.2">
      <c r="B1335" s="1"/>
    </row>
    <row r="1336" spans="2:2" ht="24.95" customHeight="1" x14ac:dyDescent="0.2">
      <c r="B1336" s="1"/>
    </row>
    <row r="1337" spans="2:2" ht="24.95" customHeight="1" x14ac:dyDescent="0.2">
      <c r="B1337" s="1"/>
    </row>
    <row r="1338" spans="2:2" ht="24.95" customHeight="1" x14ac:dyDescent="0.2">
      <c r="B1338" s="1"/>
    </row>
    <row r="1339" spans="2:2" ht="24.95" customHeight="1" x14ac:dyDescent="0.2">
      <c r="B1339" s="1"/>
    </row>
    <row r="1340" spans="2:2" ht="24.95" customHeight="1" x14ac:dyDescent="0.2">
      <c r="B1340" s="1"/>
    </row>
    <row r="1341" spans="2:2" ht="24.95" customHeight="1" x14ac:dyDescent="0.2">
      <c r="B1341" s="1"/>
    </row>
    <row r="1342" spans="2:2" ht="24.95" customHeight="1" x14ac:dyDescent="0.2">
      <c r="B1342" s="1"/>
    </row>
    <row r="1343" spans="2:2" ht="24.95" customHeight="1" x14ac:dyDescent="0.2">
      <c r="B1343" s="1"/>
    </row>
    <row r="1344" spans="2:2" ht="24.95" customHeight="1" x14ac:dyDescent="0.2">
      <c r="B1344" s="1"/>
    </row>
    <row r="1345" spans="2:2" ht="24.95" customHeight="1" x14ac:dyDescent="0.2">
      <c r="B1345" s="1"/>
    </row>
    <row r="1346" spans="2:2" ht="24.95" customHeight="1" x14ac:dyDescent="0.2">
      <c r="B1346" s="1"/>
    </row>
    <row r="1347" spans="2:2" ht="24.95" customHeight="1" x14ac:dyDescent="0.2">
      <c r="B1347" s="1"/>
    </row>
    <row r="1348" spans="2:2" ht="24.95" customHeight="1" x14ac:dyDescent="0.2">
      <c r="B1348" s="1"/>
    </row>
    <row r="1349" spans="2:2" ht="24.95" customHeight="1" x14ac:dyDescent="0.2">
      <c r="B1349" s="1"/>
    </row>
    <row r="1350" spans="2:2" ht="24.95" customHeight="1" x14ac:dyDescent="0.2">
      <c r="B1350" s="1"/>
    </row>
    <row r="1351" spans="2:2" ht="24.95" customHeight="1" x14ac:dyDescent="0.2">
      <c r="B1351" s="1"/>
    </row>
    <row r="1352" spans="2:2" ht="24.95" customHeight="1" x14ac:dyDescent="0.2">
      <c r="B1352" s="1"/>
    </row>
    <row r="1353" spans="2:2" ht="24.95" customHeight="1" x14ac:dyDescent="0.2">
      <c r="B1353" s="1"/>
    </row>
    <row r="1354" spans="2:2" ht="24.95" customHeight="1" x14ac:dyDescent="0.2">
      <c r="B1354" s="1"/>
    </row>
    <row r="1355" spans="2:2" ht="24.95" customHeight="1" x14ac:dyDescent="0.2">
      <c r="B1355" s="1"/>
    </row>
    <row r="1356" spans="2:2" ht="24.95" customHeight="1" x14ac:dyDescent="0.2">
      <c r="B1356" s="1"/>
    </row>
    <row r="1357" spans="2:2" ht="24.95" customHeight="1" x14ac:dyDescent="0.2">
      <c r="B1357" s="1"/>
    </row>
    <row r="1358" spans="2:2" ht="24.95" customHeight="1" x14ac:dyDescent="0.2">
      <c r="B1358" s="1"/>
    </row>
    <row r="1359" spans="2:2" ht="24.95" customHeight="1" x14ac:dyDescent="0.2">
      <c r="B1359" s="1"/>
    </row>
    <row r="1360" spans="2:2" ht="24.95" customHeight="1" x14ac:dyDescent="0.2">
      <c r="B1360" s="1"/>
    </row>
    <row r="1361" spans="2:2" ht="24.95" customHeight="1" x14ac:dyDescent="0.2">
      <c r="B1361" s="1"/>
    </row>
    <row r="1362" spans="2:2" ht="24.95" customHeight="1" x14ac:dyDescent="0.2">
      <c r="B1362" s="1"/>
    </row>
    <row r="1363" spans="2:2" ht="24.95" customHeight="1" x14ac:dyDescent="0.2">
      <c r="B1363" s="1"/>
    </row>
    <row r="1364" spans="2:2" ht="24.95" customHeight="1" x14ac:dyDescent="0.2">
      <c r="B1364" s="1"/>
    </row>
    <row r="1365" spans="2:2" ht="24.95" customHeight="1" x14ac:dyDescent="0.2">
      <c r="B1365" s="1"/>
    </row>
    <row r="1366" spans="2:2" ht="24.95" customHeight="1" x14ac:dyDescent="0.2">
      <c r="B1366" s="1"/>
    </row>
    <row r="1367" spans="2:2" ht="24.95" customHeight="1" x14ac:dyDescent="0.2">
      <c r="B1367" s="1"/>
    </row>
    <row r="1368" spans="2:2" ht="24.95" customHeight="1" x14ac:dyDescent="0.2">
      <c r="B1368" s="1"/>
    </row>
    <row r="1369" spans="2:2" ht="24.95" customHeight="1" x14ac:dyDescent="0.2">
      <c r="B1369" s="1"/>
    </row>
    <row r="1370" spans="2:2" ht="24.95" customHeight="1" x14ac:dyDescent="0.2">
      <c r="B1370" s="1"/>
    </row>
    <row r="1371" spans="2:2" ht="24.95" customHeight="1" x14ac:dyDescent="0.2">
      <c r="B1371" s="1"/>
    </row>
    <row r="1372" spans="2:2" ht="24.95" customHeight="1" x14ac:dyDescent="0.2">
      <c r="B1372" s="1"/>
    </row>
    <row r="1373" spans="2:2" ht="24.95" customHeight="1" x14ac:dyDescent="0.2">
      <c r="B1373" s="1"/>
    </row>
    <row r="1374" spans="2:2" ht="24.95" customHeight="1" x14ac:dyDescent="0.2">
      <c r="B1374" s="1"/>
    </row>
    <row r="1375" spans="2:2" ht="24.95" customHeight="1" x14ac:dyDescent="0.2">
      <c r="B1375" s="1"/>
    </row>
    <row r="1376" spans="2:2" ht="24.95" customHeight="1" x14ac:dyDescent="0.2">
      <c r="B1376" s="1"/>
    </row>
    <row r="1377" spans="2:2" ht="24.95" customHeight="1" x14ac:dyDescent="0.2">
      <c r="B1377" s="1"/>
    </row>
    <row r="1378" spans="2:2" ht="24.95" customHeight="1" x14ac:dyDescent="0.2">
      <c r="B1378" s="1"/>
    </row>
    <row r="1379" spans="2:2" ht="24.95" customHeight="1" x14ac:dyDescent="0.2">
      <c r="B1379" s="1"/>
    </row>
    <row r="1380" spans="2:2" ht="24.95" customHeight="1" x14ac:dyDescent="0.2">
      <c r="B1380" s="1"/>
    </row>
    <row r="1381" spans="2:2" ht="24.95" customHeight="1" x14ac:dyDescent="0.2">
      <c r="B1381" s="1"/>
    </row>
    <row r="1382" spans="2:2" ht="24.95" customHeight="1" x14ac:dyDescent="0.2">
      <c r="B1382" s="1"/>
    </row>
    <row r="1383" spans="2:2" ht="24.95" customHeight="1" x14ac:dyDescent="0.2">
      <c r="B1383" s="1"/>
    </row>
    <row r="1384" spans="2:2" ht="24.95" customHeight="1" x14ac:dyDescent="0.2">
      <c r="B1384" s="1"/>
    </row>
    <row r="1385" spans="2:2" ht="24.95" customHeight="1" x14ac:dyDescent="0.2">
      <c r="B1385" s="1"/>
    </row>
    <row r="1386" spans="2:2" ht="24.95" customHeight="1" x14ac:dyDescent="0.2">
      <c r="B1386" s="1"/>
    </row>
    <row r="1387" spans="2:2" ht="24.95" customHeight="1" x14ac:dyDescent="0.2">
      <c r="B1387" s="1"/>
    </row>
    <row r="1388" spans="2:2" ht="24.95" customHeight="1" x14ac:dyDescent="0.2">
      <c r="B1388" s="1"/>
    </row>
    <row r="1389" spans="2:2" ht="24.95" customHeight="1" x14ac:dyDescent="0.2">
      <c r="B1389" s="1"/>
    </row>
    <row r="1390" spans="2:2" ht="24.95" customHeight="1" x14ac:dyDescent="0.2">
      <c r="B1390" s="1"/>
    </row>
    <row r="1391" spans="2:2" ht="24.95" customHeight="1" x14ac:dyDescent="0.2">
      <c r="B1391" s="1"/>
    </row>
    <row r="1392" spans="2:2" ht="24.95" customHeight="1" x14ac:dyDescent="0.2">
      <c r="B1392" s="1"/>
    </row>
    <row r="1393" spans="2:2" ht="24.95" customHeight="1" x14ac:dyDescent="0.2">
      <c r="B1393" s="1"/>
    </row>
    <row r="1394" spans="2:2" ht="24.95" customHeight="1" x14ac:dyDescent="0.2">
      <c r="B1394" s="1"/>
    </row>
    <row r="1395" spans="2:2" ht="24.95" customHeight="1" x14ac:dyDescent="0.2">
      <c r="B1395" s="1"/>
    </row>
    <row r="1396" spans="2:2" ht="24.95" customHeight="1" x14ac:dyDescent="0.2">
      <c r="B1396" s="1"/>
    </row>
    <row r="1397" spans="2:2" ht="24.95" customHeight="1" x14ac:dyDescent="0.2">
      <c r="B1397" s="1"/>
    </row>
    <row r="1398" spans="2:2" ht="24.95" customHeight="1" x14ac:dyDescent="0.2">
      <c r="B1398" s="1"/>
    </row>
    <row r="1399" spans="2:2" ht="24.95" customHeight="1" x14ac:dyDescent="0.2">
      <c r="B1399" s="1"/>
    </row>
    <row r="1400" spans="2:2" ht="24.95" customHeight="1" x14ac:dyDescent="0.2">
      <c r="B1400" s="1"/>
    </row>
    <row r="1401" spans="2:2" ht="24.95" customHeight="1" x14ac:dyDescent="0.2">
      <c r="B1401" s="1"/>
    </row>
    <row r="1402" spans="2:2" ht="24.95" customHeight="1" x14ac:dyDescent="0.2">
      <c r="B1402" s="1"/>
    </row>
    <row r="1403" spans="2:2" ht="24.95" customHeight="1" x14ac:dyDescent="0.2">
      <c r="B1403" s="1"/>
    </row>
    <row r="1404" spans="2:2" ht="24.95" customHeight="1" x14ac:dyDescent="0.2">
      <c r="B1404" s="1"/>
    </row>
    <row r="1405" spans="2:2" ht="24.95" customHeight="1" x14ac:dyDescent="0.2">
      <c r="B1405" s="1"/>
    </row>
    <row r="1406" spans="2:2" ht="24.95" customHeight="1" x14ac:dyDescent="0.2">
      <c r="B1406" s="1"/>
    </row>
    <row r="1407" spans="2:2" ht="24.95" customHeight="1" x14ac:dyDescent="0.2">
      <c r="B1407" s="1"/>
    </row>
    <row r="1408" spans="2:2" ht="24.95" customHeight="1" x14ac:dyDescent="0.2">
      <c r="B1408" s="1"/>
    </row>
    <row r="1409" spans="2:2" ht="24.95" customHeight="1" x14ac:dyDescent="0.2">
      <c r="B1409" s="1"/>
    </row>
    <row r="1410" spans="2:2" ht="24.95" customHeight="1" x14ac:dyDescent="0.2">
      <c r="B1410" s="1"/>
    </row>
    <row r="1411" spans="2:2" ht="24.95" customHeight="1" x14ac:dyDescent="0.2">
      <c r="B1411" s="1"/>
    </row>
    <row r="1412" spans="2:2" ht="24.95" customHeight="1" x14ac:dyDescent="0.2">
      <c r="B1412" s="1"/>
    </row>
    <row r="1413" spans="2:2" ht="24.95" customHeight="1" x14ac:dyDescent="0.2">
      <c r="B1413" s="1"/>
    </row>
    <row r="1414" spans="2:2" ht="24.95" customHeight="1" x14ac:dyDescent="0.2">
      <c r="B1414" s="1"/>
    </row>
    <row r="1415" spans="2:2" ht="24.95" customHeight="1" x14ac:dyDescent="0.2">
      <c r="B1415" s="1"/>
    </row>
    <row r="1416" spans="2:2" ht="24.95" customHeight="1" x14ac:dyDescent="0.2">
      <c r="B1416" s="1"/>
    </row>
    <row r="1417" spans="2:2" ht="24.95" customHeight="1" x14ac:dyDescent="0.2">
      <c r="B1417" s="1"/>
    </row>
    <row r="1418" spans="2:2" ht="24.95" customHeight="1" x14ac:dyDescent="0.2">
      <c r="B1418" s="1"/>
    </row>
    <row r="1419" spans="2:2" ht="24.95" customHeight="1" x14ac:dyDescent="0.2">
      <c r="B1419" s="1"/>
    </row>
    <row r="1420" spans="2:2" ht="24.95" customHeight="1" x14ac:dyDescent="0.2">
      <c r="B1420" s="1"/>
    </row>
    <row r="1421" spans="2:2" ht="24.95" customHeight="1" x14ac:dyDescent="0.2">
      <c r="B1421" s="1"/>
    </row>
    <row r="1422" spans="2:2" ht="24.95" customHeight="1" x14ac:dyDescent="0.2">
      <c r="B1422" s="1"/>
    </row>
    <row r="1423" spans="2:2" ht="24.95" customHeight="1" x14ac:dyDescent="0.2">
      <c r="B1423" s="1"/>
    </row>
    <row r="1424" spans="2:2" ht="24.95" customHeight="1" x14ac:dyDescent="0.2">
      <c r="B1424" s="1"/>
    </row>
    <row r="1425" spans="2:2" ht="24.95" customHeight="1" x14ac:dyDescent="0.2">
      <c r="B1425" s="1"/>
    </row>
    <row r="1426" spans="2:2" ht="24.95" customHeight="1" x14ac:dyDescent="0.2">
      <c r="B1426" s="1"/>
    </row>
    <row r="1427" spans="2:2" ht="24.95" customHeight="1" x14ac:dyDescent="0.2">
      <c r="B1427" s="1"/>
    </row>
    <row r="1428" spans="2:2" ht="24.95" customHeight="1" x14ac:dyDescent="0.2">
      <c r="B1428" s="1"/>
    </row>
    <row r="1429" spans="2:2" ht="24.95" customHeight="1" x14ac:dyDescent="0.2">
      <c r="B1429" s="1"/>
    </row>
    <row r="1430" spans="2:2" ht="24.95" customHeight="1" x14ac:dyDescent="0.2">
      <c r="B1430" s="1"/>
    </row>
    <row r="1431" spans="2:2" ht="24.95" customHeight="1" x14ac:dyDescent="0.2">
      <c r="B1431" s="1"/>
    </row>
    <row r="1432" spans="2:2" ht="24.95" customHeight="1" x14ac:dyDescent="0.2">
      <c r="B1432" s="1"/>
    </row>
    <row r="1433" spans="2:2" ht="24.95" customHeight="1" x14ac:dyDescent="0.2">
      <c r="B1433" s="1"/>
    </row>
    <row r="1434" spans="2:2" ht="24.95" customHeight="1" x14ac:dyDescent="0.2">
      <c r="B1434" s="1"/>
    </row>
    <row r="1435" spans="2:2" ht="24.95" customHeight="1" x14ac:dyDescent="0.2">
      <c r="B1435" s="1"/>
    </row>
    <row r="1436" spans="2:2" ht="24.95" customHeight="1" x14ac:dyDescent="0.2">
      <c r="B1436" s="1"/>
    </row>
    <row r="1437" spans="2:2" ht="24.95" customHeight="1" x14ac:dyDescent="0.2">
      <c r="B1437" s="1"/>
    </row>
    <row r="1438" spans="2:2" ht="24.95" customHeight="1" x14ac:dyDescent="0.2">
      <c r="B1438" s="1"/>
    </row>
    <row r="1439" spans="2:2" ht="24.95" customHeight="1" x14ac:dyDescent="0.2">
      <c r="B1439" s="1"/>
    </row>
    <row r="1440" spans="2:2" ht="24.95" customHeight="1" x14ac:dyDescent="0.2">
      <c r="B1440" s="1"/>
    </row>
    <row r="1441" spans="2:2" ht="24.95" customHeight="1" x14ac:dyDescent="0.2">
      <c r="B1441" s="1"/>
    </row>
    <row r="1442" spans="2:2" ht="24.95" customHeight="1" x14ac:dyDescent="0.2">
      <c r="B1442" s="1"/>
    </row>
    <row r="1443" spans="2:2" ht="24.95" customHeight="1" x14ac:dyDescent="0.2">
      <c r="B1443" s="1"/>
    </row>
    <row r="1444" spans="2:2" ht="24.95" customHeight="1" x14ac:dyDescent="0.2">
      <c r="B1444" s="1"/>
    </row>
    <row r="1445" spans="2:2" ht="24.95" customHeight="1" x14ac:dyDescent="0.2">
      <c r="B1445" s="1"/>
    </row>
    <row r="1446" spans="2:2" ht="24.95" customHeight="1" x14ac:dyDescent="0.2">
      <c r="B1446" s="1"/>
    </row>
    <row r="1447" spans="2:2" ht="24.95" customHeight="1" x14ac:dyDescent="0.2">
      <c r="B1447" s="1"/>
    </row>
    <row r="1448" spans="2:2" ht="24.95" customHeight="1" x14ac:dyDescent="0.2">
      <c r="B1448" s="1"/>
    </row>
    <row r="1449" spans="2:2" ht="24.95" customHeight="1" x14ac:dyDescent="0.2">
      <c r="B1449" s="1"/>
    </row>
    <row r="1450" spans="2:2" ht="24.95" customHeight="1" x14ac:dyDescent="0.2">
      <c r="B1450" s="1"/>
    </row>
    <row r="1451" spans="2:2" ht="24.95" customHeight="1" x14ac:dyDescent="0.2">
      <c r="B1451" s="1"/>
    </row>
    <row r="1452" spans="2:2" ht="24.95" customHeight="1" x14ac:dyDescent="0.2">
      <c r="B1452" s="1"/>
    </row>
    <row r="1453" spans="2:2" ht="24.95" customHeight="1" x14ac:dyDescent="0.2">
      <c r="B1453" s="1"/>
    </row>
    <row r="1454" spans="2:2" ht="24.95" customHeight="1" x14ac:dyDescent="0.2">
      <c r="B1454" s="1"/>
    </row>
    <row r="1455" spans="2:2" ht="24.95" customHeight="1" x14ac:dyDescent="0.2">
      <c r="B1455" s="1"/>
    </row>
    <row r="1456" spans="2:2" ht="24.95" customHeight="1" x14ac:dyDescent="0.2">
      <c r="B1456" s="1"/>
    </row>
    <row r="1457" spans="2:2" ht="24.95" customHeight="1" x14ac:dyDescent="0.2">
      <c r="B1457" s="1"/>
    </row>
    <row r="1458" spans="2:2" ht="24.95" customHeight="1" x14ac:dyDescent="0.2">
      <c r="B1458" s="1"/>
    </row>
    <row r="1459" spans="2:2" ht="24.95" customHeight="1" x14ac:dyDescent="0.2">
      <c r="B1459" s="1"/>
    </row>
    <row r="1460" spans="2:2" ht="24.95" customHeight="1" x14ac:dyDescent="0.2">
      <c r="B1460" s="1"/>
    </row>
    <row r="1461" spans="2:2" ht="24.95" customHeight="1" x14ac:dyDescent="0.2">
      <c r="B1461" s="1"/>
    </row>
    <row r="1462" spans="2:2" ht="24.95" customHeight="1" x14ac:dyDescent="0.2">
      <c r="B1462" s="1"/>
    </row>
    <row r="1463" spans="2:2" ht="24.95" customHeight="1" x14ac:dyDescent="0.2">
      <c r="B1463" s="1"/>
    </row>
    <row r="1464" spans="2:2" ht="24.95" customHeight="1" x14ac:dyDescent="0.2">
      <c r="B1464" s="1"/>
    </row>
    <row r="1465" spans="2:2" ht="24.95" customHeight="1" x14ac:dyDescent="0.2">
      <c r="B1465" s="1"/>
    </row>
    <row r="1466" spans="2:2" ht="24.95" customHeight="1" x14ac:dyDescent="0.2">
      <c r="B1466" s="1"/>
    </row>
    <row r="1467" spans="2:2" ht="24.95" customHeight="1" x14ac:dyDescent="0.2">
      <c r="B1467" s="1"/>
    </row>
    <row r="1468" spans="2:2" ht="24.95" customHeight="1" x14ac:dyDescent="0.2">
      <c r="B1468" s="1"/>
    </row>
    <row r="1469" spans="2:2" ht="24.95" customHeight="1" x14ac:dyDescent="0.2">
      <c r="B1469" s="1"/>
    </row>
    <row r="1470" spans="2:2" ht="24.95" customHeight="1" x14ac:dyDescent="0.2">
      <c r="B1470" s="1"/>
    </row>
    <row r="1471" spans="2:2" ht="24.95" customHeight="1" x14ac:dyDescent="0.2">
      <c r="B1471" s="1"/>
    </row>
    <row r="1472" spans="2:2" ht="24.95" customHeight="1" x14ac:dyDescent="0.2">
      <c r="B1472" s="1"/>
    </row>
    <row r="1473" spans="2:2" ht="24.95" customHeight="1" x14ac:dyDescent="0.2">
      <c r="B1473" s="1"/>
    </row>
    <row r="1474" spans="2:2" ht="24.95" customHeight="1" x14ac:dyDescent="0.2">
      <c r="B1474" s="1"/>
    </row>
  </sheetData>
  <mergeCells count="3">
    <mergeCell ref="D10:L10"/>
    <mergeCell ref="D11:L12"/>
    <mergeCell ref="A1:O3"/>
  </mergeCells>
  <conditionalFormatting sqref="K5:M9">
    <cfRule type="expression" dxfId="3" priority="16">
      <formula>AND($I5="X",$K5="",$L5="",$M5="")</formula>
    </cfRule>
    <cfRule type="expression" dxfId="2" priority="17">
      <formula>AND($J5=101,$K5="",$L5="",$M5="")</formula>
    </cfRule>
  </conditionalFormatting>
  <conditionalFormatting sqref="A17">
    <cfRule type="cellIs" dxfId="1" priority="67" operator="greaterThan">
      <formula>47292</formula>
    </cfRule>
    <cfRule type="cellIs" dxfId="0" priority="68" operator="lessThan">
      <formula>45292</formula>
    </cfRule>
  </conditionalFormatting>
  <pageMargins left="0.7" right="0.7" top="0.75" bottom="0.75" header="0.3" footer="0.3"/>
  <pageSetup paperSize="9" orientation="landscape" r:id="rId1"/>
  <drawing r:id="rId2"/>
  <tableParts count="2">
    <tablePart r:id="rId3"/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" operator="containsText" id="{17961F13-686D-4E9C-9175-51425F667DBE}">
            <xm:f>NOT(ISERROR(SEARCH("?",A17)))</xm:f>
            <xm:f>"?"</xm:f>
            <x14:dxf/>
          </x14:cfRule>
          <xm:sqref>A17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8E231B52B845C428E26256D360285A2" ma:contentTypeVersion="9" ma:contentTypeDescription="Create a new document." ma:contentTypeScope="" ma:versionID="25c601bc2949d332bc19dd51c93a2586">
  <xsd:schema xmlns:xsd="http://www.w3.org/2001/XMLSchema" xmlns:xs="http://www.w3.org/2001/XMLSchema" xmlns:p="http://schemas.microsoft.com/office/2006/metadata/properties" xmlns:ns3="39d71bd7-3d85-49fe-916c-5b23f05163db" targetNamespace="http://schemas.microsoft.com/office/2006/metadata/properties" ma:root="true" ma:fieldsID="24af08ab81b07128a62bafcfc52587bc" ns3:_="">
    <xsd:import namespace="39d71bd7-3d85-49fe-916c-5b23f05163db"/>
    <xsd:element name="properties">
      <xsd:complexType>
        <xsd:sequence>
          <xsd:element name="documentManagement">
            <xsd:complexType>
              <xsd:all>
                <xsd:element ref="ns3:_activity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MediaServiceObjectDetectorVersions" minOccurs="0"/>
                <xsd:element ref="ns3:MediaServiceSystem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9d71bd7-3d85-49fe-916c-5b23f05163db" elementFormDefault="qualified">
    <xsd:import namespace="http://schemas.microsoft.com/office/2006/documentManagement/types"/>
    <xsd:import namespace="http://schemas.microsoft.com/office/infopath/2007/PartnerControls"/>
    <xsd:element name="_activity" ma:index="8" nillable="true" ma:displayName="_activity" ma:hidden="true" ma:internalName="_activity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39d71bd7-3d85-49fe-916c-5b23f05163db" xsi:nil="true"/>
  </documentManagement>
</p:properties>
</file>

<file path=customXml/itemProps1.xml><?xml version="1.0" encoding="utf-8"?>
<ds:datastoreItem xmlns:ds="http://schemas.openxmlformats.org/officeDocument/2006/customXml" ds:itemID="{98F9DB62-3D9C-4BE7-9A1F-DD4529D3EF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9d71bd7-3d85-49fe-916c-5b23f05163d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5CDB911-CC6A-4AD1-B59C-06AB403B7F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742BE4-3F2C-4644-9023-5FB0DC36C27D}">
  <ds:schemaRefs>
    <ds:schemaRef ds:uri="http://purl.org/dc/terms/"/>
    <ds:schemaRef ds:uri="http://schemas.microsoft.com/office/2006/documentManagement/types"/>
    <ds:schemaRef ds:uri="39d71bd7-3d85-49fe-916c-5b23f05163db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1-Frequentation</vt:lpstr>
      <vt:lpstr>Table_rch_voiture2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jacky</cp:lastModifiedBy>
  <cp:lastPrinted>2024-07-15T12:40:44Z</cp:lastPrinted>
  <dcterms:created xsi:type="dcterms:W3CDTF">2023-03-08T22:11:09Z</dcterms:created>
  <dcterms:modified xsi:type="dcterms:W3CDTF">2024-08-10T15:25:06Z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0x01010088E231B52B845C428E26256D360285A2</vt:lpwstr>
  </property>
</Properties>
</file>