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brunorohart/Downloads/"/>
    </mc:Choice>
  </mc:AlternateContent>
  <xr:revisionPtr revIDLastSave="0" documentId="13_ncr:1_{C006E9D0-8DD0-1D46-8FE5-87954E988E2B}" xr6:coauthVersionLast="47" xr6:coauthVersionMax="47" xr10:uidLastSave="{00000000-0000-0000-0000-000000000000}"/>
  <bookViews>
    <workbookView xWindow="8900" yWindow="500" windowWidth="31720" windowHeight="22080" tabRatio="500" xr2:uid="{00000000-000D-0000-FFFF-FFFF00000000}"/>
  </bookViews>
  <sheets>
    <sheet name="4 Saisons" sheetId="1" r:id="rId1"/>
    <sheet name="Val de Sorne" sheetId="2" r:id="rId2"/>
    <sheet name="ST Claude" sheetId="3" r:id="rId3"/>
    <sheet name="saisie" sheetId="4" r:id="rId4"/>
    <sheet name="Val d'Amour" sheetId="5" r:id="rId5"/>
    <sheet name="Mont St Jean" sheetId="6" r:id="rId6"/>
    <sheet name="Le Rochat" sheetId="7" r:id="rId7"/>
    <sheet name="Feuil1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45" i="7" l="1"/>
  <c r="R41" i="7"/>
  <c r="Q41" i="7"/>
  <c r="B48" i="7" s="1"/>
  <c r="O41" i="7"/>
  <c r="N41" i="7"/>
  <c r="B49" i="7" s="1"/>
  <c r="L41" i="7"/>
  <c r="K41" i="7"/>
  <c r="I41" i="7"/>
  <c r="H41" i="7"/>
  <c r="B50" i="7" s="1"/>
  <c r="F41" i="7"/>
  <c r="E41" i="7"/>
  <c r="B47" i="7" s="1"/>
  <c r="C41" i="7"/>
  <c r="B41" i="7"/>
  <c r="B46" i="7" s="1"/>
  <c r="B45" i="6"/>
  <c r="R41" i="6"/>
  <c r="B48" i="6" s="1"/>
  <c r="Q41" i="6"/>
  <c r="O41" i="6"/>
  <c r="N41" i="6"/>
  <c r="B49" i="6" s="1"/>
  <c r="L41" i="6"/>
  <c r="K41" i="6"/>
  <c r="I41" i="6"/>
  <c r="H41" i="6"/>
  <c r="B50" i="6" s="1"/>
  <c r="F41" i="6"/>
  <c r="E41" i="6"/>
  <c r="B47" i="6" s="1"/>
  <c r="C41" i="6"/>
  <c r="B41" i="6"/>
  <c r="B46" i="6" s="1"/>
  <c r="B45" i="5"/>
  <c r="R41" i="5"/>
  <c r="B48" i="5" s="1"/>
  <c r="Q41" i="5"/>
  <c r="O41" i="5"/>
  <c r="N41" i="5"/>
  <c r="B49" i="5" s="1"/>
  <c r="L41" i="5"/>
  <c r="K41" i="5"/>
  <c r="I41" i="5"/>
  <c r="H41" i="5"/>
  <c r="B50" i="5" s="1"/>
  <c r="F41" i="5"/>
  <c r="E41" i="5"/>
  <c r="B47" i="5" s="1"/>
  <c r="C41" i="5"/>
  <c r="B41" i="5"/>
  <c r="B46" i="5" s="1"/>
  <c r="B48" i="3"/>
  <c r="B45" i="3"/>
  <c r="R41" i="3"/>
  <c r="Q41" i="3"/>
  <c r="O41" i="3"/>
  <c r="N41" i="3"/>
  <c r="B49" i="3" s="1"/>
  <c r="L41" i="3"/>
  <c r="K41" i="3"/>
  <c r="I41" i="3"/>
  <c r="H41" i="3"/>
  <c r="B50" i="3" s="1"/>
  <c r="F41" i="3"/>
  <c r="E41" i="3"/>
  <c r="B47" i="3" s="1"/>
  <c r="C41" i="3"/>
  <c r="B41" i="3"/>
  <c r="B46" i="3" s="1"/>
  <c r="B48" i="2"/>
  <c r="B45" i="2"/>
  <c r="R41" i="2"/>
  <c r="Q41" i="2"/>
  <c r="O41" i="2"/>
  <c r="N41" i="2"/>
  <c r="B49" i="2" s="1"/>
  <c r="E49" i="2" s="1"/>
  <c r="L41" i="2"/>
  <c r="K41" i="2"/>
  <c r="I41" i="2"/>
  <c r="H41" i="2"/>
  <c r="B50" i="2" s="1"/>
  <c r="F41" i="2"/>
  <c r="E41" i="2"/>
  <c r="B47" i="2" s="1"/>
  <c r="C41" i="2"/>
  <c r="B41" i="2"/>
  <c r="B46" i="2" s="1"/>
  <c r="B48" i="1"/>
  <c r="E48" i="1" s="1"/>
  <c r="B45" i="1"/>
  <c r="E45" i="1" s="1"/>
  <c r="R41" i="1"/>
  <c r="Q41" i="1"/>
  <c r="O41" i="1"/>
  <c r="N41" i="1"/>
  <c r="B49" i="1" s="1"/>
  <c r="E49" i="1" s="1"/>
  <c r="L41" i="1"/>
  <c r="K41" i="1"/>
  <c r="I41" i="1"/>
  <c r="H41" i="1"/>
  <c r="B50" i="1" s="1"/>
  <c r="E50" i="1" s="1"/>
  <c r="F41" i="1"/>
  <c r="E41" i="1"/>
  <c r="B47" i="1" s="1"/>
  <c r="E47" i="1" s="1"/>
  <c r="C41" i="1"/>
  <c r="B41" i="1"/>
  <c r="B46" i="1" s="1"/>
  <c r="E46" i="1" s="1"/>
  <c r="E48" i="2" l="1"/>
  <c r="E45" i="2"/>
  <c r="E50" i="2"/>
  <c r="E49" i="3"/>
  <c r="E49" i="5" s="1"/>
  <c r="E49" i="6" s="1"/>
  <c r="E49" i="7" s="1"/>
  <c r="E46" i="2"/>
  <c r="E47" i="2"/>
  <c r="E46" i="3"/>
  <c r="E45" i="3"/>
  <c r="E48" i="3"/>
  <c r="E48" i="5"/>
  <c r="E47" i="3"/>
  <c r="E47" i="5" s="1"/>
  <c r="E47" i="6" s="1"/>
  <c r="E47" i="7" s="1"/>
  <c r="E46" i="5"/>
  <c r="E46" i="6" s="1"/>
  <c r="E46" i="7" s="1"/>
  <c r="E45" i="5"/>
  <c r="E45" i="6" s="1"/>
  <c r="E45" i="7" s="1"/>
  <c r="E48" i="6"/>
  <c r="E48" i="7" s="1"/>
  <c r="E50" i="3"/>
  <c r="E50" i="5" s="1"/>
  <c r="E50" i="6" s="1"/>
  <c r="E50" i="7" s="1"/>
</calcChain>
</file>

<file path=xl/sharedStrings.xml><?xml version="1.0" encoding="utf-8"?>
<sst xmlns="http://schemas.openxmlformats.org/spreadsheetml/2006/main" count="671" uniqueCount="182">
  <si>
    <t>VAL D'AMOUR</t>
  </si>
  <si>
    <t>B</t>
  </si>
  <si>
    <t>N</t>
  </si>
  <si>
    <t>QUATRE SAISONS</t>
  </si>
  <si>
    <t>MONT ST JEAN</t>
  </si>
  <si>
    <t>VAL DE SORNE</t>
  </si>
  <si>
    <t>SAINT-CLAUDE</t>
  </si>
  <si>
    <t>LE ROCHAT</t>
  </si>
  <si>
    <t>BELMOURI, Daniel</t>
  </si>
  <si>
    <t>BERNARD, Michel</t>
  </si>
  <si>
    <t>BENTZ, Christophe</t>
  </si>
  <si>
    <t>BAILLY, Marie Christine</t>
  </si>
  <si>
    <t>BARBAT, Philippe</t>
  </si>
  <si>
    <t>CHARTON, Jean Paul</t>
  </si>
  <si>
    <t>BERLY, Denis</t>
  </si>
  <si>
    <t>BOMBRUN, Sylvie</t>
  </si>
  <si>
    <t>DUMONT-FILLON, Philippe</t>
  </si>
  <si>
    <t>BAILLY, Pierre</t>
  </si>
  <si>
    <t>BRESSAN, Lilian</t>
  </si>
  <si>
    <t>RENAUD, Elisabeth</t>
  </si>
  <si>
    <t>CHARLUT, Christophe</t>
  </si>
  <si>
    <t>CAMINATI, Brigitte</t>
  </si>
  <si>
    <t>FAIVRE, Christian</t>
  </si>
  <si>
    <t>BERTHET, Marc</t>
  </si>
  <si>
    <t>MURER, Michel</t>
  </si>
  <si>
    <t>DEPRAZ, Paul</t>
  </si>
  <si>
    <t>DESSERTENNE, Jean Luc</t>
  </si>
  <si>
    <t>FOURMOND, Jean-FranÃ§ois</t>
  </si>
  <si>
    <t>BEZIN, Jean Louis</t>
  </si>
  <si>
    <t>LACOUR, Alain</t>
  </si>
  <si>
    <t>D'ORAZIO, Luigi</t>
  </si>
  <si>
    <t>FRIEDEN, Pierre-Alain</t>
  </si>
  <si>
    <t>BUVOT, Lionel</t>
  </si>
  <si>
    <t>LEBLANC, Jean-Luc</t>
  </si>
  <si>
    <t>LAGOS, Michel</t>
  </si>
  <si>
    <t>GRENIER, Yves</t>
  </si>
  <si>
    <t>CAIRE, Roland</t>
  </si>
  <si>
    <t>LEBLANC, Nelly</t>
  </si>
  <si>
    <t>LING, Bruno</t>
  </si>
  <si>
    <t>LACROIX, Jean-Pierre</t>
  </si>
  <si>
    <t>CERRI, Georges</t>
  </si>
  <si>
    <t>LECOMTE, Daniel</t>
  </si>
  <si>
    <t>MEDIGUE, Jean-Michel</t>
  </si>
  <si>
    <t>LACROIX, Michel</t>
  </si>
  <si>
    <t>CHATOUILLOT, Francois Xavier</t>
  </si>
  <si>
    <t>LIZON AU CIRE, Didier</t>
  </si>
  <si>
    <t>MOUGIN, Bernard</t>
  </si>
  <si>
    <t>MESNIER-PIERROUTET, Didier</t>
  </si>
  <si>
    <t>FEREDIE, Jean Bernard</t>
  </si>
  <si>
    <t>LORENTZ, Albert</t>
  </si>
  <si>
    <t>OLIVAIN, Robert</t>
  </si>
  <si>
    <t>MICHAUD, Philippe</t>
  </si>
  <si>
    <t>FUSIER, Christophe</t>
  </si>
  <si>
    <t>LOUVRIER, Jean FranÃ§ois</t>
  </si>
  <si>
    <t>PAGE, Pierre-Emmanuel</t>
  </si>
  <si>
    <t>RIEFOLO, Michele</t>
  </si>
  <si>
    <t>FUSIER, Jean Luc</t>
  </si>
  <si>
    <t>PARIS, Bruno</t>
  </si>
  <si>
    <t>PERRIN, Jacques</t>
  </si>
  <si>
    <t>ROYDOR, Patrice</t>
  </si>
  <si>
    <t>KIEHN, Francois</t>
  </si>
  <si>
    <t>PIFFAUT, Francois</t>
  </si>
  <si>
    <t>ROUSSET, Christophe</t>
  </si>
  <si>
    <t>MOUGET, Olivier</t>
  </si>
  <si>
    <t>RINGUE, Gerard</t>
  </si>
  <si>
    <t>SANTI, Bruno</t>
  </si>
  <si>
    <t>MOURIER, Bernard</t>
  </si>
  <si>
    <t>STACKLER, Bruno</t>
  </si>
  <si>
    <t>MOUZON, Christophe</t>
  </si>
  <si>
    <t>STACKLER, Soraya</t>
  </si>
  <si>
    <t>NICOLAS, Eric</t>
  </si>
  <si>
    <t>VEYLAND, Alain</t>
  </si>
  <si>
    <t>NOEL, Jean-Marc</t>
  </si>
  <si>
    <t>PERRIER, RenÃ©</t>
  </si>
  <si>
    <t>ROHART, Bruno</t>
  </si>
  <si>
    <t>SALVI, Gilberto</t>
  </si>
  <si>
    <t>VALOGNES, Philippe</t>
  </si>
  <si>
    <t>VANNET, Stephanie</t>
  </si>
  <si>
    <t>VUILLAUME, Patrick</t>
  </si>
  <si>
    <t>TOTAUX</t>
  </si>
  <si>
    <t xml:space="preserve">CUMULS </t>
  </si>
  <si>
    <t>ROCHAT</t>
  </si>
  <si>
    <t>ST CLAUDE</t>
  </si>
  <si>
    <t>APFFEL, FranÃ§oise</t>
  </si>
  <si>
    <t>BAERTSCH, Max</t>
  </si>
  <si>
    <t>COUDOR, Daniel</t>
  </si>
  <si>
    <t>AEBERHARD, Eric</t>
  </si>
  <si>
    <t>BAILLY, Jean Luc</t>
  </si>
  <si>
    <t>NETO, Joaquim</t>
  </si>
  <si>
    <t>BAILLY-SALINS, Maurice</t>
  </si>
  <si>
    <t>FOURMOND, Catherine</t>
  </si>
  <si>
    <t>PARISI, Jean</t>
  </si>
  <si>
    <t>HESS, Raymond</t>
  </si>
  <si>
    <t>BRUNET, Patrick</t>
  </si>
  <si>
    <t>LECOULTRE, Michel</t>
  </si>
  <si>
    <t>CARRION, Marie-ThÃ©rÃ¨se</t>
  </si>
  <si>
    <t>PIGUET, RenÃ©</t>
  </si>
  <si>
    <t>COMTE, Joel</t>
  </si>
  <si>
    <t>GUITON, Thomas</t>
  </si>
  <si>
    <t>DELILLE, Alain</t>
  </si>
  <si>
    <t>DORGNIER, Jean-Louis</t>
  </si>
  <si>
    <t>GAUBEY, Michel</t>
  </si>
  <si>
    <t>FAWER, Philippe</t>
  </si>
  <si>
    <t>GUYON, Claude</t>
  </si>
  <si>
    <t>GIROD, Jacques</t>
  </si>
  <si>
    <t>HOLVECK, Alain</t>
  </si>
  <si>
    <t>MATHY, Christian</t>
  </si>
  <si>
    <t>MELLET, Bernard</t>
  </si>
  <si>
    <t>LUGAND, Patrick</t>
  </si>
  <si>
    <t>MOROT, Jean Luc</t>
  </si>
  <si>
    <t>PAGNON, Pierre</t>
  </si>
  <si>
    <t>PAGE, Gael</t>
  </si>
  <si>
    <t>PIFFAUT, Martine</t>
  </si>
  <si>
    <t>TARTAVEZ, Daniel</t>
  </si>
  <si>
    <t>REVEILLON, Remi</t>
  </si>
  <si>
    <t>TOLETTI, Fabrice</t>
  </si>
  <si>
    <t>VERNIER, Georges</t>
  </si>
  <si>
    <t>VERRIER, Jean-Michel</t>
  </si>
  <si>
    <t>VEYLAND, Gerard</t>
  </si>
  <si>
    <t>VIALAIT, AndrÃ©</t>
  </si>
  <si>
    <t>ZAPELLONI, Jean-FranÃ§ois</t>
  </si>
  <si>
    <t>CUMULS 2 TOURS</t>
  </si>
  <si>
    <t>HAMARD, Thierry</t>
  </si>
  <si>
    <t>CHEVALIER GIROD, HervÃ©</t>
  </si>
  <si>
    <t>CHAMOT, Bertrand</t>
  </si>
  <si>
    <t>GAYET, Christian</t>
  </si>
  <si>
    <t>CORTIULA, Julien</t>
  </si>
  <si>
    <t>DUPERRET, Patrick</t>
  </si>
  <si>
    <t>GUILLEMIN, Richard</t>
  </si>
  <si>
    <t>PETETIN, John</t>
  </si>
  <si>
    <t>LECOULTRE, Maryvonne</t>
  </si>
  <si>
    <t>GUELDRY, Philippe</t>
  </si>
  <si>
    <t>DRHOUIN, Annette</t>
  </si>
  <si>
    <t>LIZON AU CIRE, Catherine</t>
  </si>
  <si>
    <t>HOFMANN, Bernard</t>
  </si>
  <si>
    <t>DRHOUIN, Philippe</t>
  </si>
  <si>
    <t>NIVOU, Agnes</t>
  </si>
  <si>
    <t>PUGET, Catherine</t>
  </si>
  <si>
    <t>STRUSS, Bernard</t>
  </si>
  <si>
    <t>SALVI, RÃ©mi</t>
  </si>
  <si>
    <t>MOISSONNIER, Jean-Luc</t>
  </si>
  <si>
    <t>SAUNIE, Patricia</t>
  </si>
  <si>
    <t>SAUNIE, Patrick</t>
  </si>
  <si>
    <t>CUMULS 3 TOURS</t>
  </si>
  <si>
    <t>BANNELIER, Philippe</t>
  </si>
  <si>
    <t>MERMET BOUVIER, Alain</t>
  </si>
  <si>
    <t>MEYLAN, Pierre AndrÃ©</t>
  </si>
  <si>
    <t>CESCHIA, Eric</t>
  </si>
  <si>
    <t>PAGNIER, Christian</t>
  </si>
  <si>
    <t>GIET, Jean-Francois</t>
  </si>
  <si>
    <t>GIET, Sylvie</t>
  </si>
  <si>
    <t>JAYET, Thierry</t>
  </si>
  <si>
    <t>PETIOT, Christiane</t>
  </si>
  <si>
    <t>PETIOT, Patrick</t>
  </si>
  <si>
    <t>SAINMONT, Charles</t>
  </si>
  <si>
    <t>PINGON, Hubert</t>
  </si>
  <si>
    <t>PINGON, Martine</t>
  </si>
  <si>
    <t>ROZE - CACHIA, Isabelle</t>
  </si>
  <si>
    <t>TISSOT, Alain</t>
  </si>
  <si>
    <t>CUMULS 4 TOURS</t>
  </si>
  <si>
    <t>ANDRE, Olivier</t>
  </si>
  <si>
    <t>ELMER, Manfred</t>
  </si>
  <si>
    <t>FEROUL, Jean Louis</t>
  </si>
  <si>
    <t>PAGAUD, Raphael</t>
  </si>
  <si>
    <t>GOBERT, Bernard</t>
  </si>
  <si>
    <t>DAVID, JoÃ«l</t>
  </si>
  <si>
    <t>HAMARD, Delphine</t>
  </si>
  <si>
    <t>MARCHAND, Catherine</t>
  </si>
  <si>
    <t>LACROIX, Jean SÃ©bastien</t>
  </si>
  <si>
    <t>MATHON, Patricia</t>
  </si>
  <si>
    <t>PETETIN, Henri</t>
  </si>
  <si>
    <t>VILLET, Pierre</t>
  </si>
  <si>
    <t>VUILLAUME Patrick</t>
  </si>
  <si>
    <t>BILLET, Herve</t>
  </si>
  <si>
    <t>GAY, Williams</t>
  </si>
  <si>
    <t>DUCHENE, GÃ©rard</t>
  </si>
  <si>
    <t>GIRARDET, GÃ©rald</t>
  </si>
  <si>
    <t>HARTWELL, Christopher</t>
  </si>
  <si>
    <t>MITTAINE, Daniel</t>
  </si>
  <si>
    <t>PUTOD, Jean-Michel</t>
  </si>
  <si>
    <t>PERNAUDET, Damien</t>
  </si>
  <si>
    <t>CUMULS 6 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</si>
</sst>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</font>
    <font>
      <sz val="9"/>
      <color theme="1"/>
      <name val="Calibri"/>
      <family val="2"/>
      <charset val="1"/>
    </font>
    <font>
      <sz val="8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Protection="1"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0"/>
  <sheetViews>
    <sheetView tabSelected="1" zoomScaleNormal="100" workbookViewId="0">
      <selection activeCell="T23" sqref="T23"/>
    </sheetView>
  </sheetViews>
  <sheetFormatPr baseColWidth="10" defaultColWidth="10.5" defaultRowHeight="15" x14ac:dyDescent="0.2"/>
  <cols>
    <col min="1" max="1" width="16.1640625" customWidth="1"/>
    <col min="2" max="2" width="3.5" customWidth="1"/>
    <col min="3" max="3" width="3.33203125" customWidth="1"/>
    <col min="4" max="4" width="15" customWidth="1"/>
    <col min="5" max="5" width="3.5" customWidth="1"/>
    <col min="6" max="6" width="3.6640625" customWidth="1"/>
    <col min="7" max="7" width="15" customWidth="1"/>
    <col min="8" max="8" width="3.33203125" customWidth="1"/>
    <col min="9" max="9" width="3.5" customWidth="1"/>
    <col min="10" max="10" width="15" customWidth="1"/>
    <col min="11" max="11" width="3.5" customWidth="1"/>
    <col min="12" max="12" width="3.6640625" customWidth="1"/>
    <col min="13" max="13" width="13.5" customWidth="1"/>
    <col min="14" max="14" width="3.33203125" customWidth="1"/>
    <col min="15" max="15" width="3.6640625" customWidth="1"/>
    <col min="16" max="16" width="15" customWidth="1"/>
    <col min="17" max="17" width="3.5" customWidth="1"/>
    <col min="18" max="19" width="3.33203125" customWidth="1"/>
  </cols>
  <sheetData>
    <row r="1" spans="1:1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">
      <c r="A3" s="2" t="s">
        <v>8</v>
      </c>
      <c r="B3" s="2">
        <v>12</v>
      </c>
      <c r="C3" s="2">
        <v>33</v>
      </c>
      <c r="D3" s="2" t="s">
        <v>9</v>
      </c>
      <c r="E3" s="2">
        <v>26</v>
      </c>
      <c r="F3" s="2">
        <v>37</v>
      </c>
      <c r="G3" s="2" t="s">
        <v>10</v>
      </c>
      <c r="H3" s="2">
        <v>21</v>
      </c>
      <c r="I3" s="2">
        <v>23</v>
      </c>
      <c r="J3" s="2" t="s">
        <v>11</v>
      </c>
      <c r="K3" s="2">
        <v>5</v>
      </c>
      <c r="L3" s="2">
        <v>19</v>
      </c>
      <c r="M3" s="2" t="s">
        <v>12</v>
      </c>
      <c r="N3" s="2">
        <v>27</v>
      </c>
      <c r="O3" s="2">
        <v>34</v>
      </c>
      <c r="P3" s="3" t="s">
        <v>13</v>
      </c>
      <c r="Q3" s="2">
        <v>21</v>
      </c>
      <c r="R3" s="2">
        <v>32</v>
      </c>
    </row>
    <row r="4" spans="1:18" x14ac:dyDescent="0.2">
      <c r="A4" s="2" t="s">
        <v>14</v>
      </c>
      <c r="B4" s="2">
        <v>13</v>
      </c>
      <c r="C4" s="2">
        <v>23</v>
      </c>
      <c r="D4" s="2" t="s">
        <v>15</v>
      </c>
      <c r="E4" s="2">
        <v>15</v>
      </c>
      <c r="F4" s="2">
        <v>37</v>
      </c>
      <c r="G4" s="2" t="s">
        <v>16</v>
      </c>
      <c r="H4" s="2">
        <v>12</v>
      </c>
      <c r="I4" s="2">
        <v>24</v>
      </c>
      <c r="J4" s="2" t="s">
        <v>17</v>
      </c>
      <c r="K4" s="2">
        <v>24</v>
      </c>
      <c r="L4" s="2">
        <v>28</v>
      </c>
      <c r="M4" s="2" t="s">
        <v>18</v>
      </c>
      <c r="N4" s="2">
        <v>19</v>
      </c>
      <c r="O4" s="2">
        <v>27</v>
      </c>
      <c r="P4" s="3" t="s">
        <v>19</v>
      </c>
      <c r="Q4" s="2">
        <v>5</v>
      </c>
      <c r="R4" s="2">
        <v>18</v>
      </c>
    </row>
    <row r="5" spans="1:18" x14ac:dyDescent="0.2">
      <c r="A5" s="2" t="s">
        <v>20</v>
      </c>
      <c r="B5" s="2">
        <v>4</v>
      </c>
      <c r="C5" s="2">
        <v>23</v>
      </c>
      <c r="D5" s="2" t="s">
        <v>21</v>
      </c>
      <c r="E5" s="2">
        <v>6</v>
      </c>
      <c r="F5" s="2">
        <v>22</v>
      </c>
      <c r="G5" s="2" t="s">
        <v>22</v>
      </c>
      <c r="H5" s="2">
        <v>23</v>
      </c>
      <c r="I5" s="2">
        <v>28</v>
      </c>
      <c r="J5" s="2" t="s">
        <v>23</v>
      </c>
      <c r="K5" s="2">
        <v>27</v>
      </c>
      <c r="L5" s="2">
        <v>29</v>
      </c>
      <c r="M5" s="2" t="s">
        <v>24</v>
      </c>
      <c r="N5" s="2">
        <v>12</v>
      </c>
      <c r="O5" s="2">
        <v>30</v>
      </c>
      <c r="P5" s="3"/>
      <c r="Q5" s="2">
        <v>0</v>
      </c>
      <c r="R5" s="2">
        <v>0</v>
      </c>
    </row>
    <row r="6" spans="1:18" x14ac:dyDescent="0.2">
      <c r="A6" s="2" t="s">
        <v>25</v>
      </c>
      <c r="B6" s="2">
        <v>14</v>
      </c>
      <c r="C6" s="2">
        <v>38</v>
      </c>
      <c r="D6" s="2" t="s">
        <v>26</v>
      </c>
      <c r="E6" s="2">
        <v>13</v>
      </c>
      <c r="F6" s="2">
        <v>20</v>
      </c>
      <c r="G6" s="3" t="s">
        <v>27</v>
      </c>
      <c r="H6" s="2">
        <v>19</v>
      </c>
      <c r="I6" s="2">
        <v>25</v>
      </c>
      <c r="J6" s="2" t="s">
        <v>28</v>
      </c>
      <c r="K6" s="2">
        <v>17</v>
      </c>
      <c r="L6" s="2">
        <v>26</v>
      </c>
      <c r="M6" s="2"/>
      <c r="N6" s="2">
        <v>0</v>
      </c>
      <c r="O6" s="2">
        <v>0</v>
      </c>
      <c r="P6" s="3"/>
      <c r="Q6" s="2">
        <v>0</v>
      </c>
      <c r="R6" s="2">
        <v>0</v>
      </c>
    </row>
    <row r="7" spans="1:18" x14ac:dyDescent="0.2">
      <c r="A7" s="2" t="s">
        <v>29</v>
      </c>
      <c r="B7" s="2">
        <v>16</v>
      </c>
      <c r="C7" s="2">
        <v>31</v>
      </c>
      <c r="D7" s="2" t="s">
        <v>30</v>
      </c>
      <c r="E7" s="2">
        <v>23</v>
      </c>
      <c r="F7" s="2">
        <v>31</v>
      </c>
      <c r="G7" s="3" t="s">
        <v>31</v>
      </c>
      <c r="H7" s="2">
        <v>18</v>
      </c>
      <c r="I7" s="2">
        <v>27</v>
      </c>
      <c r="J7" s="2" t="s">
        <v>32</v>
      </c>
      <c r="K7" s="2">
        <v>15</v>
      </c>
      <c r="L7" s="2">
        <v>24</v>
      </c>
      <c r="M7" s="2"/>
      <c r="N7" s="2">
        <v>0</v>
      </c>
      <c r="O7" s="2">
        <v>0</v>
      </c>
      <c r="P7" s="3"/>
      <c r="Q7" s="2">
        <v>0</v>
      </c>
      <c r="R7" s="2">
        <v>0</v>
      </c>
    </row>
    <row r="8" spans="1:18" x14ac:dyDescent="0.2">
      <c r="A8" s="2" t="s">
        <v>33</v>
      </c>
      <c r="B8" s="2">
        <v>17</v>
      </c>
      <c r="C8" s="2">
        <v>33</v>
      </c>
      <c r="D8" s="2" t="s">
        <v>34</v>
      </c>
      <c r="E8" s="2">
        <v>25</v>
      </c>
      <c r="F8" s="2">
        <v>34</v>
      </c>
      <c r="G8" s="3" t="s">
        <v>35</v>
      </c>
      <c r="H8" s="2">
        <v>12</v>
      </c>
      <c r="I8" s="2">
        <v>22</v>
      </c>
      <c r="J8" s="2" t="s">
        <v>36</v>
      </c>
      <c r="K8" s="2">
        <v>23</v>
      </c>
      <c r="L8" s="2">
        <v>28</v>
      </c>
      <c r="M8" s="2"/>
      <c r="N8" s="2">
        <v>0</v>
      </c>
      <c r="O8" s="2">
        <v>0</v>
      </c>
      <c r="P8" s="3"/>
      <c r="Q8" s="2">
        <v>0</v>
      </c>
      <c r="R8" s="2">
        <v>0</v>
      </c>
    </row>
    <row r="9" spans="1:18" x14ac:dyDescent="0.2">
      <c r="A9" s="2" t="s">
        <v>37</v>
      </c>
      <c r="B9" s="2">
        <v>6</v>
      </c>
      <c r="C9" s="2">
        <v>20</v>
      </c>
      <c r="D9" s="2" t="s">
        <v>38</v>
      </c>
      <c r="E9" s="2">
        <v>22</v>
      </c>
      <c r="F9" s="2">
        <v>29</v>
      </c>
      <c r="G9" s="3" t="s">
        <v>39</v>
      </c>
      <c r="H9" s="2">
        <v>8</v>
      </c>
      <c r="I9" s="2">
        <v>28</v>
      </c>
      <c r="J9" s="3" t="s">
        <v>40</v>
      </c>
      <c r="K9" s="2">
        <v>3</v>
      </c>
      <c r="L9" s="2">
        <v>19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">
      <c r="A10" s="2" t="s">
        <v>41</v>
      </c>
      <c r="B10" s="2">
        <v>14</v>
      </c>
      <c r="C10" s="2">
        <v>28</v>
      </c>
      <c r="D10" s="2" t="s">
        <v>42</v>
      </c>
      <c r="E10" s="2">
        <v>24</v>
      </c>
      <c r="F10" s="2">
        <v>28</v>
      </c>
      <c r="G10" s="3" t="s">
        <v>43</v>
      </c>
      <c r="H10" s="2">
        <v>7</v>
      </c>
      <c r="I10" s="2">
        <v>23</v>
      </c>
      <c r="J10" s="3" t="s">
        <v>44</v>
      </c>
      <c r="K10" s="2">
        <v>17</v>
      </c>
      <c r="L10" s="2">
        <v>22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">
      <c r="A11" s="2" t="s">
        <v>45</v>
      </c>
      <c r="B11" s="2">
        <v>15</v>
      </c>
      <c r="C11" s="2">
        <v>30</v>
      </c>
      <c r="D11" s="2" t="s">
        <v>46</v>
      </c>
      <c r="E11" s="2">
        <v>13</v>
      </c>
      <c r="F11" s="2">
        <v>35</v>
      </c>
      <c r="G11" s="3" t="s">
        <v>47</v>
      </c>
      <c r="H11" s="2">
        <v>16</v>
      </c>
      <c r="I11" s="2">
        <v>31</v>
      </c>
      <c r="J11" s="3" t="s">
        <v>48</v>
      </c>
      <c r="K11" s="2">
        <v>18</v>
      </c>
      <c r="L11" s="2">
        <v>28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">
      <c r="A12" s="2" t="s">
        <v>49</v>
      </c>
      <c r="B12" s="2">
        <v>13</v>
      </c>
      <c r="C12" s="2">
        <v>31</v>
      </c>
      <c r="D12" s="2" t="s">
        <v>50</v>
      </c>
      <c r="E12" s="2">
        <v>20</v>
      </c>
      <c r="F12" s="2">
        <v>33</v>
      </c>
      <c r="G12" s="3" t="s">
        <v>51</v>
      </c>
      <c r="H12" s="3">
        <v>26</v>
      </c>
      <c r="I12" s="3">
        <v>30</v>
      </c>
      <c r="J12" s="3" t="s">
        <v>52</v>
      </c>
      <c r="K12" s="3">
        <v>20</v>
      </c>
      <c r="L12" s="3">
        <v>31</v>
      </c>
      <c r="M12" s="3"/>
      <c r="N12" s="3"/>
      <c r="O12" s="3"/>
      <c r="P12" s="3"/>
      <c r="Q12" s="2"/>
      <c r="R12" s="2"/>
    </row>
    <row r="13" spans="1:18" x14ac:dyDescent="0.2">
      <c r="A13" s="2" t="s">
        <v>53</v>
      </c>
      <c r="B13" s="2">
        <v>11</v>
      </c>
      <c r="C13" s="2">
        <v>29</v>
      </c>
      <c r="D13" s="2" t="s">
        <v>54</v>
      </c>
      <c r="E13" s="2">
        <v>25</v>
      </c>
      <c r="F13" s="2">
        <v>35</v>
      </c>
      <c r="G13" s="3" t="s">
        <v>55</v>
      </c>
      <c r="H13" s="3">
        <v>11</v>
      </c>
      <c r="I13" s="3">
        <v>22</v>
      </c>
      <c r="J13" s="3" t="s">
        <v>56</v>
      </c>
      <c r="K13" s="3">
        <v>12</v>
      </c>
      <c r="L13" s="3">
        <v>18</v>
      </c>
      <c r="M13" s="3"/>
      <c r="N13" s="3"/>
      <c r="O13" s="3"/>
      <c r="P13" s="3"/>
      <c r="Q13" s="2"/>
      <c r="R13" s="2"/>
    </row>
    <row r="14" spans="1:18" x14ac:dyDescent="0.2">
      <c r="A14" s="2" t="s">
        <v>57</v>
      </c>
      <c r="B14" s="2">
        <v>19</v>
      </c>
      <c r="C14" s="2">
        <v>29</v>
      </c>
      <c r="D14" s="2" t="s">
        <v>58</v>
      </c>
      <c r="E14" s="2">
        <v>6</v>
      </c>
      <c r="F14" s="2">
        <v>23</v>
      </c>
      <c r="G14" s="3" t="s">
        <v>59</v>
      </c>
      <c r="H14" s="3">
        <v>13</v>
      </c>
      <c r="I14" s="3">
        <v>24</v>
      </c>
      <c r="J14" s="3" t="s">
        <v>60</v>
      </c>
      <c r="K14" s="3">
        <v>9</v>
      </c>
      <c r="L14" s="3">
        <v>24</v>
      </c>
      <c r="M14" s="3"/>
      <c r="N14" s="3"/>
      <c r="O14" s="3"/>
      <c r="P14" s="3"/>
      <c r="Q14" s="2"/>
    </row>
    <row r="15" spans="1:18" x14ac:dyDescent="0.2">
      <c r="A15" s="2" t="s">
        <v>61</v>
      </c>
      <c r="B15" s="2">
        <v>12</v>
      </c>
      <c r="C15" s="2">
        <v>26</v>
      </c>
      <c r="D15" s="2" t="s">
        <v>62</v>
      </c>
      <c r="E15" s="2">
        <v>10</v>
      </c>
      <c r="F15" s="2">
        <v>23</v>
      </c>
      <c r="G15" s="3"/>
      <c r="H15" s="3"/>
      <c r="I15" s="3"/>
      <c r="J15" s="3" t="s">
        <v>63</v>
      </c>
      <c r="K15" s="3">
        <v>18</v>
      </c>
      <c r="L15" s="3">
        <v>42</v>
      </c>
      <c r="M15" s="3"/>
      <c r="N15" s="3"/>
      <c r="O15" s="3"/>
      <c r="P15" s="3"/>
    </row>
    <row r="16" spans="1:18" x14ac:dyDescent="0.2">
      <c r="A16" s="2" t="s">
        <v>64</v>
      </c>
      <c r="B16" s="2">
        <v>15</v>
      </c>
      <c r="C16" s="2">
        <v>27</v>
      </c>
      <c r="D16" s="2" t="s">
        <v>65</v>
      </c>
      <c r="E16" s="2">
        <v>6</v>
      </c>
      <c r="F16" s="2">
        <v>21</v>
      </c>
      <c r="G16" s="3"/>
      <c r="H16" s="3"/>
      <c r="I16" s="3"/>
      <c r="J16" s="3" t="s">
        <v>66</v>
      </c>
      <c r="K16" s="3">
        <v>22</v>
      </c>
      <c r="L16" s="3">
        <v>31</v>
      </c>
      <c r="M16" s="3"/>
      <c r="N16" s="3"/>
      <c r="O16" s="3"/>
      <c r="P16" s="4"/>
    </row>
    <row r="17" spans="1:16" x14ac:dyDescent="0.2">
      <c r="A17" s="2"/>
      <c r="B17" s="2"/>
      <c r="C17" s="2"/>
      <c r="D17" s="2" t="s">
        <v>67</v>
      </c>
      <c r="E17" s="2">
        <v>4</v>
      </c>
      <c r="F17" s="2">
        <v>13</v>
      </c>
      <c r="G17" s="3"/>
      <c r="H17" s="3"/>
      <c r="I17" s="3"/>
      <c r="J17" s="3" t="s">
        <v>68</v>
      </c>
      <c r="K17" s="3">
        <v>7</v>
      </c>
      <c r="L17" s="3">
        <v>24</v>
      </c>
      <c r="M17" s="3"/>
      <c r="N17" s="3"/>
      <c r="O17" s="3"/>
      <c r="P17" s="4"/>
    </row>
    <row r="18" spans="1:16" x14ac:dyDescent="0.2">
      <c r="A18" s="2"/>
      <c r="B18" s="2"/>
      <c r="C18" s="2"/>
      <c r="D18" s="2" t="s">
        <v>69</v>
      </c>
      <c r="E18" s="2">
        <v>6</v>
      </c>
      <c r="F18" s="2">
        <v>20</v>
      </c>
      <c r="G18" s="3"/>
      <c r="H18" s="3"/>
      <c r="I18" s="3"/>
      <c r="J18" s="3" t="s">
        <v>70</v>
      </c>
      <c r="K18" s="3">
        <v>30</v>
      </c>
      <c r="L18" s="3">
        <v>29</v>
      </c>
      <c r="M18" s="3"/>
      <c r="N18" s="3"/>
      <c r="O18" s="3"/>
      <c r="P18" s="4"/>
    </row>
    <row r="19" spans="1:16" x14ac:dyDescent="0.2">
      <c r="A19" s="2"/>
      <c r="B19" s="2"/>
      <c r="C19" s="2"/>
      <c r="D19" s="2" t="s">
        <v>71</v>
      </c>
      <c r="E19" s="2">
        <v>6</v>
      </c>
      <c r="F19" s="2">
        <v>18</v>
      </c>
      <c r="G19" s="3"/>
      <c r="H19" s="3"/>
      <c r="I19" s="3"/>
      <c r="J19" s="3" t="s">
        <v>72</v>
      </c>
      <c r="K19" s="3">
        <v>15</v>
      </c>
      <c r="L19" s="3">
        <v>24</v>
      </c>
      <c r="M19" s="3"/>
      <c r="N19" s="3"/>
      <c r="O19" s="3"/>
      <c r="P19" s="4"/>
    </row>
    <row r="20" spans="1:16" x14ac:dyDescent="0.2">
      <c r="A20" s="2"/>
      <c r="B20" s="2"/>
      <c r="C20" s="2"/>
      <c r="D20" s="2"/>
      <c r="E20" s="2"/>
      <c r="F20" s="2"/>
      <c r="G20" s="3"/>
      <c r="H20" s="3"/>
      <c r="I20" s="3"/>
      <c r="J20" s="3" t="s">
        <v>73</v>
      </c>
      <c r="K20" s="3">
        <v>13</v>
      </c>
      <c r="L20" s="3">
        <v>22</v>
      </c>
      <c r="M20" s="3"/>
      <c r="N20" s="3"/>
      <c r="O20" s="3"/>
      <c r="P20" s="4"/>
    </row>
    <row r="21" spans="1:16" x14ac:dyDescent="0.2">
      <c r="A21" s="2"/>
      <c r="B21" s="2"/>
      <c r="C21" s="2"/>
      <c r="D21" s="2"/>
      <c r="E21" s="2"/>
      <c r="F21" s="2"/>
      <c r="G21" s="3"/>
      <c r="H21" s="3"/>
      <c r="I21" s="3"/>
      <c r="J21" s="3" t="s">
        <v>74</v>
      </c>
      <c r="K21" s="3">
        <v>7</v>
      </c>
      <c r="L21" s="3">
        <v>26</v>
      </c>
      <c r="M21" s="3"/>
      <c r="N21" s="3"/>
      <c r="O21" s="3"/>
      <c r="P21" s="4"/>
    </row>
    <row r="22" spans="1:16" x14ac:dyDescent="0.2">
      <c r="A22" s="2"/>
      <c r="B22" s="2"/>
      <c r="C22" s="2"/>
      <c r="D22" s="2"/>
      <c r="E22" s="2"/>
      <c r="F22" s="2"/>
      <c r="G22" s="3"/>
      <c r="H22" s="3"/>
      <c r="I22" s="3"/>
      <c r="J22" s="3" t="s">
        <v>75</v>
      </c>
      <c r="K22" s="3">
        <v>19</v>
      </c>
      <c r="L22" s="3">
        <v>33</v>
      </c>
      <c r="M22" s="3"/>
      <c r="N22" s="3"/>
      <c r="O22" s="3"/>
      <c r="P22" s="4"/>
    </row>
    <row r="23" spans="1:16" x14ac:dyDescent="0.2">
      <c r="A23" s="3"/>
      <c r="B23" s="3"/>
      <c r="C23" s="3"/>
      <c r="D23" s="2"/>
      <c r="E23" s="2"/>
      <c r="F23" s="2"/>
      <c r="G23" s="3"/>
      <c r="H23" s="3"/>
      <c r="I23" s="3"/>
      <c r="J23" s="3" t="s">
        <v>76</v>
      </c>
      <c r="K23" s="3">
        <v>9</v>
      </c>
      <c r="L23" s="3">
        <v>29</v>
      </c>
      <c r="M23" s="3"/>
      <c r="N23" s="3"/>
      <c r="O23" s="3"/>
      <c r="P23" s="4"/>
    </row>
    <row r="24" spans="1:16" x14ac:dyDescent="0.2">
      <c r="A24" s="3"/>
      <c r="B24" s="3"/>
      <c r="C24" s="3"/>
      <c r="D24" s="2"/>
      <c r="E24" s="2"/>
      <c r="F24" s="2"/>
      <c r="G24" s="3"/>
      <c r="H24" s="3"/>
      <c r="I24" s="3"/>
      <c r="J24" s="3" t="s">
        <v>77</v>
      </c>
      <c r="K24" s="3">
        <v>29</v>
      </c>
      <c r="L24" s="3">
        <v>34</v>
      </c>
      <c r="M24" s="3"/>
      <c r="N24" s="3"/>
      <c r="O24" s="3"/>
      <c r="P24" s="4"/>
    </row>
    <row r="25" spans="1:16" x14ac:dyDescent="0.2">
      <c r="A25" s="3"/>
      <c r="B25" s="3"/>
      <c r="C25" s="3"/>
      <c r="D25" s="2"/>
      <c r="E25" s="2"/>
      <c r="F25" s="2"/>
      <c r="G25" s="3"/>
      <c r="H25" s="3"/>
      <c r="I25" s="3"/>
      <c r="J25" s="3" t="s">
        <v>78</v>
      </c>
      <c r="K25" s="3">
        <v>13</v>
      </c>
      <c r="L25" s="3">
        <v>27</v>
      </c>
      <c r="M25" s="3"/>
      <c r="N25" s="3"/>
      <c r="O25" s="3"/>
      <c r="P25" s="4"/>
    </row>
    <row r="26" spans="1:16" x14ac:dyDescent="0.2">
      <c r="A26" s="3"/>
      <c r="B26" s="3"/>
      <c r="C26" s="3"/>
      <c r="D26" s="2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4"/>
    </row>
    <row r="27" spans="1:16" x14ac:dyDescent="0.2">
      <c r="A27" s="3"/>
      <c r="B27" s="3"/>
      <c r="C27" s="3"/>
      <c r="D27" s="2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1:16" x14ac:dyDescent="0.2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6" x14ac:dyDescent="0.2"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">
      <c r="A41" t="s">
        <v>79</v>
      </c>
      <c r="B41" s="2">
        <f>LARGE(B3:B40,1)+LARGE(B3:B40,2)+LARGE(B3:B40,3)+LARGE(B3:B40,4)+LARGE(B3:B40,5)+LARGE(B3:B40,6)</f>
        <v>96</v>
      </c>
      <c r="C41" s="2">
        <f>LARGE(C3:C40,1)+LARGE(C3:C40,2)+LARGE(C3:C40,3)+LARGE(C3:C40,4)+LARGE(C3:C40,5)+LARGE(C3:C40,6)</f>
        <v>196</v>
      </c>
      <c r="E41" s="2">
        <f>LARGE(E3:E40,1)+LARGE(E3:E40,2)+LARGE(E3:E40,3)+LARGE(E3:E40,4)+LARGE(E3:E40,5)+LARGE(E3:E40,6)</f>
        <v>145</v>
      </c>
      <c r="F41" s="2">
        <f>LARGE(F3:F40,1)+LARGE(F3:F40,2)+LARGE(F3:F40,3)+LARGE(F3:F40,4)+LARGE(F3:F40,5)+LARGE(F3:F40,6)</f>
        <v>211</v>
      </c>
      <c r="H41" s="2">
        <f>LARGE(H3:H40,1)+LARGE(H3:H40,2)+LARGE(H3:H40,3)+LARGE(H3:H40,4)+LARGE(H3:H40,5)+LARGE(H3:H40,6)</f>
        <v>123</v>
      </c>
      <c r="I41" s="2">
        <f>LARGE(I3:I40,1)+LARGE(I3:I40,2)+LARGE(I3:I40,3)+LARGE(I3:I40,4)+LARGE(I3:I40,5)+LARGE(I3:I40,6)</f>
        <v>169</v>
      </c>
      <c r="J41" s="2"/>
      <c r="K41" s="2">
        <f>LARGE(K3:K40,1)+LARGE(K3:K40,2)+LARGE(K3:K40,3)+LARGE(K3:K40,4)+LARGE(K3:K40,5)+LARGE(K3:K40,6)</f>
        <v>155</v>
      </c>
      <c r="L41" s="2">
        <f>LARGE(L3:L40,1)+LARGE(L3:L40,2)+LARGE(L3:L40,3)+LARGE(L3:L40,4)+LARGE(L3:L40,5)+LARGE(L3:L40,6)</f>
        <v>200</v>
      </c>
      <c r="M41" s="2"/>
      <c r="N41" s="2">
        <f>LARGE(N3:N40,1)+LARGE(N3:N40,2)+LARGE(N3:N40,3)+LARGE(N3:N40,4)+LARGE(N3:N40,5)+LARGE(N3:N40,6)</f>
        <v>58</v>
      </c>
      <c r="O41" s="2">
        <f>LARGE(O3:O40,1)+LARGE(O3:O40,2)+LARGE(O3:O40,3)+LARGE(O3:O40,4)+LARGE(O3:O40,5)+LARGE(O3:O40,6)</f>
        <v>91</v>
      </c>
      <c r="P41" s="2"/>
      <c r="Q41" s="2">
        <f>LARGE(Q3:Q40,1)+LARGE(Q3:Q40,2)+LARGE(Q3:Q40,3)+LARGE(Q3:Q40,4)+LARGE(Q3:Q40,5)+LARGE(Q3:Q40,6)</f>
        <v>26</v>
      </c>
      <c r="R41" s="2">
        <f>LARGE(R3:R40,1)+LARGE(R3:R40,2)+LARGE(R3:R40,3)+LARGE(R3:R40,4)+LARGE(R3:R40,5)+LARGE(R3:R40,6)</f>
        <v>50</v>
      </c>
    </row>
    <row r="42" spans="1:18" x14ac:dyDescent="0.2">
      <c r="B42" s="2"/>
      <c r="C42" s="2"/>
      <c r="E42" s="2"/>
      <c r="F42" s="2"/>
    </row>
    <row r="43" spans="1:18" x14ac:dyDescent="0.2">
      <c r="B43" s="2"/>
      <c r="C43" s="2"/>
      <c r="D43" t="s">
        <v>80</v>
      </c>
      <c r="E43" s="2"/>
      <c r="F43" s="2"/>
    </row>
    <row r="44" spans="1:18" x14ac:dyDescent="0.2">
      <c r="B44" s="2"/>
      <c r="C44" s="2"/>
      <c r="E44" s="2"/>
      <c r="F44" s="2"/>
    </row>
    <row r="45" spans="1:18" x14ac:dyDescent="0.2">
      <c r="A45" t="s">
        <v>5</v>
      </c>
      <c r="B45" s="2">
        <f>K41+L41</f>
        <v>355</v>
      </c>
      <c r="C45" s="2"/>
      <c r="D45" t="s">
        <v>5</v>
      </c>
      <c r="E45" s="2">
        <f t="shared" ref="E45:E50" si="0">B45</f>
        <v>355</v>
      </c>
      <c r="F45" s="2"/>
    </row>
    <row r="46" spans="1:18" x14ac:dyDescent="0.2">
      <c r="A46" t="s">
        <v>0</v>
      </c>
      <c r="B46" s="2">
        <f>B41+C41</f>
        <v>292</v>
      </c>
      <c r="C46" s="2"/>
      <c r="D46" t="s">
        <v>0</v>
      </c>
      <c r="E46" s="2">
        <f t="shared" si="0"/>
        <v>292</v>
      </c>
      <c r="F46" s="2"/>
    </row>
    <row r="47" spans="1:18" x14ac:dyDescent="0.2">
      <c r="A47" t="s">
        <v>3</v>
      </c>
      <c r="B47" s="2">
        <f>E41+F41</f>
        <v>356</v>
      </c>
      <c r="C47" s="2"/>
      <c r="D47" t="s">
        <v>3</v>
      </c>
      <c r="E47" s="2">
        <f t="shared" si="0"/>
        <v>356</v>
      </c>
      <c r="F47" s="2"/>
    </row>
    <row r="48" spans="1:18" x14ac:dyDescent="0.2">
      <c r="A48" t="s">
        <v>81</v>
      </c>
      <c r="B48" s="2">
        <f>Q41+R41</f>
        <v>76</v>
      </c>
      <c r="C48" s="2"/>
      <c r="D48" t="s">
        <v>81</v>
      </c>
      <c r="E48" s="2">
        <f t="shared" si="0"/>
        <v>76</v>
      </c>
      <c r="F48" s="2"/>
    </row>
    <row r="49" spans="1:6" x14ac:dyDescent="0.2">
      <c r="A49" t="s">
        <v>82</v>
      </c>
      <c r="B49" s="2">
        <f>N41+O41</f>
        <v>149</v>
      </c>
      <c r="C49" s="2"/>
      <c r="D49" t="s">
        <v>82</v>
      </c>
      <c r="E49" s="2">
        <f t="shared" si="0"/>
        <v>149</v>
      </c>
      <c r="F49" s="2"/>
    </row>
    <row r="50" spans="1:6" x14ac:dyDescent="0.2">
      <c r="A50" t="s">
        <v>4</v>
      </c>
      <c r="B50" s="2">
        <f>H41+I41</f>
        <v>292</v>
      </c>
      <c r="D50" t="s">
        <v>4</v>
      </c>
      <c r="E50" s="2">
        <f t="shared" si="0"/>
        <v>292</v>
      </c>
    </row>
  </sheetData>
  <conditionalFormatting sqref="B3:B16">
    <cfRule type="top10" dxfId="2" priority="1" rank="6"/>
  </conditionalFormatting>
  <pageMargins left="0.7" right="0.7" top="0.75" bottom="0.75" header="0.511811023622047" footer="0.511811023622047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0"/>
  <sheetViews>
    <sheetView topLeftCell="A28" zoomScaleNormal="100" workbookViewId="0">
      <selection activeCell="P19" sqref="P19"/>
    </sheetView>
  </sheetViews>
  <sheetFormatPr baseColWidth="10" defaultColWidth="10.5" defaultRowHeight="15" x14ac:dyDescent="0.2"/>
  <cols>
    <col min="1" max="1" width="13.6640625" customWidth="1"/>
    <col min="2" max="2" width="3.5" customWidth="1"/>
    <col min="3" max="3" width="3.33203125" customWidth="1"/>
    <col min="4" max="4" width="15" customWidth="1"/>
    <col min="5" max="5" width="4.83203125" customWidth="1"/>
    <col min="6" max="6" width="3.6640625" customWidth="1"/>
    <col min="7" max="7" width="15" customWidth="1"/>
    <col min="8" max="8" width="3.33203125" customWidth="1"/>
    <col min="9" max="9" width="3.5" customWidth="1"/>
    <col min="10" max="10" width="15" customWidth="1"/>
    <col min="11" max="11" width="3.5" customWidth="1"/>
    <col min="12" max="12" width="3.6640625" customWidth="1"/>
    <col min="13" max="13" width="14" customWidth="1"/>
    <col min="14" max="14" width="3.33203125" customWidth="1"/>
    <col min="15" max="15" width="3.6640625" customWidth="1"/>
    <col min="16" max="16" width="14.5" customWidth="1"/>
    <col min="17" max="17" width="3.5" customWidth="1"/>
    <col min="18" max="18" width="3.33203125" customWidth="1"/>
  </cols>
  <sheetData>
    <row r="1" spans="1:1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">
      <c r="A3" s="2" t="s">
        <v>83</v>
      </c>
      <c r="B3" s="2">
        <v>15</v>
      </c>
      <c r="C3" s="2">
        <v>35</v>
      </c>
      <c r="D3" s="2" t="s">
        <v>9</v>
      </c>
      <c r="E3" s="2">
        <v>17</v>
      </c>
      <c r="F3" s="2">
        <v>32</v>
      </c>
      <c r="G3" s="2" t="s">
        <v>84</v>
      </c>
      <c r="H3" s="2">
        <v>14</v>
      </c>
      <c r="I3" s="2">
        <v>37</v>
      </c>
      <c r="J3" s="2" t="s">
        <v>11</v>
      </c>
      <c r="K3" s="2">
        <v>10</v>
      </c>
      <c r="L3" s="2">
        <v>33</v>
      </c>
      <c r="M3" s="2" t="s">
        <v>85</v>
      </c>
      <c r="N3" s="2">
        <v>10</v>
      </c>
      <c r="O3" s="2">
        <v>34</v>
      </c>
      <c r="P3" s="3" t="s">
        <v>86</v>
      </c>
      <c r="Q3" s="2">
        <v>11</v>
      </c>
      <c r="R3" s="2">
        <v>31</v>
      </c>
    </row>
    <row r="4" spans="1:18" x14ac:dyDescent="0.2">
      <c r="A4" s="2" t="s">
        <v>87</v>
      </c>
      <c r="B4" s="2">
        <v>9</v>
      </c>
      <c r="C4" s="2">
        <v>24</v>
      </c>
      <c r="D4" s="2" t="s">
        <v>26</v>
      </c>
      <c r="E4" s="2">
        <v>12</v>
      </c>
      <c r="F4" s="2">
        <v>26</v>
      </c>
      <c r="G4" s="2" t="s">
        <v>16</v>
      </c>
      <c r="H4" s="2">
        <v>7</v>
      </c>
      <c r="I4" s="2">
        <v>24</v>
      </c>
      <c r="J4" s="2" t="s">
        <v>17</v>
      </c>
      <c r="K4" s="2">
        <v>22</v>
      </c>
      <c r="L4" s="2">
        <v>31</v>
      </c>
      <c r="M4" s="2" t="s">
        <v>88</v>
      </c>
      <c r="N4" s="2">
        <v>8</v>
      </c>
      <c r="O4" s="2">
        <v>36</v>
      </c>
      <c r="P4" s="3" t="s">
        <v>89</v>
      </c>
      <c r="Q4" s="2">
        <v>9</v>
      </c>
      <c r="R4" s="2">
        <v>30</v>
      </c>
    </row>
    <row r="5" spans="1:18" x14ac:dyDescent="0.2">
      <c r="A5" s="2" t="s">
        <v>14</v>
      </c>
      <c r="B5" s="2">
        <v>13</v>
      </c>
      <c r="C5" s="2">
        <v>26</v>
      </c>
      <c r="D5" s="2" t="s">
        <v>30</v>
      </c>
      <c r="E5" s="2">
        <v>23</v>
      </c>
      <c r="F5" s="2">
        <v>40</v>
      </c>
      <c r="G5" s="2" t="s">
        <v>90</v>
      </c>
      <c r="H5" s="2">
        <v>6</v>
      </c>
      <c r="I5" s="2">
        <v>26</v>
      </c>
      <c r="J5" s="2" t="s">
        <v>32</v>
      </c>
      <c r="K5" s="2">
        <v>19</v>
      </c>
      <c r="L5" s="2">
        <v>35</v>
      </c>
      <c r="M5" s="2" t="s">
        <v>91</v>
      </c>
      <c r="N5" s="2">
        <v>24</v>
      </c>
      <c r="O5" s="2">
        <v>37</v>
      </c>
      <c r="P5" s="3" t="s">
        <v>92</v>
      </c>
      <c r="Q5" s="2">
        <v>3</v>
      </c>
      <c r="R5" s="2">
        <v>24</v>
      </c>
    </row>
    <row r="6" spans="1:18" x14ac:dyDescent="0.2">
      <c r="A6" s="2" t="s">
        <v>93</v>
      </c>
      <c r="B6" s="2">
        <v>2</v>
      </c>
      <c r="C6" s="2">
        <v>28</v>
      </c>
      <c r="D6" s="2" t="s">
        <v>42</v>
      </c>
      <c r="E6" s="2">
        <v>28</v>
      </c>
      <c r="F6" s="2">
        <v>36</v>
      </c>
      <c r="G6" s="3" t="s">
        <v>27</v>
      </c>
      <c r="H6" s="2">
        <v>13</v>
      </c>
      <c r="I6" s="2">
        <v>24</v>
      </c>
      <c r="J6" s="2" t="s">
        <v>36</v>
      </c>
      <c r="K6" s="2">
        <v>20</v>
      </c>
      <c r="L6" s="2">
        <v>31</v>
      </c>
      <c r="M6" s="2"/>
      <c r="N6" s="2">
        <v>0</v>
      </c>
      <c r="O6" s="2">
        <v>0</v>
      </c>
      <c r="P6" s="3" t="s">
        <v>94</v>
      </c>
      <c r="Q6" s="2">
        <v>10</v>
      </c>
      <c r="R6" s="2">
        <v>31</v>
      </c>
    </row>
    <row r="7" spans="1:18" x14ac:dyDescent="0.2">
      <c r="A7" s="2" t="s">
        <v>95</v>
      </c>
      <c r="B7" s="2">
        <v>7</v>
      </c>
      <c r="C7" s="2">
        <v>34</v>
      </c>
      <c r="D7" s="2" t="s">
        <v>46</v>
      </c>
      <c r="E7" s="2">
        <v>2</v>
      </c>
      <c r="F7" s="2">
        <v>33</v>
      </c>
      <c r="G7" s="3" t="s">
        <v>31</v>
      </c>
      <c r="H7" s="2">
        <v>19</v>
      </c>
      <c r="I7" s="2">
        <v>32</v>
      </c>
      <c r="J7" s="2" t="s">
        <v>40</v>
      </c>
      <c r="K7" s="2">
        <v>2</v>
      </c>
      <c r="L7" s="2">
        <v>20</v>
      </c>
      <c r="M7" s="2"/>
      <c r="N7" s="2">
        <v>0</v>
      </c>
      <c r="O7" s="2">
        <v>0</v>
      </c>
      <c r="P7" s="3" t="s">
        <v>96</v>
      </c>
      <c r="Q7" s="2">
        <v>3</v>
      </c>
      <c r="R7" s="2">
        <v>23</v>
      </c>
    </row>
    <row r="8" spans="1:18" x14ac:dyDescent="0.2">
      <c r="A8" s="2" t="s">
        <v>97</v>
      </c>
      <c r="B8" s="2">
        <v>5</v>
      </c>
      <c r="C8" s="2">
        <v>29</v>
      </c>
      <c r="D8" s="2" t="s">
        <v>50</v>
      </c>
      <c r="E8" s="2">
        <v>12</v>
      </c>
      <c r="F8" s="2">
        <v>32</v>
      </c>
      <c r="G8" s="3" t="s">
        <v>98</v>
      </c>
      <c r="H8" s="2">
        <v>11</v>
      </c>
      <c r="I8" s="2">
        <v>35</v>
      </c>
      <c r="J8" s="2" t="s">
        <v>44</v>
      </c>
      <c r="K8" s="2">
        <v>9</v>
      </c>
      <c r="L8" s="2">
        <v>16</v>
      </c>
      <c r="M8" s="2"/>
      <c r="N8" s="2">
        <v>0</v>
      </c>
      <c r="O8" s="2">
        <v>0</v>
      </c>
      <c r="P8" s="3"/>
      <c r="Q8" s="2">
        <v>0</v>
      </c>
      <c r="R8" s="2">
        <v>0</v>
      </c>
    </row>
    <row r="9" spans="1:18" x14ac:dyDescent="0.2">
      <c r="A9" s="2" t="s">
        <v>99</v>
      </c>
      <c r="B9" s="2">
        <v>9</v>
      </c>
      <c r="C9" s="2">
        <v>32</v>
      </c>
      <c r="D9" s="2" t="s">
        <v>58</v>
      </c>
      <c r="E9" s="2">
        <v>2</v>
      </c>
      <c r="F9" s="2">
        <v>20</v>
      </c>
      <c r="G9" s="3" t="s">
        <v>39</v>
      </c>
      <c r="H9" s="2">
        <v>2</v>
      </c>
      <c r="I9" s="2">
        <v>24</v>
      </c>
      <c r="J9" s="3" t="s">
        <v>100</v>
      </c>
      <c r="K9" s="2">
        <v>6</v>
      </c>
      <c r="L9" s="2">
        <v>30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">
      <c r="A10" s="2" t="s">
        <v>25</v>
      </c>
      <c r="B10" s="2">
        <v>5</v>
      </c>
      <c r="C10" s="2">
        <v>29</v>
      </c>
      <c r="D10" s="2"/>
      <c r="E10" s="2">
        <v>0</v>
      </c>
      <c r="F10" s="2">
        <v>0</v>
      </c>
      <c r="G10" s="3" t="s">
        <v>47</v>
      </c>
      <c r="H10" s="2">
        <v>10</v>
      </c>
      <c r="I10" s="2">
        <v>30</v>
      </c>
      <c r="J10" s="3" t="s">
        <v>101</v>
      </c>
      <c r="K10" s="2">
        <v>17</v>
      </c>
      <c r="L10" s="2">
        <v>33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">
      <c r="A11" s="2" t="s">
        <v>102</v>
      </c>
      <c r="B11" s="2">
        <v>18</v>
      </c>
      <c r="C11" s="2">
        <v>40</v>
      </c>
      <c r="D11" s="2"/>
      <c r="E11" s="2">
        <v>0</v>
      </c>
      <c r="F11" s="2">
        <v>0</v>
      </c>
      <c r="G11" s="3" t="s">
        <v>51</v>
      </c>
      <c r="H11" s="2">
        <v>26</v>
      </c>
      <c r="I11" s="2">
        <v>34</v>
      </c>
      <c r="J11" s="3" t="s">
        <v>103</v>
      </c>
      <c r="K11" s="2">
        <v>19</v>
      </c>
      <c r="L11" s="2">
        <v>33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">
      <c r="A12" s="2" t="s">
        <v>104</v>
      </c>
      <c r="B12" s="2">
        <v>4</v>
      </c>
      <c r="C12" s="2">
        <v>28</v>
      </c>
      <c r="D12" s="2"/>
      <c r="E12" s="2"/>
      <c r="F12" s="2"/>
      <c r="G12" s="3" t="s">
        <v>55</v>
      </c>
      <c r="H12" s="3">
        <v>9</v>
      </c>
      <c r="I12" s="3">
        <v>28</v>
      </c>
      <c r="J12" s="3" t="s">
        <v>105</v>
      </c>
      <c r="K12" s="3">
        <v>9</v>
      </c>
      <c r="L12" s="3">
        <v>23</v>
      </c>
      <c r="M12" s="3"/>
      <c r="N12" s="3"/>
      <c r="O12" s="3"/>
      <c r="P12" s="3"/>
    </row>
    <row r="13" spans="1:18" x14ac:dyDescent="0.2">
      <c r="A13" s="2" t="s">
        <v>33</v>
      </c>
      <c r="B13" s="2">
        <v>17</v>
      </c>
      <c r="C13" s="2">
        <v>41</v>
      </c>
      <c r="D13" s="2"/>
      <c r="E13" s="2"/>
      <c r="F13" s="2"/>
      <c r="G13" s="3"/>
      <c r="H13" s="3"/>
      <c r="I13" s="3"/>
      <c r="J13" s="3" t="s">
        <v>60</v>
      </c>
      <c r="K13" s="3">
        <v>12</v>
      </c>
      <c r="L13" s="3">
        <v>37</v>
      </c>
      <c r="M13" s="3"/>
      <c r="N13" s="3"/>
      <c r="O13" s="3"/>
      <c r="P13" s="3"/>
    </row>
    <row r="14" spans="1:18" x14ac:dyDescent="0.2">
      <c r="A14" s="2" t="s">
        <v>41</v>
      </c>
      <c r="B14" s="2">
        <v>15</v>
      </c>
      <c r="C14" s="2">
        <v>38</v>
      </c>
      <c r="D14" s="2"/>
      <c r="E14" s="2"/>
      <c r="F14" s="2"/>
      <c r="G14" s="3"/>
      <c r="H14" s="3"/>
      <c r="I14" s="3"/>
      <c r="J14" s="3" t="s">
        <v>106</v>
      </c>
      <c r="K14" s="3">
        <v>6</v>
      </c>
      <c r="L14" s="3">
        <v>27</v>
      </c>
      <c r="M14" s="3"/>
      <c r="N14" s="3"/>
      <c r="O14" s="3"/>
      <c r="P14" s="3"/>
    </row>
    <row r="15" spans="1:18" x14ac:dyDescent="0.2">
      <c r="A15" s="2" t="s">
        <v>45</v>
      </c>
      <c r="B15" s="2">
        <v>4</v>
      </c>
      <c r="C15" s="2">
        <v>25</v>
      </c>
      <c r="D15" s="2"/>
      <c r="E15" s="2"/>
      <c r="F15" s="2"/>
      <c r="G15" s="3"/>
      <c r="H15" s="3"/>
      <c r="I15" s="3"/>
      <c r="J15" s="3" t="s">
        <v>107</v>
      </c>
      <c r="K15" s="3">
        <v>4</v>
      </c>
      <c r="L15" s="3">
        <v>13</v>
      </c>
      <c r="M15" s="3"/>
      <c r="N15" s="3"/>
      <c r="O15" s="3"/>
      <c r="P15" s="3"/>
    </row>
    <row r="16" spans="1:18" x14ac:dyDescent="0.2">
      <c r="A16" s="2" t="s">
        <v>49</v>
      </c>
      <c r="B16" s="2">
        <v>9</v>
      </c>
      <c r="C16" s="2">
        <v>36</v>
      </c>
      <c r="D16" s="2"/>
      <c r="E16" s="2"/>
      <c r="F16" s="2"/>
      <c r="G16" s="3"/>
      <c r="H16" s="3"/>
      <c r="I16" s="3"/>
      <c r="J16" s="3" t="s">
        <v>63</v>
      </c>
      <c r="K16" s="3">
        <v>10</v>
      </c>
      <c r="L16" s="3">
        <v>28</v>
      </c>
      <c r="M16" s="3"/>
      <c r="N16" s="3"/>
      <c r="O16" s="3"/>
      <c r="P16" s="3"/>
    </row>
    <row r="17" spans="1:16" x14ac:dyDescent="0.2">
      <c r="A17" s="2" t="s">
        <v>53</v>
      </c>
      <c r="B17" s="2">
        <v>4</v>
      </c>
      <c r="C17" s="2">
        <v>24</v>
      </c>
      <c r="D17" s="2"/>
      <c r="E17" s="2"/>
      <c r="F17" s="2"/>
      <c r="G17" s="3"/>
      <c r="H17" s="3"/>
      <c r="I17" s="3"/>
      <c r="J17" s="3" t="s">
        <v>66</v>
      </c>
      <c r="K17" s="3">
        <v>17</v>
      </c>
      <c r="L17" s="3">
        <v>33</v>
      </c>
      <c r="M17" s="3"/>
      <c r="N17" s="3"/>
      <c r="O17" s="3"/>
      <c r="P17" s="3"/>
    </row>
    <row r="18" spans="1:16" x14ac:dyDescent="0.2">
      <c r="A18" s="2" t="s">
        <v>108</v>
      </c>
      <c r="B18" s="2">
        <v>12</v>
      </c>
      <c r="C18" s="2">
        <v>26</v>
      </c>
      <c r="D18" s="2"/>
      <c r="E18" s="2"/>
      <c r="F18" s="2"/>
      <c r="G18" s="3"/>
      <c r="H18" s="3"/>
      <c r="I18" s="3"/>
      <c r="J18" s="3" t="s">
        <v>68</v>
      </c>
      <c r="K18" s="3">
        <v>7</v>
      </c>
      <c r="L18" s="3">
        <v>39</v>
      </c>
      <c r="M18" s="3"/>
      <c r="N18" s="3"/>
      <c r="O18" s="3"/>
      <c r="P18" s="3"/>
    </row>
    <row r="19" spans="1:16" x14ac:dyDescent="0.2">
      <c r="A19" s="2" t="s">
        <v>109</v>
      </c>
      <c r="B19" s="2">
        <v>15</v>
      </c>
      <c r="C19" s="2">
        <v>32</v>
      </c>
      <c r="D19" s="2"/>
      <c r="E19" s="2"/>
      <c r="F19" s="2"/>
      <c r="G19" s="3"/>
      <c r="H19" s="3"/>
      <c r="I19" s="3"/>
      <c r="J19" s="3" t="s">
        <v>70</v>
      </c>
      <c r="K19" s="3">
        <v>30</v>
      </c>
      <c r="L19" s="3">
        <v>33</v>
      </c>
      <c r="M19" s="3"/>
      <c r="N19" s="3"/>
      <c r="O19" s="3"/>
      <c r="P19" s="3"/>
    </row>
    <row r="20" spans="1:16" x14ac:dyDescent="0.2">
      <c r="A20" s="2" t="s">
        <v>110</v>
      </c>
      <c r="B20" s="2">
        <v>12</v>
      </c>
      <c r="C20" s="2">
        <v>32</v>
      </c>
      <c r="D20" s="2"/>
      <c r="E20" s="2"/>
      <c r="F20" s="2"/>
      <c r="G20" s="3"/>
      <c r="H20" s="3"/>
      <c r="I20" s="3"/>
      <c r="J20" s="3" t="s">
        <v>72</v>
      </c>
      <c r="K20" s="3">
        <v>8</v>
      </c>
      <c r="L20" s="3">
        <v>20</v>
      </c>
      <c r="M20" s="3"/>
      <c r="N20" s="3"/>
      <c r="O20" s="3"/>
      <c r="P20" s="3"/>
    </row>
    <row r="21" spans="1:16" x14ac:dyDescent="0.2">
      <c r="A21" s="2" t="s">
        <v>57</v>
      </c>
      <c r="B21" s="2">
        <v>14</v>
      </c>
      <c r="C21" s="2">
        <v>32</v>
      </c>
      <c r="D21" s="2"/>
      <c r="E21" s="2"/>
      <c r="F21" s="2"/>
      <c r="G21" s="3"/>
      <c r="H21" s="3"/>
      <c r="I21" s="3"/>
      <c r="J21" s="3" t="s">
        <v>111</v>
      </c>
      <c r="K21" s="3">
        <v>13</v>
      </c>
      <c r="L21" s="3">
        <v>34</v>
      </c>
      <c r="M21" s="3"/>
      <c r="N21" s="3"/>
      <c r="O21" s="3"/>
      <c r="P21" s="3"/>
    </row>
    <row r="22" spans="1:16" x14ac:dyDescent="0.2">
      <c r="A22" s="2" t="s">
        <v>61</v>
      </c>
      <c r="B22" s="2">
        <v>13</v>
      </c>
      <c r="C22" s="2">
        <v>38</v>
      </c>
      <c r="D22" s="2"/>
      <c r="E22" s="2"/>
      <c r="F22" s="2"/>
      <c r="G22" s="3"/>
      <c r="H22" s="3"/>
      <c r="I22" s="3"/>
      <c r="J22" s="3" t="s">
        <v>74</v>
      </c>
      <c r="K22" s="3">
        <v>3</v>
      </c>
      <c r="L22" s="3">
        <v>23</v>
      </c>
      <c r="M22" s="3"/>
      <c r="N22" s="3"/>
      <c r="O22" s="3"/>
      <c r="P22" s="3"/>
    </row>
    <row r="23" spans="1:16" x14ac:dyDescent="0.2">
      <c r="A23" s="3" t="s">
        <v>112</v>
      </c>
      <c r="B23" s="3">
        <v>12</v>
      </c>
      <c r="C23" s="3">
        <v>33</v>
      </c>
      <c r="D23" s="2"/>
      <c r="E23" s="2"/>
      <c r="F23" s="2"/>
      <c r="G23" s="3"/>
      <c r="H23" s="3"/>
      <c r="I23" s="3"/>
      <c r="J23" s="3" t="s">
        <v>113</v>
      </c>
      <c r="K23" s="3">
        <v>14</v>
      </c>
      <c r="L23" s="3">
        <v>28</v>
      </c>
      <c r="M23" s="3"/>
      <c r="N23" s="3"/>
      <c r="O23" s="3"/>
      <c r="P23" s="3"/>
    </row>
    <row r="24" spans="1:16" x14ac:dyDescent="0.2">
      <c r="A24" s="3" t="s">
        <v>114</v>
      </c>
      <c r="B24" s="3">
        <v>8</v>
      </c>
      <c r="C24" s="3">
        <v>27</v>
      </c>
      <c r="D24" s="2"/>
      <c r="E24" s="2"/>
      <c r="F24" s="2"/>
      <c r="G24" s="3"/>
      <c r="H24" s="3"/>
      <c r="I24" s="3"/>
      <c r="J24" s="3" t="s">
        <v>115</v>
      </c>
      <c r="K24" s="3">
        <v>28</v>
      </c>
      <c r="L24" s="3">
        <v>39</v>
      </c>
      <c r="M24" s="3"/>
      <c r="N24" s="3"/>
      <c r="O24" s="3"/>
      <c r="P24" s="3"/>
    </row>
    <row r="25" spans="1:16" x14ac:dyDescent="0.2">
      <c r="A25" s="3" t="s">
        <v>116</v>
      </c>
      <c r="B25" s="3">
        <v>9</v>
      </c>
      <c r="C25" s="3">
        <v>36</v>
      </c>
      <c r="D25" s="2"/>
      <c r="E25" s="2"/>
      <c r="F25" s="2"/>
      <c r="G25" s="3"/>
      <c r="H25" s="3"/>
      <c r="I25" s="3"/>
      <c r="J25" s="3" t="s">
        <v>76</v>
      </c>
      <c r="K25" s="3">
        <v>5</v>
      </c>
      <c r="L25" s="3">
        <v>29</v>
      </c>
      <c r="M25" s="3"/>
      <c r="N25" s="3"/>
      <c r="O25" s="3"/>
      <c r="P25" s="4"/>
    </row>
    <row r="26" spans="1:16" x14ac:dyDescent="0.2">
      <c r="A26" s="3" t="s">
        <v>117</v>
      </c>
      <c r="B26" s="3">
        <v>29</v>
      </c>
      <c r="C26" s="3">
        <v>37</v>
      </c>
      <c r="D26" s="2"/>
      <c r="E26" s="2"/>
      <c r="F26" s="2"/>
      <c r="G26" s="3"/>
      <c r="H26" s="3"/>
      <c r="I26" s="3"/>
      <c r="J26" s="3" t="s">
        <v>118</v>
      </c>
      <c r="K26" s="3">
        <v>8</v>
      </c>
      <c r="L26" s="3">
        <v>28</v>
      </c>
      <c r="M26" s="3"/>
      <c r="N26" s="3"/>
      <c r="O26" s="3"/>
      <c r="P26" s="4"/>
    </row>
    <row r="27" spans="1:16" x14ac:dyDescent="0.2">
      <c r="A27" s="3"/>
      <c r="B27" s="3"/>
      <c r="C27" s="3"/>
      <c r="D27" s="2"/>
      <c r="E27" s="2"/>
      <c r="F27" s="2"/>
      <c r="G27" s="3"/>
      <c r="H27" s="3"/>
      <c r="I27" s="3"/>
      <c r="J27" s="3" t="s">
        <v>119</v>
      </c>
      <c r="K27" s="3">
        <v>15</v>
      </c>
      <c r="L27" s="3">
        <v>34</v>
      </c>
      <c r="M27" s="3"/>
      <c r="N27" s="3"/>
      <c r="O27" s="3"/>
      <c r="P27" s="4"/>
    </row>
    <row r="28" spans="1:16" x14ac:dyDescent="0.2">
      <c r="A28" s="3"/>
      <c r="B28" s="3"/>
      <c r="C28" s="3"/>
      <c r="D28" s="2"/>
      <c r="E28" s="2"/>
      <c r="F28" s="2"/>
      <c r="G28" s="3"/>
      <c r="H28" s="3"/>
      <c r="I28" s="3"/>
      <c r="J28" s="3" t="s">
        <v>120</v>
      </c>
      <c r="K28" s="3">
        <v>18</v>
      </c>
      <c r="L28" s="3">
        <v>35</v>
      </c>
      <c r="M28" s="3"/>
      <c r="N28" s="3"/>
      <c r="O28" s="3"/>
      <c r="P28" s="4"/>
    </row>
    <row r="29" spans="1:16" x14ac:dyDescent="0.2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">
      <c r="A41" t="s">
        <v>79</v>
      </c>
      <c r="B41" s="2">
        <f>LARGE(B3:B40,1)+LARGE(B3:B40,2)+LARGE(B3:B40,3)+LARGE(B3:B40,4)+LARGE(B3:B40,5)+LARGE(B3:B40,6)</f>
        <v>109</v>
      </c>
      <c r="C41" s="2">
        <f>LARGE(C3:C40,1)+LARGE(C3:C40,2)+LARGE(C3:C40,3)+LARGE(C3:C40,4)+LARGE(C3:C40,5)+LARGE(C3:C40,6)</f>
        <v>230</v>
      </c>
      <c r="E41" s="2">
        <f>LARGE(E3:E40,1)+LARGE(E3:E40,2)+LARGE(E3:E40,3)+LARGE(E3:E40,4)+LARGE(E3:E40,5)+LARGE(E3:E40,6)</f>
        <v>94</v>
      </c>
      <c r="F41" s="2">
        <f>LARGE(F3:F40,1)+LARGE(F3:F40,2)+LARGE(F3:F40,3)+LARGE(F3:F40,4)+LARGE(F3:F40,5)+LARGE(F3:F40,6)</f>
        <v>199</v>
      </c>
      <c r="H41" s="2">
        <f>LARGE(H3:H40,1)+LARGE(H3:H40,2)+LARGE(H3:H40,3)+LARGE(H3:H40,4)+LARGE(H3:H40,5)+LARGE(H3:H40,6)</f>
        <v>93</v>
      </c>
      <c r="I41" s="2">
        <f>LARGE(I3:I40,1)+LARGE(I3:I40,2)+LARGE(I3:I40,3)+LARGE(I3:I40,4)+LARGE(I3:I40,5)+LARGE(I3:I40,6)</f>
        <v>196</v>
      </c>
      <c r="J41" s="2"/>
      <c r="K41" s="2">
        <f>LARGE(K3:K40,1)+LARGE(K3:K40,2)+LARGE(K3:K40,3)+LARGE(K3:K40,4)+LARGE(K3:K40,5)+LARGE(K3:K40,6)</f>
        <v>138</v>
      </c>
      <c r="L41" s="2">
        <f>LARGE(L3:L40,1)+LARGE(L3:L40,2)+LARGE(L3:L40,3)+LARGE(L3:L40,4)+LARGE(L3:L40,5)+LARGE(L3:L40,6)</f>
        <v>219</v>
      </c>
      <c r="M41" s="2"/>
      <c r="N41" s="2">
        <f>LARGE(N3:N40,1)+LARGE(N3:N40,2)+LARGE(N3:N40,3)+LARGE(N3:N40,4)+LARGE(N3:N40,5)+LARGE(N3:N40,6)</f>
        <v>42</v>
      </c>
      <c r="O41" s="2">
        <f>LARGE(O3:O40,1)+LARGE(O3:O40,2)+LARGE(O3:O40,3)+LARGE(O3:O40,4)+LARGE(O3:O40,5)+LARGE(O3:O40,6)</f>
        <v>107</v>
      </c>
      <c r="P41" s="2"/>
      <c r="Q41" s="2">
        <f>LARGE(Q3:Q40,1)+LARGE(Q3:Q40,2)+LARGE(Q3:Q40,3)+LARGE(Q3:Q40,4)+LARGE(Q3:Q40,5)+LARGE(Q3:Q40,6)</f>
        <v>36</v>
      </c>
      <c r="R41" s="2">
        <f>LARGE(R3:R40,1)+LARGE(R3:R40,2)+LARGE(R3:R40,3)+LARGE(R3:R40,4)+LARGE(R3:R40,5)+LARGE(R3:R40,6)</f>
        <v>139</v>
      </c>
    </row>
    <row r="42" spans="1:18" x14ac:dyDescent="0.2">
      <c r="B42" s="2"/>
      <c r="C42" s="2"/>
      <c r="E42" s="2"/>
      <c r="F42" s="2"/>
    </row>
    <row r="43" spans="1:18" x14ac:dyDescent="0.2">
      <c r="B43" s="2"/>
      <c r="C43" s="2"/>
      <c r="D43" t="s">
        <v>121</v>
      </c>
      <c r="E43" s="2"/>
      <c r="F43" s="2"/>
    </row>
    <row r="44" spans="1:18" x14ac:dyDescent="0.2">
      <c r="B44" s="2"/>
      <c r="C44" s="2"/>
      <c r="E44" s="2"/>
      <c r="F44" s="2"/>
    </row>
    <row r="45" spans="1:18" x14ac:dyDescent="0.2">
      <c r="A45" t="s">
        <v>5</v>
      </c>
      <c r="B45" s="2">
        <f>K41+L41</f>
        <v>357</v>
      </c>
      <c r="C45" s="2"/>
      <c r="D45" t="s">
        <v>5</v>
      </c>
      <c r="E45" s="2">
        <f>B45+'4 Saisons'!E45</f>
        <v>712</v>
      </c>
      <c r="F45" s="2"/>
    </row>
    <row r="46" spans="1:18" x14ac:dyDescent="0.2">
      <c r="A46" t="s">
        <v>0</v>
      </c>
      <c r="B46" s="2">
        <f>B41+C41</f>
        <v>339</v>
      </c>
      <c r="C46" s="2"/>
      <c r="D46" t="s">
        <v>0</v>
      </c>
      <c r="E46" s="2">
        <f>B46+'4 Saisons'!E46</f>
        <v>631</v>
      </c>
      <c r="F46" s="2"/>
    </row>
    <row r="47" spans="1:18" x14ac:dyDescent="0.2">
      <c r="A47" t="s">
        <v>3</v>
      </c>
      <c r="B47" s="2">
        <f>E41+F41</f>
        <v>293</v>
      </c>
      <c r="C47" s="2"/>
      <c r="D47" t="s">
        <v>3</v>
      </c>
      <c r="E47" s="2">
        <f>B47+'4 Saisons'!E47</f>
        <v>649</v>
      </c>
      <c r="F47" s="2"/>
    </row>
    <row r="48" spans="1:18" x14ac:dyDescent="0.2">
      <c r="A48" t="s">
        <v>81</v>
      </c>
      <c r="B48" s="2">
        <f>Q41+R41</f>
        <v>175</v>
      </c>
      <c r="C48" s="2"/>
      <c r="D48" t="s">
        <v>81</v>
      </c>
      <c r="E48" s="2">
        <f>B48+'4 Saisons'!E48</f>
        <v>251</v>
      </c>
      <c r="F48" s="2"/>
    </row>
    <row r="49" spans="1:6" x14ac:dyDescent="0.2">
      <c r="A49" t="s">
        <v>82</v>
      </c>
      <c r="B49" s="2">
        <f>N41+O41</f>
        <v>149</v>
      </c>
      <c r="C49" s="2"/>
      <c r="D49" t="s">
        <v>82</v>
      </c>
      <c r="E49" s="2">
        <f>B49+'4 Saisons'!E49</f>
        <v>298</v>
      </c>
      <c r="F49" s="2"/>
    </row>
    <row r="50" spans="1:6" x14ac:dyDescent="0.2">
      <c r="A50" t="s">
        <v>4</v>
      </c>
      <c r="B50" s="2">
        <f>H41+I41</f>
        <v>289</v>
      </c>
      <c r="D50" t="s">
        <v>4</v>
      </c>
      <c r="E50" s="2">
        <f>B50+'4 Saisons'!E50</f>
        <v>581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0"/>
  <sheetViews>
    <sheetView zoomScaleNormal="100" workbookViewId="0">
      <selection activeCell="G19" sqref="G19"/>
    </sheetView>
  </sheetViews>
  <sheetFormatPr baseColWidth="10" defaultColWidth="10.5" defaultRowHeight="15" x14ac:dyDescent="0.2"/>
  <cols>
    <col min="1" max="1" width="14.1640625" customWidth="1"/>
    <col min="2" max="2" width="3.5" customWidth="1"/>
    <col min="3" max="3" width="3.33203125" customWidth="1"/>
    <col min="4" max="4" width="13.83203125" customWidth="1"/>
    <col min="5" max="5" width="4.33203125" customWidth="1"/>
    <col min="6" max="6" width="3.6640625" customWidth="1"/>
    <col min="7" max="7" width="17" customWidth="1"/>
    <col min="8" max="8" width="3.33203125" customWidth="1"/>
    <col min="9" max="9" width="3.5" customWidth="1"/>
    <col min="10" max="10" width="14.5" customWidth="1"/>
    <col min="11" max="11" width="4" customWidth="1"/>
    <col min="12" max="12" width="3.6640625" customWidth="1"/>
    <col min="13" max="13" width="13.5" customWidth="1"/>
    <col min="14" max="14" width="3.33203125" customWidth="1"/>
    <col min="15" max="15" width="3.6640625" customWidth="1"/>
    <col min="16" max="16" width="15" customWidth="1"/>
    <col min="17" max="17" width="3.5" customWidth="1"/>
    <col min="18" max="18" width="3.33203125" customWidth="1"/>
  </cols>
  <sheetData>
    <row r="1" spans="1:1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">
      <c r="A3" s="2" t="s">
        <v>83</v>
      </c>
      <c r="B3" s="2">
        <v>8</v>
      </c>
      <c r="C3" s="2">
        <v>25</v>
      </c>
      <c r="D3" s="2" t="s">
        <v>9</v>
      </c>
      <c r="E3" s="2">
        <v>13</v>
      </c>
      <c r="F3" s="2">
        <v>26</v>
      </c>
      <c r="G3" s="2" t="s">
        <v>84</v>
      </c>
      <c r="H3" s="2">
        <v>11</v>
      </c>
      <c r="I3" s="2">
        <v>29</v>
      </c>
      <c r="J3" s="2" t="s">
        <v>11</v>
      </c>
      <c r="K3" s="2">
        <v>11</v>
      </c>
      <c r="L3" s="2">
        <v>29</v>
      </c>
      <c r="M3" s="2" t="s">
        <v>122</v>
      </c>
      <c r="N3" s="2">
        <v>8</v>
      </c>
      <c r="O3" s="2">
        <v>18</v>
      </c>
      <c r="P3" s="3" t="s">
        <v>86</v>
      </c>
      <c r="Q3" s="2">
        <v>13</v>
      </c>
      <c r="R3" s="2">
        <v>30</v>
      </c>
    </row>
    <row r="4" spans="1:18" x14ac:dyDescent="0.2">
      <c r="A4" s="2" t="s">
        <v>14</v>
      </c>
      <c r="B4" s="2">
        <v>12</v>
      </c>
      <c r="C4" s="2">
        <v>24</v>
      </c>
      <c r="D4" s="2" t="s">
        <v>26</v>
      </c>
      <c r="E4" s="2">
        <v>11</v>
      </c>
      <c r="F4" s="2">
        <v>22</v>
      </c>
      <c r="G4" s="2" t="s">
        <v>123</v>
      </c>
      <c r="H4" s="2">
        <v>11</v>
      </c>
      <c r="I4" s="2">
        <v>29</v>
      </c>
      <c r="J4" s="2" t="s">
        <v>17</v>
      </c>
      <c r="K4" s="2">
        <v>19</v>
      </c>
      <c r="L4" s="2">
        <v>27</v>
      </c>
      <c r="M4" s="2" t="s">
        <v>24</v>
      </c>
      <c r="N4" s="2">
        <v>7</v>
      </c>
      <c r="O4" s="2">
        <v>24</v>
      </c>
      <c r="P4" s="3" t="s">
        <v>124</v>
      </c>
      <c r="Q4" s="2">
        <v>14</v>
      </c>
      <c r="R4" s="2">
        <v>30</v>
      </c>
    </row>
    <row r="5" spans="1:18" x14ac:dyDescent="0.2">
      <c r="A5" s="2" t="s">
        <v>20</v>
      </c>
      <c r="B5" s="2">
        <v>3</v>
      </c>
      <c r="C5" s="2">
        <v>16</v>
      </c>
      <c r="D5" s="2" t="s">
        <v>46</v>
      </c>
      <c r="E5" s="2">
        <v>5</v>
      </c>
      <c r="F5" s="2">
        <v>22</v>
      </c>
      <c r="G5" s="2" t="s">
        <v>16</v>
      </c>
      <c r="H5" s="2">
        <v>13</v>
      </c>
      <c r="I5" s="2">
        <v>29</v>
      </c>
      <c r="J5" s="2" t="s">
        <v>23</v>
      </c>
      <c r="K5" s="2">
        <v>28</v>
      </c>
      <c r="L5" s="2">
        <v>33</v>
      </c>
      <c r="M5" s="2" t="s">
        <v>88</v>
      </c>
      <c r="N5" s="2">
        <v>6</v>
      </c>
      <c r="O5" s="2">
        <v>22</v>
      </c>
      <c r="P5" s="3" t="s">
        <v>125</v>
      </c>
      <c r="Q5" s="2">
        <v>14</v>
      </c>
      <c r="R5" s="2">
        <v>27</v>
      </c>
    </row>
    <row r="6" spans="1:18" x14ac:dyDescent="0.2">
      <c r="A6" s="2" t="s">
        <v>126</v>
      </c>
      <c r="B6" s="2">
        <v>17</v>
      </c>
      <c r="C6" s="2">
        <v>32</v>
      </c>
      <c r="D6" s="2" t="s">
        <v>50</v>
      </c>
      <c r="E6" s="2">
        <v>17</v>
      </c>
      <c r="F6" s="2">
        <v>36</v>
      </c>
      <c r="G6" s="3" t="s">
        <v>127</v>
      </c>
      <c r="H6" s="2">
        <v>8</v>
      </c>
      <c r="I6" s="2">
        <v>29</v>
      </c>
      <c r="J6" s="2" t="s">
        <v>28</v>
      </c>
      <c r="K6" s="2">
        <v>12</v>
      </c>
      <c r="L6" s="2">
        <v>24</v>
      </c>
      <c r="M6" s="2" t="s">
        <v>91</v>
      </c>
      <c r="N6" s="2">
        <v>27</v>
      </c>
      <c r="O6" s="2">
        <v>37</v>
      </c>
      <c r="P6" s="3" t="s">
        <v>128</v>
      </c>
      <c r="Q6" s="2">
        <v>5</v>
      </c>
      <c r="R6" s="2">
        <v>24</v>
      </c>
    </row>
    <row r="7" spans="1:18" x14ac:dyDescent="0.2">
      <c r="A7" s="2" t="s">
        <v>99</v>
      </c>
      <c r="B7" s="2">
        <v>8</v>
      </c>
      <c r="C7" s="2">
        <v>17</v>
      </c>
      <c r="D7" s="2" t="s">
        <v>58</v>
      </c>
      <c r="E7" s="2">
        <v>5</v>
      </c>
      <c r="F7" s="2">
        <v>21</v>
      </c>
      <c r="G7" s="3" t="s">
        <v>90</v>
      </c>
      <c r="H7" s="2">
        <v>2</v>
      </c>
      <c r="I7" s="2">
        <v>20</v>
      </c>
      <c r="J7" s="2" t="s">
        <v>32</v>
      </c>
      <c r="K7" s="2">
        <v>18</v>
      </c>
      <c r="L7" s="2">
        <v>29</v>
      </c>
      <c r="M7" s="2" t="s">
        <v>129</v>
      </c>
      <c r="N7" s="2">
        <v>3</v>
      </c>
      <c r="O7" s="2">
        <v>13</v>
      </c>
      <c r="P7" s="3" t="s">
        <v>92</v>
      </c>
      <c r="Q7" s="2">
        <v>6</v>
      </c>
      <c r="R7" s="2">
        <v>22</v>
      </c>
    </row>
    <row r="8" spans="1:18" x14ac:dyDescent="0.2">
      <c r="A8" s="2" t="s">
        <v>25</v>
      </c>
      <c r="B8" s="2">
        <v>0</v>
      </c>
      <c r="C8" s="2">
        <v>16</v>
      </c>
      <c r="D8" s="2" t="s">
        <v>67</v>
      </c>
      <c r="E8" s="2">
        <v>6</v>
      </c>
      <c r="F8" s="2">
        <v>18</v>
      </c>
      <c r="G8" s="3" t="s">
        <v>27</v>
      </c>
      <c r="H8" s="2">
        <v>18</v>
      </c>
      <c r="I8" s="2">
        <v>28</v>
      </c>
      <c r="J8" s="2" t="s">
        <v>36</v>
      </c>
      <c r="K8" s="2">
        <v>17</v>
      </c>
      <c r="L8" s="2">
        <v>26</v>
      </c>
      <c r="M8" s="2"/>
      <c r="N8" s="2">
        <v>0</v>
      </c>
      <c r="O8" s="2">
        <v>0</v>
      </c>
      <c r="P8" s="3" t="s">
        <v>130</v>
      </c>
      <c r="Q8" s="2">
        <v>6</v>
      </c>
      <c r="R8" s="2">
        <v>23</v>
      </c>
    </row>
    <row r="9" spans="1:18" x14ac:dyDescent="0.2">
      <c r="A9" s="2" t="s">
        <v>102</v>
      </c>
      <c r="B9" s="2">
        <v>12</v>
      </c>
      <c r="C9" s="2">
        <v>29</v>
      </c>
      <c r="D9" s="2"/>
      <c r="E9" s="2">
        <v>0</v>
      </c>
      <c r="F9" s="2">
        <v>0</v>
      </c>
      <c r="G9" s="3" t="s">
        <v>31</v>
      </c>
      <c r="H9" s="2">
        <v>19</v>
      </c>
      <c r="I9" s="2">
        <v>32</v>
      </c>
      <c r="J9" s="3" t="s">
        <v>44</v>
      </c>
      <c r="K9" s="2">
        <v>21</v>
      </c>
      <c r="L9" s="2">
        <v>30</v>
      </c>
      <c r="M9" s="2"/>
      <c r="N9" s="2">
        <v>0</v>
      </c>
      <c r="O9" s="2">
        <v>0</v>
      </c>
      <c r="P9" s="3" t="s">
        <v>94</v>
      </c>
      <c r="Q9" s="2">
        <v>8</v>
      </c>
      <c r="R9" s="2">
        <v>24</v>
      </c>
    </row>
    <row r="10" spans="1:18" x14ac:dyDescent="0.2">
      <c r="A10" s="2" t="s">
        <v>131</v>
      </c>
      <c r="B10" s="2">
        <v>6</v>
      </c>
      <c r="C10" s="2">
        <v>24</v>
      </c>
      <c r="D10" s="2"/>
      <c r="E10" s="2">
        <v>0</v>
      </c>
      <c r="F10" s="2">
        <v>0</v>
      </c>
      <c r="G10" s="3" t="s">
        <v>98</v>
      </c>
      <c r="H10" s="2">
        <v>10</v>
      </c>
      <c r="I10" s="2">
        <v>29</v>
      </c>
      <c r="J10" s="3" t="s">
        <v>132</v>
      </c>
      <c r="K10" s="2">
        <v>9</v>
      </c>
      <c r="L10" s="2">
        <v>24</v>
      </c>
      <c r="M10" s="2"/>
      <c r="N10" s="2">
        <v>0</v>
      </c>
      <c r="O10" s="2">
        <v>0</v>
      </c>
      <c r="P10" s="3" t="s">
        <v>133</v>
      </c>
      <c r="Q10" s="2">
        <v>10</v>
      </c>
      <c r="R10" s="2">
        <v>34</v>
      </c>
    </row>
    <row r="11" spans="1:18" x14ac:dyDescent="0.2">
      <c r="A11" s="2" t="s">
        <v>33</v>
      </c>
      <c r="B11" s="2">
        <v>16</v>
      </c>
      <c r="C11" s="2">
        <v>33</v>
      </c>
      <c r="D11" s="2"/>
      <c r="E11" s="2">
        <v>0</v>
      </c>
      <c r="F11" s="2">
        <v>0</v>
      </c>
      <c r="G11" s="3" t="s">
        <v>134</v>
      </c>
      <c r="H11" s="2">
        <v>8</v>
      </c>
      <c r="I11" s="2">
        <v>23</v>
      </c>
      <c r="J11" s="3" t="s">
        <v>135</v>
      </c>
      <c r="K11" s="2">
        <v>6</v>
      </c>
      <c r="L11" s="2">
        <v>20</v>
      </c>
      <c r="M11" s="3"/>
      <c r="N11" s="2">
        <v>0</v>
      </c>
      <c r="O11" s="2">
        <v>0</v>
      </c>
      <c r="P11" s="3" t="s">
        <v>136</v>
      </c>
      <c r="Q11" s="2">
        <v>12</v>
      </c>
      <c r="R11" s="2">
        <v>27</v>
      </c>
    </row>
    <row r="12" spans="1:18" x14ac:dyDescent="0.2">
      <c r="A12" s="2" t="s">
        <v>41</v>
      </c>
      <c r="B12" s="2">
        <v>13</v>
      </c>
      <c r="C12" s="2">
        <v>29</v>
      </c>
      <c r="D12" s="2"/>
      <c r="E12" s="2"/>
      <c r="F12" s="2"/>
      <c r="G12" s="3" t="s">
        <v>43</v>
      </c>
      <c r="H12" s="3">
        <v>6</v>
      </c>
      <c r="I12" s="3">
        <v>25</v>
      </c>
      <c r="J12" s="3" t="s">
        <v>48</v>
      </c>
      <c r="K12" s="3">
        <v>17</v>
      </c>
      <c r="L12" s="3">
        <v>29</v>
      </c>
      <c r="M12" s="3"/>
      <c r="N12" s="3"/>
      <c r="O12" s="3"/>
      <c r="P12" s="3" t="s">
        <v>96</v>
      </c>
      <c r="Q12" s="2">
        <v>6</v>
      </c>
      <c r="R12" s="2">
        <v>28</v>
      </c>
    </row>
    <row r="13" spans="1:18" x14ac:dyDescent="0.2">
      <c r="A13" s="2" t="s">
        <v>45</v>
      </c>
      <c r="B13" s="2">
        <v>13</v>
      </c>
      <c r="C13" s="2">
        <v>30</v>
      </c>
      <c r="D13" s="2"/>
      <c r="E13" s="2"/>
      <c r="F13" s="2"/>
      <c r="G13" s="3" t="s">
        <v>47</v>
      </c>
      <c r="H13" s="3">
        <v>15</v>
      </c>
      <c r="I13" s="3">
        <v>31</v>
      </c>
      <c r="J13" s="3" t="s">
        <v>52</v>
      </c>
      <c r="K13" s="3">
        <v>12</v>
      </c>
      <c r="L13" s="3">
        <v>24</v>
      </c>
      <c r="M13" s="3"/>
      <c r="N13" s="3"/>
      <c r="O13" s="3"/>
      <c r="P13" s="3" t="s">
        <v>137</v>
      </c>
      <c r="Q13" s="2">
        <v>5</v>
      </c>
      <c r="R13" s="2">
        <v>23</v>
      </c>
    </row>
    <row r="14" spans="1:18" x14ac:dyDescent="0.2">
      <c r="A14" s="2" t="s">
        <v>49</v>
      </c>
      <c r="B14" s="2">
        <v>9</v>
      </c>
      <c r="C14" s="2">
        <v>25</v>
      </c>
      <c r="D14" s="2"/>
      <c r="E14" s="2"/>
      <c r="F14" s="2"/>
      <c r="G14" s="3" t="s">
        <v>51</v>
      </c>
      <c r="H14" s="3">
        <v>24</v>
      </c>
      <c r="I14" s="3">
        <v>31</v>
      </c>
      <c r="J14" s="3" t="s">
        <v>60</v>
      </c>
      <c r="K14" s="3">
        <v>9</v>
      </c>
      <c r="L14" s="3">
        <v>29</v>
      </c>
      <c r="M14" s="3"/>
      <c r="N14" s="3"/>
      <c r="O14" s="3"/>
      <c r="P14" s="3" t="s">
        <v>138</v>
      </c>
      <c r="Q14" s="2">
        <v>11</v>
      </c>
      <c r="R14" s="2">
        <v>29</v>
      </c>
    </row>
    <row r="15" spans="1:18" x14ac:dyDescent="0.2">
      <c r="A15" s="2" t="s">
        <v>108</v>
      </c>
      <c r="B15" s="2">
        <v>16</v>
      </c>
      <c r="C15" s="2">
        <v>27</v>
      </c>
      <c r="D15" s="2"/>
      <c r="E15" s="2"/>
      <c r="F15" s="2"/>
      <c r="G15" s="3" t="s">
        <v>55</v>
      </c>
      <c r="H15" s="3">
        <v>6</v>
      </c>
      <c r="I15" s="3">
        <v>22</v>
      </c>
      <c r="J15" s="3" t="s">
        <v>107</v>
      </c>
      <c r="K15" s="3">
        <v>14</v>
      </c>
      <c r="L15" s="3">
        <v>25</v>
      </c>
      <c r="M15" s="3"/>
      <c r="N15" s="3"/>
      <c r="O15" s="3"/>
      <c r="P15" s="3"/>
      <c r="Q15" s="2"/>
      <c r="R15" s="2"/>
    </row>
    <row r="16" spans="1:18" x14ac:dyDescent="0.2">
      <c r="A16" s="2" t="s">
        <v>109</v>
      </c>
      <c r="B16" s="2">
        <v>21</v>
      </c>
      <c r="C16" s="2">
        <v>37</v>
      </c>
      <c r="D16" s="2"/>
      <c r="E16" s="2"/>
      <c r="F16" s="2"/>
      <c r="G16" s="3" t="s">
        <v>139</v>
      </c>
      <c r="H16" s="3">
        <v>11</v>
      </c>
      <c r="I16" s="3">
        <v>27</v>
      </c>
      <c r="J16" s="3" t="s">
        <v>140</v>
      </c>
      <c r="K16" s="3">
        <v>17</v>
      </c>
      <c r="L16" s="3">
        <v>27</v>
      </c>
      <c r="M16" s="3"/>
      <c r="N16" s="3"/>
      <c r="O16" s="3"/>
      <c r="P16" s="3"/>
      <c r="Q16" s="2"/>
      <c r="R16" s="2"/>
    </row>
    <row r="17" spans="1:18" x14ac:dyDescent="0.2">
      <c r="A17" s="2" t="s">
        <v>57</v>
      </c>
      <c r="B17" s="2">
        <v>10</v>
      </c>
      <c r="C17" s="2">
        <v>25</v>
      </c>
      <c r="D17" s="2"/>
      <c r="E17" s="2"/>
      <c r="F17" s="2"/>
      <c r="G17" s="3"/>
      <c r="H17" s="3"/>
      <c r="I17" s="3"/>
      <c r="J17" s="3" t="s">
        <v>63</v>
      </c>
      <c r="K17" s="3">
        <v>13</v>
      </c>
      <c r="L17" s="3">
        <v>30</v>
      </c>
      <c r="M17" s="3"/>
      <c r="N17" s="3"/>
      <c r="O17" s="3"/>
      <c r="P17" s="4"/>
      <c r="Q17" s="2"/>
      <c r="R17" s="2"/>
    </row>
    <row r="18" spans="1:18" x14ac:dyDescent="0.2">
      <c r="A18" s="2" t="s">
        <v>61</v>
      </c>
      <c r="B18" s="2">
        <v>5</v>
      </c>
      <c r="C18" s="2">
        <v>21</v>
      </c>
      <c r="D18" s="2"/>
      <c r="E18" s="2"/>
      <c r="F18" s="2"/>
      <c r="G18" s="3"/>
      <c r="H18" s="3"/>
      <c r="I18" s="3"/>
      <c r="J18" s="3" t="s">
        <v>66</v>
      </c>
      <c r="K18" s="3">
        <v>12</v>
      </c>
      <c r="L18" s="3">
        <v>25</v>
      </c>
      <c r="M18" s="3"/>
      <c r="N18" s="3"/>
      <c r="O18" s="3"/>
      <c r="P18" s="4"/>
    </row>
    <row r="19" spans="1:18" x14ac:dyDescent="0.2">
      <c r="A19" s="2" t="s">
        <v>114</v>
      </c>
      <c r="B19" s="2">
        <v>13</v>
      </c>
      <c r="C19" s="2">
        <v>32</v>
      </c>
      <c r="D19" s="2"/>
      <c r="E19" s="2"/>
      <c r="F19" s="2"/>
      <c r="G19" s="3"/>
      <c r="H19" s="3"/>
      <c r="I19" s="3"/>
      <c r="J19" s="3" t="s">
        <v>68</v>
      </c>
      <c r="K19" s="3">
        <v>5</v>
      </c>
      <c r="L19" s="3">
        <v>17</v>
      </c>
      <c r="M19" s="3"/>
      <c r="N19" s="3"/>
      <c r="O19" s="3"/>
      <c r="P19" s="4"/>
    </row>
    <row r="20" spans="1:18" x14ac:dyDescent="0.2">
      <c r="A20" s="2" t="s">
        <v>64</v>
      </c>
      <c r="B20" s="2">
        <v>15</v>
      </c>
      <c r="C20" s="2">
        <v>30</v>
      </c>
      <c r="D20" s="2"/>
      <c r="E20" s="2"/>
      <c r="F20" s="2"/>
      <c r="G20" s="3"/>
      <c r="H20" s="3"/>
      <c r="I20" s="3"/>
      <c r="J20" s="3" t="s">
        <v>72</v>
      </c>
      <c r="K20" s="3">
        <v>14</v>
      </c>
      <c r="L20" s="3">
        <v>26</v>
      </c>
      <c r="M20" s="3"/>
      <c r="N20" s="3"/>
      <c r="O20" s="3"/>
      <c r="P20" s="4"/>
    </row>
    <row r="21" spans="1:18" x14ac:dyDescent="0.2">
      <c r="A21" s="2" t="s">
        <v>141</v>
      </c>
      <c r="B21" s="2">
        <v>9</v>
      </c>
      <c r="C21" s="2">
        <v>26</v>
      </c>
      <c r="D21" s="2"/>
      <c r="E21" s="2"/>
      <c r="F21" s="2"/>
      <c r="G21" s="3"/>
      <c r="H21" s="3"/>
      <c r="I21" s="3"/>
      <c r="J21" s="3" t="s">
        <v>73</v>
      </c>
      <c r="K21" s="3">
        <v>11</v>
      </c>
      <c r="L21" s="3">
        <v>20</v>
      </c>
      <c r="M21" s="3"/>
      <c r="N21" s="3"/>
      <c r="O21" s="3"/>
      <c r="P21" s="4"/>
    </row>
    <row r="22" spans="1:18" x14ac:dyDescent="0.2">
      <c r="A22" s="2" t="s">
        <v>142</v>
      </c>
      <c r="B22" s="2">
        <v>6</v>
      </c>
      <c r="C22" s="2">
        <v>23</v>
      </c>
      <c r="D22" s="2"/>
      <c r="E22" s="2"/>
      <c r="F22" s="2"/>
      <c r="G22" s="3"/>
      <c r="H22" s="3"/>
      <c r="I22" s="3"/>
      <c r="J22" s="3" t="s">
        <v>74</v>
      </c>
      <c r="K22" s="3">
        <v>4</v>
      </c>
      <c r="L22" s="3">
        <v>17</v>
      </c>
      <c r="M22" s="3"/>
      <c r="N22" s="3"/>
      <c r="O22" s="3"/>
      <c r="P22" s="4"/>
    </row>
    <row r="23" spans="1:18" x14ac:dyDescent="0.2">
      <c r="A23" s="3" t="s">
        <v>117</v>
      </c>
      <c r="B23" s="3">
        <v>26</v>
      </c>
      <c r="C23" s="3">
        <v>32</v>
      </c>
      <c r="D23" s="2"/>
      <c r="E23" s="2"/>
      <c r="F23" s="2"/>
      <c r="G23" s="3"/>
      <c r="H23" s="3"/>
      <c r="I23" s="3"/>
      <c r="J23" s="3" t="s">
        <v>76</v>
      </c>
      <c r="K23" s="3">
        <v>2</v>
      </c>
      <c r="L23" s="3">
        <v>11</v>
      </c>
      <c r="M23" s="3"/>
      <c r="N23" s="3"/>
      <c r="O23" s="3"/>
      <c r="P23" s="4"/>
    </row>
    <row r="24" spans="1:18" x14ac:dyDescent="0.2">
      <c r="A24" s="3"/>
      <c r="B24" s="3"/>
      <c r="C24" s="3"/>
      <c r="D24" s="2"/>
      <c r="E24" s="2"/>
      <c r="F24" s="2"/>
      <c r="G24" s="3"/>
      <c r="H24" s="3"/>
      <c r="I24" s="3"/>
      <c r="J24" s="3"/>
      <c r="K24" s="3"/>
      <c r="L24" s="3"/>
      <c r="M24" s="3"/>
      <c r="N24" s="3"/>
      <c r="O24" s="3"/>
      <c r="P24" s="4"/>
    </row>
    <row r="25" spans="1:18" x14ac:dyDescent="0.2">
      <c r="A25" s="3"/>
      <c r="B25" s="3"/>
      <c r="C25" s="3"/>
      <c r="D25" s="2"/>
      <c r="E25" s="2"/>
      <c r="F25" s="2"/>
      <c r="G25" s="3"/>
      <c r="H25" s="3"/>
      <c r="I25" s="3"/>
      <c r="J25" s="3"/>
      <c r="K25" s="3"/>
      <c r="L25" s="3"/>
      <c r="M25" s="3"/>
      <c r="N25" s="3"/>
      <c r="O25" s="3"/>
      <c r="P25" s="4"/>
    </row>
    <row r="26" spans="1:18" x14ac:dyDescent="0.2">
      <c r="A26" s="3"/>
      <c r="B26" s="3"/>
      <c r="C26" s="3"/>
      <c r="D26" s="2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4"/>
    </row>
    <row r="27" spans="1:18" x14ac:dyDescent="0.2">
      <c r="A27" s="3"/>
      <c r="B27" s="3"/>
      <c r="C27" s="3"/>
      <c r="D27" s="2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1:18" x14ac:dyDescent="0.2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8" x14ac:dyDescent="0.2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8" x14ac:dyDescent="0.2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8" x14ac:dyDescent="0.2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8" x14ac:dyDescent="0.2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">
      <c r="A41" t="s">
        <v>79</v>
      </c>
      <c r="B41" s="2">
        <f>LARGE(B3:B40,1)+LARGE(B3:B40,2)+LARGE(B3:B40,3)+LARGE(B3:B40,4)+LARGE(B3:B40,5)+LARGE(B3:B40,6)</f>
        <v>111</v>
      </c>
      <c r="C41" s="2">
        <f>LARGE(C3:C40,1)+LARGE(C3:C40,2)+LARGE(C3:C40,3)+LARGE(C3:C40,4)+LARGE(C3:C40,5)+LARGE(C3:C40,6)</f>
        <v>196</v>
      </c>
      <c r="E41" s="2">
        <f>LARGE(E3:E40,1)+LARGE(E3:E40,2)+LARGE(E3:E40,3)+LARGE(E3:E40,4)+LARGE(E3:E40,5)+LARGE(E3:E40,6)</f>
        <v>57</v>
      </c>
      <c r="F41" s="2">
        <f>LARGE(F3:F40,1)+LARGE(F3:F40,2)+LARGE(F3:F40,3)+LARGE(F3:F40,4)+LARGE(F3:F40,5)+LARGE(F3:F40,6)</f>
        <v>145</v>
      </c>
      <c r="H41" s="2">
        <f>LARGE(H3:H40,1)+LARGE(H3:H40,2)+LARGE(H3:H40,3)+LARGE(H3:H40,4)+LARGE(H3:H40,5)+LARGE(H3:H40,6)</f>
        <v>100</v>
      </c>
      <c r="I41" s="2">
        <f>LARGE(I3:I40,1)+LARGE(I3:I40,2)+LARGE(I3:I40,3)+LARGE(I3:I40,4)+LARGE(I3:I40,5)+LARGE(I3:I40,6)</f>
        <v>181</v>
      </c>
      <c r="J41" s="2"/>
      <c r="K41" s="2">
        <f>LARGE(K3:K40,1)+LARGE(K3:K40,2)+LARGE(K3:K40,3)+LARGE(K3:K40,4)+LARGE(K3:K40,5)+LARGE(K3:K40,6)</f>
        <v>120</v>
      </c>
      <c r="L41" s="2">
        <f>LARGE(L3:L40,1)+LARGE(L3:L40,2)+LARGE(L3:L40,3)+LARGE(L3:L40,4)+LARGE(L3:L40,5)+LARGE(L3:L40,6)</f>
        <v>180</v>
      </c>
      <c r="M41" s="2"/>
      <c r="N41" s="2">
        <f>LARGE(N3:N40,1)+LARGE(N3:N40,2)+LARGE(N3:N40,3)+LARGE(N3:N40,4)+LARGE(N3:N40,5)+LARGE(N3:N40,6)</f>
        <v>51</v>
      </c>
      <c r="O41" s="2">
        <f>LARGE(O3:O40,1)+LARGE(O3:O40,2)+LARGE(O3:O40,3)+LARGE(O3:O40,4)+LARGE(O3:O40,5)+LARGE(O3:O40,6)</f>
        <v>114</v>
      </c>
      <c r="P41" s="2"/>
      <c r="Q41" s="2">
        <f>LARGE(Q3:Q40,1)+LARGE(Q3:Q40,2)+LARGE(Q3:Q40,3)+LARGE(Q3:Q40,4)+LARGE(Q3:Q40,5)+LARGE(Q3:Q40,6)</f>
        <v>74</v>
      </c>
      <c r="R41" s="2">
        <f>LARGE(R3:R40,1)+LARGE(R3:R40,2)+LARGE(R3:R40,3)+LARGE(R3:R40,4)+LARGE(R3:R40,5)+LARGE(R3:R40,6)</f>
        <v>178</v>
      </c>
    </row>
    <row r="42" spans="1:18" x14ac:dyDescent="0.2">
      <c r="B42" s="2"/>
      <c r="C42" s="2"/>
      <c r="E42" s="2"/>
      <c r="F42" s="2"/>
    </row>
    <row r="43" spans="1:18" x14ac:dyDescent="0.2">
      <c r="B43" s="2"/>
      <c r="C43" s="2"/>
      <c r="D43" t="s">
        <v>143</v>
      </c>
      <c r="E43" s="2"/>
      <c r="F43" s="2"/>
    </row>
    <row r="44" spans="1:18" x14ac:dyDescent="0.2">
      <c r="B44" s="2"/>
      <c r="C44" s="2"/>
      <c r="E44" s="2"/>
      <c r="F44" s="2"/>
    </row>
    <row r="45" spans="1:18" x14ac:dyDescent="0.2">
      <c r="A45" t="s">
        <v>5</v>
      </c>
      <c r="B45" s="2">
        <f>K41+L41</f>
        <v>300</v>
      </c>
      <c r="C45" s="2"/>
      <c r="D45" t="s">
        <v>5</v>
      </c>
      <c r="E45" s="2">
        <f>B45+'Val de Sorne'!E45</f>
        <v>1012</v>
      </c>
      <c r="F45" s="2"/>
    </row>
    <row r="46" spans="1:18" x14ac:dyDescent="0.2">
      <c r="A46" t="s">
        <v>0</v>
      </c>
      <c r="B46" s="2">
        <f>B41+C41</f>
        <v>307</v>
      </c>
      <c r="C46" s="2"/>
      <c r="D46" t="s">
        <v>0</v>
      </c>
      <c r="E46" s="2">
        <f>B46+'Val de Sorne'!E46</f>
        <v>938</v>
      </c>
      <c r="F46" s="2"/>
    </row>
    <row r="47" spans="1:18" x14ac:dyDescent="0.2">
      <c r="A47" t="s">
        <v>3</v>
      </c>
      <c r="B47" s="2">
        <f>E41+F41</f>
        <v>202</v>
      </c>
      <c r="C47" s="2"/>
      <c r="D47" t="s">
        <v>3</v>
      </c>
      <c r="E47" s="2">
        <f>B47+'Val de Sorne'!E47</f>
        <v>851</v>
      </c>
      <c r="F47" s="2"/>
    </row>
    <row r="48" spans="1:18" x14ac:dyDescent="0.2">
      <c r="A48" t="s">
        <v>81</v>
      </c>
      <c r="B48" s="2">
        <f>Q41+R41</f>
        <v>252</v>
      </c>
      <c r="C48" s="2"/>
      <c r="D48" t="s">
        <v>81</v>
      </c>
      <c r="E48" s="2">
        <f>B48+'Val de Sorne'!E48</f>
        <v>503</v>
      </c>
      <c r="F48" s="2"/>
    </row>
    <row r="49" spans="1:6" x14ac:dyDescent="0.2">
      <c r="A49" t="s">
        <v>82</v>
      </c>
      <c r="B49" s="2">
        <f>N41+O41</f>
        <v>165</v>
      </c>
      <c r="C49" s="2"/>
      <c r="D49" t="s">
        <v>82</v>
      </c>
      <c r="E49" s="2">
        <f>B49+'Val de Sorne'!E49</f>
        <v>463</v>
      </c>
      <c r="F49" s="2"/>
    </row>
    <row r="50" spans="1:6" x14ac:dyDescent="0.2">
      <c r="A50" t="s">
        <v>4</v>
      </c>
      <c r="B50" s="2">
        <f>H41+I41</f>
        <v>281</v>
      </c>
      <c r="D50" t="s">
        <v>4</v>
      </c>
      <c r="E50" s="2">
        <f>B50+'Val de Sorne'!E50</f>
        <v>862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3"/>
  <sheetViews>
    <sheetView zoomScaleNormal="100" workbookViewId="0">
      <selection activeCell="I9" sqref="I9"/>
    </sheetView>
  </sheetViews>
  <sheetFormatPr baseColWidth="10" defaultColWidth="10.5" defaultRowHeight="15" x14ac:dyDescent="0.2"/>
  <sheetData>
    <row r="2" ht="15.75" customHeight="1" x14ac:dyDescent="0.2"/>
    <row r="3" ht="19.5" customHeight="1" x14ac:dyDescent="0.2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50"/>
  <sheetViews>
    <sheetView zoomScaleNormal="100" workbookViewId="0">
      <selection activeCell="H37" sqref="H37"/>
    </sheetView>
  </sheetViews>
  <sheetFormatPr baseColWidth="10" defaultColWidth="10.5" defaultRowHeight="15" x14ac:dyDescent="0.2"/>
  <cols>
    <col min="1" max="1" width="15" customWidth="1"/>
    <col min="2" max="2" width="3.5" customWidth="1"/>
    <col min="3" max="3" width="3.33203125" customWidth="1"/>
    <col min="4" max="4" width="15" customWidth="1"/>
    <col min="5" max="5" width="4.1640625" customWidth="1"/>
    <col min="6" max="6" width="3.6640625" customWidth="1"/>
    <col min="7" max="7" width="14.33203125" customWidth="1"/>
    <col min="8" max="8" width="3.33203125" customWidth="1"/>
    <col min="9" max="9" width="3.5" customWidth="1"/>
    <col min="10" max="10" width="14.5" customWidth="1"/>
    <col min="11" max="11" width="4.33203125" customWidth="1"/>
    <col min="12" max="12" width="3.6640625" customWidth="1"/>
    <col min="13" max="13" width="15" customWidth="1"/>
    <col min="14" max="14" width="3.33203125" customWidth="1"/>
    <col min="15" max="15" width="3.6640625" customWidth="1"/>
    <col min="16" max="16" width="15" customWidth="1"/>
    <col min="17" max="17" width="3.5" customWidth="1"/>
    <col min="18" max="18" width="3.33203125" customWidth="1"/>
  </cols>
  <sheetData>
    <row r="1" spans="1:1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">
      <c r="A3" s="2" t="s">
        <v>83</v>
      </c>
      <c r="B3" s="2">
        <v>8</v>
      </c>
      <c r="C3" s="2">
        <v>26</v>
      </c>
      <c r="D3" s="2" t="s">
        <v>9</v>
      </c>
      <c r="E3" s="2">
        <v>8</v>
      </c>
      <c r="F3" s="2">
        <v>21</v>
      </c>
      <c r="G3" s="2" t="s">
        <v>84</v>
      </c>
      <c r="H3" s="2">
        <v>18</v>
      </c>
      <c r="I3" s="2">
        <v>39</v>
      </c>
      <c r="J3" s="2" t="s">
        <v>11</v>
      </c>
      <c r="K3" s="2">
        <v>4</v>
      </c>
      <c r="L3" s="2">
        <v>21</v>
      </c>
      <c r="M3" s="2" t="s">
        <v>24</v>
      </c>
      <c r="N3" s="2">
        <v>5</v>
      </c>
      <c r="O3" s="2">
        <v>22</v>
      </c>
      <c r="P3" s="3" t="s">
        <v>92</v>
      </c>
      <c r="Q3" s="2">
        <v>1</v>
      </c>
      <c r="R3" s="2">
        <v>14</v>
      </c>
    </row>
    <row r="4" spans="1:18" x14ac:dyDescent="0.2">
      <c r="A4" s="2" t="s">
        <v>144</v>
      </c>
      <c r="B4" s="2">
        <v>7</v>
      </c>
      <c r="C4" s="2">
        <v>23</v>
      </c>
      <c r="D4" s="2" t="s">
        <v>30</v>
      </c>
      <c r="E4" s="2">
        <v>13</v>
      </c>
      <c r="F4" s="2">
        <v>26</v>
      </c>
      <c r="G4" s="2" t="s">
        <v>16</v>
      </c>
      <c r="H4" s="2">
        <v>5</v>
      </c>
      <c r="I4" s="2">
        <v>22</v>
      </c>
      <c r="J4" s="2" t="s">
        <v>17</v>
      </c>
      <c r="K4" s="2">
        <v>18</v>
      </c>
      <c r="L4" s="2">
        <v>29</v>
      </c>
      <c r="M4" s="2" t="s">
        <v>88</v>
      </c>
      <c r="N4" s="2">
        <v>6</v>
      </c>
      <c r="O4" s="2">
        <v>26</v>
      </c>
      <c r="P4" s="3" t="s">
        <v>94</v>
      </c>
      <c r="Q4" s="2">
        <v>7</v>
      </c>
      <c r="R4" s="2">
        <v>24</v>
      </c>
    </row>
    <row r="5" spans="1:18" x14ac:dyDescent="0.2">
      <c r="A5" s="2" t="s">
        <v>14</v>
      </c>
      <c r="B5" s="2">
        <v>13</v>
      </c>
      <c r="C5" s="2">
        <v>25</v>
      </c>
      <c r="D5" s="2" t="s">
        <v>34</v>
      </c>
      <c r="E5" s="2">
        <v>15</v>
      </c>
      <c r="F5" s="2">
        <v>24</v>
      </c>
      <c r="G5" s="2" t="s">
        <v>27</v>
      </c>
      <c r="H5" s="2">
        <v>15</v>
      </c>
      <c r="I5" s="2">
        <v>24</v>
      </c>
      <c r="J5" s="2" t="s">
        <v>23</v>
      </c>
      <c r="K5" s="2">
        <v>26</v>
      </c>
      <c r="L5" s="2">
        <v>32</v>
      </c>
      <c r="M5" s="2" t="s">
        <v>91</v>
      </c>
      <c r="N5" s="2">
        <v>15</v>
      </c>
      <c r="O5" s="2">
        <v>25</v>
      </c>
      <c r="P5" s="3" t="s">
        <v>133</v>
      </c>
      <c r="Q5" s="2">
        <v>9</v>
      </c>
      <c r="R5" s="2">
        <v>27</v>
      </c>
    </row>
    <row r="6" spans="1:18" x14ac:dyDescent="0.2">
      <c r="A6" s="2" t="s">
        <v>93</v>
      </c>
      <c r="B6" s="2">
        <v>2</v>
      </c>
      <c r="C6" s="2">
        <v>23</v>
      </c>
      <c r="D6" s="2" t="s">
        <v>38</v>
      </c>
      <c r="E6" s="2">
        <v>23</v>
      </c>
      <c r="F6" s="2">
        <v>38</v>
      </c>
      <c r="G6" s="3" t="s">
        <v>31</v>
      </c>
      <c r="H6" s="2">
        <v>12</v>
      </c>
      <c r="I6" s="2">
        <v>23</v>
      </c>
      <c r="J6" s="2" t="s">
        <v>32</v>
      </c>
      <c r="K6" s="2">
        <v>15</v>
      </c>
      <c r="L6" s="2">
        <v>28</v>
      </c>
      <c r="M6" s="2"/>
      <c r="N6" s="2">
        <v>0</v>
      </c>
      <c r="O6" s="2">
        <v>0</v>
      </c>
      <c r="P6" s="3" t="s">
        <v>145</v>
      </c>
      <c r="Q6" s="2">
        <v>9</v>
      </c>
      <c r="R6" s="2">
        <v>25</v>
      </c>
    </row>
    <row r="7" spans="1:18" x14ac:dyDescent="0.2">
      <c r="A7" s="2" t="s">
        <v>95</v>
      </c>
      <c r="B7" s="2">
        <v>3</v>
      </c>
      <c r="C7" s="2">
        <v>17</v>
      </c>
      <c r="D7" s="2" t="s">
        <v>46</v>
      </c>
      <c r="E7" s="2">
        <v>4</v>
      </c>
      <c r="F7" s="2">
        <v>23</v>
      </c>
      <c r="G7" s="3" t="s">
        <v>39</v>
      </c>
      <c r="H7" s="2">
        <v>6</v>
      </c>
      <c r="I7" s="2">
        <v>26</v>
      </c>
      <c r="J7" s="2" t="s">
        <v>36</v>
      </c>
      <c r="K7" s="2">
        <v>15</v>
      </c>
      <c r="L7" s="2">
        <v>24</v>
      </c>
      <c r="M7" s="2"/>
      <c r="N7" s="2">
        <v>0</v>
      </c>
      <c r="O7" s="2">
        <v>0</v>
      </c>
      <c r="P7" s="3" t="s">
        <v>146</v>
      </c>
      <c r="Q7" s="2">
        <v>4</v>
      </c>
      <c r="R7" s="2">
        <v>22</v>
      </c>
    </row>
    <row r="8" spans="1:18" x14ac:dyDescent="0.2">
      <c r="A8" s="2" t="s">
        <v>20</v>
      </c>
      <c r="B8" s="2">
        <v>7</v>
      </c>
      <c r="C8" s="2">
        <v>32</v>
      </c>
      <c r="D8" s="2" t="s">
        <v>50</v>
      </c>
      <c r="E8" s="2">
        <v>10</v>
      </c>
      <c r="F8" s="2">
        <v>22</v>
      </c>
      <c r="G8" s="3" t="s">
        <v>43</v>
      </c>
      <c r="H8" s="2">
        <v>2</v>
      </c>
      <c r="I8" s="2">
        <v>18</v>
      </c>
      <c r="J8" s="2" t="s">
        <v>40</v>
      </c>
      <c r="K8" s="2">
        <v>5</v>
      </c>
      <c r="L8" s="2">
        <v>25</v>
      </c>
      <c r="M8" s="2"/>
      <c r="N8" s="2">
        <v>0</v>
      </c>
      <c r="O8" s="2">
        <v>0</v>
      </c>
      <c r="P8" s="3" t="s">
        <v>96</v>
      </c>
      <c r="Q8" s="2">
        <v>6</v>
      </c>
      <c r="R8" s="2">
        <v>23</v>
      </c>
    </row>
    <row r="9" spans="1:18" x14ac:dyDescent="0.2">
      <c r="A9" s="2" t="s">
        <v>97</v>
      </c>
      <c r="B9" s="2">
        <v>6</v>
      </c>
      <c r="C9" s="2">
        <v>26</v>
      </c>
      <c r="D9" s="2" t="s">
        <v>58</v>
      </c>
      <c r="E9" s="2">
        <v>1</v>
      </c>
      <c r="F9" s="2">
        <v>12</v>
      </c>
      <c r="G9" s="3" t="s">
        <v>51</v>
      </c>
      <c r="H9" s="2">
        <v>14</v>
      </c>
      <c r="I9" s="2">
        <v>22</v>
      </c>
      <c r="J9" s="3" t="s">
        <v>147</v>
      </c>
      <c r="K9" s="2">
        <v>4</v>
      </c>
      <c r="L9" s="2">
        <v>22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">
      <c r="A10" s="2" t="s">
        <v>126</v>
      </c>
      <c r="B10" s="2">
        <v>18</v>
      </c>
      <c r="C10" s="2">
        <v>34</v>
      </c>
      <c r="D10" s="2"/>
      <c r="E10" s="2">
        <v>0</v>
      </c>
      <c r="F10" s="2">
        <v>0</v>
      </c>
      <c r="G10" s="3" t="s">
        <v>148</v>
      </c>
      <c r="H10" s="2">
        <v>9</v>
      </c>
      <c r="I10" s="2">
        <v>25</v>
      </c>
      <c r="J10" s="3" t="s">
        <v>44</v>
      </c>
      <c r="K10" s="2">
        <v>11</v>
      </c>
      <c r="L10" s="2">
        <v>21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">
      <c r="A11" s="2" t="s">
        <v>102</v>
      </c>
      <c r="B11" s="2">
        <v>16</v>
      </c>
      <c r="C11" s="2">
        <v>36</v>
      </c>
      <c r="D11" s="2"/>
      <c r="E11" s="2">
        <v>0</v>
      </c>
      <c r="F11" s="2">
        <v>0</v>
      </c>
      <c r="G11" s="3" t="s">
        <v>55</v>
      </c>
      <c r="H11" s="2">
        <v>7</v>
      </c>
      <c r="I11" s="2">
        <v>22</v>
      </c>
      <c r="J11" s="3" t="s">
        <v>132</v>
      </c>
      <c r="K11" s="2">
        <v>4</v>
      </c>
      <c r="L11" s="2">
        <v>16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">
      <c r="A12" s="2" t="s">
        <v>149</v>
      </c>
      <c r="B12" s="2">
        <v>2</v>
      </c>
      <c r="C12" s="2">
        <v>24</v>
      </c>
      <c r="D12" s="2"/>
      <c r="E12" s="2"/>
      <c r="F12" s="2"/>
      <c r="G12" s="3"/>
      <c r="H12" s="3"/>
      <c r="I12" s="3"/>
      <c r="J12" s="3" t="s">
        <v>135</v>
      </c>
      <c r="K12" s="3">
        <v>6</v>
      </c>
      <c r="L12" s="3">
        <v>26</v>
      </c>
      <c r="M12" s="3"/>
      <c r="N12" s="3"/>
      <c r="O12" s="3"/>
      <c r="P12" s="4"/>
    </row>
    <row r="13" spans="1:18" x14ac:dyDescent="0.2">
      <c r="A13" s="2" t="s">
        <v>150</v>
      </c>
      <c r="B13" s="2">
        <v>3</v>
      </c>
      <c r="C13" s="2">
        <v>14</v>
      </c>
      <c r="D13" s="2"/>
      <c r="E13" s="2"/>
      <c r="F13" s="2"/>
      <c r="G13" s="3"/>
      <c r="H13" s="3"/>
      <c r="I13" s="3"/>
      <c r="J13" s="3" t="s">
        <v>52</v>
      </c>
      <c r="K13" s="3">
        <v>14</v>
      </c>
      <c r="L13" s="3">
        <v>29</v>
      </c>
      <c r="M13" s="3"/>
      <c r="N13" s="3"/>
      <c r="O13" s="3"/>
      <c r="P13" s="4"/>
    </row>
    <row r="14" spans="1:18" x14ac:dyDescent="0.2">
      <c r="A14" s="2" t="s">
        <v>104</v>
      </c>
      <c r="B14" s="2">
        <v>7</v>
      </c>
      <c r="C14" s="2">
        <v>29</v>
      </c>
      <c r="D14" s="2"/>
      <c r="E14" s="2"/>
      <c r="F14" s="2"/>
      <c r="G14" s="3"/>
      <c r="H14" s="3"/>
      <c r="I14" s="3"/>
      <c r="J14" s="3" t="s">
        <v>101</v>
      </c>
      <c r="K14" s="3">
        <v>10</v>
      </c>
      <c r="L14" s="3">
        <v>20</v>
      </c>
      <c r="M14" s="3"/>
      <c r="N14" s="3"/>
      <c r="O14" s="3"/>
      <c r="P14" s="4"/>
    </row>
    <row r="15" spans="1:18" x14ac:dyDescent="0.2">
      <c r="A15" s="2" t="s">
        <v>131</v>
      </c>
      <c r="B15" s="2">
        <v>10</v>
      </c>
      <c r="C15" s="2">
        <v>35</v>
      </c>
      <c r="D15" s="2"/>
      <c r="E15" s="2"/>
      <c r="F15" s="2"/>
      <c r="G15" s="3"/>
      <c r="H15" s="3"/>
      <c r="I15" s="3"/>
      <c r="J15" s="3" t="s">
        <v>60</v>
      </c>
      <c r="K15" s="3">
        <v>10</v>
      </c>
      <c r="L15" s="3">
        <v>28</v>
      </c>
      <c r="M15" s="3"/>
      <c r="N15" s="3"/>
      <c r="O15" s="3"/>
      <c r="P15" s="4"/>
    </row>
    <row r="16" spans="1:18" x14ac:dyDescent="0.2">
      <c r="A16" s="2" t="s">
        <v>151</v>
      </c>
      <c r="B16" s="2">
        <v>15</v>
      </c>
      <c r="C16" s="2">
        <v>34</v>
      </c>
      <c r="D16" s="2"/>
      <c r="E16" s="2"/>
      <c r="F16" s="2"/>
      <c r="G16" s="3"/>
      <c r="H16" s="3"/>
      <c r="I16" s="3"/>
      <c r="J16" s="3" t="s">
        <v>107</v>
      </c>
      <c r="K16" s="3">
        <v>15</v>
      </c>
      <c r="L16" s="3">
        <v>29</v>
      </c>
      <c r="M16" s="3"/>
      <c r="N16" s="3"/>
      <c r="O16" s="3"/>
      <c r="P16" s="4"/>
    </row>
    <row r="17" spans="1:16" x14ac:dyDescent="0.2">
      <c r="A17" s="2" t="s">
        <v>29</v>
      </c>
      <c r="B17" s="2">
        <v>4</v>
      </c>
      <c r="C17" s="2">
        <v>19</v>
      </c>
      <c r="D17" s="2"/>
      <c r="E17" s="2"/>
      <c r="F17" s="2"/>
      <c r="G17" s="3"/>
      <c r="H17" s="3"/>
      <c r="I17" s="3"/>
      <c r="J17" s="3" t="s">
        <v>140</v>
      </c>
      <c r="K17" s="3">
        <v>12</v>
      </c>
      <c r="L17" s="3">
        <v>22</v>
      </c>
      <c r="M17" s="3"/>
      <c r="N17" s="3"/>
      <c r="O17" s="3"/>
      <c r="P17" s="4"/>
    </row>
    <row r="18" spans="1:16" x14ac:dyDescent="0.2">
      <c r="A18" s="2" t="s">
        <v>33</v>
      </c>
      <c r="B18" s="2">
        <v>11</v>
      </c>
      <c r="C18" s="2">
        <v>28</v>
      </c>
      <c r="D18" s="2"/>
      <c r="E18" s="2"/>
      <c r="F18" s="2"/>
      <c r="G18" s="3"/>
      <c r="H18" s="3"/>
      <c r="I18" s="3"/>
      <c r="J18" s="3" t="s">
        <v>63</v>
      </c>
      <c r="K18" s="3">
        <v>8</v>
      </c>
      <c r="L18" s="3">
        <v>19</v>
      </c>
      <c r="M18" s="3"/>
      <c r="N18" s="3"/>
      <c r="O18" s="3"/>
      <c r="P18" s="4"/>
    </row>
    <row r="19" spans="1:16" x14ac:dyDescent="0.2">
      <c r="A19" s="2" t="s">
        <v>37</v>
      </c>
      <c r="B19" s="2">
        <v>6</v>
      </c>
      <c r="C19" s="2">
        <v>26</v>
      </c>
      <c r="D19" s="2"/>
      <c r="E19" s="2"/>
      <c r="F19" s="2"/>
      <c r="G19" s="3"/>
      <c r="H19" s="3"/>
      <c r="I19" s="3"/>
      <c r="J19" s="3" t="s">
        <v>68</v>
      </c>
      <c r="K19" s="3">
        <v>3</v>
      </c>
      <c r="L19" s="3">
        <v>17</v>
      </c>
      <c r="M19" s="3"/>
      <c r="N19" s="3"/>
      <c r="O19" s="3"/>
      <c r="P19" s="4"/>
    </row>
    <row r="20" spans="1:16" x14ac:dyDescent="0.2">
      <c r="A20" s="2" t="s">
        <v>41</v>
      </c>
      <c r="B20" s="2">
        <v>9</v>
      </c>
      <c r="C20" s="2">
        <v>30</v>
      </c>
      <c r="D20" s="2"/>
      <c r="E20" s="2"/>
      <c r="F20" s="2"/>
      <c r="G20" s="3"/>
      <c r="H20" s="3"/>
      <c r="I20" s="3"/>
      <c r="J20" s="3" t="s">
        <v>70</v>
      </c>
      <c r="K20" s="3">
        <v>35</v>
      </c>
      <c r="L20" s="3">
        <v>38</v>
      </c>
      <c r="M20" s="3"/>
      <c r="N20" s="3"/>
      <c r="O20" s="3"/>
      <c r="P20" s="4"/>
    </row>
    <row r="21" spans="1:16" x14ac:dyDescent="0.2">
      <c r="A21" s="2" t="s">
        <v>45</v>
      </c>
      <c r="B21" s="2">
        <v>9</v>
      </c>
      <c r="C21" s="2">
        <v>25</v>
      </c>
      <c r="D21" s="2"/>
      <c r="E21" s="2"/>
      <c r="F21" s="2"/>
      <c r="G21" s="3"/>
      <c r="H21" s="3"/>
      <c r="I21" s="3"/>
      <c r="J21" s="3" t="s">
        <v>72</v>
      </c>
      <c r="K21" s="3">
        <v>14</v>
      </c>
      <c r="L21" s="3">
        <v>30</v>
      </c>
      <c r="M21" s="3"/>
      <c r="N21" s="3"/>
      <c r="O21" s="3"/>
      <c r="P21" s="4"/>
    </row>
    <row r="22" spans="1:16" x14ac:dyDescent="0.2">
      <c r="A22" s="2" t="s">
        <v>49</v>
      </c>
      <c r="B22" s="2">
        <v>11</v>
      </c>
      <c r="C22" s="2">
        <v>31</v>
      </c>
      <c r="D22" s="2"/>
      <c r="E22" s="2"/>
      <c r="F22" s="2"/>
      <c r="G22" s="3"/>
      <c r="H22" s="3"/>
      <c r="I22" s="3"/>
      <c r="J22" s="3" t="s">
        <v>73</v>
      </c>
      <c r="K22" s="3">
        <v>23</v>
      </c>
      <c r="L22" s="3">
        <v>38</v>
      </c>
      <c r="M22" s="3"/>
      <c r="N22" s="3"/>
      <c r="O22" s="3"/>
      <c r="P22" s="4"/>
    </row>
    <row r="23" spans="1:16" x14ac:dyDescent="0.2">
      <c r="A23" s="3" t="s">
        <v>109</v>
      </c>
      <c r="B23" s="3">
        <v>18</v>
      </c>
      <c r="C23" s="3">
        <v>33</v>
      </c>
      <c r="D23" s="2"/>
      <c r="E23" s="2"/>
      <c r="F23" s="2"/>
      <c r="G23" s="3"/>
      <c r="H23" s="3"/>
      <c r="I23" s="3"/>
      <c r="J23" s="3" t="s">
        <v>152</v>
      </c>
      <c r="K23" s="3">
        <v>4</v>
      </c>
      <c r="L23" s="3">
        <v>15</v>
      </c>
      <c r="M23" s="3"/>
      <c r="N23" s="3"/>
      <c r="O23" s="3"/>
      <c r="P23" s="4"/>
    </row>
    <row r="24" spans="1:16" x14ac:dyDescent="0.2">
      <c r="A24" s="3" t="s">
        <v>57</v>
      </c>
      <c r="B24" s="3">
        <v>11</v>
      </c>
      <c r="C24" s="3">
        <v>29</v>
      </c>
      <c r="D24" s="2"/>
      <c r="E24" s="2"/>
      <c r="F24" s="2"/>
      <c r="G24" s="3"/>
      <c r="H24" s="3"/>
      <c r="I24" s="3"/>
      <c r="J24" s="3" t="s">
        <v>153</v>
      </c>
      <c r="K24" s="3">
        <v>10</v>
      </c>
      <c r="L24" s="3">
        <v>24</v>
      </c>
      <c r="M24" s="3"/>
      <c r="N24" s="3"/>
      <c r="O24" s="3"/>
      <c r="P24" s="4"/>
    </row>
    <row r="25" spans="1:16" x14ac:dyDescent="0.2">
      <c r="A25" s="3" t="s">
        <v>61</v>
      </c>
      <c r="B25" s="3">
        <v>7</v>
      </c>
      <c r="C25" s="3">
        <v>25</v>
      </c>
      <c r="D25" s="2"/>
      <c r="E25" s="2"/>
      <c r="F25" s="2"/>
      <c r="G25" s="3"/>
      <c r="H25" s="3"/>
      <c r="I25" s="3"/>
      <c r="J25" s="3" t="s">
        <v>74</v>
      </c>
      <c r="K25" s="3">
        <v>1</v>
      </c>
      <c r="L25" s="3">
        <v>11</v>
      </c>
      <c r="M25" s="3"/>
      <c r="N25" s="3"/>
      <c r="O25" s="3"/>
      <c r="P25" s="4"/>
    </row>
    <row r="26" spans="1:16" x14ac:dyDescent="0.2">
      <c r="A26" s="3" t="s">
        <v>112</v>
      </c>
      <c r="B26" s="3">
        <v>13</v>
      </c>
      <c r="C26" s="3">
        <v>33</v>
      </c>
      <c r="D26" s="2"/>
      <c r="E26" s="2"/>
      <c r="F26" s="2"/>
      <c r="G26" s="3"/>
      <c r="H26" s="3"/>
      <c r="I26" s="3"/>
      <c r="J26" s="3" t="s">
        <v>154</v>
      </c>
      <c r="K26" s="3">
        <v>4</v>
      </c>
      <c r="L26" s="3">
        <v>18</v>
      </c>
      <c r="M26" s="3"/>
      <c r="N26" s="3"/>
      <c r="O26" s="3"/>
      <c r="P26" s="4"/>
    </row>
    <row r="27" spans="1:16" x14ac:dyDescent="0.2">
      <c r="A27" s="3" t="s">
        <v>155</v>
      </c>
      <c r="B27" s="3">
        <v>13</v>
      </c>
      <c r="C27" s="3">
        <v>32</v>
      </c>
      <c r="D27" s="2"/>
      <c r="E27" s="2"/>
      <c r="F27" s="2"/>
      <c r="G27" s="3"/>
      <c r="H27" s="3"/>
      <c r="I27" s="3"/>
      <c r="J27" s="3" t="s">
        <v>120</v>
      </c>
      <c r="K27" s="3">
        <v>17</v>
      </c>
      <c r="L27" s="3">
        <v>33</v>
      </c>
      <c r="M27" s="3"/>
      <c r="N27" s="3"/>
      <c r="O27" s="3"/>
      <c r="P27" s="4"/>
    </row>
    <row r="28" spans="1:16" x14ac:dyDescent="0.2">
      <c r="A28" s="3" t="s">
        <v>156</v>
      </c>
      <c r="B28" s="3">
        <v>7</v>
      </c>
      <c r="C28" s="3">
        <v>32</v>
      </c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6" x14ac:dyDescent="0.2">
      <c r="A29" s="3" t="s">
        <v>114</v>
      </c>
      <c r="B29" s="3">
        <v>11</v>
      </c>
      <c r="C29" s="3">
        <v>33</v>
      </c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">
      <c r="A30" s="3" t="s">
        <v>64</v>
      </c>
      <c r="B30" s="3">
        <v>16</v>
      </c>
      <c r="C30" s="3">
        <v>32</v>
      </c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">
      <c r="A31" s="3" t="s">
        <v>157</v>
      </c>
      <c r="B31" s="3">
        <v>10</v>
      </c>
      <c r="C31" s="3">
        <v>26</v>
      </c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">
      <c r="A32" s="3" t="s">
        <v>141</v>
      </c>
      <c r="B32" s="3">
        <v>13</v>
      </c>
      <c r="C32" s="3">
        <v>33</v>
      </c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">
      <c r="A33" s="3" t="s">
        <v>142</v>
      </c>
      <c r="B33" s="3">
        <v>5</v>
      </c>
      <c r="C33" s="3">
        <v>24</v>
      </c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">
      <c r="A34" s="3" t="s">
        <v>158</v>
      </c>
      <c r="B34" s="3">
        <v>2</v>
      </c>
      <c r="C34" s="3">
        <v>15</v>
      </c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">
      <c r="A35" s="3" t="s">
        <v>116</v>
      </c>
      <c r="B35" s="3">
        <v>3</v>
      </c>
      <c r="C35" s="3">
        <v>23</v>
      </c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">
      <c r="A36" s="3" t="s">
        <v>117</v>
      </c>
      <c r="B36" s="3">
        <v>32</v>
      </c>
      <c r="C36" s="3">
        <v>39</v>
      </c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">
      <c r="A41" t="s">
        <v>79</v>
      </c>
      <c r="B41" s="2">
        <f>LARGE(B3:B40,1)+LARGE(B3:B40,2)+LARGE(B3:B40,3)+LARGE(B3:B40,4)+LARGE(B3:B40,5)+LARGE(B3:B40,6)</f>
        <v>115</v>
      </c>
      <c r="C41" s="2">
        <f>LARGE(C3:C40,1)+LARGE(C3:C40,2)+LARGE(C3:C40,3)+LARGE(C3:C40,4)+LARGE(C3:C40,5)+LARGE(C3:C40,6)</f>
        <v>211</v>
      </c>
      <c r="E41" s="2">
        <f>LARGE(E3:E40,1)+LARGE(E3:E40,2)+LARGE(E3:E40,3)+LARGE(E3:E40,4)+LARGE(E3:E40,5)+LARGE(E3:E40,6)</f>
        <v>73</v>
      </c>
      <c r="F41" s="2">
        <f>LARGE(F3:F40,1)+LARGE(F3:F40,2)+LARGE(F3:F40,3)+LARGE(F3:F40,4)+LARGE(F3:F40,5)+LARGE(F3:F40,6)</f>
        <v>154</v>
      </c>
      <c r="H41" s="2">
        <f>LARGE(H3:H40,1)+LARGE(H3:H40,2)+LARGE(H3:H40,3)+LARGE(H3:H40,4)+LARGE(H3:H40,5)+LARGE(H3:H40,6)</f>
        <v>75</v>
      </c>
      <c r="I41" s="2">
        <f>LARGE(I3:I40,1)+LARGE(I3:I40,2)+LARGE(I3:I40,3)+LARGE(I3:I40,4)+LARGE(I3:I40,5)+LARGE(I3:I40,6)</f>
        <v>159</v>
      </c>
      <c r="J41" s="2"/>
      <c r="K41" s="2">
        <f>LARGE(K3:K40,1)+LARGE(K3:K40,2)+LARGE(K3:K40,3)+LARGE(K3:K40,4)+LARGE(K3:K40,5)+LARGE(K3:K40,6)</f>
        <v>134</v>
      </c>
      <c r="L41" s="2">
        <f>LARGE(L3:L40,1)+LARGE(L3:L40,2)+LARGE(L3:L40,3)+LARGE(L3:L40,4)+LARGE(L3:L40,5)+LARGE(L3:L40,6)</f>
        <v>200</v>
      </c>
      <c r="M41" s="2"/>
      <c r="N41" s="2">
        <f>LARGE(N3:N40,1)+LARGE(N3:N40,2)+LARGE(N3:N40,3)+LARGE(N3:N40,4)+LARGE(N3:N40,5)+LARGE(N3:N40,6)</f>
        <v>26</v>
      </c>
      <c r="O41" s="2">
        <f>LARGE(O3:O40,1)+LARGE(O3:O40,2)+LARGE(O3:O40,3)+LARGE(O3:O40,4)+LARGE(O3:O40,5)+LARGE(O3:O40,6)</f>
        <v>73</v>
      </c>
      <c r="P41" s="2"/>
      <c r="Q41" s="2">
        <f>LARGE(Q3:Q40,1)+LARGE(Q3:Q40,2)+LARGE(Q3:Q40,3)+LARGE(Q3:Q40,4)+LARGE(Q3:Q40,5)+LARGE(Q3:Q40,6)</f>
        <v>36</v>
      </c>
      <c r="R41" s="2">
        <f>LARGE(R3:R40,1)+LARGE(R3:R40,2)+LARGE(R3:R40,3)+LARGE(R3:R40,4)+LARGE(R3:R40,5)+LARGE(R3:R40,6)</f>
        <v>135</v>
      </c>
    </row>
    <row r="42" spans="1:18" x14ac:dyDescent="0.2">
      <c r="B42" s="2"/>
      <c r="C42" s="2"/>
      <c r="E42" s="2"/>
      <c r="F42" s="2"/>
    </row>
    <row r="43" spans="1:18" x14ac:dyDescent="0.2">
      <c r="B43" s="2"/>
      <c r="C43" s="2"/>
      <c r="D43" t="s">
        <v>159</v>
      </c>
      <c r="E43" s="2"/>
      <c r="F43" s="2"/>
    </row>
    <row r="44" spans="1:18" x14ac:dyDescent="0.2">
      <c r="B44" s="2"/>
      <c r="C44" s="2"/>
      <c r="E44" s="2"/>
      <c r="F44" s="2"/>
    </row>
    <row r="45" spans="1:18" x14ac:dyDescent="0.2">
      <c r="A45" t="s">
        <v>5</v>
      </c>
      <c r="B45" s="2">
        <f>K41+L41</f>
        <v>334</v>
      </c>
      <c r="C45" s="2"/>
      <c r="D45" t="s">
        <v>5</v>
      </c>
      <c r="E45" s="2">
        <f>B45+'ST Claude'!E45</f>
        <v>1346</v>
      </c>
      <c r="F45" s="2"/>
    </row>
    <row r="46" spans="1:18" x14ac:dyDescent="0.2">
      <c r="A46" t="s">
        <v>0</v>
      </c>
      <c r="B46" s="2">
        <f>B41+C41</f>
        <v>326</v>
      </c>
      <c r="C46" s="2"/>
      <c r="D46" t="s">
        <v>0</v>
      </c>
      <c r="E46" s="2">
        <f>B46+'ST Claude'!E46</f>
        <v>1264</v>
      </c>
      <c r="F46" s="2"/>
    </row>
    <row r="47" spans="1:18" x14ac:dyDescent="0.2">
      <c r="A47" t="s">
        <v>3</v>
      </c>
      <c r="B47" s="2">
        <f>E41+F41</f>
        <v>227</v>
      </c>
      <c r="C47" s="2"/>
      <c r="D47" t="s">
        <v>3</v>
      </c>
      <c r="E47" s="2">
        <f>B47+'ST Claude'!E47</f>
        <v>1078</v>
      </c>
      <c r="F47" s="2"/>
    </row>
    <row r="48" spans="1:18" x14ac:dyDescent="0.2">
      <c r="A48" t="s">
        <v>81</v>
      </c>
      <c r="B48" s="2">
        <f>Q41+R41</f>
        <v>171</v>
      </c>
      <c r="C48" s="2"/>
      <c r="D48" t="s">
        <v>81</v>
      </c>
      <c r="E48" s="2">
        <f>B48+'ST Claude'!E48</f>
        <v>674</v>
      </c>
      <c r="F48" s="2"/>
    </row>
    <row r="49" spans="1:6" x14ac:dyDescent="0.2">
      <c r="A49" t="s">
        <v>82</v>
      </c>
      <c r="B49" s="2">
        <f>N41+O41</f>
        <v>99</v>
      </c>
      <c r="C49" s="2"/>
      <c r="D49" t="s">
        <v>82</v>
      </c>
      <c r="E49" s="2">
        <f>B49+'ST Claude'!E49</f>
        <v>562</v>
      </c>
      <c r="F49" s="2"/>
    </row>
    <row r="50" spans="1:6" x14ac:dyDescent="0.2">
      <c r="A50" t="s">
        <v>4</v>
      </c>
      <c r="B50" s="2">
        <f>H41+I41</f>
        <v>234</v>
      </c>
      <c r="D50" t="s">
        <v>4</v>
      </c>
      <c r="E50" s="2">
        <f>B50+'ST Claude'!E50</f>
        <v>1096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50"/>
  <sheetViews>
    <sheetView topLeftCell="A7" zoomScaleNormal="100" workbookViewId="0">
      <selection activeCell="G26" sqref="G26"/>
    </sheetView>
  </sheetViews>
  <sheetFormatPr baseColWidth="10" defaultColWidth="10.5" defaultRowHeight="15" x14ac:dyDescent="0.2"/>
  <cols>
    <col min="1" max="1" width="15" customWidth="1"/>
    <col min="2" max="2" width="3.5" customWidth="1"/>
    <col min="3" max="3" width="3.33203125" customWidth="1"/>
    <col min="4" max="4" width="15" customWidth="1"/>
    <col min="5" max="5" width="4.33203125" customWidth="1"/>
    <col min="6" max="6" width="3.6640625" customWidth="1"/>
    <col min="7" max="7" width="15" customWidth="1"/>
    <col min="8" max="8" width="3.33203125" customWidth="1"/>
    <col min="9" max="9" width="3.5" customWidth="1"/>
    <col min="10" max="10" width="15" customWidth="1"/>
    <col min="11" max="11" width="3.5" customWidth="1"/>
    <col min="12" max="12" width="3.6640625" customWidth="1"/>
    <col min="13" max="13" width="13.1640625" customWidth="1"/>
    <col min="14" max="14" width="3.33203125" customWidth="1"/>
    <col min="15" max="15" width="3.6640625" customWidth="1"/>
    <col min="16" max="16" width="15" customWidth="1"/>
    <col min="17" max="17" width="3.5" customWidth="1"/>
    <col min="18" max="18" width="3.33203125" customWidth="1"/>
  </cols>
  <sheetData>
    <row r="1" spans="1:1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">
      <c r="A3" s="2" t="s">
        <v>83</v>
      </c>
      <c r="B3" s="2">
        <v>8</v>
      </c>
      <c r="C3" s="2">
        <v>23</v>
      </c>
      <c r="D3" s="2" t="s">
        <v>160</v>
      </c>
      <c r="E3" s="2">
        <v>4</v>
      </c>
      <c r="F3" s="2">
        <v>20</v>
      </c>
      <c r="G3" s="2" t="s">
        <v>84</v>
      </c>
      <c r="H3" s="2">
        <v>12</v>
      </c>
      <c r="I3" s="2">
        <v>30</v>
      </c>
      <c r="J3" s="2" t="s">
        <v>11</v>
      </c>
      <c r="K3" s="2">
        <v>3</v>
      </c>
      <c r="L3" s="2">
        <v>21</v>
      </c>
      <c r="M3" s="2" t="s">
        <v>12</v>
      </c>
      <c r="N3" s="2">
        <v>14</v>
      </c>
      <c r="O3" s="2">
        <v>23</v>
      </c>
      <c r="P3" s="3" t="s">
        <v>89</v>
      </c>
      <c r="Q3" s="2">
        <v>8</v>
      </c>
      <c r="R3" s="2">
        <v>30</v>
      </c>
    </row>
    <row r="4" spans="1:18" x14ac:dyDescent="0.2">
      <c r="A4" s="2" t="s">
        <v>14</v>
      </c>
      <c r="B4" s="2">
        <v>10</v>
      </c>
      <c r="C4" s="2">
        <v>23</v>
      </c>
      <c r="D4" s="2" t="s">
        <v>15</v>
      </c>
      <c r="E4" s="2">
        <v>6</v>
      </c>
      <c r="F4" s="2">
        <v>23</v>
      </c>
      <c r="G4" s="2" t="s">
        <v>123</v>
      </c>
      <c r="H4" s="2">
        <v>16</v>
      </c>
      <c r="I4" s="2">
        <v>40</v>
      </c>
      <c r="J4" s="2" t="s">
        <v>17</v>
      </c>
      <c r="K4" s="2">
        <v>21</v>
      </c>
      <c r="L4" s="2">
        <v>32</v>
      </c>
      <c r="M4" s="2" t="s">
        <v>24</v>
      </c>
      <c r="N4" s="2">
        <v>10</v>
      </c>
      <c r="O4" s="2">
        <v>28</v>
      </c>
      <c r="P4" s="3" t="s">
        <v>124</v>
      </c>
      <c r="Q4" s="2">
        <v>13</v>
      </c>
      <c r="R4" s="2">
        <v>27</v>
      </c>
    </row>
    <row r="5" spans="1:18" x14ac:dyDescent="0.2">
      <c r="A5" s="2" t="s">
        <v>20</v>
      </c>
      <c r="B5" s="2">
        <v>3</v>
      </c>
      <c r="C5" s="2">
        <v>27</v>
      </c>
      <c r="D5" s="2" t="s">
        <v>30</v>
      </c>
      <c r="E5" s="2">
        <v>14</v>
      </c>
      <c r="F5" s="2">
        <v>27</v>
      </c>
      <c r="G5" s="2" t="s">
        <v>16</v>
      </c>
      <c r="H5" s="2">
        <v>13</v>
      </c>
      <c r="I5" s="2">
        <v>32</v>
      </c>
      <c r="J5" s="2" t="s">
        <v>23</v>
      </c>
      <c r="K5" s="2">
        <v>21</v>
      </c>
      <c r="L5" s="2">
        <v>27</v>
      </c>
      <c r="M5" s="2" t="s">
        <v>88</v>
      </c>
      <c r="N5" s="2">
        <v>5</v>
      </c>
      <c r="O5" s="2">
        <v>25</v>
      </c>
      <c r="P5" s="3" t="s">
        <v>161</v>
      </c>
      <c r="Q5" s="2">
        <v>5</v>
      </c>
      <c r="R5" s="2">
        <v>26</v>
      </c>
    </row>
    <row r="6" spans="1:18" x14ac:dyDescent="0.2">
      <c r="A6" s="2" t="s">
        <v>97</v>
      </c>
      <c r="B6" s="2">
        <v>6</v>
      </c>
      <c r="C6" s="2">
        <v>25</v>
      </c>
      <c r="D6" s="2" t="s">
        <v>162</v>
      </c>
      <c r="E6" s="2">
        <v>10</v>
      </c>
      <c r="F6" s="2">
        <v>26</v>
      </c>
      <c r="G6" s="3" t="s">
        <v>127</v>
      </c>
      <c r="H6" s="2">
        <v>8</v>
      </c>
      <c r="I6" s="2">
        <v>31</v>
      </c>
      <c r="J6" s="2" t="s">
        <v>28</v>
      </c>
      <c r="K6" s="2">
        <v>11</v>
      </c>
      <c r="L6" s="2">
        <v>21</v>
      </c>
      <c r="M6" s="2"/>
      <c r="N6" s="2">
        <v>0</v>
      </c>
      <c r="O6" s="2">
        <v>0</v>
      </c>
      <c r="P6" s="3" t="s">
        <v>125</v>
      </c>
      <c r="Q6" s="2">
        <v>6</v>
      </c>
      <c r="R6" s="2">
        <v>21</v>
      </c>
    </row>
    <row r="7" spans="1:18" x14ac:dyDescent="0.2">
      <c r="A7" s="2" t="s">
        <v>126</v>
      </c>
      <c r="B7" s="2">
        <v>13</v>
      </c>
      <c r="C7" s="2">
        <v>27</v>
      </c>
      <c r="D7" s="2" t="s">
        <v>38</v>
      </c>
      <c r="E7" s="2">
        <v>20</v>
      </c>
      <c r="F7" s="2">
        <v>33</v>
      </c>
      <c r="G7" s="3" t="s">
        <v>90</v>
      </c>
      <c r="H7" s="2">
        <v>6</v>
      </c>
      <c r="I7" s="2">
        <v>27</v>
      </c>
      <c r="J7" s="2" t="s">
        <v>36</v>
      </c>
      <c r="K7" s="2">
        <v>13</v>
      </c>
      <c r="L7" s="2">
        <v>20</v>
      </c>
      <c r="M7" s="2"/>
      <c r="N7" s="2">
        <v>0</v>
      </c>
      <c r="O7" s="2">
        <v>0</v>
      </c>
      <c r="P7" s="3" t="s">
        <v>128</v>
      </c>
      <c r="Q7" s="2">
        <v>2</v>
      </c>
      <c r="R7" s="2">
        <v>26</v>
      </c>
    </row>
    <row r="8" spans="1:18" x14ac:dyDescent="0.2">
      <c r="A8" s="2" t="s">
        <v>102</v>
      </c>
      <c r="B8" s="2">
        <v>7</v>
      </c>
      <c r="C8" s="2">
        <v>24</v>
      </c>
      <c r="D8" s="2" t="s">
        <v>46</v>
      </c>
      <c r="E8" s="2">
        <v>10</v>
      </c>
      <c r="F8" s="2">
        <v>34</v>
      </c>
      <c r="G8" s="3" t="s">
        <v>27</v>
      </c>
      <c r="H8" s="2">
        <v>17</v>
      </c>
      <c r="I8" s="2">
        <v>29</v>
      </c>
      <c r="J8" s="2" t="s">
        <v>40</v>
      </c>
      <c r="K8" s="2">
        <v>9</v>
      </c>
      <c r="L8" s="2">
        <v>34</v>
      </c>
      <c r="M8" s="2"/>
      <c r="N8" s="2">
        <v>0</v>
      </c>
      <c r="O8" s="2">
        <v>0</v>
      </c>
      <c r="P8" s="3" t="s">
        <v>92</v>
      </c>
      <c r="Q8" s="2">
        <v>3</v>
      </c>
      <c r="R8" s="2">
        <v>18</v>
      </c>
    </row>
    <row r="9" spans="1:18" x14ac:dyDescent="0.2">
      <c r="A9" s="2" t="s">
        <v>131</v>
      </c>
      <c r="B9" s="2">
        <v>7</v>
      </c>
      <c r="C9" s="2">
        <v>25</v>
      </c>
      <c r="D9" s="2" t="s">
        <v>50</v>
      </c>
      <c r="E9" s="2">
        <v>10</v>
      </c>
      <c r="F9" s="2">
        <v>27</v>
      </c>
      <c r="G9" s="3" t="s">
        <v>31</v>
      </c>
      <c r="H9" s="2">
        <v>23</v>
      </c>
      <c r="I9" s="2">
        <v>38</v>
      </c>
      <c r="J9" s="3" t="s">
        <v>44</v>
      </c>
      <c r="K9" s="2">
        <v>13</v>
      </c>
      <c r="L9" s="2">
        <v>23</v>
      </c>
      <c r="M9" s="2"/>
      <c r="N9" s="2">
        <v>0</v>
      </c>
      <c r="O9" s="2">
        <v>0</v>
      </c>
      <c r="P9" s="3" t="s">
        <v>94</v>
      </c>
      <c r="Q9" s="2">
        <v>8</v>
      </c>
      <c r="R9" s="2">
        <v>28</v>
      </c>
    </row>
    <row r="10" spans="1:18" x14ac:dyDescent="0.2">
      <c r="A10" s="2" t="s">
        <v>33</v>
      </c>
      <c r="B10" s="2">
        <v>12</v>
      </c>
      <c r="C10" s="2">
        <v>30</v>
      </c>
      <c r="D10" s="2" t="s">
        <v>163</v>
      </c>
      <c r="E10" s="2">
        <v>4</v>
      </c>
      <c r="F10" s="2">
        <v>25</v>
      </c>
      <c r="G10" s="3" t="s">
        <v>164</v>
      </c>
      <c r="H10" s="2">
        <v>6</v>
      </c>
      <c r="I10" s="2">
        <v>28</v>
      </c>
      <c r="J10" s="3" t="s">
        <v>165</v>
      </c>
      <c r="K10" s="2">
        <v>11</v>
      </c>
      <c r="L10" s="2">
        <v>26</v>
      </c>
      <c r="M10" s="2"/>
      <c r="N10" s="2">
        <v>0</v>
      </c>
      <c r="O10" s="2">
        <v>0</v>
      </c>
      <c r="P10" s="3" t="s">
        <v>133</v>
      </c>
      <c r="Q10" s="2">
        <v>8</v>
      </c>
      <c r="R10" s="2">
        <v>25</v>
      </c>
    </row>
    <row r="11" spans="1:18" x14ac:dyDescent="0.2">
      <c r="A11" s="2" t="s">
        <v>41</v>
      </c>
      <c r="B11" s="2">
        <v>10</v>
      </c>
      <c r="C11" s="2">
        <v>26</v>
      </c>
      <c r="D11" s="2" t="s">
        <v>58</v>
      </c>
      <c r="E11" s="2">
        <v>8</v>
      </c>
      <c r="F11" s="2">
        <v>27</v>
      </c>
      <c r="G11" s="3" t="s">
        <v>35</v>
      </c>
      <c r="H11" s="2">
        <v>13</v>
      </c>
      <c r="I11" s="2">
        <v>34</v>
      </c>
      <c r="J11" s="3" t="s">
        <v>48</v>
      </c>
      <c r="K11" s="2">
        <v>14</v>
      </c>
      <c r="L11" s="2">
        <v>28</v>
      </c>
      <c r="M11" s="3"/>
      <c r="N11" s="2">
        <v>0</v>
      </c>
      <c r="O11" s="2">
        <v>0</v>
      </c>
      <c r="P11" s="3" t="s">
        <v>146</v>
      </c>
      <c r="Q11" s="2">
        <v>10</v>
      </c>
      <c r="R11" s="2">
        <v>32</v>
      </c>
    </row>
    <row r="12" spans="1:18" x14ac:dyDescent="0.2">
      <c r="A12" s="2" t="s">
        <v>53</v>
      </c>
      <c r="B12" s="2">
        <v>5</v>
      </c>
      <c r="C12" s="2">
        <v>25</v>
      </c>
      <c r="D12" s="2" t="s">
        <v>62</v>
      </c>
      <c r="E12" s="2">
        <v>7</v>
      </c>
      <c r="F12" s="2">
        <v>22</v>
      </c>
      <c r="G12" s="3" t="s">
        <v>98</v>
      </c>
      <c r="H12" s="3">
        <v>8</v>
      </c>
      <c r="I12" s="3">
        <v>28</v>
      </c>
      <c r="J12" s="3" t="s">
        <v>52</v>
      </c>
      <c r="K12" s="3">
        <v>13</v>
      </c>
      <c r="L12" s="3">
        <v>26</v>
      </c>
      <c r="M12" s="3"/>
      <c r="N12" s="3"/>
      <c r="O12" s="3"/>
      <c r="P12" s="3" t="s">
        <v>96</v>
      </c>
      <c r="Q12" s="2">
        <v>7</v>
      </c>
      <c r="R12" s="2">
        <v>26</v>
      </c>
    </row>
    <row r="13" spans="1:18" x14ac:dyDescent="0.2">
      <c r="A13" s="2" t="s">
        <v>108</v>
      </c>
      <c r="B13" s="2">
        <v>17</v>
      </c>
      <c r="C13" s="2">
        <v>29</v>
      </c>
      <c r="D13" s="2"/>
      <c r="E13" s="2"/>
      <c r="F13" s="2"/>
      <c r="G13" s="3" t="s">
        <v>166</v>
      </c>
      <c r="H13" s="3">
        <v>5</v>
      </c>
      <c r="I13" s="3">
        <v>31</v>
      </c>
      <c r="J13" s="3" t="s">
        <v>103</v>
      </c>
      <c r="K13" s="3">
        <v>13</v>
      </c>
      <c r="L13" s="3">
        <v>22</v>
      </c>
      <c r="M13" s="3"/>
      <c r="N13" s="3"/>
      <c r="O13" s="3"/>
      <c r="P13" s="3"/>
      <c r="Q13" s="2"/>
      <c r="R13" s="2"/>
    </row>
    <row r="14" spans="1:18" x14ac:dyDescent="0.2">
      <c r="A14" s="2" t="s">
        <v>167</v>
      </c>
      <c r="B14" s="2">
        <v>3</v>
      </c>
      <c r="C14" s="2">
        <v>16</v>
      </c>
      <c r="D14" s="2"/>
      <c r="E14" s="2"/>
      <c r="F14" s="2"/>
      <c r="G14" s="3" t="s">
        <v>134</v>
      </c>
      <c r="H14" s="3">
        <v>5</v>
      </c>
      <c r="I14" s="3">
        <v>22</v>
      </c>
      <c r="J14" s="3" t="s">
        <v>105</v>
      </c>
      <c r="K14" s="3">
        <v>7</v>
      </c>
      <c r="L14" s="3">
        <v>18</v>
      </c>
      <c r="M14" s="3"/>
      <c r="N14" s="3"/>
      <c r="O14" s="3"/>
      <c r="P14" s="3"/>
      <c r="Q14" s="2"/>
      <c r="R14" s="2"/>
    </row>
    <row r="15" spans="1:18" x14ac:dyDescent="0.2">
      <c r="A15" s="2" t="s">
        <v>110</v>
      </c>
      <c r="B15" s="2">
        <v>11</v>
      </c>
      <c r="C15" s="2">
        <v>30</v>
      </c>
      <c r="D15" s="2"/>
      <c r="E15" s="2"/>
      <c r="F15" s="2"/>
      <c r="G15" s="3" t="s">
        <v>168</v>
      </c>
      <c r="H15" s="3">
        <v>29</v>
      </c>
      <c r="I15" s="3">
        <v>40</v>
      </c>
      <c r="J15" s="3" t="s">
        <v>60</v>
      </c>
      <c r="K15" s="3">
        <v>7</v>
      </c>
      <c r="L15" s="3">
        <v>28</v>
      </c>
      <c r="M15" s="3"/>
      <c r="N15" s="3"/>
      <c r="O15" s="3"/>
      <c r="P15" s="4"/>
    </row>
    <row r="16" spans="1:18" x14ac:dyDescent="0.2">
      <c r="A16" s="2" t="s">
        <v>57</v>
      </c>
      <c r="B16" s="2">
        <v>11</v>
      </c>
      <c r="C16" s="2">
        <v>29</v>
      </c>
      <c r="D16" s="2"/>
      <c r="E16" s="2"/>
      <c r="F16" s="2"/>
      <c r="G16" s="3" t="s">
        <v>39</v>
      </c>
      <c r="H16" s="3">
        <v>7</v>
      </c>
      <c r="I16" s="3">
        <v>34</v>
      </c>
      <c r="J16" s="3" t="s">
        <v>169</v>
      </c>
      <c r="K16" s="3">
        <v>7</v>
      </c>
      <c r="L16" s="3">
        <v>21</v>
      </c>
      <c r="M16" s="3"/>
      <c r="N16" s="3"/>
      <c r="O16" s="3"/>
      <c r="P16" s="4"/>
    </row>
    <row r="17" spans="1:16" x14ac:dyDescent="0.2">
      <c r="A17" s="2" t="s">
        <v>61</v>
      </c>
      <c r="B17" s="2">
        <v>16</v>
      </c>
      <c r="C17" s="2">
        <v>38</v>
      </c>
      <c r="D17" s="2"/>
      <c r="E17" s="2"/>
      <c r="F17" s="2"/>
      <c r="G17" s="3" t="s">
        <v>43</v>
      </c>
      <c r="H17" s="3">
        <v>2</v>
      </c>
      <c r="I17" s="3">
        <v>21</v>
      </c>
      <c r="J17" s="3" t="s">
        <v>140</v>
      </c>
      <c r="K17" s="3">
        <v>18</v>
      </c>
      <c r="L17" s="3">
        <v>31</v>
      </c>
      <c r="M17" s="3"/>
      <c r="N17" s="3"/>
      <c r="O17" s="3"/>
      <c r="P17" s="4"/>
    </row>
    <row r="18" spans="1:16" x14ac:dyDescent="0.2">
      <c r="A18" s="2" t="s">
        <v>114</v>
      </c>
      <c r="B18" s="2">
        <v>9</v>
      </c>
      <c r="C18" s="2">
        <v>31</v>
      </c>
      <c r="D18" s="2"/>
      <c r="E18" s="2"/>
      <c r="F18" s="2"/>
      <c r="G18" s="3" t="s">
        <v>47</v>
      </c>
      <c r="H18" s="3">
        <v>15</v>
      </c>
      <c r="I18" s="3">
        <v>31</v>
      </c>
      <c r="J18" s="3" t="s">
        <v>66</v>
      </c>
      <c r="K18" s="3">
        <v>14</v>
      </c>
      <c r="L18" s="3">
        <v>30</v>
      </c>
      <c r="M18" s="3"/>
      <c r="N18" s="3"/>
      <c r="O18" s="3"/>
      <c r="P18" s="4"/>
    </row>
    <row r="19" spans="1:16" x14ac:dyDescent="0.2">
      <c r="A19" s="2" t="s">
        <v>64</v>
      </c>
      <c r="B19" s="2">
        <v>23</v>
      </c>
      <c r="C19" s="2">
        <v>40</v>
      </c>
      <c r="D19" s="2"/>
      <c r="E19" s="2"/>
      <c r="F19" s="2"/>
      <c r="G19" s="3" t="s">
        <v>51</v>
      </c>
      <c r="H19" s="3">
        <v>31</v>
      </c>
      <c r="I19" s="3">
        <v>40</v>
      </c>
      <c r="J19" s="3" t="s">
        <v>72</v>
      </c>
      <c r="K19" s="3">
        <v>15</v>
      </c>
      <c r="L19" s="3">
        <v>29</v>
      </c>
      <c r="M19" s="3"/>
      <c r="N19" s="3"/>
      <c r="O19" s="3"/>
      <c r="P19" s="4"/>
    </row>
    <row r="20" spans="1:16" x14ac:dyDescent="0.2">
      <c r="A20" s="2"/>
      <c r="B20" s="2"/>
      <c r="C20" s="2"/>
      <c r="D20" s="2"/>
      <c r="E20" s="2"/>
      <c r="F20" s="2"/>
      <c r="G20" s="3" t="s">
        <v>55</v>
      </c>
      <c r="H20" s="3">
        <v>8</v>
      </c>
      <c r="I20" s="3">
        <v>24</v>
      </c>
      <c r="J20" s="3" t="s">
        <v>73</v>
      </c>
      <c r="K20" s="3">
        <v>14</v>
      </c>
      <c r="L20" s="3">
        <v>28</v>
      </c>
      <c r="M20" s="3"/>
      <c r="N20" s="3"/>
      <c r="O20" s="3"/>
      <c r="P20" s="4"/>
    </row>
    <row r="21" spans="1:16" x14ac:dyDescent="0.2">
      <c r="A21" s="2"/>
      <c r="B21" s="2"/>
      <c r="C21" s="2"/>
      <c r="D21" s="2"/>
      <c r="E21" s="2"/>
      <c r="F21" s="2"/>
      <c r="G21" s="3" t="s">
        <v>139</v>
      </c>
      <c r="H21" s="3">
        <v>11</v>
      </c>
      <c r="I21" s="3">
        <v>32</v>
      </c>
      <c r="J21" s="3" t="s">
        <v>170</v>
      </c>
      <c r="K21" s="3">
        <v>6</v>
      </c>
      <c r="L21" s="3">
        <v>17</v>
      </c>
      <c r="M21" s="3"/>
      <c r="N21" s="3"/>
      <c r="O21" s="3"/>
      <c r="P21" s="4"/>
    </row>
    <row r="22" spans="1:16" x14ac:dyDescent="0.2">
      <c r="A22" s="2"/>
      <c r="B22" s="2"/>
      <c r="C22" s="2"/>
      <c r="D22" s="2"/>
      <c r="E22" s="2"/>
      <c r="F22" s="2"/>
      <c r="G22" s="3"/>
      <c r="H22" s="3"/>
      <c r="I22" s="3"/>
      <c r="J22" s="3" t="s">
        <v>74</v>
      </c>
      <c r="K22" s="3">
        <v>0</v>
      </c>
      <c r="L22" s="3">
        <v>17</v>
      </c>
      <c r="M22" s="3"/>
      <c r="N22" s="3"/>
      <c r="O22" s="3"/>
      <c r="P22" s="4"/>
    </row>
    <row r="23" spans="1:16" x14ac:dyDescent="0.2">
      <c r="A23" s="3"/>
      <c r="B23" s="3"/>
      <c r="C23" s="3"/>
      <c r="D23" s="2"/>
      <c r="E23" s="2"/>
      <c r="F23" s="2"/>
      <c r="G23" s="3"/>
      <c r="H23" s="3"/>
      <c r="I23" s="3"/>
      <c r="J23" s="3" t="s">
        <v>75</v>
      </c>
      <c r="K23" s="3">
        <v>12</v>
      </c>
      <c r="L23" s="3">
        <v>30</v>
      </c>
      <c r="M23" s="3"/>
      <c r="N23" s="3"/>
      <c r="O23" s="3"/>
      <c r="P23" s="4"/>
    </row>
    <row r="24" spans="1:16" x14ac:dyDescent="0.2">
      <c r="A24" s="3"/>
      <c r="B24" s="3"/>
      <c r="C24" s="3"/>
      <c r="D24" s="2"/>
      <c r="E24" s="2"/>
      <c r="F24" s="2"/>
      <c r="G24" s="3"/>
      <c r="H24" s="3"/>
      <c r="I24" s="3"/>
      <c r="J24" s="3" t="s">
        <v>115</v>
      </c>
      <c r="K24" s="3">
        <v>21</v>
      </c>
      <c r="L24" s="3">
        <v>28</v>
      </c>
      <c r="M24" s="3"/>
      <c r="N24" s="3"/>
      <c r="O24" s="3"/>
      <c r="P24" s="4"/>
    </row>
    <row r="25" spans="1:16" x14ac:dyDescent="0.2">
      <c r="A25" s="3"/>
      <c r="B25" s="3"/>
      <c r="C25" s="3"/>
      <c r="D25" s="2"/>
      <c r="E25" s="2"/>
      <c r="F25" s="2"/>
      <c r="G25" s="3"/>
      <c r="H25" s="3"/>
      <c r="I25" s="3"/>
      <c r="J25" s="3" t="s">
        <v>76</v>
      </c>
      <c r="K25" s="3">
        <v>5</v>
      </c>
      <c r="L25" s="3">
        <v>27</v>
      </c>
      <c r="M25" s="3"/>
      <c r="N25" s="3"/>
      <c r="O25" s="3"/>
      <c r="P25" s="4"/>
    </row>
    <row r="26" spans="1:16" x14ac:dyDescent="0.2">
      <c r="A26" s="3"/>
      <c r="B26" s="3"/>
      <c r="C26" s="3"/>
      <c r="D26" s="2"/>
      <c r="E26" s="2"/>
      <c r="F26" s="2"/>
      <c r="G26" s="3"/>
      <c r="H26" s="3"/>
      <c r="I26" s="3"/>
      <c r="J26" s="3" t="s">
        <v>171</v>
      </c>
      <c r="K26" s="3">
        <v>17</v>
      </c>
      <c r="L26" s="3">
        <v>34</v>
      </c>
      <c r="M26" s="3"/>
      <c r="N26" s="3"/>
      <c r="O26" s="3"/>
      <c r="P26" s="4"/>
    </row>
    <row r="27" spans="1:16" x14ac:dyDescent="0.2">
      <c r="A27" s="3"/>
      <c r="B27" s="3"/>
      <c r="C27" s="3"/>
      <c r="D27" s="2"/>
      <c r="E27" s="2"/>
      <c r="F27" s="2"/>
      <c r="G27" s="3"/>
      <c r="H27" s="3"/>
      <c r="I27" s="3"/>
      <c r="J27" s="3" t="s">
        <v>172</v>
      </c>
      <c r="K27" s="3">
        <v>15</v>
      </c>
      <c r="L27" s="3">
        <v>35</v>
      </c>
      <c r="M27" s="3"/>
      <c r="N27" s="3"/>
      <c r="O27" s="3"/>
      <c r="P27" s="4"/>
    </row>
    <row r="28" spans="1:16" x14ac:dyDescent="0.2">
      <c r="A28" s="3"/>
      <c r="B28" s="3"/>
      <c r="C28" s="3"/>
      <c r="D28" s="2"/>
      <c r="E28" s="2"/>
      <c r="F28" s="2"/>
      <c r="G28" s="3"/>
      <c r="H28" s="3"/>
      <c r="I28" s="3"/>
      <c r="J28" s="3" t="s">
        <v>120</v>
      </c>
      <c r="K28" s="3">
        <v>15</v>
      </c>
      <c r="L28" s="3">
        <v>29</v>
      </c>
      <c r="M28" s="3"/>
      <c r="N28" s="3"/>
      <c r="O28" s="3"/>
      <c r="P28" s="4"/>
    </row>
    <row r="29" spans="1:16" x14ac:dyDescent="0.2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">
      <c r="A41" t="s">
        <v>79</v>
      </c>
      <c r="B41" s="2">
        <f>LARGE(B3:B40,1)+LARGE(B3:B40,2)+LARGE(B3:B40,3)+LARGE(B3:B40,4)+LARGE(B3:B40,5)+LARGE(B3:B40,6)</f>
        <v>92</v>
      </c>
      <c r="C41" s="2">
        <f>LARGE(C3:C40,1)+LARGE(C3:C40,2)+LARGE(C3:C40,3)+LARGE(C3:C40,4)+LARGE(C3:C40,5)+LARGE(C3:C40,6)</f>
        <v>198</v>
      </c>
      <c r="E41" s="2">
        <f>LARGE(E3:E40,1)+LARGE(E3:E40,2)+LARGE(E3:E40,3)+LARGE(E3:E40,4)+LARGE(E3:E40,5)+LARGE(E3:E40,6)</f>
        <v>72</v>
      </c>
      <c r="F41" s="2">
        <f>LARGE(F3:F40,1)+LARGE(F3:F40,2)+LARGE(F3:F40,3)+LARGE(F3:F40,4)+LARGE(F3:F40,5)+LARGE(F3:F40,6)</f>
        <v>174</v>
      </c>
      <c r="H41" s="2">
        <f>LARGE(H3:H40,1)+LARGE(H3:H40,2)+LARGE(H3:H40,3)+LARGE(H3:H40,4)+LARGE(H3:H40,5)+LARGE(H3:H40,6)</f>
        <v>131</v>
      </c>
      <c r="I41" s="2">
        <f>LARGE(I3:I40,1)+LARGE(I3:I40,2)+LARGE(I3:I40,3)+LARGE(I3:I40,4)+LARGE(I3:I40,5)+LARGE(I3:I40,6)</f>
        <v>226</v>
      </c>
      <c r="J41" s="2"/>
      <c r="K41" s="2">
        <f>LARGE(K3:K40,1)+LARGE(K3:K40,2)+LARGE(K3:K40,3)+LARGE(K3:K40,4)+LARGE(K3:K40,5)+LARGE(K3:K40,6)</f>
        <v>113</v>
      </c>
      <c r="L41" s="2">
        <f>LARGE(L3:L40,1)+LARGE(L3:L40,2)+LARGE(L3:L40,3)+LARGE(L3:L40,4)+LARGE(L3:L40,5)+LARGE(L3:L40,6)</f>
        <v>196</v>
      </c>
      <c r="M41" s="2"/>
      <c r="N41" s="2">
        <f>LARGE(N3:N40,1)+LARGE(N3:N40,2)+LARGE(N3:N40,3)+LARGE(N3:N40,4)+LARGE(N3:N40,5)+LARGE(N3:N40,6)</f>
        <v>29</v>
      </c>
      <c r="O41" s="2">
        <f>LARGE(O3:O40,1)+LARGE(O3:O40,2)+LARGE(O3:O40,3)+LARGE(O3:O40,4)+LARGE(O3:O40,5)+LARGE(O3:O40,6)</f>
        <v>76</v>
      </c>
      <c r="P41" s="2"/>
      <c r="Q41" s="2">
        <f>LARGE(Q3:Q40,1)+LARGE(Q3:Q40,2)+LARGE(Q3:Q40,3)+LARGE(Q3:Q40,4)+LARGE(Q3:Q40,5)+LARGE(Q3:Q40,6)</f>
        <v>54</v>
      </c>
      <c r="R41" s="2">
        <f>LARGE(R3:R40,1)+LARGE(R3:R40,2)+LARGE(R3:R40,3)+LARGE(R3:R40,4)+LARGE(R3:R40,5)+LARGE(R3:R40,6)</f>
        <v>169</v>
      </c>
    </row>
    <row r="42" spans="1:18" x14ac:dyDescent="0.2">
      <c r="B42" s="2"/>
      <c r="C42" s="2"/>
      <c r="E42" s="2"/>
      <c r="F42" s="2"/>
    </row>
    <row r="43" spans="1:18" x14ac:dyDescent="0.2">
      <c r="B43" s="2"/>
      <c r="C43" s="2"/>
      <c r="D43" t="s">
        <v>143</v>
      </c>
      <c r="E43" s="2"/>
      <c r="F43" s="2"/>
    </row>
    <row r="44" spans="1:18" x14ac:dyDescent="0.2">
      <c r="B44" s="2"/>
      <c r="C44" s="2"/>
      <c r="E44" s="2"/>
      <c r="F44" s="2"/>
    </row>
    <row r="45" spans="1:18" x14ac:dyDescent="0.2">
      <c r="A45" t="s">
        <v>5</v>
      </c>
      <c r="B45" s="2">
        <f>K41+L41</f>
        <v>309</v>
      </c>
      <c r="C45" s="2"/>
      <c r="D45" t="s">
        <v>5</v>
      </c>
      <c r="E45" s="2">
        <f>B45+'Val d''Amour'!E45</f>
        <v>1655</v>
      </c>
      <c r="F45" s="2"/>
    </row>
    <row r="46" spans="1:18" x14ac:dyDescent="0.2">
      <c r="A46" t="s">
        <v>0</v>
      </c>
      <c r="B46" s="2">
        <f>B41+C41</f>
        <v>290</v>
      </c>
      <c r="C46" s="2"/>
      <c r="D46" t="s">
        <v>0</v>
      </c>
      <c r="E46" s="2">
        <f>B46+'Val d''Amour'!E46</f>
        <v>1554</v>
      </c>
      <c r="F46" s="2"/>
    </row>
    <row r="47" spans="1:18" x14ac:dyDescent="0.2">
      <c r="A47" t="s">
        <v>3</v>
      </c>
      <c r="B47" s="2">
        <f>E41+F41</f>
        <v>246</v>
      </c>
      <c r="C47" s="2"/>
      <c r="D47" t="s">
        <v>3</v>
      </c>
      <c r="E47" s="2">
        <f>B47+'Val d''Amour'!E47</f>
        <v>1324</v>
      </c>
      <c r="F47" s="2"/>
    </row>
    <row r="48" spans="1:18" x14ac:dyDescent="0.2">
      <c r="A48" t="s">
        <v>81</v>
      </c>
      <c r="B48" s="2">
        <f>Q41+R41</f>
        <v>223</v>
      </c>
      <c r="C48" s="2"/>
      <c r="D48" t="s">
        <v>81</v>
      </c>
      <c r="E48" s="2">
        <f>B48+'Val d''Amour'!E48</f>
        <v>897</v>
      </c>
      <c r="F48" s="2"/>
    </row>
    <row r="49" spans="1:6" x14ac:dyDescent="0.2">
      <c r="A49" t="s">
        <v>82</v>
      </c>
      <c r="B49" s="2">
        <f>N41+O41</f>
        <v>105</v>
      </c>
      <c r="C49" s="2"/>
      <c r="D49" t="s">
        <v>82</v>
      </c>
      <c r="E49" s="2">
        <f>B49+'Val d''Amour'!E49</f>
        <v>667</v>
      </c>
      <c r="F49" s="2"/>
    </row>
    <row r="50" spans="1:6" x14ac:dyDescent="0.2">
      <c r="A50" t="s">
        <v>4</v>
      </c>
      <c r="B50" s="2">
        <f>H41+I41</f>
        <v>357</v>
      </c>
      <c r="D50" t="s">
        <v>4</v>
      </c>
      <c r="E50" s="2">
        <f>B50+'Val d''Amour'!E50</f>
        <v>1453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50"/>
  <sheetViews>
    <sheetView zoomScaleNormal="100" workbookViewId="0">
      <selection activeCell="U17" sqref="U17"/>
    </sheetView>
  </sheetViews>
  <sheetFormatPr baseColWidth="10" defaultColWidth="10.5" defaultRowHeight="15" x14ac:dyDescent="0.2"/>
  <cols>
    <col min="1" max="1" width="15" customWidth="1"/>
    <col min="2" max="2" width="3.5" customWidth="1"/>
    <col min="3" max="3" width="3.33203125" customWidth="1"/>
    <col min="4" max="4" width="15" customWidth="1"/>
    <col min="5" max="5" width="4.33203125" customWidth="1"/>
    <col min="6" max="6" width="3.6640625" customWidth="1"/>
    <col min="7" max="7" width="15" customWidth="1"/>
    <col min="8" max="8" width="3.33203125" customWidth="1"/>
    <col min="9" max="9" width="3.5" customWidth="1"/>
    <col min="10" max="10" width="15" customWidth="1"/>
    <col min="11" max="11" width="3.1640625" customWidth="1"/>
    <col min="12" max="12" width="3.6640625" customWidth="1"/>
    <col min="13" max="13" width="15" customWidth="1"/>
    <col min="14" max="14" width="3.33203125" customWidth="1"/>
    <col min="15" max="15" width="3.6640625" customWidth="1"/>
    <col min="16" max="16" width="15" customWidth="1"/>
    <col min="17" max="17" width="3.5" customWidth="1"/>
    <col min="18" max="18" width="3.33203125" customWidth="1"/>
  </cols>
  <sheetData>
    <row r="1" spans="1:1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">
      <c r="A3" s="2" t="s">
        <v>14</v>
      </c>
      <c r="B3" s="2">
        <v>8</v>
      </c>
      <c r="C3" s="2">
        <v>15</v>
      </c>
      <c r="D3" s="2" t="s">
        <v>9</v>
      </c>
      <c r="E3" s="2">
        <v>8</v>
      </c>
      <c r="F3" s="2">
        <v>12</v>
      </c>
      <c r="G3" s="2" t="s">
        <v>84</v>
      </c>
      <c r="H3" s="2">
        <v>8</v>
      </c>
      <c r="I3" s="2">
        <v>15</v>
      </c>
      <c r="J3" s="2" t="s">
        <v>11</v>
      </c>
      <c r="K3" s="2">
        <v>3</v>
      </c>
      <c r="L3" s="2">
        <v>12</v>
      </c>
      <c r="M3" s="2" t="s">
        <v>85</v>
      </c>
      <c r="N3" s="2">
        <v>2</v>
      </c>
      <c r="O3" s="2">
        <v>11</v>
      </c>
      <c r="P3" s="3" t="s">
        <v>86</v>
      </c>
      <c r="Q3" s="2">
        <v>8</v>
      </c>
      <c r="R3" s="2">
        <v>16</v>
      </c>
    </row>
    <row r="4" spans="1:18" x14ac:dyDescent="0.2">
      <c r="A4" s="2" t="s">
        <v>20</v>
      </c>
      <c r="B4" s="2">
        <v>6</v>
      </c>
      <c r="C4" s="2">
        <v>17</v>
      </c>
      <c r="D4" s="2" t="s">
        <v>173</v>
      </c>
      <c r="E4" s="2">
        <v>10</v>
      </c>
      <c r="F4" s="2">
        <v>15</v>
      </c>
      <c r="G4" s="2" t="s">
        <v>123</v>
      </c>
      <c r="H4" s="2">
        <v>8</v>
      </c>
      <c r="I4" s="2">
        <v>14</v>
      </c>
      <c r="J4" s="2" t="s">
        <v>17</v>
      </c>
      <c r="K4" s="2">
        <v>10</v>
      </c>
      <c r="L4" s="2">
        <v>13</v>
      </c>
      <c r="M4" s="2" t="s">
        <v>122</v>
      </c>
      <c r="N4" s="2">
        <v>5</v>
      </c>
      <c r="O4" s="2">
        <v>9</v>
      </c>
      <c r="P4" s="3" t="s">
        <v>89</v>
      </c>
      <c r="Q4" s="2">
        <v>7</v>
      </c>
      <c r="R4" s="2">
        <v>18</v>
      </c>
    </row>
    <row r="5" spans="1:18" x14ac:dyDescent="0.2">
      <c r="A5" s="2" t="s">
        <v>97</v>
      </c>
      <c r="B5" s="2">
        <v>5</v>
      </c>
      <c r="C5" s="2">
        <v>15</v>
      </c>
      <c r="D5" s="2" t="s">
        <v>15</v>
      </c>
      <c r="E5" s="2">
        <v>4</v>
      </c>
      <c r="F5" s="2">
        <v>14</v>
      </c>
      <c r="G5" s="2" t="s">
        <v>16</v>
      </c>
      <c r="H5" s="2">
        <v>10</v>
      </c>
      <c r="I5" s="2">
        <v>18</v>
      </c>
      <c r="J5" s="2" t="s">
        <v>28</v>
      </c>
      <c r="K5" s="2">
        <v>10</v>
      </c>
      <c r="L5" s="2">
        <v>15</v>
      </c>
      <c r="M5" s="2" t="s">
        <v>24</v>
      </c>
      <c r="N5" s="2">
        <v>3</v>
      </c>
      <c r="O5" s="2">
        <v>10</v>
      </c>
      <c r="P5" s="3" t="s">
        <v>13</v>
      </c>
      <c r="Q5" s="2">
        <v>8</v>
      </c>
      <c r="R5" s="2">
        <v>15</v>
      </c>
    </row>
    <row r="6" spans="1:18" x14ac:dyDescent="0.2">
      <c r="A6" s="2" t="s">
        <v>126</v>
      </c>
      <c r="B6" s="2">
        <v>9</v>
      </c>
      <c r="C6" s="2">
        <v>14</v>
      </c>
      <c r="D6" s="2" t="s">
        <v>30</v>
      </c>
      <c r="E6" s="2">
        <v>15</v>
      </c>
      <c r="F6" s="2">
        <v>21</v>
      </c>
      <c r="G6" s="3" t="s">
        <v>90</v>
      </c>
      <c r="H6" s="2">
        <v>7</v>
      </c>
      <c r="I6" s="2">
        <v>17</v>
      </c>
      <c r="J6" s="2" t="s">
        <v>32</v>
      </c>
      <c r="K6" s="2">
        <v>9</v>
      </c>
      <c r="L6" s="2">
        <v>15</v>
      </c>
      <c r="M6" s="2" t="s">
        <v>88</v>
      </c>
      <c r="N6" s="2">
        <v>3</v>
      </c>
      <c r="O6" s="2">
        <v>9</v>
      </c>
      <c r="P6" s="3" t="s">
        <v>161</v>
      </c>
      <c r="Q6" s="2">
        <v>0</v>
      </c>
      <c r="R6" s="2">
        <v>0</v>
      </c>
    </row>
    <row r="7" spans="1:18" x14ac:dyDescent="0.2">
      <c r="A7" s="2" t="s">
        <v>25</v>
      </c>
      <c r="B7" s="2">
        <v>1</v>
      </c>
      <c r="C7" s="2">
        <v>6</v>
      </c>
      <c r="D7" s="2" t="s">
        <v>174</v>
      </c>
      <c r="E7" s="2">
        <v>9</v>
      </c>
      <c r="F7" s="2">
        <v>16</v>
      </c>
      <c r="G7" s="3" t="s">
        <v>27</v>
      </c>
      <c r="H7" s="2">
        <v>9</v>
      </c>
      <c r="I7" s="2">
        <v>13</v>
      </c>
      <c r="J7" s="2" t="s">
        <v>36</v>
      </c>
      <c r="K7" s="2">
        <v>4</v>
      </c>
      <c r="L7" s="2">
        <v>8</v>
      </c>
      <c r="M7" s="2" t="s">
        <v>91</v>
      </c>
      <c r="N7" s="2">
        <v>11</v>
      </c>
      <c r="O7" s="2">
        <v>14</v>
      </c>
      <c r="P7" s="3" t="s">
        <v>125</v>
      </c>
      <c r="Q7" s="2">
        <v>12</v>
      </c>
      <c r="R7" s="2">
        <v>19</v>
      </c>
    </row>
    <row r="8" spans="1:18" x14ac:dyDescent="0.2">
      <c r="A8" s="2" t="s">
        <v>175</v>
      </c>
      <c r="B8" s="2">
        <v>11</v>
      </c>
      <c r="C8" s="2">
        <v>12</v>
      </c>
      <c r="D8" s="2" t="s">
        <v>38</v>
      </c>
      <c r="E8" s="2">
        <v>11</v>
      </c>
      <c r="F8" s="2">
        <v>15</v>
      </c>
      <c r="G8" s="3" t="s">
        <v>31</v>
      </c>
      <c r="H8" s="2">
        <v>12</v>
      </c>
      <c r="I8" s="2">
        <v>17</v>
      </c>
      <c r="J8" s="2" t="s">
        <v>44</v>
      </c>
      <c r="K8" s="2">
        <v>8</v>
      </c>
      <c r="L8" s="2">
        <v>14</v>
      </c>
      <c r="M8" s="2" t="s">
        <v>129</v>
      </c>
      <c r="N8" s="2">
        <v>4</v>
      </c>
      <c r="O8" s="2">
        <v>10</v>
      </c>
      <c r="P8" s="3" t="s">
        <v>128</v>
      </c>
      <c r="Q8" s="2">
        <v>5</v>
      </c>
      <c r="R8" s="2">
        <v>16</v>
      </c>
    </row>
    <row r="9" spans="1:18" x14ac:dyDescent="0.2">
      <c r="A9" s="2" t="s">
        <v>102</v>
      </c>
      <c r="B9" s="2">
        <v>10</v>
      </c>
      <c r="C9" s="2">
        <v>17</v>
      </c>
      <c r="D9" s="2" t="s">
        <v>46</v>
      </c>
      <c r="E9" s="2">
        <v>6</v>
      </c>
      <c r="F9" s="2">
        <v>19</v>
      </c>
      <c r="G9" s="3" t="s">
        <v>176</v>
      </c>
      <c r="H9" s="2">
        <v>5</v>
      </c>
      <c r="I9" s="2">
        <v>14</v>
      </c>
      <c r="J9" s="3" t="s">
        <v>165</v>
      </c>
      <c r="K9" s="2">
        <v>5</v>
      </c>
      <c r="L9" s="2">
        <v>10</v>
      </c>
      <c r="M9" s="2"/>
      <c r="N9" s="2">
        <v>0</v>
      </c>
      <c r="O9" s="2">
        <v>0</v>
      </c>
      <c r="P9" s="3" t="s">
        <v>177</v>
      </c>
      <c r="Q9" s="2">
        <v>6</v>
      </c>
      <c r="R9" s="2">
        <v>15</v>
      </c>
    </row>
    <row r="10" spans="1:18" x14ac:dyDescent="0.2">
      <c r="A10" s="2" t="s">
        <v>33</v>
      </c>
      <c r="B10" s="2">
        <v>6</v>
      </c>
      <c r="C10" s="2">
        <v>15</v>
      </c>
      <c r="D10" s="2" t="s">
        <v>50</v>
      </c>
      <c r="E10" s="2">
        <v>12</v>
      </c>
      <c r="F10" s="2">
        <v>20</v>
      </c>
      <c r="G10" s="3" t="s">
        <v>98</v>
      </c>
      <c r="H10" s="2">
        <v>4</v>
      </c>
      <c r="I10" s="2">
        <v>11</v>
      </c>
      <c r="J10" s="3" t="s">
        <v>52</v>
      </c>
      <c r="K10" s="2">
        <v>12</v>
      </c>
      <c r="L10" s="2">
        <v>18</v>
      </c>
      <c r="M10" s="2"/>
      <c r="N10" s="2">
        <v>0</v>
      </c>
      <c r="O10" s="2">
        <v>0</v>
      </c>
      <c r="P10" s="3" t="s">
        <v>94</v>
      </c>
      <c r="Q10" s="2">
        <v>8</v>
      </c>
      <c r="R10" s="2">
        <v>19</v>
      </c>
    </row>
    <row r="11" spans="1:18" x14ac:dyDescent="0.2">
      <c r="A11" s="2" t="s">
        <v>41</v>
      </c>
      <c r="B11" s="2">
        <v>4</v>
      </c>
      <c r="C11" s="2">
        <v>13</v>
      </c>
      <c r="D11" s="2" t="s">
        <v>58</v>
      </c>
      <c r="E11" s="2">
        <v>6</v>
      </c>
      <c r="F11" s="2">
        <v>15</v>
      </c>
      <c r="G11" s="3" t="s">
        <v>134</v>
      </c>
      <c r="H11" s="2">
        <v>2</v>
      </c>
      <c r="I11" s="2">
        <v>9</v>
      </c>
      <c r="J11" s="3" t="s">
        <v>103</v>
      </c>
      <c r="K11" s="2">
        <v>8</v>
      </c>
      <c r="L11" s="2">
        <v>13</v>
      </c>
      <c r="M11" s="3"/>
      <c r="N11" s="2">
        <v>0</v>
      </c>
      <c r="O11" s="2">
        <v>0</v>
      </c>
      <c r="P11" s="3" t="s">
        <v>133</v>
      </c>
      <c r="Q11" s="2">
        <v>13</v>
      </c>
      <c r="R11" s="2">
        <v>27</v>
      </c>
    </row>
    <row r="12" spans="1:18" x14ac:dyDescent="0.2">
      <c r="A12" s="2" t="s">
        <v>45</v>
      </c>
      <c r="B12" s="2">
        <v>5</v>
      </c>
      <c r="C12" s="2">
        <v>13</v>
      </c>
      <c r="D12" s="2"/>
      <c r="E12" s="2">
        <v>0</v>
      </c>
      <c r="F12" s="2">
        <v>0</v>
      </c>
      <c r="G12" s="3" t="s">
        <v>43</v>
      </c>
      <c r="H12" s="2">
        <v>1</v>
      </c>
      <c r="I12" s="2">
        <v>12</v>
      </c>
      <c r="J12" s="3" t="s">
        <v>105</v>
      </c>
      <c r="K12" s="3">
        <v>7</v>
      </c>
      <c r="L12" s="3">
        <v>13</v>
      </c>
      <c r="M12" s="3"/>
      <c r="N12" s="3"/>
      <c r="O12" s="3"/>
      <c r="P12" s="3" t="s">
        <v>96</v>
      </c>
      <c r="Q12" s="2">
        <v>4</v>
      </c>
      <c r="R12" s="2">
        <v>17</v>
      </c>
    </row>
    <row r="13" spans="1:18" x14ac:dyDescent="0.2">
      <c r="A13" s="2" t="s">
        <v>49</v>
      </c>
      <c r="B13" s="2">
        <v>15</v>
      </c>
      <c r="C13" s="2">
        <v>26</v>
      </c>
      <c r="D13" s="2"/>
      <c r="E13" s="2"/>
      <c r="F13" s="2"/>
      <c r="G13" s="3" t="s">
        <v>51</v>
      </c>
      <c r="H13" s="3">
        <v>15</v>
      </c>
      <c r="I13" s="3">
        <v>16</v>
      </c>
      <c r="J13" s="3" t="s">
        <v>60</v>
      </c>
      <c r="K13" s="3">
        <v>0</v>
      </c>
      <c r="L13" s="3">
        <v>0</v>
      </c>
      <c r="M13" s="3"/>
      <c r="N13" s="3"/>
      <c r="O13" s="3"/>
      <c r="P13" s="3"/>
      <c r="Q13" s="2"/>
      <c r="R13" s="2"/>
    </row>
    <row r="14" spans="1:18" x14ac:dyDescent="0.2">
      <c r="A14" s="2" t="s">
        <v>53</v>
      </c>
      <c r="B14" s="2">
        <v>3</v>
      </c>
      <c r="C14" s="2">
        <v>11</v>
      </c>
      <c r="D14" s="2"/>
      <c r="E14" s="2"/>
      <c r="F14" s="2"/>
      <c r="G14" s="3" t="s">
        <v>148</v>
      </c>
      <c r="H14" s="3">
        <v>7</v>
      </c>
      <c r="I14" s="3">
        <v>12</v>
      </c>
      <c r="J14" s="3" t="s">
        <v>169</v>
      </c>
      <c r="K14" s="3">
        <v>5</v>
      </c>
      <c r="L14" s="3">
        <v>12</v>
      </c>
      <c r="M14" s="3"/>
      <c r="N14" s="3"/>
      <c r="O14" s="3"/>
      <c r="P14" s="3"/>
      <c r="Q14" s="2"/>
      <c r="R14" s="2"/>
    </row>
    <row r="15" spans="1:18" x14ac:dyDescent="0.2">
      <c r="A15" s="2" t="s">
        <v>108</v>
      </c>
      <c r="B15" s="2">
        <v>15</v>
      </c>
      <c r="C15" s="2">
        <v>19</v>
      </c>
      <c r="D15" s="2"/>
      <c r="E15" s="2"/>
      <c r="F15" s="2"/>
      <c r="G15" s="3" t="s">
        <v>55</v>
      </c>
      <c r="H15" s="3">
        <v>5</v>
      </c>
      <c r="I15" s="3">
        <v>15</v>
      </c>
      <c r="J15" s="3" t="s">
        <v>107</v>
      </c>
      <c r="K15" s="3">
        <v>10</v>
      </c>
      <c r="L15" s="3">
        <v>17</v>
      </c>
      <c r="M15" s="3"/>
      <c r="N15" s="3"/>
      <c r="O15" s="3"/>
      <c r="P15" s="3"/>
      <c r="Q15" s="2"/>
      <c r="R15" s="2"/>
    </row>
    <row r="16" spans="1:18" x14ac:dyDescent="0.2">
      <c r="A16" s="2" t="s">
        <v>178</v>
      </c>
      <c r="B16" s="2">
        <v>5</v>
      </c>
      <c r="C16" s="2">
        <v>11</v>
      </c>
      <c r="D16" s="2"/>
      <c r="E16" s="2"/>
      <c r="F16" s="2"/>
      <c r="G16" s="3" t="s">
        <v>139</v>
      </c>
      <c r="H16" s="3">
        <v>6</v>
      </c>
      <c r="I16" s="3">
        <v>14</v>
      </c>
      <c r="J16" s="3" t="s">
        <v>140</v>
      </c>
      <c r="K16" s="3">
        <v>6</v>
      </c>
      <c r="L16" s="3">
        <v>11</v>
      </c>
      <c r="M16" s="3"/>
      <c r="N16" s="3"/>
      <c r="O16" s="3"/>
      <c r="P16" s="3"/>
      <c r="Q16" s="2"/>
      <c r="R16" s="2"/>
    </row>
    <row r="17" spans="1:18" x14ac:dyDescent="0.2">
      <c r="A17" s="2" t="s">
        <v>110</v>
      </c>
      <c r="B17" s="2">
        <v>12</v>
      </c>
      <c r="C17" s="2">
        <v>20</v>
      </c>
      <c r="D17" s="2"/>
      <c r="E17" s="2"/>
      <c r="F17" s="2"/>
      <c r="G17" s="3"/>
      <c r="H17" s="3"/>
      <c r="I17" s="3"/>
      <c r="J17" s="3" t="s">
        <v>63</v>
      </c>
      <c r="K17" s="3">
        <v>5</v>
      </c>
      <c r="L17" s="3">
        <v>11</v>
      </c>
      <c r="M17" s="3"/>
      <c r="N17" s="3"/>
      <c r="O17" s="3"/>
      <c r="P17" s="3"/>
      <c r="Q17" s="2"/>
      <c r="R17" s="2"/>
    </row>
    <row r="18" spans="1:18" x14ac:dyDescent="0.2">
      <c r="A18" s="2" t="s">
        <v>57</v>
      </c>
      <c r="B18" s="2">
        <v>13</v>
      </c>
      <c r="C18" s="2">
        <v>21</v>
      </c>
      <c r="D18" s="2"/>
      <c r="E18" s="2"/>
      <c r="F18" s="2"/>
      <c r="G18" s="3"/>
      <c r="H18" s="3"/>
      <c r="I18" s="3"/>
      <c r="J18" s="3" t="s">
        <v>66</v>
      </c>
      <c r="K18" s="3">
        <v>8</v>
      </c>
      <c r="L18" s="3">
        <v>15</v>
      </c>
      <c r="M18" s="3"/>
      <c r="N18" s="3"/>
      <c r="O18" s="3"/>
      <c r="P18" s="4"/>
    </row>
    <row r="19" spans="1:18" x14ac:dyDescent="0.2">
      <c r="A19" s="2" t="s">
        <v>179</v>
      </c>
      <c r="B19" s="2">
        <v>3</v>
      </c>
      <c r="C19" s="2">
        <v>9</v>
      </c>
      <c r="D19" s="2"/>
      <c r="E19" s="2"/>
      <c r="F19" s="2"/>
      <c r="G19" s="3"/>
      <c r="H19" s="3"/>
      <c r="I19" s="3"/>
      <c r="J19" s="3" t="s">
        <v>68</v>
      </c>
      <c r="K19" s="3">
        <v>3</v>
      </c>
      <c r="L19" s="3">
        <v>14</v>
      </c>
      <c r="M19" s="3"/>
      <c r="N19" s="3"/>
      <c r="O19" s="3"/>
      <c r="P19" s="4"/>
    </row>
    <row r="20" spans="1:18" x14ac:dyDescent="0.2">
      <c r="A20" s="2" t="s">
        <v>114</v>
      </c>
      <c r="B20" s="2">
        <v>5</v>
      </c>
      <c r="C20" s="2">
        <v>16</v>
      </c>
      <c r="D20" s="2"/>
      <c r="E20" s="2"/>
      <c r="F20" s="2"/>
      <c r="G20" s="3"/>
      <c r="H20" s="3"/>
      <c r="I20" s="3"/>
      <c r="J20" s="3" t="s">
        <v>70</v>
      </c>
      <c r="K20" s="3">
        <v>16</v>
      </c>
      <c r="L20" s="3">
        <v>15</v>
      </c>
      <c r="M20" s="3"/>
      <c r="N20" s="3"/>
      <c r="O20" s="3"/>
      <c r="P20" s="4"/>
    </row>
    <row r="21" spans="1:18" x14ac:dyDescent="0.2">
      <c r="A21" s="2" t="s">
        <v>64</v>
      </c>
      <c r="B21" s="2">
        <v>10</v>
      </c>
      <c r="C21" s="2">
        <v>17</v>
      </c>
      <c r="D21" s="2"/>
      <c r="E21" s="2"/>
      <c r="F21" s="2"/>
      <c r="G21" s="3"/>
      <c r="H21" s="3"/>
      <c r="I21" s="3"/>
      <c r="J21" s="3" t="s">
        <v>180</v>
      </c>
      <c r="K21" s="3">
        <v>11</v>
      </c>
      <c r="L21" s="3">
        <v>17</v>
      </c>
      <c r="M21" s="3"/>
      <c r="N21" s="3"/>
      <c r="O21" s="3"/>
      <c r="P21" s="4"/>
    </row>
    <row r="22" spans="1:18" x14ac:dyDescent="0.2">
      <c r="A22" s="2" t="s">
        <v>141</v>
      </c>
      <c r="B22" s="2">
        <v>7</v>
      </c>
      <c r="C22" s="2">
        <v>18</v>
      </c>
      <c r="D22" s="2"/>
      <c r="E22" s="2"/>
      <c r="F22" s="2"/>
      <c r="G22" s="3"/>
      <c r="H22" s="3"/>
      <c r="I22" s="3"/>
      <c r="J22" s="3" t="s">
        <v>75</v>
      </c>
      <c r="K22" s="3">
        <v>7</v>
      </c>
      <c r="L22" s="3">
        <v>15</v>
      </c>
      <c r="M22" s="3"/>
      <c r="N22" s="3"/>
      <c r="O22" s="3"/>
      <c r="P22" s="4"/>
    </row>
    <row r="23" spans="1:18" x14ac:dyDescent="0.2">
      <c r="A23" s="3" t="s">
        <v>142</v>
      </c>
      <c r="B23" s="3">
        <v>8</v>
      </c>
      <c r="C23" s="3">
        <v>19</v>
      </c>
      <c r="D23" s="2"/>
      <c r="E23" s="2"/>
      <c r="F23" s="2"/>
      <c r="G23" s="3"/>
      <c r="H23" s="3"/>
      <c r="I23" s="3"/>
      <c r="J23" s="3" t="s">
        <v>113</v>
      </c>
      <c r="K23" s="3">
        <v>8</v>
      </c>
      <c r="L23" s="3">
        <v>12</v>
      </c>
      <c r="M23" s="3"/>
      <c r="N23" s="3"/>
      <c r="O23" s="3"/>
      <c r="P23" s="4"/>
    </row>
    <row r="24" spans="1:18" x14ac:dyDescent="0.2">
      <c r="A24" s="3"/>
      <c r="B24" s="3"/>
      <c r="C24" s="3"/>
      <c r="D24" s="2"/>
      <c r="E24" s="2"/>
      <c r="F24" s="2"/>
      <c r="G24" s="3"/>
      <c r="H24" s="3"/>
      <c r="I24" s="3"/>
      <c r="J24" s="3" t="s">
        <v>76</v>
      </c>
      <c r="K24" s="3">
        <v>4</v>
      </c>
      <c r="L24" s="3">
        <v>18</v>
      </c>
      <c r="M24" s="3"/>
      <c r="N24" s="3"/>
      <c r="O24" s="3"/>
      <c r="P24" s="4"/>
    </row>
    <row r="25" spans="1:18" x14ac:dyDescent="0.2">
      <c r="A25" s="3"/>
      <c r="B25" s="3"/>
      <c r="C25" s="3"/>
      <c r="D25" s="2"/>
      <c r="E25" s="2"/>
      <c r="F25" s="2"/>
      <c r="G25" s="3"/>
      <c r="H25" s="3"/>
      <c r="I25" s="3"/>
      <c r="J25" s="3" t="s">
        <v>77</v>
      </c>
      <c r="K25" s="3">
        <v>11</v>
      </c>
      <c r="L25" s="3">
        <v>15</v>
      </c>
      <c r="M25" s="3"/>
      <c r="N25" s="3"/>
      <c r="O25" s="3"/>
      <c r="P25" s="4"/>
    </row>
    <row r="26" spans="1:18" x14ac:dyDescent="0.2">
      <c r="A26" s="3"/>
      <c r="B26" s="3"/>
      <c r="C26" s="3"/>
      <c r="D26" s="2"/>
      <c r="E26" s="2"/>
      <c r="F26" s="2"/>
      <c r="G26" s="3"/>
      <c r="H26" s="3"/>
      <c r="I26" s="3"/>
      <c r="J26" s="3" t="s">
        <v>171</v>
      </c>
      <c r="K26" s="3">
        <v>11</v>
      </c>
      <c r="L26" s="3">
        <v>20</v>
      </c>
      <c r="M26" s="3"/>
      <c r="N26" s="3"/>
      <c r="O26" s="3"/>
      <c r="P26" s="4"/>
    </row>
    <row r="27" spans="1:18" x14ac:dyDescent="0.2">
      <c r="A27" s="3"/>
      <c r="B27" s="3"/>
      <c r="C27" s="3"/>
      <c r="D27" s="2"/>
      <c r="E27" s="2"/>
      <c r="F27" s="2"/>
      <c r="G27" s="3"/>
      <c r="H27" s="3"/>
      <c r="I27" s="3"/>
      <c r="J27" s="3" t="s">
        <v>120</v>
      </c>
      <c r="K27" s="3">
        <v>5</v>
      </c>
      <c r="L27" s="3">
        <v>8</v>
      </c>
      <c r="M27" s="3"/>
      <c r="N27" s="3"/>
      <c r="O27" s="3"/>
      <c r="P27" s="4"/>
    </row>
    <row r="28" spans="1:18" x14ac:dyDescent="0.2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8" x14ac:dyDescent="0.2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8" x14ac:dyDescent="0.2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8" x14ac:dyDescent="0.2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8" x14ac:dyDescent="0.2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">
      <c r="A41" t="s">
        <v>79</v>
      </c>
      <c r="B41" s="2">
        <f>LARGE(B3:B40,1)+LARGE(B3:B40,2)+LARGE(B3:B40,3)+LARGE(B3:B40,4)+LARGE(B3:B40,5)+LARGE(B3:B40,6)</f>
        <v>76</v>
      </c>
      <c r="C41" s="2">
        <f>LARGE(C3:C40,1)+LARGE(C3:C40,2)+LARGE(C3:C40,3)+LARGE(C3:C40,4)+LARGE(C3:C40,5)+LARGE(C3:C40,6)</f>
        <v>123</v>
      </c>
      <c r="E41" s="2">
        <f>LARGE(E3:E40,1)+LARGE(E3:E40,2)+LARGE(E3:E40,3)+LARGE(E3:E40,4)+LARGE(E3:E40,5)+LARGE(E3:E40,6)</f>
        <v>65</v>
      </c>
      <c r="F41" s="2">
        <f>LARGE(F3:F40,1)+LARGE(F3:F40,2)+LARGE(F3:F40,3)+LARGE(F3:F40,4)+LARGE(F3:F40,5)+LARGE(F3:F40,6)</f>
        <v>106</v>
      </c>
      <c r="H41" s="2">
        <f>LARGE(H3:H40,1)+LARGE(H3:H40,2)+LARGE(H3:H40,3)+LARGE(H3:H40,4)+LARGE(H3:H40,5)+LARGE(H3:H40,6)</f>
        <v>62</v>
      </c>
      <c r="I41" s="2">
        <f>LARGE(I3:I40,1)+LARGE(I3:I40,2)+LARGE(I3:I40,3)+LARGE(I3:I40,4)+LARGE(I3:I40,5)+LARGE(I3:I40,6)</f>
        <v>98</v>
      </c>
      <c r="J41" s="2"/>
      <c r="K41" s="2">
        <f>LARGE(K3:K40,1)+LARGE(K3:K40,2)+LARGE(K3:K40,3)+LARGE(K3:K40,4)+LARGE(K3:K40,5)+LARGE(K3:K40,6)</f>
        <v>71</v>
      </c>
      <c r="L41" s="2">
        <f>LARGE(L3:L40,1)+LARGE(L3:L40,2)+LARGE(L3:L40,3)+LARGE(L3:L40,4)+LARGE(L3:L40,5)+LARGE(L3:L40,6)</f>
        <v>105</v>
      </c>
      <c r="M41" s="2"/>
      <c r="N41" s="2">
        <f>LARGE(N3:N40,1)+LARGE(N3:N40,2)+LARGE(N3:N40,3)+LARGE(N3:N40,4)+LARGE(N3:N40,5)+LARGE(N3:N40,6)</f>
        <v>28</v>
      </c>
      <c r="O41" s="2">
        <f>LARGE(O3:O40,1)+LARGE(O3:O40,2)+LARGE(O3:O40,3)+LARGE(O3:O40,4)+LARGE(O3:O40,5)+LARGE(O3:O40,6)</f>
        <v>63</v>
      </c>
      <c r="P41" s="2"/>
      <c r="Q41" s="2">
        <f>LARGE(Q3:Q40,1)+LARGE(Q3:Q40,2)+LARGE(Q3:Q40,3)+LARGE(Q3:Q40,4)+LARGE(Q3:Q40,5)+LARGE(Q3:Q40,6)</f>
        <v>56</v>
      </c>
      <c r="R41" s="2">
        <f>LARGE(R3:R40,1)+LARGE(R3:R40,2)+LARGE(R3:R40,3)+LARGE(R3:R40,4)+LARGE(R3:R40,5)+LARGE(R3:R40,6)</f>
        <v>116</v>
      </c>
    </row>
    <row r="42" spans="1:18" x14ac:dyDescent="0.2">
      <c r="B42" s="2"/>
      <c r="C42" s="2"/>
      <c r="E42" s="2"/>
      <c r="F42" s="2"/>
    </row>
    <row r="43" spans="1:18" x14ac:dyDescent="0.2">
      <c r="B43" s="2"/>
      <c r="C43" s="2"/>
      <c r="D43" t="s">
        <v>181</v>
      </c>
      <c r="E43" s="2"/>
      <c r="F43" s="2"/>
    </row>
    <row r="44" spans="1:18" x14ac:dyDescent="0.2">
      <c r="B44" s="2"/>
      <c r="C44" s="2"/>
      <c r="E44" s="2"/>
      <c r="F44" s="2"/>
    </row>
    <row r="45" spans="1:18" x14ac:dyDescent="0.2">
      <c r="A45" t="s">
        <v>5</v>
      </c>
      <c r="B45" s="2">
        <f>K41+L41</f>
        <v>176</v>
      </c>
      <c r="C45" s="2"/>
      <c r="D45" t="s">
        <v>5</v>
      </c>
      <c r="E45" s="2">
        <f>B45+'Mont St Jean'!E45</f>
        <v>1831</v>
      </c>
      <c r="F45" s="2"/>
    </row>
    <row r="46" spans="1:18" x14ac:dyDescent="0.2">
      <c r="A46" t="s">
        <v>0</v>
      </c>
      <c r="B46" s="2">
        <f>B41+C41</f>
        <v>199</v>
      </c>
      <c r="C46" s="2"/>
      <c r="D46" t="s">
        <v>0</v>
      </c>
      <c r="E46" s="2">
        <f>B46+'Mont St Jean'!E46</f>
        <v>1753</v>
      </c>
      <c r="F46" s="2"/>
    </row>
    <row r="47" spans="1:18" x14ac:dyDescent="0.2">
      <c r="A47" t="s">
        <v>3</v>
      </c>
      <c r="B47" s="2">
        <f>E41+F41</f>
        <v>171</v>
      </c>
      <c r="C47" s="2"/>
      <c r="D47" t="s">
        <v>3</v>
      </c>
      <c r="E47" s="2">
        <f>B47+'Mont St Jean'!E47</f>
        <v>1495</v>
      </c>
      <c r="F47" s="2"/>
    </row>
    <row r="48" spans="1:18" x14ac:dyDescent="0.2">
      <c r="A48" t="s">
        <v>81</v>
      </c>
      <c r="B48" s="2">
        <f>Q41+R41</f>
        <v>172</v>
      </c>
      <c r="C48" s="2"/>
      <c r="D48" t="s">
        <v>81</v>
      </c>
      <c r="E48" s="2">
        <f>B48+'Mont St Jean'!E48</f>
        <v>1069</v>
      </c>
      <c r="F48" s="2"/>
    </row>
    <row r="49" spans="1:6" x14ac:dyDescent="0.2">
      <c r="A49" t="s">
        <v>82</v>
      </c>
      <c r="B49" s="2">
        <f>N41+O41</f>
        <v>91</v>
      </c>
      <c r="C49" s="2"/>
      <c r="D49" t="s">
        <v>82</v>
      </c>
      <c r="E49" s="2">
        <f>B49+'Mont St Jean'!E49</f>
        <v>758</v>
      </c>
      <c r="F49" s="2"/>
    </row>
    <row r="50" spans="1:6" x14ac:dyDescent="0.2">
      <c r="A50" t="s">
        <v>4</v>
      </c>
      <c r="B50" s="2">
        <f>H41+I41</f>
        <v>160</v>
      </c>
      <c r="D50" t="s">
        <v>4</v>
      </c>
      <c r="E50" s="2">
        <f>B50+'Mont St Jean'!E50</f>
        <v>1613</v>
      </c>
    </row>
  </sheetData>
  <pageMargins left="0.25" right="0.25" top="0.75" bottom="0.75" header="0.511811023622047" footer="0.511811023622047"/>
  <pageSetup paperSize="9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zoomScaleNormal="100" workbookViewId="0"/>
  </sheetViews>
  <sheetFormatPr baseColWidth="10" defaultColWidth="10.5" defaultRowHeight="15" x14ac:dyDescent="0.2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4 Saisons</vt:lpstr>
      <vt:lpstr>Val de Sorne</vt:lpstr>
      <vt:lpstr>ST Claude</vt:lpstr>
      <vt:lpstr>saisie</vt:lpstr>
      <vt:lpstr>Val d'Amour</vt:lpstr>
      <vt:lpstr>Mont St Jean</vt:lpstr>
      <vt:lpstr>Le Rochat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effixc</dc:creator>
  <dc:description/>
  <cp:lastModifiedBy>Bruno R</cp:lastModifiedBy>
  <cp:revision>0</cp:revision>
  <cp:lastPrinted>2024-06-11T16:10:16Z</cp:lastPrinted>
  <dcterms:created xsi:type="dcterms:W3CDTF">2022-05-14T07:30:17Z</dcterms:created>
  <dcterms:modified xsi:type="dcterms:W3CDTF">2025-02-06T15:32:19Z</dcterms:modified>
  <dc:language>fr-FR</dc:language>
</cp:coreProperties>
</file>