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Music\"/>
    </mc:Choice>
  </mc:AlternateContent>
  <bookViews>
    <workbookView xWindow="0" yWindow="0" windowWidth="20490" windowHeight="765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1" l="1"/>
  <c r="B24" i="1" s="1"/>
  <c r="A27" i="1" s="1"/>
  <c r="B18" i="1"/>
  <c r="R17" i="1"/>
  <c r="R15" i="1"/>
  <c r="B15" i="1"/>
  <c r="R13" i="1"/>
  <c r="R11" i="1"/>
  <c r="R9" i="1"/>
  <c r="R7" i="1"/>
  <c r="J6" i="1"/>
  <c r="I6" i="1"/>
  <c r="H6" i="1"/>
  <c r="F6" i="1"/>
  <c r="E6" i="1"/>
  <c r="R5" i="1"/>
  <c r="R18" i="1" s="1"/>
  <c r="B21" i="1" s="1"/>
  <c r="E5" i="1"/>
  <c r="B12" i="1" s="1"/>
  <c r="B5" i="1"/>
  <c r="L6" i="1" l="1"/>
  <c r="N6" i="1"/>
  <c r="B9" i="1"/>
  <c r="M6" i="1"/>
</calcChain>
</file>

<file path=xl/comments1.xml><?xml version="1.0" encoding="utf-8"?>
<comments xmlns="http://schemas.openxmlformats.org/spreadsheetml/2006/main">
  <authors>
    <author>HP</author>
    <author>USER</author>
  </authors>
  <commentList>
    <comment ref="E1" authorId="0" shapeId="0">
      <text>
        <r>
          <rPr>
            <b/>
            <sz val="14"/>
            <color indexed="81"/>
            <rFont val="Tahoma"/>
            <family val="2"/>
          </rPr>
          <t xml:space="preserve">NOM DE LA STRUCTURE
</t>
        </r>
      </text>
    </comment>
    <comment ref="H1" authorId="0" shapeId="0">
      <text>
        <r>
          <rPr>
            <b/>
            <sz val="14"/>
            <color indexed="81"/>
            <rFont val="Tahoma"/>
            <family val="2"/>
          </rPr>
          <t>CHOISIR LA STRUCTURE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M1" authorId="1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CHOISIR LE STATUT</t>
        </r>
      </text>
    </comment>
    <comment ref="P1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Saisir la date</t>
        </r>
      </text>
    </comment>
    <comment ref="Q3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Saisir OUI dans cette cellule</t>
        </r>
      </text>
    </comment>
  </commentList>
</comments>
</file>

<file path=xl/sharedStrings.xml><?xml version="1.0" encoding="utf-8"?>
<sst xmlns="http://schemas.openxmlformats.org/spreadsheetml/2006/main" count="45" uniqueCount="41">
  <si>
    <r>
      <t>EVALUATION DE LA PERFORMANCE 2024 DE :</t>
    </r>
    <r>
      <rPr>
        <b/>
        <i/>
        <sz val="12"/>
        <color theme="1"/>
        <rFont val="Garamond"/>
        <family val="1"/>
      </rPr>
      <t xml:space="preserve">  </t>
    </r>
  </si>
  <si>
    <t>Direction technique</t>
  </si>
  <si>
    <t>Structure rattachée</t>
  </si>
  <si>
    <t>EFFICACITE</t>
  </si>
  <si>
    <t>EFFICIENCE</t>
  </si>
  <si>
    <t>IMPACT</t>
  </si>
  <si>
    <t>GOUVERNANCE</t>
  </si>
  <si>
    <t>OUI</t>
  </si>
  <si>
    <t>Direction centrale</t>
  </si>
  <si>
    <t>LES INDICATEURS</t>
  </si>
  <si>
    <t>Taux de
réalisation
des
activités</t>
  </si>
  <si>
    <t>Activités 
réalisées à
temps à
100%</t>
  </si>
  <si>
    <t>Coûts
 prévisionnels
activités à 100%</t>
  </si>
  <si>
    <t>Coûts effectifs
des activités
réalisées à 100%</t>
  </si>
  <si>
    <t>Montant total
dépensé</t>
  </si>
  <si>
    <t>Valeur de référence
(Vri)</t>
  </si>
  <si>
    <t>CIBLE/
(Ci)</t>
  </si>
  <si>
    <t>Valeur atteinte (VAi)</t>
  </si>
  <si>
    <t>CRITERES</t>
  </si>
  <si>
    <t>Valeur</t>
  </si>
  <si>
    <t>Taux</t>
  </si>
  <si>
    <t>Diirection déconcentrée</t>
  </si>
  <si>
    <t xml:space="preserve">TAUX GLOBAL DE REALISATION  DES
 OBJECTIFS ( TGRO )
</t>
  </si>
  <si>
    <t>Existence de textes d'organisation</t>
  </si>
  <si>
    <t>N°</t>
  </si>
  <si>
    <t xml:space="preserve">         Nombre  de responsables</t>
  </si>
  <si>
    <t xml:space="preserve">% responsables disposant d'un acte 
de  domination
</t>
  </si>
  <si>
    <t>COEFFICIENT
TEMPS (CT)</t>
  </si>
  <si>
    <t>Existence de fiches de postes de
 travail</t>
  </si>
  <si>
    <t xml:space="preserve">                           Nombre  de cadres prévus</t>
  </si>
  <si>
    <t>Niveau fonctionnalité des cadres
statutaires de concertation</t>
  </si>
  <si>
    <t>Existence référentiel procédures
et délais traitement des actes</t>
  </si>
  <si>
    <t xml:space="preserve">                          Total des Agents</t>
  </si>
  <si>
    <t>% Agents évalués dans les délais</t>
  </si>
  <si>
    <t xml:space="preserve">       Documents prévus à publier </t>
  </si>
  <si>
    <t>% documents et activités publiés</t>
  </si>
  <si>
    <t>TAUX DE LA GOUVERNANCE</t>
  </si>
  <si>
    <t>RECOMMANDATIONS 2024</t>
  </si>
  <si>
    <t>PERFORMANCE
GLOBALE</t>
  </si>
  <si>
    <t>APPRECIATION</t>
  </si>
  <si>
    <t>Etat de mise en œuvre des recommandations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</si>
</sst>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€_-;\-* #,##0.00\ _€_-;_-* &quot;-&quot;??\ _€_-;_-@_-"/>
    <numFmt numFmtId="165" formatCode="_-* #,##0_-;\-* #,##0_-;_-* &quot;-&quot;??_-;_-@_-"/>
    <numFmt numFmtId="166" formatCode="_-* #,##0\ [$fcfa-40C]_-;\-* #,##0\ [$fcfa-40C]_-;_-* &quot;-&quot;??\ [$fcfa-40C]_-;_-@_-"/>
    <numFmt numFmtId="167" formatCode="_-* #,##0.0_-;\-* #,##0.0_-;_-* &quot;-&quot;??_-;_-@_-"/>
    <numFmt numFmtId="168" formatCode="00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Garamond"/>
      <family val="1"/>
    </font>
    <font>
      <b/>
      <i/>
      <sz val="12"/>
      <color theme="1"/>
      <name val="Garamond"/>
      <family val="1"/>
    </font>
    <font>
      <sz val="11"/>
      <color theme="1"/>
      <name val="Garamond"/>
      <family val="1"/>
    </font>
    <font>
      <b/>
      <sz val="20"/>
      <color theme="1"/>
      <name val="Garamond"/>
      <family val="1"/>
    </font>
    <font>
      <b/>
      <sz val="20"/>
      <name val="Garamond"/>
      <family val="1"/>
    </font>
    <font>
      <b/>
      <sz val="14"/>
      <name val="Garamond"/>
      <family val="1"/>
    </font>
    <font>
      <b/>
      <sz val="16"/>
      <color theme="1"/>
      <name val="Garamond"/>
      <family val="1"/>
    </font>
    <font>
      <b/>
      <sz val="16"/>
      <name val="Garamond"/>
      <family val="1"/>
    </font>
    <font>
      <sz val="24"/>
      <color theme="1"/>
      <name val="Garamond"/>
      <family val="1"/>
    </font>
    <font>
      <sz val="12"/>
      <color theme="1"/>
      <name val="Garamond"/>
      <family val="1"/>
    </font>
    <font>
      <b/>
      <sz val="12"/>
      <color theme="1"/>
      <name val="Times New Roman"/>
      <family val="1"/>
    </font>
    <font>
      <b/>
      <sz val="11"/>
      <color theme="1"/>
      <name val="Garamond"/>
      <family val="1"/>
    </font>
    <font>
      <b/>
      <i/>
      <sz val="14"/>
      <color theme="1"/>
      <name val="Garamond"/>
      <family val="1"/>
    </font>
    <font>
      <b/>
      <i/>
      <sz val="16"/>
      <color theme="0"/>
      <name val="Garamond"/>
      <family val="1"/>
    </font>
    <font>
      <b/>
      <i/>
      <sz val="14"/>
      <name val="Garamond"/>
      <family val="1"/>
    </font>
    <font>
      <sz val="11"/>
      <color theme="0"/>
      <name val="Garamond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Garamond"/>
      <family val="1"/>
    </font>
    <font>
      <b/>
      <i/>
      <sz val="14"/>
      <name val="Times New Roman"/>
      <family val="1"/>
    </font>
    <font>
      <sz val="18"/>
      <color theme="1"/>
      <name val="Garamond"/>
      <family val="1"/>
    </font>
    <font>
      <b/>
      <sz val="12"/>
      <color indexed="8"/>
      <name val="Arial"/>
      <family val="2"/>
    </font>
    <font>
      <sz val="14"/>
      <color theme="1"/>
      <name val="Garamond"/>
      <family val="1"/>
    </font>
    <font>
      <sz val="16"/>
      <color theme="1"/>
      <name val="Garamond"/>
      <family val="1"/>
    </font>
    <font>
      <sz val="14"/>
      <name val="Garamond"/>
      <family val="1"/>
    </font>
    <font>
      <b/>
      <sz val="12"/>
      <color indexed="8"/>
      <name val="Garamond"/>
      <family val="1"/>
    </font>
    <font>
      <i/>
      <sz val="12"/>
      <color theme="0"/>
      <name val="Garamond"/>
      <family val="1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Garamond"/>
      <family val="1"/>
    </font>
    <font>
      <b/>
      <i/>
      <sz val="14"/>
      <color indexed="8"/>
      <name val="Garamond"/>
      <family val="1"/>
    </font>
    <font>
      <sz val="11"/>
      <color theme="0"/>
      <name val="Arial"/>
      <family val="2"/>
    </font>
    <font>
      <b/>
      <i/>
      <sz val="14"/>
      <color theme="1"/>
      <name val="Times New Roman"/>
      <family val="1"/>
    </font>
    <font>
      <b/>
      <sz val="14"/>
      <color indexed="8"/>
      <name val="Arial Black"/>
      <family val="2"/>
    </font>
    <font>
      <sz val="14"/>
      <color theme="0"/>
      <name val="Garamond"/>
      <family val="1"/>
    </font>
    <font>
      <b/>
      <sz val="14"/>
      <color indexed="81"/>
      <name val="Tahoma"/>
      <family val="2"/>
    </font>
    <font>
      <sz val="14"/>
      <color indexed="81"/>
      <name val="Tahoma"/>
      <family val="2"/>
    </font>
    <font>
      <sz val="9"/>
      <color indexed="81"/>
      <name val="Tahoma"/>
      <family val="2"/>
    </font>
    <font>
      <sz val="16"/>
      <color indexed="81"/>
      <name val="Tahoma"/>
      <family val="2"/>
    </font>
    <font>
      <sz val="18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1">
    <xf numFmtId="0" fontId="0" fillId="0" borderId="0" xfId="0"/>
    <xf numFmtId="0" fontId="2" fillId="2" borderId="0" xfId="0" applyFont="1" applyFill="1" applyAlignment="1" applyProtection="1">
      <alignment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vertical="center"/>
      <protection locked="0"/>
    </xf>
    <xf numFmtId="0" fontId="6" fillId="2" borderId="2" xfId="0" applyFont="1" applyFill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 applyProtection="1">
      <alignment horizontal="left" vertical="center" wrapText="1"/>
      <protection locked="0"/>
    </xf>
    <xf numFmtId="49" fontId="8" fillId="3" borderId="4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0" xfId="0" applyNumberFormat="1" applyFont="1" applyFill="1" applyAlignment="1" applyProtection="1">
      <alignment horizontal="center" vertical="center" wrapText="1"/>
      <protection locked="0"/>
    </xf>
    <xf numFmtId="49" fontId="8" fillId="3" borderId="5" xfId="0" applyNumberFormat="1" applyFont="1" applyFill="1" applyBorder="1" applyAlignment="1" applyProtection="1">
      <alignment horizontal="center" vertical="center" wrapText="1"/>
      <protection locked="0"/>
    </xf>
    <xf numFmtId="14" fontId="9" fillId="0" borderId="6" xfId="0" applyNumberFormat="1" applyFont="1" applyBorder="1" applyAlignment="1" applyProtection="1">
      <alignment horizontal="center" vertical="center"/>
      <protection locked="0"/>
    </xf>
    <xf numFmtId="0" fontId="4" fillId="4" borderId="0" xfId="0" applyFont="1" applyFill="1" applyAlignment="1" applyProtection="1">
      <alignment vertical="center"/>
      <protection locked="0"/>
    </xf>
    <xf numFmtId="0" fontId="4" fillId="4" borderId="0" xfId="0" applyFont="1" applyFill="1" applyAlignment="1" applyProtection="1">
      <alignment horizontal="center" vertical="center"/>
      <protection locked="0"/>
    </xf>
    <xf numFmtId="0" fontId="10" fillId="4" borderId="0" xfId="0" applyFont="1" applyFill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4" borderId="0" xfId="0" applyFont="1" applyFill="1" applyProtection="1">
      <protection locked="0"/>
    </xf>
    <xf numFmtId="0" fontId="11" fillId="4" borderId="0" xfId="0" applyFont="1" applyFill="1" applyProtection="1">
      <protection locked="0"/>
    </xf>
    <xf numFmtId="165" fontId="4" fillId="4" borderId="0" xfId="1" applyNumberFormat="1" applyFont="1" applyFill="1" applyProtection="1">
      <protection locked="0"/>
    </xf>
    <xf numFmtId="0" fontId="10" fillId="4" borderId="0" xfId="0" applyFont="1" applyFill="1" applyAlignment="1" applyProtection="1">
      <alignment horizontal="left"/>
      <protection locked="0"/>
    </xf>
    <xf numFmtId="0" fontId="4" fillId="0" borderId="0" xfId="0" applyFont="1" applyProtection="1">
      <protection locked="0"/>
    </xf>
    <xf numFmtId="0" fontId="12" fillId="5" borderId="7" xfId="0" applyFont="1" applyFill="1" applyBorder="1" applyAlignment="1">
      <alignment horizontal="center" vertical="center"/>
    </xf>
    <xf numFmtId="0" fontId="13" fillId="4" borderId="0" xfId="0" applyFont="1" applyFill="1" applyAlignment="1" applyProtection="1">
      <alignment vertical="center"/>
      <protection locked="0"/>
    </xf>
    <xf numFmtId="0" fontId="12" fillId="6" borderId="0" xfId="0" applyFont="1" applyFill="1" applyAlignment="1">
      <alignment horizontal="center" vertical="center"/>
    </xf>
    <xf numFmtId="0" fontId="13" fillId="4" borderId="0" xfId="0" applyFont="1" applyFill="1" applyAlignment="1" applyProtection="1">
      <alignment horizontal="center" vertical="center"/>
      <protection locked="0"/>
    </xf>
    <xf numFmtId="0" fontId="12" fillId="7" borderId="7" xfId="0" applyFont="1" applyFill="1" applyBorder="1" applyAlignment="1">
      <alignment horizontal="center" vertical="center"/>
    </xf>
    <xf numFmtId="0" fontId="14" fillId="8" borderId="7" xfId="0" applyFont="1" applyFill="1" applyBorder="1" applyAlignment="1">
      <alignment horizontal="center" vertical="center"/>
    </xf>
    <xf numFmtId="0" fontId="15" fillId="4" borderId="7" xfId="0" applyFont="1" applyFill="1" applyBorder="1" applyAlignment="1" applyProtection="1">
      <alignment vertical="center"/>
      <protection locked="0"/>
    </xf>
    <xf numFmtId="0" fontId="15" fillId="4" borderId="0" xfId="0" applyFont="1" applyFill="1" applyAlignment="1" applyProtection="1">
      <alignment vertical="center"/>
      <protection locked="0"/>
    </xf>
    <xf numFmtId="0" fontId="16" fillId="4" borderId="0" xfId="0" applyFont="1" applyFill="1" applyAlignment="1">
      <alignment horizontal="center" vertical="center"/>
    </xf>
    <xf numFmtId="0" fontId="17" fillId="4" borderId="0" xfId="0" applyFont="1" applyFill="1" applyAlignment="1" applyProtection="1">
      <alignment horizontal="center" vertical="center"/>
      <protection locked="0"/>
    </xf>
    <xf numFmtId="0" fontId="18" fillId="0" borderId="8" xfId="0" applyFont="1" applyBorder="1" applyAlignment="1">
      <alignment horizontal="center" vertical="top" wrapText="1"/>
    </xf>
    <xf numFmtId="0" fontId="19" fillId="4" borderId="0" xfId="0" applyFont="1" applyFill="1" applyAlignment="1" applyProtection="1">
      <alignment horizontal="center" vertical="center" wrapText="1"/>
      <protection locked="0"/>
    </xf>
    <xf numFmtId="0" fontId="20" fillId="0" borderId="8" xfId="0" applyFont="1" applyBorder="1" applyAlignment="1">
      <alignment horizontal="center" vertical="top" wrapText="1"/>
    </xf>
    <xf numFmtId="0" fontId="20" fillId="0" borderId="8" xfId="0" applyFont="1" applyBorder="1" applyAlignment="1">
      <alignment horizontal="center" vertical="center" wrapText="1"/>
    </xf>
    <xf numFmtId="0" fontId="19" fillId="4" borderId="0" xfId="0" applyFont="1" applyFill="1" applyAlignment="1" applyProtection="1">
      <alignment horizontal="center" vertical="top" wrapText="1"/>
      <protection locked="0"/>
    </xf>
    <xf numFmtId="0" fontId="21" fillId="0" borderId="8" xfId="0" applyFont="1" applyBorder="1" applyAlignment="1">
      <alignment horizontal="center" vertical="top" wrapText="1"/>
    </xf>
    <xf numFmtId="0" fontId="21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/>
    </xf>
    <xf numFmtId="165" fontId="14" fillId="0" borderId="9" xfId="1" applyNumberFormat="1" applyFont="1" applyBorder="1" applyAlignment="1" applyProtection="1">
      <alignment vertical="center"/>
      <protection locked="0"/>
    </xf>
    <xf numFmtId="165" fontId="14" fillId="4" borderId="0" xfId="1" applyNumberFormat="1" applyFont="1" applyFill="1" applyBorder="1" applyAlignment="1" applyProtection="1">
      <alignment vertical="center"/>
      <protection locked="0"/>
    </xf>
    <xf numFmtId="0" fontId="22" fillId="9" borderId="9" xfId="0" applyFont="1" applyFill="1" applyBorder="1" applyAlignment="1">
      <alignment horizontal="left" vertical="top" wrapText="1"/>
    </xf>
    <xf numFmtId="2" fontId="23" fillId="4" borderId="9" xfId="0" applyNumberFormat="1" applyFont="1" applyFill="1" applyBorder="1" applyAlignment="1">
      <alignment horizontal="center" vertical="center"/>
    </xf>
    <xf numFmtId="0" fontId="24" fillId="0" borderId="0" xfId="0" applyFont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11" fillId="0" borderId="0" xfId="0" applyFont="1" applyProtection="1">
      <protection locked="0"/>
    </xf>
    <xf numFmtId="0" fontId="25" fillId="5" borderId="8" xfId="0" applyFont="1" applyFill="1" applyBorder="1" applyAlignment="1">
      <alignment vertical="top" wrapText="1"/>
    </xf>
    <xf numFmtId="165" fontId="26" fillId="10" borderId="0" xfId="1" applyNumberFormat="1" applyFont="1" applyFill="1" applyBorder="1" applyProtection="1">
      <protection locked="0"/>
    </xf>
    <xf numFmtId="43" fontId="2" fillId="0" borderId="8" xfId="1" applyFont="1" applyBorder="1" applyAlignment="1" applyProtection="1">
      <alignment vertical="center"/>
    </xf>
    <xf numFmtId="43" fontId="2" fillId="4" borderId="0" xfId="1" applyFont="1" applyFill="1" applyBorder="1" applyAlignment="1" applyProtection="1">
      <alignment vertical="center"/>
      <protection locked="0"/>
    </xf>
    <xf numFmtId="43" fontId="2" fillId="4" borderId="0" xfId="1" applyFont="1" applyFill="1" applyBorder="1" applyAlignment="1" applyProtection="1">
      <alignment vertical="center"/>
    </xf>
    <xf numFmtId="0" fontId="22" fillId="9" borderId="10" xfId="0" applyFont="1" applyFill="1" applyBorder="1" applyAlignment="1">
      <alignment horizontal="left" vertical="top" wrapText="1"/>
    </xf>
    <xf numFmtId="2" fontId="23" fillId="4" borderId="10" xfId="0" applyNumberFormat="1" applyFont="1" applyFill="1" applyBorder="1" applyAlignment="1">
      <alignment horizontal="center" vertical="center"/>
    </xf>
    <xf numFmtId="0" fontId="13" fillId="4" borderId="0" xfId="0" applyFont="1" applyFill="1" applyAlignment="1" applyProtection="1">
      <alignment horizontal="center" vertical="top" wrapText="1"/>
      <protection locked="0"/>
    </xf>
    <xf numFmtId="165" fontId="8" fillId="0" borderId="9" xfId="0" applyNumberFormat="1" applyFont="1" applyBorder="1" applyAlignment="1">
      <alignment horizontal="center" vertical="center"/>
    </xf>
    <xf numFmtId="0" fontId="27" fillId="4" borderId="0" xfId="0" applyFont="1" applyFill="1" applyAlignment="1" applyProtection="1">
      <alignment horizontal="center" vertical="center"/>
      <protection locked="0"/>
    </xf>
    <xf numFmtId="166" fontId="27" fillId="0" borderId="9" xfId="0" applyNumberFormat="1" applyFont="1" applyBorder="1" applyAlignment="1">
      <alignment horizontal="center" vertical="center"/>
    </xf>
    <xf numFmtId="165" fontId="11" fillId="4" borderId="0" xfId="1" applyNumberFormat="1" applyFont="1" applyFill="1" applyAlignment="1" applyProtection="1">
      <alignment horizontal="center" vertical="center"/>
      <protection locked="0"/>
    </xf>
    <xf numFmtId="167" fontId="28" fillId="0" borderId="9" xfId="1" applyNumberFormat="1" applyFont="1" applyFill="1" applyBorder="1" applyAlignment="1" applyProtection="1">
      <alignment horizontal="center" vertical="center"/>
    </xf>
    <xf numFmtId="0" fontId="29" fillId="0" borderId="11" xfId="0" applyFont="1" applyBorder="1" applyAlignment="1">
      <alignment horizontal="center" vertical="center"/>
    </xf>
    <xf numFmtId="165" fontId="26" fillId="4" borderId="0" xfId="1" applyNumberFormat="1" applyFont="1" applyFill="1" applyBorder="1" applyProtection="1">
      <protection locked="0"/>
    </xf>
    <xf numFmtId="0" fontId="22" fillId="9" borderId="12" xfId="0" applyFont="1" applyFill="1" applyBorder="1" applyAlignment="1">
      <alignment horizontal="left" vertical="top" wrapText="1"/>
    </xf>
    <xf numFmtId="2" fontId="23" fillId="4" borderId="12" xfId="0" applyNumberFormat="1" applyFont="1" applyFill="1" applyBorder="1" applyAlignment="1">
      <alignment horizontal="center" vertical="center"/>
    </xf>
    <xf numFmtId="0" fontId="30" fillId="4" borderId="0" xfId="0" applyFont="1" applyFill="1" applyAlignment="1" applyProtection="1">
      <alignment horizontal="center" vertical="center"/>
      <protection locked="0"/>
    </xf>
    <xf numFmtId="168" fontId="4" fillId="4" borderId="0" xfId="0" applyNumberFormat="1" applyFont="1" applyFill="1" applyAlignment="1" applyProtection="1">
      <alignment horizontal="center" vertical="center"/>
      <protection locked="0"/>
    </xf>
    <xf numFmtId="0" fontId="31" fillId="5" borderId="13" xfId="0" applyFont="1" applyFill="1" applyBorder="1" applyProtection="1">
      <protection locked="0"/>
    </xf>
    <xf numFmtId="0" fontId="31" fillId="4" borderId="0" xfId="0" applyFont="1" applyFill="1" applyProtection="1">
      <protection locked="0"/>
    </xf>
    <xf numFmtId="166" fontId="32" fillId="6" borderId="13" xfId="1" applyNumberFormat="1" applyFont="1" applyFill="1" applyBorder="1" applyProtection="1">
      <protection locked="0"/>
    </xf>
    <xf numFmtId="166" fontId="31" fillId="6" borderId="13" xfId="1" applyNumberFormat="1" applyFont="1" applyFill="1" applyBorder="1" applyProtection="1">
      <protection locked="0"/>
    </xf>
    <xf numFmtId="165" fontId="31" fillId="11" borderId="13" xfId="1" applyNumberFormat="1" applyFont="1" applyFill="1" applyBorder="1" applyProtection="1">
      <protection locked="0"/>
    </xf>
    <xf numFmtId="0" fontId="26" fillId="4" borderId="0" xfId="0" applyFont="1" applyFill="1" applyAlignment="1">
      <alignment vertical="top" wrapText="1"/>
    </xf>
    <xf numFmtId="0" fontId="11" fillId="4" borderId="0" xfId="0" applyFont="1" applyFill="1" applyAlignment="1" applyProtection="1">
      <alignment horizontal="left" vertical="top" wrapText="1"/>
      <protection locked="0"/>
    </xf>
    <xf numFmtId="0" fontId="29" fillId="0" borderId="0" xfId="0" applyFont="1"/>
    <xf numFmtId="165" fontId="26" fillId="0" borderId="0" xfId="1" applyNumberFormat="1" applyFont="1" applyBorder="1" applyProtection="1">
      <protection locked="0"/>
    </xf>
    <xf numFmtId="0" fontId="33" fillId="9" borderId="9" xfId="0" applyFont="1" applyFill="1" applyBorder="1" applyAlignment="1">
      <alignment horizontal="center" vertical="center" wrapText="1"/>
    </xf>
    <xf numFmtId="2" fontId="23" fillId="4" borderId="8" xfId="0" applyNumberFormat="1" applyFont="1" applyFill="1" applyBorder="1" applyAlignment="1">
      <alignment horizontal="center" vertical="center"/>
    </xf>
    <xf numFmtId="0" fontId="33" fillId="9" borderId="12" xfId="0" applyFont="1" applyFill="1" applyBorder="1" applyAlignment="1">
      <alignment horizontal="center" vertical="center"/>
    </xf>
    <xf numFmtId="2" fontId="27" fillId="4" borderId="0" xfId="0" applyNumberFormat="1" applyFont="1" applyFill="1" applyAlignment="1" applyProtection="1">
      <alignment vertical="center"/>
      <protection locked="0"/>
    </xf>
    <xf numFmtId="0" fontId="29" fillId="0" borderId="11" xfId="0" applyFont="1" applyBorder="1" applyAlignment="1">
      <alignment vertical="center"/>
    </xf>
    <xf numFmtId="0" fontId="26" fillId="4" borderId="0" xfId="0" applyFont="1" applyFill="1"/>
    <xf numFmtId="0" fontId="2" fillId="9" borderId="9" xfId="0" applyFont="1" applyFill="1" applyBorder="1" applyAlignment="1">
      <alignment horizontal="center" vertical="center"/>
    </xf>
    <xf numFmtId="0" fontId="34" fillId="0" borderId="0" xfId="0" applyFont="1"/>
    <xf numFmtId="0" fontId="2" fillId="9" borderId="12" xfId="0" applyFont="1" applyFill="1" applyBorder="1" applyAlignment="1">
      <alignment horizontal="center" vertical="center"/>
    </xf>
    <xf numFmtId="0" fontId="26" fillId="4" borderId="0" xfId="0" applyFont="1" applyFill="1" applyAlignment="1">
      <alignment vertical="center"/>
    </xf>
    <xf numFmtId="2" fontId="26" fillId="4" borderId="0" xfId="0" applyNumberFormat="1" applyFont="1" applyFill="1" applyAlignment="1">
      <alignment vertical="center"/>
    </xf>
    <xf numFmtId="0" fontId="25" fillId="5" borderId="8" xfId="0" applyFont="1" applyFill="1" applyBorder="1" applyAlignment="1">
      <alignment horizontal="left" vertical="center" wrapText="1"/>
    </xf>
    <xf numFmtId="2" fontId="26" fillId="4" borderId="0" xfId="0" applyNumberFormat="1" applyFont="1" applyFill="1" applyAlignment="1" applyProtection="1">
      <alignment vertical="center"/>
      <protection locked="0"/>
    </xf>
    <xf numFmtId="0" fontId="35" fillId="4" borderId="0" xfId="0" applyFont="1" applyFill="1" applyProtection="1">
      <protection locked="0"/>
    </xf>
    <xf numFmtId="2" fontId="36" fillId="4" borderId="9" xfId="0" applyNumberFormat="1" applyFont="1" applyFill="1" applyBorder="1" applyAlignment="1">
      <alignment horizontal="center" vertical="center"/>
    </xf>
    <xf numFmtId="165" fontId="27" fillId="4" borderId="0" xfId="0" applyNumberFormat="1" applyFont="1" applyFill="1" applyAlignment="1" applyProtection="1">
      <alignment vertical="center"/>
      <protection locked="0"/>
    </xf>
    <xf numFmtId="0" fontId="37" fillId="8" borderId="14" xfId="0" applyFont="1" applyFill="1" applyBorder="1" applyAlignment="1">
      <alignment horizontal="center" vertical="center"/>
    </xf>
    <xf numFmtId="0" fontId="37" fillId="8" borderId="15" xfId="0" applyFont="1" applyFill="1" applyBorder="1" applyAlignment="1">
      <alignment horizontal="center" vertical="center"/>
    </xf>
    <xf numFmtId="43" fontId="33" fillId="8" borderId="8" xfId="1" applyFont="1" applyFill="1" applyBorder="1" applyAlignment="1" applyProtection="1">
      <alignment vertical="center"/>
    </xf>
    <xf numFmtId="43" fontId="33" fillId="4" borderId="0" xfId="1" applyFont="1" applyFill="1" applyBorder="1" applyAlignment="1" applyProtection="1">
      <alignment vertical="center"/>
      <protection locked="0"/>
    </xf>
    <xf numFmtId="43" fontId="33" fillId="4" borderId="0" xfId="1" applyFont="1" applyFill="1" applyBorder="1" applyAlignment="1" applyProtection="1">
      <alignment vertical="center"/>
    </xf>
    <xf numFmtId="2" fontId="36" fillId="4" borderId="12" xfId="0" applyNumberFormat="1" applyFont="1" applyFill="1" applyBorder="1" applyAlignment="1">
      <alignment horizontal="center" vertical="center"/>
    </xf>
    <xf numFmtId="0" fontId="26" fillId="4" borderId="0" xfId="0" applyFont="1" applyFill="1" applyProtection="1">
      <protection locked="0"/>
    </xf>
    <xf numFmtId="165" fontId="26" fillId="4" borderId="0" xfId="1" applyNumberFormat="1" applyFont="1" applyFill="1" applyProtection="1">
      <protection locked="0"/>
    </xf>
    <xf numFmtId="0" fontId="38" fillId="4" borderId="0" xfId="0" applyFont="1" applyFill="1"/>
    <xf numFmtId="0" fontId="33" fillId="4" borderId="0" xfId="0" applyFont="1" applyFill="1" applyAlignment="1" applyProtection="1">
      <alignment horizontal="center" vertical="center"/>
      <protection locked="0"/>
    </xf>
    <xf numFmtId="0" fontId="2" fillId="2" borderId="9" xfId="0" applyFont="1" applyFill="1" applyBorder="1" applyAlignment="1">
      <alignment horizontal="center" vertical="center" wrapText="1"/>
    </xf>
    <xf numFmtId="0" fontId="17" fillId="4" borderId="0" xfId="0" applyFont="1" applyFill="1" applyProtection="1">
      <protection locked="0"/>
    </xf>
    <xf numFmtId="0" fontId="26" fillId="4" borderId="8" xfId="0" applyFont="1" applyFill="1" applyBorder="1" applyAlignment="1" applyProtection="1">
      <alignment horizontal="left" vertical="top" wrapText="1"/>
      <protection locked="0"/>
    </xf>
    <xf numFmtId="0" fontId="2" fillId="2" borderId="12" xfId="0" applyFont="1" applyFill="1" applyBorder="1" applyAlignment="1">
      <alignment horizontal="center" vertical="center" wrapText="1"/>
    </xf>
    <xf numFmtId="0" fontId="33" fillId="8" borderId="8" xfId="0" applyFont="1" applyFill="1" applyBorder="1" applyAlignment="1">
      <alignment horizontal="center" wrapText="1"/>
    </xf>
    <xf numFmtId="2" fontId="36" fillId="4" borderId="8" xfId="0" applyNumberFormat="1" applyFont="1" applyFill="1" applyBorder="1" applyAlignment="1">
      <alignment horizontal="center" vertical="center"/>
    </xf>
    <xf numFmtId="0" fontId="4" fillId="4" borderId="0" xfId="0" applyFont="1" applyFill="1" applyAlignment="1" applyProtection="1">
      <alignment horizontal="left" vertical="center"/>
      <protection locked="0"/>
    </xf>
    <xf numFmtId="0" fontId="33" fillId="4" borderId="7" xfId="0" applyFont="1" applyFill="1" applyBorder="1" applyAlignment="1">
      <alignment horizontal="center"/>
    </xf>
    <xf numFmtId="0" fontId="33" fillId="4" borderId="0" xfId="0" applyFont="1" applyFill="1" applyAlignment="1" applyProtection="1">
      <alignment horizontal="center" vertical="center"/>
      <protection locked="0"/>
    </xf>
    <xf numFmtId="0" fontId="33" fillId="8" borderId="8" xfId="0" applyFont="1" applyFill="1" applyBorder="1" applyAlignment="1">
      <alignment horizontal="center" vertical="center"/>
    </xf>
    <xf numFmtId="0" fontId="26" fillId="4" borderId="0" xfId="0" applyFont="1" applyFill="1" applyAlignment="1" applyProtection="1">
      <alignment horizontal="center" vertical="top" wrapText="1"/>
      <protection locked="0"/>
    </xf>
    <xf numFmtId="0" fontId="4" fillId="4" borderId="0" xfId="0" applyFont="1" applyFill="1"/>
    <xf numFmtId="0" fontId="14" fillId="4" borderId="0" xfId="0" applyFont="1" applyFill="1" applyAlignment="1">
      <alignment horizontal="center" vertical="center"/>
    </xf>
    <xf numFmtId="0" fontId="26" fillId="0" borderId="0" xfId="0" applyFont="1" applyAlignment="1" applyProtection="1">
      <alignment vertical="top" wrapText="1"/>
      <protection locked="0"/>
    </xf>
    <xf numFmtId="0" fontId="26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26" fillId="0" borderId="8" xfId="0" applyFont="1" applyBorder="1" applyAlignment="1" applyProtection="1">
      <alignment horizontal="left" vertical="top" wrapText="1"/>
      <protection locked="0"/>
    </xf>
    <xf numFmtId="0" fontId="26" fillId="4" borderId="0" xfId="0" applyFont="1" applyFill="1" applyAlignment="1" applyProtection="1">
      <alignment vertical="top" wrapText="1"/>
      <protection locked="0"/>
    </xf>
    <xf numFmtId="0" fontId="26" fillId="0" borderId="0" xfId="0" applyFont="1" applyProtection="1">
      <protection locked="0"/>
    </xf>
    <xf numFmtId="165" fontId="4" fillId="0" borderId="0" xfId="1" applyNumberFormat="1" applyFont="1" applyProtection="1">
      <protection locked="0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0</xdr:row>
      <xdr:rowOff>114300</xdr:rowOff>
    </xdr:from>
    <xdr:to>
      <xdr:col>19</xdr:col>
      <xdr:colOff>359833</xdr:colOff>
      <xdr:row>1</xdr:row>
      <xdr:rowOff>95250</xdr:rowOff>
    </xdr:to>
    <xdr:sp macro="[1]!ok_valid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4506575" y="114300"/>
          <a:ext cx="1026583" cy="419100"/>
        </a:xfrm>
        <a:prstGeom prst="roundRect">
          <a:avLst/>
        </a:prstGeom>
        <a:solidFill>
          <a:srgbClr val="FCCCF3"/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VALIDER/PDF</a:t>
          </a:r>
        </a:p>
      </xdr:txBody>
    </xdr:sp>
    <xdr:clientData/>
  </xdr:twoCellAnchor>
  <xdr:twoCellAnchor>
    <xdr:from>
      <xdr:col>18</xdr:col>
      <xdr:colOff>0</xdr:colOff>
      <xdr:row>1</xdr:row>
      <xdr:rowOff>140758</xdr:rowOff>
    </xdr:from>
    <xdr:to>
      <xdr:col>19</xdr:col>
      <xdr:colOff>428624</xdr:colOff>
      <xdr:row>2</xdr:row>
      <xdr:rowOff>226218</xdr:rowOff>
    </xdr:to>
    <xdr:sp macro="[1]!ok_annul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4506575" y="578908"/>
          <a:ext cx="1095374" cy="342635"/>
        </a:xfrm>
        <a:prstGeom prst="roundRect">
          <a:avLst/>
        </a:prstGeom>
        <a:solidFill>
          <a:srgbClr val="FCCCF3"/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ANNULER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mis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ormulaire"/>
      <sheetName val="Base_Donnees"/>
      <sheetName val="TCD"/>
      <sheetName val="RAPPORT"/>
      <sheetName val="RECAP"/>
      <sheetName val="STATISTIQ"/>
      <sheetName val="Parametrage"/>
    </sheetNames>
    <definedNames>
      <definedName name="ok_annuler"/>
      <definedName name="ok_valid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F338"/>
  <sheetViews>
    <sheetView tabSelected="1" workbookViewId="0">
      <selection activeCell="T6" sqref="T6"/>
    </sheetView>
  </sheetViews>
  <sheetFormatPr baseColWidth="10" defaultRowHeight="30.75" x14ac:dyDescent="0.45"/>
  <cols>
    <col min="1" max="1" width="24.42578125" style="21" customWidth="1"/>
    <col min="2" max="2" width="10.85546875" style="21" customWidth="1"/>
    <col min="3" max="3" width="2.28515625" style="17" customWidth="1"/>
    <col min="4" max="4" width="4.140625" style="17" customWidth="1"/>
    <col min="5" max="6" width="10.140625" style="21" customWidth="1"/>
    <col min="7" max="7" width="2.28515625" style="17" customWidth="1"/>
    <col min="8" max="9" width="17.140625" style="21" customWidth="1"/>
    <col min="10" max="10" width="17.140625" style="46" customWidth="1"/>
    <col min="11" max="11" width="2" style="18" customWidth="1"/>
    <col min="12" max="14" width="10.42578125" style="46" customWidth="1"/>
    <col min="15" max="15" width="2.28515625" style="18" customWidth="1"/>
    <col min="16" max="16" width="46.28515625" style="46" customWidth="1"/>
    <col min="17" max="18" width="10" style="120" customWidth="1"/>
    <col min="19" max="35" width="10" style="19" customWidth="1"/>
    <col min="36" max="36" width="11.42578125" style="17"/>
    <col min="37" max="37" width="20" style="20" hidden="1" customWidth="1"/>
    <col min="38" max="58" width="11.42578125" style="17"/>
    <col min="59" max="16384" width="11.42578125" style="21"/>
  </cols>
  <sheetData>
    <row r="1" spans="1:58" s="16" customFormat="1" ht="34.5" customHeight="1" x14ac:dyDescent="0.25">
      <c r="A1" s="1" t="s">
        <v>0</v>
      </c>
      <c r="B1" s="2"/>
      <c r="C1" s="3"/>
      <c r="D1" s="3"/>
      <c r="E1" s="4"/>
      <c r="F1" s="5"/>
      <c r="G1" s="2"/>
      <c r="H1" s="6"/>
      <c r="I1" s="7"/>
      <c r="J1" s="7"/>
      <c r="K1" s="7"/>
      <c r="L1" s="8"/>
      <c r="M1" s="9"/>
      <c r="N1" s="10"/>
      <c r="O1" s="11"/>
      <c r="P1" s="12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4"/>
      <c r="AK1" s="15" t="s">
        <v>1</v>
      </c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</row>
    <row r="2" spans="1:58" ht="20.25" customHeight="1" x14ac:dyDescent="0.45">
      <c r="A2" s="17"/>
      <c r="B2" s="17"/>
      <c r="E2" s="17"/>
      <c r="F2" s="17"/>
      <c r="H2" s="17"/>
      <c r="I2" s="17"/>
      <c r="J2" s="18"/>
      <c r="L2" s="18"/>
      <c r="M2" s="18"/>
      <c r="N2" s="18"/>
      <c r="P2" s="18"/>
      <c r="Q2" s="19"/>
      <c r="R2" s="19"/>
      <c r="AK2" s="20" t="s">
        <v>2</v>
      </c>
    </row>
    <row r="3" spans="1:58" ht="26.25" customHeight="1" x14ac:dyDescent="0.45">
      <c r="A3" s="17"/>
      <c r="B3" s="17"/>
      <c r="E3" s="22" t="s">
        <v>3</v>
      </c>
      <c r="F3" s="22"/>
      <c r="G3" s="23"/>
      <c r="H3" s="24" t="s">
        <v>4</v>
      </c>
      <c r="I3" s="24"/>
      <c r="J3" s="24"/>
      <c r="K3" s="25"/>
      <c r="L3" s="26" t="s">
        <v>5</v>
      </c>
      <c r="M3" s="26"/>
      <c r="N3" s="26"/>
      <c r="P3" s="27" t="s">
        <v>6</v>
      </c>
      <c r="Q3" s="28" t="s">
        <v>7</v>
      </c>
      <c r="R3" s="28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K3" s="20" t="s">
        <v>8</v>
      </c>
    </row>
    <row r="4" spans="1:58" ht="57.75" customHeight="1" x14ac:dyDescent="0.45">
      <c r="A4" s="30" t="s">
        <v>9</v>
      </c>
      <c r="B4" s="30"/>
      <c r="C4" s="31"/>
      <c r="E4" s="32" t="s">
        <v>10</v>
      </c>
      <c r="F4" s="32" t="s">
        <v>11</v>
      </c>
      <c r="G4" s="33"/>
      <c r="H4" s="34" t="s">
        <v>12</v>
      </c>
      <c r="I4" s="34" t="s">
        <v>13</v>
      </c>
      <c r="J4" s="35" t="s">
        <v>14</v>
      </c>
      <c r="K4" s="36"/>
      <c r="L4" s="37" t="s">
        <v>15</v>
      </c>
      <c r="M4" s="38" t="s">
        <v>16</v>
      </c>
      <c r="N4" s="38" t="s">
        <v>17</v>
      </c>
      <c r="P4" s="39" t="s">
        <v>18</v>
      </c>
      <c r="Q4" s="40" t="s">
        <v>19</v>
      </c>
      <c r="R4" s="40" t="s">
        <v>20</v>
      </c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K4" s="20" t="s">
        <v>21</v>
      </c>
    </row>
    <row r="5" spans="1:58" ht="23.25" customHeight="1" x14ac:dyDescent="0.45">
      <c r="A5" s="42" t="s">
        <v>22</v>
      </c>
      <c r="B5" s="43" t="str">
        <f>IF(E5="","",E6/E5)</f>
        <v/>
      </c>
      <c r="C5" s="31">
        <v>0.6</v>
      </c>
      <c r="E5" s="44" t="str">
        <f>IF(E7="","",COUNT(E7:E147))</f>
        <v/>
      </c>
      <c r="F5" s="45">
        <v>100</v>
      </c>
      <c r="P5" s="47" t="s">
        <v>23</v>
      </c>
      <c r="Q5" s="48"/>
      <c r="R5" s="49" t="str">
        <f>IF(Q5="","",IF(Q5=Q3,100,0))</f>
        <v/>
      </c>
      <c r="S5" s="50"/>
      <c r="T5" s="50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</row>
    <row r="6" spans="1:58" ht="23.25" customHeight="1" x14ac:dyDescent="0.45">
      <c r="A6" s="52"/>
      <c r="B6" s="53"/>
      <c r="C6" s="31">
        <v>0.4</v>
      </c>
      <c r="D6" s="54" t="s">
        <v>24</v>
      </c>
      <c r="E6" s="55">
        <f>SUM(E7:E156)</f>
        <v>0</v>
      </c>
      <c r="F6" s="55">
        <f>COUNTIF(F7:F156,F5)</f>
        <v>0</v>
      </c>
      <c r="G6" s="56"/>
      <c r="H6" s="57">
        <f>SUM(H7:H156)</f>
        <v>0</v>
      </c>
      <c r="I6" s="57">
        <f>SUM(I7:I156)</f>
        <v>0</v>
      </c>
      <c r="J6" s="57">
        <f>SUM(J7:J156)</f>
        <v>0</v>
      </c>
      <c r="K6" s="58"/>
      <c r="L6" s="59" t="str">
        <f>IF(E5="","",AVERAGE(L7:L156))</f>
        <v/>
      </c>
      <c r="M6" s="59" t="str">
        <f>IF(E5="","",AVERAGE(M7:M156))</f>
        <v/>
      </c>
      <c r="N6" s="59" t="str">
        <f>IF(E5="","",AVERAGE(N7:N156))</f>
        <v/>
      </c>
      <c r="P6" s="60" t="s">
        <v>25</v>
      </c>
      <c r="Q6" s="60"/>
      <c r="R6" s="48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</row>
    <row r="7" spans="1:58" ht="29.25" customHeight="1" x14ac:dyDescent="0.45">
      <c r="A7" s="62"/>
      <c r="B7" s="63"/>
      <c r="C7" s="64"/>
      <c r="D7" s="65">
        <v>1</v>
      </c>
      <c r="E7" s="66"/>
      <c r="F7" s="66"/>
      <c r="G7" s="67"/>
      <c r="H7" s="68"/>
      <c r="I7" s="69"/>
      <c r="J7" s="69"/>
      <c r="K7" s="67"/>
      <c r="L7" s="70"/>
      <c r="M7" s="70"/>
      <c r="N7" s="70"/>
      <c r="P7" s="47" t="s">
        <v>26</v>
      </c>
      <c r="Q7" s="48"/>
      <c r="R7" s="49" t="str">
        <f>IF(Q7="","",(Q7/R6)*100)</f>
        <v/>
      </c>
      <c r="S7" s="50"/>
      <c r="T7" s="50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</row>
    <row r="8" spans="1:58" ht="21" customHeight="1" x14ac:dyDescent="0.45">
      <c r="A8" s="71"/>
      <c r="B8" s="71"/>
      <c r="C8" s="72"/>
      <c r="D8" s="65">
        <v>2</v>
      </c>
      <c r="E8" s="66"/>
      <c r="F8" s="66"/>
      <c r="G8" s="67"/>
      <c r="H8" s="69"/>
      <c r="I8" s="69"/>
      <c r="J8" s="69"/>
      <c r="K8" s="67"/>
      <c r="L8" s="70"/>
      <c r="M8" s="70"/>
      <c r="N8" s="70"/>
      <c r="P8" s="73"/>
      <c r="Q8" s="74"/>
      <c r="R8" s="74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</row>
    <row r="9" spans="1:58" ht="33" customHeight="1" x14ac:dyDescent="0.45">
      <c r="A9" s="75" t="s">
        <v>27</v>
      </c>
      <c r="B9" s="76" t="str">
        <f>IF(E5="","",(F6/E5)*100)</f>
        <v/>
      </c>
      <c r="D9" s="65">
        <v>3</v>
      </c>
      <c r="E9" s="66"/>
      <c r="F9" s="66"/>
      <c r="G9" s="67"/>
      <c r="H9" s="69"/>
      <c r="I9" s="69"/>
      <c r="J9" s="69"/>
      <c r="K9" s="67"/>
      <c r="L9" s="70"/>
      <c r="M9" s="70"/>
      <c r="N9" s="70"/>
      <c r="P9" s="47" t="s">
        <v>28</v>
      </c>
      <c r="Q9" s="48"/>
      <c r="R9" s="49" t="str">
        <f>IF(Q9="","",IF(Q9=Q3,100,0))</f>
        <v/>
      </c>
      <c r="S9" s="50"/>
      <c r="T9" s="50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</row>
    <row r="10" spans="1:58" ht="26.25" customHeight="1" x14ac:dyDescent="0.45">
      <c r="A10" s="77"/>
      <c r="B10" s="76"/>
      <c r="C10" s="78"/>
      <c r="D10" s="65">
        <v>4</v>
      </c>
      <c r="E10" s="66"/>
      <c r="F10" s="66"/>
      <c r="G10" s="67"/>
      <c r="H10" s="69"/>
      <c r="I10" s="69"/>
      <c r="J10" s="69"/>
      <c r="K10" s="67"/>
      <c r="L10" s="70"/>
      <c r="M10" s="70"/>
      <c r="N10" s="70"/>
      <c r="P10" s="79" t="s">
        <v>29</v>
      </c>
      <c r="Q10" s="79"/>
      <c r="R10" s="48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</row>
    <row r="11" spans="1:58" ht="19.5" customHeight="1" x14ac:dyDescent="0.45">
      <c r="A11" s="80"/>
      <c r="B11" s="80"/>
      <c r="D11" s="65">
        <v>5</v>
      </c>
      <c r="E11" s="66"/>
      <c r="F11" s="66"/>
      <c r="G11" s="67"/>
      <c r="H11" s="69"/>
      <c r="I11" s="69"/>
      <c r="J11" s="69"/>
      <c r="K11" s="67"/>
      <c r="L11" s="70"/>
      <c r="M11" s="70"/>
      <c r="N11" s="70"/>
      <c r="P11" s="47" t="s">
        <v>30</v>
      </c>
      <c r="Q11" s="48"/>
      <c r="R11" s="49" t="str">
        <f>IF(Q11="","",(Q11/R10)*100)</f>
        <v/>
      </c>
      <c r="S11" s="50"/>
      <c r="T11" s="50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</row>
    <row r="12" spans="1:58" ht="18" customHeight="1" x14ac:dyDescent="0.45">
      <c r="A12" s="81" t="s">
        <v>3</v>
      </c>
      <c r="B12" s="76" t="str">
        <f>IF(E5="","",(B5*C5)+(B9*C6))</f>
        <v/>
      </c>
      <c r="C12" s="78"/>
      <c r="D12" s="65">
        <v>6</v>
      </c>
      <c r="E12" s="66"/>
      <c r="F12" s="66"/>
      <c r="G12" s="67"/>
      <c r="H12" s="69"/>
      <c r="I12" s="69"/>
      <c r="J12" s="69"/>
      <c r="K12" s="67"/>
      <c r="L12" s="70"/>
      <c r="M12" s="70"/>
      <c r="N12" s="70"/>
      <c r="P12" s="82"/>
      <c r="Q12" s="74"/>
      <c r="R12" s="74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</row>
    <row r="13" spans="1:58" ht="32.25" customHeight="1" x14ac:dyDescent="0.45">
      <c r="A13" s="83"/>
      <c r="B13" s="76"/>
      <c r="D13" s="65">
        <v>7</v>
      </c>
      <c r="E13" s="66"/>
      <c r="F13" s="66"/>
      <c r="G13" s="67"/>
      <c r="H13" s="69"/>
      <c r="I13" s="69"/>
      <c r="J13" s="69"/>
      <c r="K13" s="67"/>
      <c r="L13" s="70"/>
      <c r="M13" s="70"/>
      <c r="N13" s="70"/>
      <c r="P13" s="47" t="s">
        <v>31</v>
      </c>
      <c r="Q13" s="48"/>
      <c r="R13" s="49" t="str">
        <f>IF(Q13="","",IF(Q13=Q3,100,0))</f>
        <v/>
      </c>
      <c r="S13" s="50"/>
      <c r="T13" s="50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</row>
    <row r="14" spans="1:58" ht="19.5" customHeight="1" x14ac:dyDescent="0.45">
      <c r="A14" s="84"/>
      <c r="B14" s="85"/>
      <c r="C14" s="78"/>
      <c r="D14" s="65">
        <v>8</v>
      </c>
      <c r="E14" s="66"/>
      <c r="F14" s="66"/>
      <c r="G14" s="67"/>
      <c r="H14" s="69"/>
      <c r="I14" s="69"/>
      <c r="J14" s="69"/>
      <c r="K14" s="67"/>
      <c r="L14" s="70"/>
      <c r="M14" s="70"/>
      <c r="N14" s="70"/>
      <c r="P14" s="60" t="s">
        <v>32</v>
      </c>
      <c r="Q14" s="60"/>
      <c r="R14" s="48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</row>
    <row r="15" spans="1:58" ht="24" customHeight="1" x14ac:dyDescent="0.45">
      <c r="A15" s="81" t="s">
        <v>4</v>
      </c>
      <c r="B15" s="76" t="str">
        <f>IF(H7="","",(H6-I6)/J6*100)</f>
        <v/>
      </c>
      <c r="D15" s="65">
        <v>9</v>
      </c>
      <c r="E15" s="66"/>
      <c r="F15" s="66"/>
      <c r="G15" s="67"/>
      <c r="H15" s="69"/>
      <c r="I15" s="69"/>
      <c r="J15" s="69"/>
      <c r="K15" s="67"/>
      <c r="L15" s="70"/>
      <c r="M15" s="70"/>
      <c r="N15" s="70"/>
      <c r="P15" s="86" t="s">
        <v>33</v>
      </c>
      <c r="Q15" s="48"/>
      <c r="R15" s="49" t="str">
        <f>IF(Q15="","",(Q15/R14)*100)</f>
        <v/>
      </c>
      <c r="S15" s="50"/>
      <c r="T15" s="50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</row>
    <row r="16" spans="1:58" ht="24" customHeight="1" x14ac:dyDescent="0.45">
      <c r="A16" s="83"/>
      <c r="B16" s="76"/>
      <c r="C16" s="87"/>
      <c r="D16" s="65">
        <v>10</v>
      </c>
      <c r="E16" s="66"/>
      <c r="F16" s="66"/>
      <c r="G16" s="67"/>
      <c r="H16" s="69"/>
      <c r="I16" s="69"/>
      <c r="J16" s="69"/>
      <c r="K16" s="67"/>
      <c r="L16" s="70"/>
      <c r="M16" s="70"/>
      <c r="N16" s="70"/>
      <c r="P16" s="60" t="s">
        <v>34</v>
      </c>
      <c r="Q16" s="60"/>
      <c r="R16" s="48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</row>
    <row r="17" spans="1:35" ht="25.5" customHeight="1" x14ac:dyDescent="0.45">
      <c r="A17" s="80"/>
      <c r="B17" s="80"/>
      <c r="D17" s="65">
        <v>11</v>
      </c>
      <c r="E17" s="66"/>
      <c r="F17" s="66"/>
      <c r="G17" s="88">
        <v>0.6</v>
      </c>
      <c r="H17" s="69"/>
      <c r="I17" s="69"/>
      <c r="J17" s="69"/>
      <c r="K17" s="67"/>
      <c r="L17" s="70"/>
      <c r="M17" s="70"/>
      <c r="N17" s="70"/>
      <c r="P17" s="86" t="s">
        <v>35</v>
      </c>
      <c r="Q17" s="48"/>
      <c r="R17" s="49" t="str">
        <f>IF(Q17="","",(Q17/R16)*100)</f>
        <v/>
      </c>
      <c r="S17" s="50"/>
      <c r="T17" s="50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</row>
    <row r="18" spans="1:35" ht="28.5" customHeight="1" x14ac:dyDescent="0.45">
      <c r="A18" s="81" t="s">
        <v>5</v>
      </c>
      <c r="B18" s="89" t="str">
        <f>IF(L7="",B20,(N6-L6)/(M6-L6)*100)</f>
        <v>ND</v>
      </c>
      <c r="C18" s="90"/>
      <c r="D18" s="65">
        <v>12</v>
      </c>
      <c r="E18" s="66"/>
      <c r="F18" s="66"/>
      <c r="G18" s="88">
        <v>0.65</v>
      </c>
      <c r="H18" s="69"/>
      <c r="I18" s="69"/>
      <c r="J18" s="69"/>
      <c r="K18" s="67"/>
      <c r="L18" s="70"/>
      <c r="M18" s="70"/>
      <c r="N18" s="70"/>
      <c r="P18" s="91" t="s">
        <v>36</v>
      </c>
      <c r="Q18" s="92"/>
      <c r="R18" s="93" t="e">
        <f>IF(Q3="","",AVERAGE(R5,R7,R9,R11,R13,R15,R17))</f>
        <v>#DIV/0!</v>
      </c>
      <c r="S18" s="94"/>
      <c r="T18" s="94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5"/>
      <c r="AI18" s="95"/>
    </row>
    <row r="19" spans="1:35" ht="25.5" customHeight="1" x14ac:dyDescent="0.45">
      <c r="A19" s="83"/>
      <c r="B19" s="96"/>
      <c r="D19" s="65">
        <v>13</v>
      </c>
      <c r="E19" s="66"/>
      <c r="F19" s="66"/>
      <c r="G19" s="88">
        <v>0.2</v>
      </c>
      <c r="H19" s="69"/>
      <c r="I19" s="69"/>
      <c r="J19" s="69"/>
      <c r="K19" s="67"/>
      <c r="L19" s="70"/>
      <c r="M19" s="70"/>
      <c r="N19" s="70"/>
      <c r="P19" s="97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</row>
    <row r="20" spans="1:35" x14ac:dyDescent="0.45">
      <c r="A20" s="80"/>
      <c r="B20" s="99" t="str">
        <f>IF(L7="","ND","")</f>
        <v>ND</v>
      </c>
      <c r="C20" s="78"/>
      <c r="D20" s="65">
        <v>14</v>
      </c>
      <c r="E20" s="66"/>
      <c r="F20" s="66"/>
      <c r="G20" s="88">
        <v>0.15</v>
      </c>
      <c r="H20" s="69"/>
      <c r="I20" s="69"/>
      <c r="J20" s="69"/>
      <c r="K20" s="67"/>
      <c r="L20" s="70"/>
      <c r="M20" s="70"/>
      <c r="N20" s="70"/>
      <c r="P20" s="100" t="s">
        <v>37</v>
      </c>
      <c r="Q20" s="100"/>
      <c r="R20" s="100"/>
      <c r="S20" s="98"/>
      <c r="T20" s="98"/>
      <c r="U20" s="98"/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8"/>
      <c r="AI20" s="98"/>
    </row>
    <row r="21" spans="1:35" ht="23.25" customHeight="1" x14ac:dyDescent="0.45">
      <c r="A21" s="101" t="s">
        <v>6</v>
      </c>
      <c r="B21" s="89" t="e">
        <f>R18</f>
        <v>#DIV/0!</v>
      </c>
      <c r="C21" s="102"/>
      <c r="D21" s="65">
        <v>15</v>
      </c>
      <c r="E21" s="66"/>
      <c r="F21" s="66"/>
      <c r="G21" s="88">
        <v>0.05</v>
      </c>
      <c r="H21" s="69"/>
      <c r="I21" s="69"/>
      <c r="J21" s="69"/>
      <c r="K21" s="67"/>
      <c r="L21" s="70"/>
      <c r="M21" s="70"/>
      <c r="N21" s="70"/>
      <c r="P21" s="103"/>
      <c r="Q21" s="103"/>
      <c r="R21" s="103"/>
      <c r="S21" s="98"/>
      <c r="T21" s="98"/>
      <c r="U21" s="98"/>
      <c r="V21" s="98"/>
      <c r="W21" s="98"/>
      <c r="X21" s="98"/>
      <c r="Y21" s="98"/>
      <c r="Z21" s="98"/>
      <c r="AA21" s="98"/>
      <c r="AB21" s="98"/>
      <c r="AC21" s="98"/>
      <c r="AD21" s="98"/>
      <c r="AE21" s="98"/>
      <c r="AF21" s="98"/>
      <c r="AG21" s="98"/>
      <c r="AH21" s="98"/>
      <c r="AI21" s="98"/>
    </row>
    <row r="22" spans="1:35" ht="23.25" customHeight="1" x14ac:dyDescent="0.45">
      <c r="A22" s="104"/>
      <c r="B22" s="96"/>
      <c r="D22" s="65">
        <v>16</v>
      </c>
      <c r="E22" s="66"/>
      <c r="F22" s="66"/>
      <c r="G22" s="67"/>
      <c r="H22" s="69"/>
      <c r="I22" s="69"/>
      <c r="J22" s="69"/>
      <c r="K22" s="67"/>
      <c r="L22" s="70"/>
      <c r="M22" s="70"/>
      <c r="N22" s="70"/>
      <c r="P22" s="103"/>
      <c r="Q22" s="103"/>
      <c r="R22" s="103"/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8"/>
      <c r="AI22" s="98"/>
    </row>
    <row r="23" spans="1:35" ht="23.25" customHeight="1" x14ac:dyDescent="0.45">
      <c r="A23" s="80"/>
      <c r="B23" s="80"/>
      <c r="C23" s="56"/>
      <c r="D23" s="65">
        <v>17</v>
      </c>
      <c r="E23" s="66"/>
      <c r="F23" s="66"/>
      <c r="G23" s="67"/>
      <c r="H23" s="69"/>
      <c r="I23" s="69"/>
      <c r="J23" s="69"/>
      <c r="K23" s="67"/>
      <c r="L23" s="70"/>
      <c r="M23" s="70"/>
      <c r="N23" s="70"/>
      <c r="P23" s="103"/>
      <c r="Q23" s="103"/>
      <c r="R23" s="103"/>
      <c r="S23" s="98"/>
      <c r="T23" s="98"/>
      <c r="U23" s="98"/>
      <c r="V23" s="98"/>
      <c r="W23" s="98"/>
      <c r="X23" s="98"/>
      <c r="Y23" s="98"/>
      <c r="Z23" s="98"/>
      <c r="AA23" s="98"/>
      <c r="AB23" s="98"/>
      <c r="AC23" s="98"/>
      <c r="AD23" s="98"/>
      <c r="AE23" s="98"/>
      <c r="AF23" s="98"/>
      <c r="AG23" s="98"/>
      <c r="AH23" s="98"/>
      <c r="AI23" s="98"/>
    </row>
    <row r="24" spans="1:35" ht="18.75" customHeight="1" x14ac:dyDescent="0.45">
      <c r="A24" s="105" t="s">
        <v>38</v>
      </c>
      <c r="B24" s="106" t="e">
        <f>IF(B20="ND",(G18*B12)+(G19*B15)+(G20*B21),(G17*B12)+(G19*B15)+(G20*B21)+(G21*B18))</f>
        <v>#VALUE!</v>
      </c>
      <c r="C24" s="107"/>
      <c r="D24" s="65">
        <v>18</v>
      </c>
      <c r="E24" s="66"/>
      <c r="F24" s="66"/>
      <c r="G24" s="67"/>
      <c r="H24" s="69"/>
      <c r="I24" s="69"/>
      <c r="J24" s="69"/>
      <c r="K24" s="67"/>
      <c r="L24" s="70"/>
      <c r="M24" s="70"/>
      <c r="N24" s="70"/>
      <c r="P24" s="103"/>
      <c r="Q24" s="103"/>
      <c r="R24" s="103"/>
      <c r="S24" s="98"/>
      <c r="T24" s="98"/>
      <c r="U24" s="98"/>
      <c r="V24" s="98"/>
      <c r="W24" s="98"/>
      <c r="X24" s="98"/>
      <c r="Y24" s="98"/>
      <c r="Z24" s="98"/>
      <c r="AA24" s="98"/>
      <c r="AB24" s="98"/>
      <c r="AC24" s="98"/>
      <c r="AD24" s="98"/>
      <c r="AE24" s="98"/>
      <c r="AF24" s="98"/>
      <c r="AG24" s="98"/>
      <c r="AH24" s="98"/>
      <c r="AI24" s="98"/>
    </row>
    <row r="25" spans="1:35" ht="18.75" customHeight="1" x14ac:dyDescent="0.45">
      <c r="A25" s="105"/>
      <c r="B25" s="106"/>
      <c r="C25" s="107"/>
      <c r="D25" s="65">
        <v>19</v>
      </c>
      <c r="E25" s="66"/>
      <c r="F25" s="66"/>
      <c r="G25" s="67"/>
      <c r="H25" s="69"/>
      <c r="I25" s="69"/>
      <c r="J25" s="69"/>
      <c r="K25" s="67"/>
      <c r="L25" s="70"/>
      <c r="M25" s="70"/>
      <c r="N25" s="70"/>
      <c r="P25" s="103"/>
      <c r="Q25" s="103"/>
      <c r="R25" s="103"/>
    </row>
    <row r="26" spans="1:35" ht="35.25" customHeight="1" x14ac:dyDescent="0.45">
      <c r="A26" s="108" t="s">
        <v>39</v>
      </c>
      <c r="B26" s="108"/>
      <c r="C26" s="107"/>
      <c r="D26" s="65">
        <v>20</v>
      </c>
      <c r="E26" s="66"/>
      <c r="F26" s="66"/>
      <c r="G26" s="67"/>
      <c r="H26" s="69"/>
      <c r="I26" s="69"/>
      <c r="J26" s="69"/>
      <c r="K26" s="67"/>
      <c r="L26" s="70"/>
      <c r="M26" s="70"/>
      <c r="N26" s="70"/>
      <c r="P26" s="103"/>
      <c r="Q26" s="103"/>
      <c r="R26" s="103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</row>
    <row r="27" spans="1:35" ht="31.5" customHeight="1" x14ac:dyDescent="0.45">
      <c r="A27" s="110" t="e">
        <f>IF(B24&lt;&gt;"",IF(B24&lt;=30,"Très faible",IF(AND(B24&gt;=30,B24&lt;=50),"Faible",IF(AND(B24&gt;=50,B24&lt;=60),"Moyen", IF(AND(B24&gt;=60,B24&lt;=90),"Satisfaisant",IF(B24&gt;=90,"Excellent",""))))),"")</f>
        <v>#VALUE!</v>
      </c>
      <c r="B27" s="110"/>
      <c r="C27" s="107"/>
      <c r="D27" s="65">
        <v>21</v>
      </c>
      <c r="E27" s="66"/>
      <c r="F27" s="66"/>
      <c r="G27" s="67"/>
      <c r="H27" s="69"/>
      <c r="I27" s="69"/>
      <c r="J27" s="69"/>
      <c r="K27" s="67"/>
      <c r="L27" s="70"/>
      <c r="M27" s="70"/>
      <c r="N27" s="70"/>
      <c r="P27" s="103"/>
      <c r="Q27" s="103"/>
      <c r="R27" s="103"/>
      <c r="S27" s="111"/>
      <c r="T27" s="111"/>
      <c r="U27" s="111"/>
      <c r="V27" s="111"/>
      <c r="W27" s="111"/>
      <c r="X27" s="111"/>
      <c r="Y27" s="111"/>
      <c r="Z27" s="111"/>
      <c r="AA27" s="111"/>
      <c r="AB27" s="111"/>
      <c r="AC27" s="111"/>
      <c r="AD27" s="111"/>
      <c r="AE27" s="111"/>
      <c r="AF27" s="111"/>
      <c r="AG27" s="111"/>
      <c r="AH27" s="111"/>
      <c r="AI27" s="111"/>
    </row>
    <row r="28" spans="1:35" x14ac:dyDescent="0.45">
      <c r="A28" s="112"/>
      <c r="B28" s="112"/>
      <c r="C28" s="107"/>
      <c r="D28" s="65">
        <v>22</v>
      </c>
      <c r="E28" s="66"/>
      <c r="F28" s="66"/>
      <c r="G28" s="67"/>
      <c r="H28" s="69"/>
      <c r="I28" s="69"/>
      <c r="J28" s="69"/>
      <c r="K28" s="67"/>
      <c r="L28" s="70"/>
      <c r="M28" s="70"/>
      <c r="N28" s="70"/>
      <c r="P28" s="103"/>
      <c r="Q28" s="103"/>
      <c r="R28" s="103"/>
      <c r="S28" s="111"/>
      <c r="T28" s="111"/>
      <c r="U28" s="111"/>
      <c r="V28" s="111"/>
      <c r="W28" s="111"/>
      <c r="X28" s="111"/>
      <c r="Y28" s="111"/>
      <c r="Z28" s="111"/>
      <c r="AA28" s="111"/>
      <c r="AB28" s="111"/>
      <c r="AC28" s="111"/>
      <c r="AD28" s="111"/>
      <c r="AE28" s="111"/>
      <c r="AF28" s="111"/>
      <c r="AG28" s="111"/>
      <c r="AH28" s="111"/>
      <c r="AI28" s="111"/>
    </row>
    <row r="29" spans="1:35" x14ac:dyDescent="0.45">
      <c r="A29" s="112"/>
      <c r="B29" s="112"/>
      <c r="C29" s="107"/>
      <c r="D29" s="65">
        <v>23</v>
      </c>
      <c r="E29" s="66"/>
      <c r="F29" s="66"/>
      <c r="G29" s="67"/>
      <c r="H29" s="69"/>
      <c r="I29" s="69"/>
      <c r="J29" s="69"/>
      <c r="K29" s="67"/>
      <c r="L29" s="70"/>
      <c r="M29" s="70"/>
      <c r="N29" s="70"/>
      <c r="P29" s="103"/>
      <c r="Q29" s="103"/>
      <c r="R29" s="103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</row>
    <row r="30" spans="1:35" ht="29.25" customHeight="1" x14ac:dyDescent="0.45">
      <c r="A30" s="113"/>
      <c r="B30" s="113"/>
      <c r="C30" s="107"/>
      <c r="D30" s="65">
        <v>24</v>
      </c>
      <c r="E30" s="66"/>
      <c r="F30" s="66"/>
      <c r="G30" s="67"/>
      <c r="H30" s="69"/>
      <c r="I30" s="69"/>
      <c r="J30" s="69"/>
      <c r="K30" s="67"/>
      <c r="L30" s="70"/>
      <c r="M30" s="70"/>
      <c r="N30" s="70"/>
      <c r="P30" s="114"/>
      <c r="Q30" s="114"/>
      <c r="R30" s="114"/>
      <c r="S30" s="111"/>
      <c r="T30" s="111"/>
      <c r="U30" s="111"/>
      <c r="V30" s="111"/>
      <c r="W30" s="111"/>
      <c r="X30" s="111"/>
      <c r="Y30" s="111"/>
      <c r="Z30" s="111"/>
      <c r="AA30" s="111"/>
      <c r="AB30" s="111"/>
      <c r="AC30" s="111"/>
      <c r="AD30" s="111"/>
      <c r="AE30" s="111"/>
      <c r="AF30" s="111"/>
      <c r="AG30" s="111"/>
      <c r="AH30" s="111"/>
      <c r="AI30" s="111"/>
    </row>
    <row r="31" spans="1:35" x14ac:dyDescent="0.45">
      <c r="A31" s="115"/>
      <c r="B31" s="115"/>
      <c r="D31" s="65">
        <v>25</v>
      </c>
      <c r="E31" s="66"/>
      <c r="F31" s="66"/>
      <c r="G31" s="67"/>
      <c r="H31" s="69"/>
      <c r="I31" s="69"/>
      <c r="J31" s="69"/>
      <c r="K31" s="67"/>
      <c r="L31" s="70"/>
      <c r="M31" s="70"/>
      <c r="N31" s="70"/>
      <c r="P31" s="116" t="s">
        <v>40</v>
      </c>
      <c r="Q31" s="116"/>
      <c r="R31" s="116"/>
      <c r="S31" s="111"/>
      <c r="T31" s="111"/>
      <c r="U31" s="111"/>
      <c r="V31" s="111"/>
      <c r="W31" s="111"/>
      <c r="X31" s="111"/>
      <c r="Y31" s="111"/>
      <c r="Z31" s="111"/>
      <c r="AA31" s="111"/>
      <c r="AB31" s="111"/>
      <c r="AC31" s="111"/>
      <c r="AD31" s="111"/>
      <c r="AE31" s="111"/>
      <c r="AF31" s="111"/>
      <c r="AG31" s="111"/>
      <c r="AH31" s="111"/>
      <c r="AI31" s="111"/>
    </row>
    <row r="32" spans="1:35" x14ac:dyDescent="0.45">
      <c r="A32" s="115"/>
      <c r="B32" s="115"/>
      <c r="D32" s="65">
        <v>26</v>
      </c>
      <c r="E32" s="66"/>
      <c r="F32" s="66"/>
      <c r="G32" s="67"/>
      <c r="H32" s="69"/>
      <c r="I32" s="69"/>
      <c r="J32" s="69"/>
      <c r="K32" s="67"/>
      <c r="L32" s="70"/>
      <c r="M32" s="70"/>
      <c r="N32" s="70"/>
      <c r="P32" s="117"/>
      <c r="Q32" s="117"/>
      <c r="R32" s="117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</row>
    <row r="33" spans="1:35" x14ac:dyDescent="0.45">
      <c r="A33" s="115"/>
      <c r="B33" s="115"/>
      <c r="D33" s="65">
        <v>27</v>
      </c>
      <c r="E33" s="66"/>
      <c r="F33" s="66"/>
      <c r="G33" s="67"/>
      <c r="H33" s="69"/>
      <c r="I33" s="69"/>
      <c r="J33" s="69"/>
      <c r="K33" s="67"/>
      <c r="L33" s="70"/>
      <c r="M33" s="70"/>
      <c r="N33" s="70"/>
      <c r="P33" s="117"/>
      <c r="Q33" s="117"/>
      <c r="R33" s="117"/>
      <c r="S33" s="111"/>
      <c r="T33" s="111"/>
      <c r="U33" s="111"/>
      <c r="V33" s="111"/>
      <c r="W33" s="111"/>
      <c r="X33" s="111"/>
      <c r="Y33" s="111"/>
      <c r="Z33" s="111"/>
      <c r="AA33" s="111"/>
      <c r="AB33" s="111"/>
      <c r="AC33" s="111"/>
      <c r="AD33" s="111"/>
      <c r="AE33" s="111"/>
      <c r="AF33" s="111"/>
      <c r="AG33" s="111"/>
      <c r="AH33" s="111"/>
      <c r="AI33" s="111"/>
    </row>
    <row r="34" spans="1:35" x14ac:dyDescent="0.45">
      <c r="A34" s="115"/>
      <c r="B34" s="115"/>
      <c r="D34" s="65">
        <v>28</v>
      </c>
      <c r="E34" s="66"/>
      <c r="F34" s="66"/>
      <c r="G34" s="67"/>
      <c r="H34" s="69"/>
      <c r="I34" s="69"/>
      <c r="J34" s="69"/>
      <c r="K34" s="67"/>
      <c r="L34" s="70"/>
      <c r="M34" s="70"/>
      <c r="N34" s="70"/>
      <c r="P34" s="117"/>
      <c r="Q34" s="117"/>
      <c r="R34" s="117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</row>
    <row r="35" spans="1:35" x14ac:dyDescent="0.45">
      <c r="A35" s="115"/>
      <c r="B35" s="115"/>
      <c r="D35" s="65">
        <v>29</v>
      </c>
      <c r="E35" s="66"/>
      <c r="F35" s="66"/>
      <c r="G35" s="67"/>
      <c r="H35" s="69"/>
      <c r="I35" s="69"/>
      <c r="J35" s="69"/>
      <c r="K35" s="67"/>
      <c r="L35" s="70"/>
      <c r="M35" s="70"/>
      <c r="N35" s="70"/>
      <c r="P35" s="117"/>
      <c r="Q35" s="117"/>
      <c r="R35" s="117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</row>
    <row r="36" spans="1:35" x14ac:dyDescent="0.45">
      <c r="A36" s="115"/>
      <c r="B36" s="115"/>
      <c r="D36" s="65">
        <v>30</v>
      </c>
      <c r="E36" s="66"/>
      <c r="F36" s="66"/>
      <c r="G36" s="67"/>
      <c r="H36" s="69"/>
      <c r="I36" s="69"/>
      <c r="J36" s="69"/>
      <c r="K36" s="67"/>
      <c r="L36" s="70"/>
      <c r="M36" s="70"/>
      <c r="N36" s="70"/>
      <c r="P36" s="117"/>
      <c r="Q36" s="117"/>
      <c r="R36" s="117"/>
      <c r="S36" s="111"/>
      <c r="T36" s="111"/>
      <c r="U36" s="111"/>
      <c r="V36" s="111"/>
      <c r="W36" s="111"/>
      <c r="X36" s="111"/>
      <c r="Y36" s="111"/>
      <c r="Z36" s="111"/>
      <c r="AA36" s="111"/>
      <c r="AB36" s="111"/>
      <c r="AC36" s="111"/>
      <c r="AD36" s="111"/>
      <c r="AE36" s="111"/>
      <c r="AF36" s="111"/>
      <c r="AG36" s="111"/>
      <c r="AH36" s="111"/>
      <c r="AI36" s="111"/>
    </row>
    <row r="37" spans="1:35" x14ac:dyDescent="0.45">
      <c r="A37" s="115"/>
      <c r="B37" s="115"/>
      <c r="D37" s="65">
        <v>31</v>
      </c>
      <c r="E37" s="66"/>
      <c r="F37" s="66"/>
      <c r="G37" s="67"/>
      <c r="H37" s="69"/>
      <c r="I37" s="69"/>
      <c r="J37" s="69"/>
      <c r="K37" s="67"/>
      <c r="L37" s="70"/>
      <c r="M37" s="70"/>
      <c r="N37" s="70"/>
      <c r="P37" s="117"/>
      <c r="Q37" s="117"/>
      <c r="R37" s="117"/>
    </row>
    <row r="38" spans="1:35" x14ac:dyDescent="0.45">
      <c r="A38" s="118"/>
      <c r="B38" s="118"/>
      <c r="D38" s="65">
        <v>32</v>
      </c>
      <c r="E38" s="66"/>
      <c r="F38" s="66"/>
      <c r="G38" s="67"/>
      <c r="H38" s="69"/>
      <c r="I38" s="69"/>
      <c r="J38" s="69"/>
      <c r="K38" s="67"/>
      <c r="L38" s="70"/>
      <c r="M38" s="70"/>
      <c r="N38" s="70"/>
      <c r="P38" s="18"/>
      <c r="Q38" s="19"/>
      <c r="R38" s="19"/>
    </row>
    <row r="39" spans="1:35" x14ac:dyDescent="0.45">
      <c r="A39" s="118"/>
      <c r="B39" s="118"/>
      <c r="D39" s="65">
        <v>33</v>
      </c>
      <c r="E39" s="66"/>
      <c r="F39" s="66"/>
      <c r="G39" s="67"/>
      <c r="H39" s="69"/>
      <c r="I39" s="69"/>
      <c r="J39" s="69"/>
      <c r="K39" s="67"/>
      <c r="L39" s="70"/>
      <c r="M39" s="70"/>
      <c r="N39" s="70"/>
      <c r="P39" s="18"/>
      <c r="Q39" s="19"/>
      <c r="R39" s="19"/>
    </row>
    <row r="40" spans="1:35" x14ac:dyDescent="0.45">
      <c r="A40" s="118"/>
      <c r="B40" s="118"/>
      <c r="D40" s="65">
        <v>34</v>
      </c>
      <c r="E40" s="66"/>
      <c r="F40" s="66"/>
      <c r="G40" s="67"/>
      <c r="H40" s="69"/>
      <c r="I40" s="69"/>
      <c r="J40" s="69"/>
      <c r="K40" s="67"/>
      <c r="L40" s="70"/>
      <c r="M40" s="70"/>
      <c r="N40" s="70"/>
      <c r="P40" s="18"/>
      <c r="Q40" s="19"/>
      <c r="R40" s="19"/>
    </row>
    <row r="41" spans="1:35" x14ac:dyDescent="0.45">
      <c r="A41" s="118"/>
      <c r="B41" s="118"/>
      <c r="D41" s="65">
        <v>35</v>
      </c>
      <c r="E41" s="66"/>
      <c r="F41" s="66"/>
      <c r="G41" s="67"/>
      <c r="H41" s="69"/>
      <c r="I41" s="69"/>
      <c r="J41" s="69"/>
      <c r="K41" s="67"/>
      <c r="L41" s="70"/>
      <c r="M41" s="70"/>
      <c r="N41" s="70"/>
      <c r="P41" s="18"/>
      <c r="Q41" s="19"/>
      <c r="R41" s="19"/>
    </row>
    <row r="42" spans="1:35" x14ac:dyDescent="0.45">
      <c r="A42" s="17"/>
      <c r="B42" s="17"/>
      <c r="D42" s="65">
        <v>36</v>
      </c>
      <c r="E42" s="66"/>
      <c r="F42" s="66"/>
      <c r="G42" s="67"/>
      <c r="H42" s="69"/>
      <c r="I42" s="69"/>
      <c r="J42" s="69"/>
      <c r="K42" s="67"/>
      <c r="L42" s="70"/>
      <c r="M42" s="70"/>
      <c r="N42" s="70"/>
      <c r="P42" s="18"/>
      <c r="Q42" s="19"/>
      <c r="R42" s="19"/>
    </row>
    <row r="43" spans="1:35" x14ac:dyDescent="0.45">
      <c r="A43" s="17"/>
      <c r="B43" s="17"/>
      <c r="D43" s="65">
        <v>37</v>
      </c>
      <c r="E43" s="66"/>
      <c r="F43" s="66"/>
      <c r="G43" s="67"/>
      <c r="H43" s="69"/>
      <c r="I43" s="69"/>
      <c r="J43" s="69"/>
      <c r="K43" s="67"/>
      <c r="L43" s="70"/>
      <c r="M43" s="70"/>
      <c r="N43" s="70"/>
      <c r="P43" s="18"/>
      <c r="Q43" s="19"/>
      <c r="R43" s="19"/>
    </row>
    <row r="44" spans="1:35" x14ac:dyDescent="0.45">
      <c r="A44" s="17"/>
      <c r="B44" s="17"/>
      <c r="D44" s="65">
        <v>38</v>
      </c>
      <c r="E44" s="66"/>
      <c r="F44" s="66"/>
      <c r="G44" s="67"/>
      <c r="H44" s="69"/>
      <c r="I44" s="69"/>
      <c r="J44" s="69"/>
      <c r="K44" s="67"/>
      <c r="L44" s="70"/>
      <c r="M44" s="70"/>
      <c r="N44" s="70"/>
      <c r="P44" s="18"/>
      <c r="Q44" s="19"/>
      <c r="R44" s="19"/>
    </row>
    <row r="45" spans="1:35" x14ac:dyDescent="0.45">
      <c r="A45" s="17"/>
      <c r="B45" s="17"/>
      <c r="D45" s="65">
        <v>39</v>
      </c>
      <c r="E45" s="66"/>
      <c r="F45" s="66"/>
      <c r="G45" s="67"/>
      <c r="H45" s="69"/>
      <c r="I45" s="69"/>
      <c r="J45" s="69"/>
      <c r="K45" s="67"/>
      <c r="L45" s="70"/>
      <c r="M45" s="70"/>
      <c r="N45" s="70"/>
      <c r="P45" s="18"/>
      <c r="Q45" s="19"/>
      <c r="R45" s="19"/>
    </row>
    <row r="46" spans="1:35" x14ac:dyDescent="0.45">
      <c r="A46" s="17"/>
      <c r="B46" s="17"/>
      <c r="D46" s="65">
        <v>40</v>
      </c>
      <c r="E46" s="66"/>
      <c r="F46" s="66"/>
      <c r="G46" s="67"/>
      <c r="H46" s="69"/>
      <c r="I46" s="69"/>
      <c r="J46" s="69"/>
      <c r="K46" s="67"/>
      <c r="L46" s="70"/>
      <c r="M46" s="70"/>
      <c r="N46" s="70"/>
      <c r="P46" s="18"/>
      <c r="Q46" s="19"/>
      <c r="R46" s="19"/>
    </row>
    <row r="47" spans="1:35" x14ac:dyDescent="0.45">
      <c r="A47" s="17"/>
      <c r="B47" s="17"/>
      <c r="D47" s="65">
        <v>41</v>
      </c>
      <c r="E47" s="66"/>
      <c r="F47" s="66"/>
      <c r="G47" s="67"/>
      <c r="H47" s="69"/>
      <c r="I47" s="69"/>
      <c r="J47" s="69"/>
      <c r="K47" s="67"/>
      <c r="L47" s="70"/>
      <c r="M47" s="70"/>
      <c r="N47" s="70"/>
      <c r="P47" s="18"/>
      <c r="Q47" s="19"/>
      <c r="R47" s="19"/>
    </row>
    <row r="48" spans="1:35" x14ac:dyDescent="0.45">
      <c r="A48" s="17"/>
      <c r="B48" s="17"/>
      <c r="D48" s="65">
        <v>42</v>
      </c>
      <c r="E48" s="66"/>
      <c r="F48" s="66"/>
      <c r="G48" s="67"/>
      <c r="H48" s="69"/>
      <c r="I48" s="69"/>
      <c r="J48" s="69"/>
      <c r="K48" s="67"/>
      <c r="L48" s="70"/>
      <c r="M48" s="70"/>
      <c r="N48" s="70"/>
      <c r="P48" s="18"/>
      <c r="Q48" s="19"/>
      <c r="R48" s="19"/>
    </row>
    <row r="49" spans="1:18" x14ac:dyDescent="0.45">
      <c r="A49" s="17"/>
      <c r="B49" s="17"/>
      <c r="D49" s="65">
        <v>43</v>
      </c>
      <c r="E49" s="66"/>
      <c r="F49" s="66"/>
      <c r="G49" s="67"/>
      <c r="H49" s="69"/>
      <c r="I49" s="69"/>
      <c r="J49" s="69"/>
      <c r="K49" s="67"/>
      <c r="L49" s="70"/>
      <c r="M49" s="70"/>
      <c r="N49" s="70"/>
      <c r="P49" s="18"/>
      <c r="Q49" s="19"/>
      <c r="R49" s="19"/>
    </row>
    <row r="50" spans="1:18" x14ac:dyDescent="0.45">
      <c r="A50" s="17"/>
      <c r="B50" s="17"/>
      <c r="D50" s="65">
        <v>44</v>
      </c>
      <c r="E50" s="66"/>
      <c r="F50" s="66"/>
      <c r="G50" s="67"/>
      <c r="H50" s="69"/>
      <c r="I50" s="69"/>
      <c r="J50" s="69"/>
      <c r="K50" s="67"/>
      <c r="L50" s="70"/>
      <c r="M50" s="70"/>
      <c r="N50" s="70"/>
      <c r="P50" s="18"/>
      <c r="Q50" s="19"/>
      <c r="R50" s="19"/>
    </row>
    <row r="51" spans="1:18" x14ac:dyDescent="0.45">
      <c r="A51" s="17"/>
      <c r="B51" s="17"/>
      <c r="D51" s="65">
        <v>45</v>
      </c>
      <c r="E51" s="66"/>
      <c r="F51" s="66"/>
      <c r="G51" s="67"/>
      <c r="H51" s="69"/>
      <c r="I51" s="69"/>
      <c r="J51" s="69"/>
      <c r="K51" s="67"/>
      <c r="L51" s="70"/>
      <c r="M51" s="70"/>
      <c r="N51" s="70"/>
      <c r="P51" s="18"/>
      <c r="Q51" s="19"/>
      <c r="R51" s="19"/>
    </row>
    <row r="52" spans="1:18" x14ac:dyDescent="0.45">
      <c r="A52" s="17"/>
      <c r="B52" s="17"/>
      <c r="D52" s="65">
        <v>46</v>
      </c>
      <c r="E52" s="66"/>
      <c r="F52" s="66"/>
      <c r="G52" s="67"/>
      <c r="H52" s="69"/>
      <c r="I52" s="69"/>
      <c r="J52" s="69"/>
      <c r="K52" s="67"/>
      <c r="L52" s="70"/>
      <c r="M52" s="70"/>
      <c r="N52" s="70"/>
      <c r="P52" s="18"/>
      <c r="Q52" s="19"/>
      <c r="R52" s="19"/>
    </row>
    <row r="53" spans="1:18" x14ac:dyDescent="0.45">
      <c r="A53" s="17"/>
      <c r="B53" s="17"/>
      <c r="D53" s="65">
        <v>47</v>
      </c>
      <c r="E53" s="66"/>
      <c r="F53" s="66"/>
      <c r="G53" s="67"/>
      <c r="H53" s="69"/>
      <c r="I53" s="69"/>
      <c r="J53" s="69"/>
      <c r="K53" s="67"/>
      <c r="L53" s="70"/>
      <c r="M53" s="70"/>
      <c r="N53" s="70"/>
      <c r="P53" s="18"/>
      <c r="Q53" s="19"/>
      <c r="R53" s="19"/>
    </row>
    <row r="54" spans="1:18" x14ac:dyDescent="0.45">
      <c r="A54" s="17"/>
      <c r="B54" s="17"/>
      <c r="D54" s="65">
        <v>48</v>
      </c>
      <c r="E54" s="66"/>
      <c r="F54" s="66"/>
      <c r="G54" s="67"/>
      <c r="H54" s="69"/>
      <c r="I54" s="69"/>
      <c r="J54" s="69"/>
      <c r="K54" s="67"/>
      <c r="L54" s="70"/>
      <c r="M54" s="70"/>
      <c r="N54" s="70"/>
      <c r="P54" s="18"/>
      <c r="Q54" s="19"/>
      <c r="R54" s="19"/>
    </row>
    <row r="55" spans="1:18" x14ac:dyDescent="0.45">
      <c r="A55" s="17"/>
      <c r="B55" s="17"/>
      <c r="D55" s="65">
        <v>49</v>
      </c>
      <c r="E55" s="66"/>
      <c r="F55" s="66"/>
      <c r="G55" s="67"/>
      <c r="H55" s="69"/>
      <c r="I55" s="69"/>
      <c r="J55" s="69"/>
      <c r="K55" s="67"/>
      <c r="L55" s="70"/>
      <c r="M55" s="70"/>
      <c r="N55" s="70"/>
      <c r="P55" s="18"/>
      <c r="Q55" s="19"/>
      <c r="R55" s="19"/>
    </row>
    <row r="56" spans="1:18" x14ac:dyDescent="0.45">
      <c r="A56" s="17"/>
      <c r="B56" s="17"/>
      <c r="D56" s="65">
        <v>50</v>
      </c>
      <c r="E56" s="66"/>
      <c r="F56" s="66"/>
      <c r="G56" s="67"/>
      <c r="H56" s="69"/>
      <c r="I56" s="69"/>
      <c r="J56" s="69"/>
      <c r="K56" s="67"/>
      <c r="L56" s="70"/>
      <c r="M56" s="70"/>
      <c r="N56" s="70"/>
      <c r="P56" s="18"/>
      <c r="Q56" s="19"/>
      <c r="R56" s="19"/>
    </row>
    <row r="57" spans="1:18" x14ac:dyDescent="0.45">
      <c r="A57" s="17"/>
      <c r="B57" s="17"/>
      <c r="D57" s="65">
        <v>51</v>
      </c>
      <c r="E57" s="66"/>
      <c r="F57" s="66"/>
      <c r="G57" s="67"/>
      <c r="H57" s="69"/>
      <c r="I57" s="69"/>
      <c r="J57" s="69"/>
      <c r="K57" s="67"/>
      <c r="L57" s="70"/>
      <c r="M57" s="70"/>
      <c r="N57" s="70"/>
      <c r="P57" s="18"/>
      <c r="Q57" s="19"/>
      <c r="R57" s="19"/>
    </row>
    <row r="58" spans="1:18" x14ac:dyDescent="0.45">
      <c r="A58" s="17"/>
      <c r="B58" s="17"/>
      <c r="D58" s="65">
        <v>52</v>
      </c>
      <c r="E58" s="66"/>
      <c r="F58" s="66"/>
      <c r="G58" s="67"/>
      <c r="H58" s="69"/>
      <c r="I58" s="69"/>
      <c r="J58" s="69"/>
      <c r="K58" s="67"/>
      <c r="L58" s="70"/>
      <c r="M58" s="70"/>
      <c r="N58" s="70"/>
      <c r="P58" s="18"/>
      <c r="Q58" s="19"/>
      <c r="R58" s="19"/>
    </row>
    <row r="59" spans="1:18" x14ac:dyDescent="0.45">
      <c r="A59" s="17"/>
      <c r="B59" s="17"/>
      <c r="D59" s="65">
        <v>53</v>
      </c>
      <c r="E59" s="66"/>
      <c r="F59" s="66"/>
      <c r="G59" s="67"/>
      <c r="H59" s="69"/>
      <c r="I59" s="69"/>
      <c r="J59" s="69"/>
      <c r="K59" s="67"/>
      <c r="L59" s="70"/>
      <c r="M59" s="70"/>
      <c r="N59" s="70"/>
      <c r="P59" s="18"/>
      <c r="Q59" s="19"/>
      <c r="R59" s="19"/>
    </row>
    <row r="60" spans="1:18" x14ac:dyDescent="0.45">
      <c r="A60" s="17"/>
      <c r="B60" s="17"/>
      <c r="D60" s="65">
        <v>54</v>
      </c>
      <c r="E60" s="66"/>
      <c r="F60" s="66"/>
      <c r="G60" s="67"/>
      <c r="H60" s="69"/>
      <c r="I60" s="69"/>
      <c r="J60" s="69"/>
      <c r="K60" s="67"/>
      <c r="L60" s="70"/>
      <c r="M60" s="70"/>
      <c r="N60" s="70"/>
      <c r="P60" s="18"/>
      <c r="Q60" s="19"/>
      <c r="R60" s="19"/>
    </row>
    <row r="61" spans="1:18" x14ac:dyDescent="0.45">
      <c r="A61" s="17"/>
      <c r="B61" s="17"/>
      <c r="D61" s="65">
        <v>55</v>
      </c>
      <c r="E61" s="66"/>
      <c r="F61" s="66"/>
      <c r="G61" s="67"/>
      <c r="H61" s="69"/>
      <c r="I61" s="69"/>
      <c r="J61" s="69"/>
      <c r="K61" s="67"/>
      <c r="L61" s="70"/>
      <c r="M61" s="70"/>
      <c r="N61" s="70"/>
      <c r="P61" s="18"/>
      <c r="Q61" s="19"/>
      <c r="R61" s="19"/>
    </row>
    <row r="62" spans="1:18" x14ac:dyDescent="0.45">
      <c r="A62" s="17"/>
      <c r="B62" s="17"/>
      <c r="D62" s="65">
        <v>56</v>
      </c>
      <c r="E62" s="66"/>
      <c r="F62" s="66"/>
      <c r="G62" s="67"/>
      <c r="H62" s="69"/>
      <c r="I62" s="69"/>
      <c r="J62" s="69"/>
      <c r="K62" s="67"/>
      <c r="L62" s="70"/>
      <c r="M62" s="70"/>
      <c r="N62" s="70"/>
      <c r="P62" s="18"/>
      <c r="Q62" s="19"/>
      <c r="R62" s="19"/>
    </row>
    <row r="63" spans="1:18" x14ac:dyDescent="0.45">
      <c r="A63" s="17"/>
      <c r="B63" s="17"/>
      <c r="D63" s="65">
        <v>57</v>
      </c>
      <c r="E63" s="66"/>
      <c r="F63" s="66"/>
      <c r="G63" s="67"/>
      <c r="H63" s="69"/>
      <c r="I63" s="69"/>
      <c r="J63" s="69"/>
      <c r="K63" s="67"/>
      <c r="L63" s="70"/>
      <c r="M63" s="70"/>
      <c r="N63" s="70"/>
      <c r="P63" s="18"/>
      <c r="Q63" s="19"/>
      <c r="R63" s="19"/>
    </row>
    <row r="64" spans="1:18" x14ac:dyDescent="0.45">
      <c r="A64" s="17"/>
      <c r="B64" s="17"/>
      <c r="D64" s="65">
        <v>58</v>
      </c>
      <c r="E64" s="66"/>
      <c r="F64" s="66"/>
      <c r="G64" s="67"/>
      <c r="H64" s="69"/>
      <c r="I64" s="69"/>
      <c r="J64" s="69"/>
      <c r="K64" s="67"/>
      <c r="L64" s="70"/>
      <c r="M64" s="70"/>
      <c r="N64" s="70"/>
      <c r="P64" s="18"/>
      <c r="Q64" s="19"/>
      <c r="R64" s="19"/>
    </row>
    <row r="65" spans="1:18" x14ac:dyDescent="0.45">
      <c r="A65" s="17"/>
      <c r="B65" s="17"/>
      <c r="D65" s="65">
        <v>59</v>
      </c>
      <c r="E65" s="66"/>
      <c r="F65" s="66"/>
      <c r="G65" s="67"/>
      <c r="H65" s="69"/>
      <c r="I65" s="69"/>
      <c r="J65" s="69"/>
      <c r="K65" s="67"/>
      <c r="L65" s="70"/>
      <c r="M65" s="70"/>
      <c r="N65" s="70"/>
      <c r="P65" s="18"/>
      <c r="Q65" s="19"/>
      <c r="R65" s="19"/>
    </row>
    <row r="66" spans="1:18" x14ac:dyDescent="0.45">
      <c r="A66" s="17"/>
      <c r="B66" s="17"/>
      <c r="D66" s="65">
        <v>60</v>
      </c>
      <c r="E66" s="66"/>
      <c r="F66" s="66"/>
      <c r="G66" s="67"/>
      <c r="H66" s="69"/>
      <c r="I66" s="69"/>
      <c r="J66" s="69"/>
      <c r="K66" s="67"/>
      <c r="L66" s="70"/>
      <c r="M66" s="70"/>
      <c r="N66" s="70"/>
      <c r="P66" s="18"/>
      <c r="Q66" s="19"/>
      <c r="R66" s="19"/>
    </row>
    <row r="67" spans="1:18" x14ac:dyDescent="0.45">
      <c r="A67" s="17"/>
      <c r="B67" s="17"/>
      <c r="D67" s="65">
        <v>61</v>
      </c>
      <c r="E67" s="66"/>
      <c r="F67" s="66"/>
      <c r="G67" s="67"/>
      <c r="H67" s="69"/>
      <c r="I67" s="69"/>
      <c r="J67" s="69"/>
      <c r="K67" s="67"/>
      <c r="L67" s="70"/>
      <c r="M67" s="70"/>
      <c r="N67" s="70"/>
      <c r="P67" s="18"/>
      <c r="Q67" s="19"/>
      <c r="R67" s="19"/>
    </row>
    <row r="68" spans="1:18" x14ac:dyDescent="0.45">
      <c r="A68" s="17"/>
      <c r="B68" s="17"/>
      <c r="D68" s="65">
        <v>62</v>
      </c>
      <c r="E68" s="66"/>
      <c r="F68" s="66"/>
      <c r="G68" s="67"/>
      <c r="H68" s="69"/>
      <c r="I68" s="69"/>
      <c r="J68" s="69"/>
      <c r="K68" s="67"/>
      <c r="L68" s="70"/>
      <c r="M68" s="70"/>
      <c r="N68" s="70"/>
      <c r="P68" s="18"/>
      <c r="Q68" s="19"/>
      <c r="R68" s="19"/>
    </row>
    <row r="69" spans="1:18" x14ac:dyDescent="0.45">
      <c r="A69" s="17"/>
      <c r="B69" s="17"/>
      <c r="D69" s="65">
        <v>63</v>
      </c>
      <c r="E69" s="66"/>
      <c r="F69" s="66"/>
      <c r="G69" s="67"/>
      <c r="H69" s="69"/>
      <c r="I69" s="69"/>
      <c r="J69" s="69"/>
      <c r="K69" s="67"/>
      <c r="L69" s="70"/>
      <c r="M69" s="70"/>
      <c r="N69" s="70"/>
      <c r="P69" s="18"/>
      <c r="Q69" s="19"/>
      <c r="R69" s="19"/>
    </row>
    <row r="70" spans="1:18" x14ac:dyDescent="0.45">
      <c r="A70" s="17"/>
      <c r="B70" s="17"/>
      <c r="D70" s="65">
        <v>64</v>
      </c>
      <c r="E70" s="66"/>
      <c r="F70" s="66"/>
      <c r="G70" s="67"/>
      <c r="H70" s="69"/>
      <c r="I70" s="69"/>
      <c r="J70" s="69"/>
      <c r="K70" s="67"/>
      <c r="L70" s="70"/>
      <c r="M70" s="70"/>
      <c r="N70" s="70"/>
      <c r="P70" s="18"/>
      <c r="Q70" s="19"/>
      <c r="R70" s="19"/>
    </row>
    <row r="71" spans="1:18" x14ac:dyDescent="0.45">
      <c r="A71" s="17"/>
      <c r="B71" s="17"/>
      <c r="D71" s="65">
        <v>65</v>
      </c>
      <c r="E71" s="66"/>
      <c r="F71" s="66"/>
      <c r="G71" s="67"/>
      <c r="H71" s="69"/>
      <c r="I71" s="69"/>
      <c r="J71" s="69"/>
      <c r="K71" s="67"/>
      <c r="L71" s="70"/>
      <c r="M71" s="70"/>
      <c r="N71" s="70"/>
      <c r="P71" s="18"/>
      <c r="Q71" s="19"/>
      <c r="R71" s="19"/>
    </row>
    <row r="72" spans="1:18" x14ac:dyDescent="0.45">
      <c r="A72" s="17"/>
      <c r="B72" s="17"/>
      <c r="D72" s="65">
        <v>66</v>
      </c>
      <c r="E72" s="66"/>
      <c r="F72" s="66"/>
      <c r="G72" s="67"/>
      <c r="H72" s="69"/>
      <c r="I72" s="69"/>
      <c r="J72" s="69"/>
      <c r="K72" s="67"/>
      <c r="L72" s="70"/>
      <c r="M72" s="70"/>
      <c r="N72" s="70"/>
      <c r="P72" s="18"/>
      <c r="Q72" s="19"/>
      <c r="R72" s="19"/>
    </row>
    <row r="73" spans="1:18" x14ac:dyDescent="0.45">
      <c r="A73" s="17"/>
      <c r="B73" s="17"/>
      <c r="D73" s="65">
        <v>67</v>
      </c>
      <c r="E73" s="66"/>
      <c r="F73" s="66"/>
      <c r="G73" s="67"/>
      <c r="H73" s="69"/>
      <c r="I73" s="69"/>
      <c r="J73" s="69"/>
      <c r="K73" s="67"/>
      <c r="L73" s="70"/>
      <c r="M73" s="70"/>
      <c r="N73" s="70"/>
      <c r="P73" s="18"/>
      <c r="Q73" s="19"/>
      <c r="R73" s="19"/>
    </row>
    <row r="74" spans="1:18" x14ac:dyDescent="0.45">
      <c r="A74" s="17"/>
      <c r="B74" s="17"/>
      <c r="D74" s="65">
        <v>68</v>
      </c>
      <c r="E74" s="66"/>
      <c r="F74" s="66"/>
      <c r="G74" s="67"/>
      <c r="H74" s="69"/>
      <c r="I74" s="69"/>
      <c r="J74" s="69"/>
      <c r="K74" s="67"/>
      <c r="L74" s="70"/>
      <c r="M74" s="70"/>
      <c r="N74" s="70"/>
      <c r="P74" s="18"/>
      <c r="Q74" s="19"/>
      <c r="R74" s="19"/>
    </row>
    <row r="75" spans="1:18" x14ac:dyDescent="0.45">
      <c r="A75" s="17"/>
      <c r="B75" s="17"/>
      <c r="D75" s="65">
        <v>69</v>
      </c>
      <c r="E75" s="66"/>
      <c r="F75" s="66"/>
      <c r="G75" s="67"/>
      <c r="H75" s="69"/>
      <c r="I75" s="69"/>
      <c r="J75" s="69"/>
      <c r="K75" s="67"/>
      <c r="L75" s="70"/>
      <c r="M75" s="70"/>
      <c r="N75" s="70"/>
      <c r="P75" s="18"/>
      <c r="Q75" s="19"/>
      <c r="R75" s="19"/>
    </row>
    <row r="76" spans="1:18" x14ac:dyDescent="0.45">
      <c r="A76" s="17"/>
      <c r="B76" s="17"/>
      <c r="D76" s="65">
        <v>70</v>
      </c>
      <c r="E76" s="66"/>
      <c r="F76" s="66"/>
      <c r="G76" s="67"/>
      <c r="H76" s="69"/>
      <c r="I76" s="69"/>
      <c r="J76" s="69"/>
      <c r="K76" s="67"/>
      <c r="L76" s="70"/>
      <c r="M76" s="70"/>
      <c r="N76" s="70"/>
      <c r="P76" s="18"/>
      <c r="Q76" s="19"/>
      <c r="R76" s="19"/>
    </row>
    <row r="77" spans="1:18" x14ac:dyDescent="0.45">
      <c r="A77" s="17"/>
      <c r="B77" s="17"/>
      <c r="D77" s="65">
        <v>71</v>
      </c>
      <c r="E77" s="66"/>
      <c r="F77" s="66"/>
      <c r="G77" s="67"/>
      <c r="H77" s="69"/>
      <c r="I77" s="69"/>
      <c r="J77" s="69"/>
      <c r="K77" s="67"/>
      <c r="L77" s="70"/>
      <c r="M77" s="70"/>
      <c r="N77" s="70"/>
      <c r="P77" s="18"/>
      <c r="Q77" s="19"/>
      <c r="R77" s="19"/>
    </row>
    <row r="78" spans="1:18" x14ac:dyDescent="0.45">
      <c r="A78" s="17"/>
      <c r="B78" s="17"/>
      <c r="D78" s="65">
        <v>72</v>
      </c>
      <c r="E78" s="66"/>
      <c r="F78" s="66"/>
      <c r="G78" s="67"/>
      <c r="H78" s="69"/>
      <c r="I78" s="69"/>
      <c r="J78" s="69"/>
      <c r="K78" s="67"/>
      <c r="L78" s="70"/>
      <c r="M78" s="70"/>
      <c r="N78" s="70"/>
      <c r="P78" s="18"/>
      <c r="Q78" s="19"/>
      <c r="R78" s="19"/>
    </row>
    <row r="79" spans="1:18" x14ac:dyDescent="0.45">
      <c r="A79" s="17"/>
      <c r="B79" s="17"/>
      <c r="D79" s="65">
        <v>73</v>
      </c>
      <c r="E79" s="66"/>
      <c r="F79" s="66"/>
      <c r="G79" s="67"/>
      <c r="H79" s="69"/>
      <c r="I79" s="69"/>
      <c r="J79" s="69"/>
      <c r="K79" s="67"/>
      <c r="L79" s="70"/>
      <c r="M79" s="70"/>
      <c r="N79" s="70"/>
      <c r="P79" s="18"/>
      <c r="Q79" s="19"/>
      <c r="R79" s="19"/>
    </row>
    <row r="80" spans="1:18" x14ac:dyDescent="0.45">
      <c r="A80" s="17"/>
      <c r="B80" s="17"/>
      <c r="D80" s="65">
        <v>74</v>
      </c>
      <c r="E80" s="66"/>
      <c r="F80" s="66"/>
      <c r="G80" s="67"/>
      <c r="H80" s="69"/>
      <c r="I80" s="69"/>
      <c r="J80" s="69"/>
      <c r="K80" s="67"/>
      <c r="L80" s="70"/>
      <c r="M80" s="70"/>
      <c r="N80" s="70"/>
      <c r="P80" s="18"/>
      <c r="Q80" s="19"/>
      <c r="R80" s="19"/>
    </row>
    <row r="81" spans="1:18" x14ac:dyDescent="0.45">
      <c r="A81" s="17"/>
      <c r="B81" s="17"/>
      <c r="D81" s="65">
        <v>75</v>
      </c>
      <c r="E81" s="66"/>
      <c r="F81" s="66"/>
      <c r="G81" s="67"/>
      <c r="H81" s="69"/>
      <c r="I81" s="69"/>
      <c r="J81" s="69"/>
      <c r="K81" s="67"/>
      <c r="L81" s="70"/>
      <c r="M81" s="70"/>
      <c r="N81" s="70"/>
      <c r="P81" s="18"/>
      <c r="Q81" s="19"/>
      <c r="R81" s="19"/>
    </row>
    <row r="82" spans="1:18" x14ac:dyDescent="0.45">
      <c r="A82" s="17"/>
      <c r="B82" s="17"/>
      <c r="D82" s="65">
        <v>76</v>
      </c>
      <c r="E82" s="66"/>
      <c r="F82" s="66"/>
      <c r="G82" s="67"/>
      <c r="H82" s="69"/>
      <c r="I82" s="69"/>
      <c r="J82" s="69"/>
      <c r="K82" s="67"/>
      <c r="L82" s="70"/>
      <c r="M82" s="70"/>
      <c r="N82" s="70"/>
      <c r="P82" s="18"/>
      <c r="Q82" s="19"/>
      <c r="R82" s="19"/>
    </row>
    <row r="83" spans="1:18" x14ac:dyDescent="0.45">
      <c r="A83" s="17"/>
      <c r="B83" s="17"/>
      <c r="D83" s="65">
        <v>77</v>
      </c>
      <c r="E83" s="66"/>
      <c r="F83" s="66"/>
      <c r="G83" s="67"/>
      <c r="H83" s="69"/>
      <c r="I83" s="69"/>
      <c r="J83" s="69"/>
      <c r="K83" s="67"/>
      <c r="L83" s="70"/>
      <c r="M83" s="70"/>
      <c r="N83" s="70"/>
      <c r="P83" s="18"/>
      <c r="Q83" s="19"/>
      <c r="R83" s="19"/>
    </row>
    <row r="84" spans="1:18" x14ac:dyDescent="0.45">
      <c r="A84" s="17"/>
      <c r="B84" s="17"/>
      <c r="D84" s="65">
        <v>78</v>
      </c>
      <c r="E84" s="66"/>
      <c r="F84" s="66"/>
      <c r="G84" s="67"/>
      <c r="H84" s="69"/>
      <c r="I84" s="69"/>
      <c r="J84" s="69"/>
      <c r="K84" s="67"/>
      <c r="L84" s="70"/>
      <c r="M84" s="70"/>
      <c r="N84" s="70"/>
      <c r="P84" s="18"/>
      <c r="Q84" s="19"/>
      <c r="R84" s="19"/>
    </row>
    <row r="85" spans="1:18" x14ac:dyDescent="0.45">
      <c r="A85" s="17"/>
      <c r="B85" s="17"/>
      <c r="D85" s="65">
        <v>79</v>
      </c>
      <c r="E85" s="66"/>
      <c r="F85" s="66"/>
      <c r="G85" s="67"/>
      <c r="H85" s="69"/>
      <c r="I85" s="69"/>
      <c r="J85" s="69"/>
      <c r="K85" s="67"/>
      <c r="L85" s="70"/>
      <c r="M85" s="70"/>
      <c r="N85" s="70"/>
      <c r="P85" s="18"/>
      <c r="Q85" s="19"/>
      <c r="R85" s="19"/>
    </row>
    <row r="86" spans="1:18" x14ac:dyDescent="0.45">
      <c r="A86" s="17"/>
      <c r="B86" s="17"/>
      <c r="D86" s="65">
        <v>80</v>
      </c>
      <c r="E86" s="66"/>
      <c r="F86" s="66"/>
      <c r="G86" s="67"/>
      <c r="H86" s="69"/>
      <c r="I86" s="69"/>
      <c r="J86" s="69"/>
      <c r="K86" s="67"/>
      <c r="L86" s="70"/>
      <c r="M86" s="70"/>
      <c r="N86" s="70"/>
      <c r="P86" s="18"/>
      <c r="Q86" s="19"/>
      <c r="R86" s="19"/>
    </row>
    <row r="87" spans="1:18" x14ac:dyDescent="0.45">
      <c r="A87" s="17"/>
      <c r="B87" s="17"/>
      <c r="D87" s="65">
        <v>81</v>
      </c>
      <c r="E87" s="66"/>
      <c r="F87" s="66"/>
      <c r="G87" s="67"/>
      <c r="H87" s="69"/>
      <c r="I87" s="69"/>
      <c r="J87" s="69"/>
      <c r="K87" s="67"/>
      <c r="L87" s="70"/>
      <c r="M87" s="70"/>
      <c r="N87" s="70"/>
      <c r="P87" s="18"/>
      <c r="Q87" s="19"/>
      <c r="R87" s="19"/>
    </row>
    <row r="88" spans="1:18" x14ac:dyDescent="0.45">
      <c r="A88" s="17"/>
      <c r="B88" s="17"/>
      <c r="D88" s="65">
        <v>82</v>
      </c>
      <c r="E88" s="66"/>
      <c r="F88" s="66"/>
      <c r="G88" s="67"/>
      <c r="H88" s="69"/>
      <c r="I88" s="69"/>
      <c r="J88" s="69"/>
      <c r="K88" s="67"/>
      <c r="L88" s="70"/>
      <c r="M88" s="70"/>
      <c r="N88" s="70"/>
      <c r="P88" s="18"/>
      <c r="Q88" s="19"/>
      <c r="R88" s="19"/>
    </row>
    <row r="89" spans="1:18" x14ac:dyDescent="0.45">
      <c r="A89" s="17"/>
      <c r="B89" s="17"/>
      <c r="D89" s="65">
        <v>83</v>
      </c>
      <c r="E89" s="66"/>
      <c r="F89" s="66"/>
      <c r="G89" s="67"/>
      <c r="H89" s="69"/>
      <c r="I89" s="69"/>
      <c r="J89" s="69"/>
      <c r="K89" s="67"/>
      <c r="L89" s="70"/>
      <c r="M89" s="70"/>
      <c r="N89" s="70"/>
      <c r="P89" s="18"/>
      <c r="Q89" s="19"/>
      <c r="R89" s="19"/>
    </row>
    <row r="90" spans="1:18" x14ac:dyDescent="0.45">
      <c r="A90" s="17"/>
      <c r="B90" s="17"/>
      <c r="D90" s="65">
        <v>84</v>
      </c>
      <c r="E90" s="66"/>
      <c r="F90" s="66"/>
      <c r="G90" s="67"/>
      <c r="H90" s="69"/>
      <c r="I90" s="69"/>
      <c r="J90" s="69"/>
      <c r="K90" s="67"/>
      <c r="L90" s="70"/>
      <c r="M90" s="70"/>
      <c r="N90" s="70"/>
      <c r="P90" s="18"/>
      <c r="Q90" s="19"/>
      <c r="R90" s="19"/>
    </row>
    <row r="91" spans="1:18" x14ac:dyDescent="0.45">
      <c r="A91" s="17"/>
      <c r="B91" s="17"/>
      <c r="D91" s="65">
        <v>85</v>
      </c>
      <c r="E91" s="66"/>
      <c r="F91" s="66"/>
      <c r="G91" s="67"/>
      <c r="H91" s="69"/>
      <c r="I91" s="69"/>
      <c r="J91" s="69"/>
      <c r="K91" s="67"/>
      <c r="L91" s="70"/>
      <c r="M91" s="70"/>
      <c r="N91" s="70"/>
      <c r="P91" s="18"/>
      <c r="Q91" s="19"/>
      <c r="R91" s="19"/>
    </row>
    <row r="92" spans="1:18" x14ac:dyDescent="0.45">
      <c r="A92" s="17"/>
      <c r="B92" s="17"/>
      <c r="D92" s="65">
        <v>86</v>
      </c>
      <c r="E92" s="66"/>
      <c r="F92" s="66"/>
      <c r="G92" s="67"/>
      <c r="H92" s="69"/>
      <c r="I92" s="69"/>
      <c r="J92" s="69"/>
      <c r="K92" s="67"/>
      <c r="L92" s="70"/>
      <c r="M92" s="70"/>
      <c r="N92" s="70"/>
      <c r="P92" s="18"/>
      <c r="Q92" s="19"/>
      <c r="R92" s="19"/>
    </row>
    <row r="93" spans="1:18" x14ac:dyDescent="0.45">
      <c r="A93" s="17"/>
      <c r="B93" s="17"/>
      <c r="D93" s="65">
        <v>87</v>
      </c>
      <c r="E93" s="66"/>
      <c r="F93" s="66"/>
      <c r="G93" s="67"/>
      <c r="H93" s="69"/>
      <c r="I93" s="69"/>
      <c r="J93" s="69"/>
      <c r="K93" s="67"/>
      <c r="L93" s="70"/>
      <c r="M93" s="70"/>
      <c r="N93" s="70"/>
      <c r="P93" s="18"/>
      <c r="Q93" s="19"/>
      <c r="R93" s="19"/>
    </row>
    <row r="94" spans="1:18" x14ac:dyDescent="0.45">
      <c r="A94" s="17"/>
      <c r="B94" s="17"/>
      <c r="D94" s="65">
        <v>88</v>
      </c>
      <c r="E94" s="66"/>
      <c r="F94" s="66"/>
      <c r="G94" s="67"/>
      <c r="H94" s="69"/>
      <c r="I94" s="69"/>
      <c r="J94" s="69"/>
      <c r="K94" s="67"/>
      <c r="L94" s="70"/>
      <c r="M94" s="70"/>
      <c r="N94" s="70"/>
      <c r="P94" s="18"/>
      <c r="Q94" s="19"/>
      <c r="R94" s="19"/>
    </row>
    <row r="95" spans="1:18" x14ac:dyDescent="0.45">
      <c r="A95" s="17"/>
      <c r="B95" s="17"/>
      <c r="D95" s="65">
        <v>89</v>
      </c>
      <c r="E95" s="66"/>
      <c r="F95" s="66"/>
      <c r="G95" s="67"/>
      <c r="H95" s="69"/>
      <c r="I95" s="69"/>
      <c r="J95" s="69"/>
      <c r="K95" s="67"/>
      <c r="L95" s="70"/>
      <c r="M95" s="70"/>
      <c r="N95" s="70"/>
      <c r="P95" s="18"/>
      <c r="Q95" s="19"/>
      <c r="R95" s="19"/>
    </row>
    <row r="96" spans="1:18" x14ac:dyDescent="0.45">
      <c r="A96" s="17"/>
      <c r="B96" s="17"/>
      <c r="D96" s="65">
        <v>90</v>
      </c>
      <c r="E96" s="66"/>
      <c r="F96" s="66"/>
      <c r="G96" s="67"/>
      <c r="H96" s="69"/>
      <c r="I96" s="69"/>
      <c r="J96" s="69"/>
      <c r="K96" s="67"/>
      <c r="L96" s="70"/>
      <c r="M96" s="70"/>
      <c r="N96" s="70"/>
      <c r="P96" s="18"/>
      <c r="Q96" s="19"/>
      <c r="R96" s="19"/>
    </row>
    <row r="97" spans="1:18" x14ac:dyDescent="0.45">
      <c r="A97" s="17"/>
      <c r="B97" s="17"/>
      <c r="D97" s="65">
        <v>91</v>
      </c>
      <c r="E97" s="66"/>
      <c r="F97" s="66"/>
      <c r="G97" s="67"/>
      <c r="H97" s="69"/>
      <c r="I97" s="69"/>
      <c r="J97" s="69"/>
      <c r="K97" s="67"/>
      <c r="L97" s="70"/>
      <c r="M97" s="70"/>
      <c r="N97" s="70"/>
      <c r="P97" s="18"/>
      <c r="Q97" s="19"/>
      <c r="R97" s="19"/>
    </row>
    <row r="98" spans="1:18" x14ac:dyDescent="0.45">
      <c r="A98" s="17"/>
      <c r="B98" s="17"/>
      <c r="D98" s="65">
        <v>92</v>
      </c>
      <c r="E98" s="66"/>
      <c r="F98" s="66"/>
      <c r="G98" s="67"/>
      <c r="H98" s="69"/>
      <c r="I98" s="69"/>
      <c r="J98" s="69"/>
      <c r="K98" s="67"/>
      <c r="L98" s="70"/>
      <c r="M98" s="70"/>
      <c r="N98" s="70"/>
      <c r="P98" s="18"/>
      <c r="Q98" s="19"/>
      <c r="R98" s="19"/>
    </row>
    <row r="99" spans="1:18" x14ac:dyDescent="0.45">
      <c r="A99" s="17"/>
      <c r="B99" s="17"/>
      <c r="D99" s="65">
        <v>93</v>
      </c>
      <c r="E99" s="66"/>
      <c r="F99" s="66"/>
      <c r="G99" s="67"/>
      <c r="H99" s="69"/>
      <c r="I99" s="69"/>
      <c r="J99" s="69"/>
      <c r="K99" s="67"/>
      <c r="L99" s="70"/>
      <c r="M99" s="70"/>
      <c r="N99" s="70"/>
      <c r="P99" s="18"/>
      <c r="Q99" s="19"/>
      <c r="R99" s="19"/>
    </row>
    <row r="100" spans="1:18" x14ac:dyDescent="0.45">
      <c r="A100" s="17"/>
      <c r="B100" s="17"/>
      <c r="D100" s="65">
        <v>94</v>
      </c>
      <c r="E100" s="66"/>
      <c r="F100" s="66"/>
      <c r="G100" s="67"/>
      <c r="H100" s="69"/>
      <c r="I100" s="69"/>
      <c r="J100" s="69"/>
      <c r="K100" s="67"/>
      <c r="L100" s="70"/>
      <c r="M100" s="70"/>
      <c r="N100" s="70"/>
      <c r="P100" s="18"/>
      <c r="Q100" s="19"/>
      <c r="R100" s="19"/>
    </row>
    <row r="101" spans="1:18" x14ac:dyDescent="0.45">
      <c r="A101" s="17"/>
      <c r="B101" s="17"/>
      <c r="D101" s="65">
        <v>95</v>
      </c>
      <c r="E101" s="66"/>
      <c r="F101" s="66"/>
      <c r="G101" s="67"/>
      <c r="H101" s="69"/>
      <c r="I101" s="69"/>
      <c r="J101" s="69"/>
      <c r="K101" s="67"/>
      <c r="L101" s="70"/>
      <c r="M101" s="70"/>
      <c r="N101" s="70"/>
      <c r="P101" s="18"/>
      <c r="Q101" s="19"/>
      <c r="R101" s="19"/>
    </row>
    <row r="102" spans="1:18" x14ac:dyDescent="0.45">
      <c r="A102" s="17"/>
      <c r="B102" s="17"/>
      <c r="D102" s="65">
        <v>96</v>
      </c>
      <c r="E102" s="66"/>
      <c r="F102" s="66"/>
      <c r="G102" s="67"/>
      <c r="H102" s="69"/>
      <c r="I102" s="69"/>
      <c r="J102" s="69"/>
      <c r="K102" s="67"/>
      <c r="L102" s="70"/>
      <c r="M102" s="70"/>
      <c r="N102" s="70"/>
      <c r="P102" s="18"/>
      <c r="Q102" s="19"/>
      <c r="R102" s="19"/>
    </row>
    <row r="103" spans="1:18" x14ac:dyDescent="0.45">
      <c r="A103" s="17"/>
      <c r="B103" s="17"/>
      <c r="D103" s="65">
        <v>97</v>
      </c>
      <c r="E103" s="66"/>
      <c r="F103" s="66"/>
      <c r="G103" s="67"/>
      <c r="H103" s="69"/>
      <c r="I103" s="69"/>
      <c r="J103" s="69"/>
      <c r="K103" s="67"/>
      <c r="L103" s="70"/>
      <c r="M103" s="70"/>
      <c r="N103" s="70"/>
      <c r="P103" s="18"/>
      <c r="Q103" s="19"/>
      <c r="R103" s="19"/>
    </row>
    <row r="104" spans="1:18" x14ac:dyDescent="0.45">
      <c r="A104" s="17"/>
      <c r="B104" s="17"/>
      <c r="D104" s="65">
        <v>98</v>
      </c>
      <c r="E104" s="66"/>
      <c r="F104" s="66"/>
      <c r="G104" s="67"/>
      <c r="H104" s="69"/>
      <c r="I104" s="69"/>
      <c r="J104" s="69"/>
      <c r="K104" s="67"/>
      <c r="L104" s="70"/>
      <c r="M104" s="70"/>
      <c r="N104" s="70"/>
      <c r="P104" s="18"/>
      <c r="Q104" s="19"/>
      <c r="R104" s="19"/>
    </row>
    <row r="105" spans="1:18" x14ac:dyDescent="0.45">
      <c r="A105" s="17"/>
      <c r="B105" s="17"/>
      <c r="D105" s="65">
        <v>99</v>
      </c>
      <c r="E105" s="66"/>
      <c r="F105" s="66"/>
      <c r="G105" s="67"/>
      <c r="H105" s="69"/>
      <c r="I105" s="69"/>
      <c r="J105" s="69"/>
      <c r="K105" s="67"/>
      <c r="L105" s="70"/>
      <c r="M105" s="70"/>
      <c r="N105" s="70"/>
      <c r="P105" s="18"/>
      <c r="Q105" s="19"/>
      <c r="R105" s="19"/>
    </row>
    <row r="106" spans="1:18" x14ac:dyDescent="0.45">
      <c r="A106" s="17"/>
      <c r="B106" s="17"/>
      <c r="D106" s="65">
        <v>100</v>
      </c>
      <c r="E106" s="66"/>
      <c r="F106" s="66"/>
      <c r="G106" s="67"/>
      <c r="H106" s="69"/>
      <c r="I106" s="69"/>
      <c r="J106" s="69"/>
      <c r="K106" s="67"/>
      <c r="L106" s="70"/>
      <c r="M106" s="70"/>
      <c r="N106" s="70"/>
      <c r="P106" s="18"/>
      <c r="Q106" s="19"/>
      <c r="R106" s="19"/>
    </row>
    <row r="107" spans="1:18" x14ac:dyDescent="0.45">
      <c r="A107" s="17"/>
      <c r="B107" s="17"/>
      <c r="D107" s="65">
        <v>101</v>
      </c>
      <c r="E107" s="66"/>
      <c r="F107" s="66"/>
      <c r="G107" s="67"/>
      <c r="H107" s="69"/>
      <c r="I107" s="69"/>
      <c r="J107" s="69"/>
      <c r="K107" s="67"/>
      <c r="L107" s="70"/>
      <c r="M107" s="70"/>
      <c r="N107" s="70"/>
      <c r="P107" s="18"/>
      <c r="Q107" s="19"/>
      <c r="R107" s="19"/>
    </row>
    <row r="108" spans="1:18" x14ac:dyDescent="0.45">
      <c r="A108" s="17"/>
      <c r="B108" s="17"/>
      <c r="D108" s="65">
        <v>102</v>
      </c>
      <c r="E108" s="66"/>
      <c r="F108" s="66"/>
      <c r="G108" s="67"/>
      <c r="H108" s="69"/>
      <c r="I108" s="69"/>
      <c r="J108" s="69"/>
      <c r="K108" s="67"/>
      <c r="L108" s="70"/>
      <c r="M108" s="70"/>
      <c r="N108" s="70"/>
      <c r="P108" s="18"/>
      <c r="Q108" s="19"/>
      <c r="R108" s="19"/>
    </row>
    <row r="109" spans="1:18" x14ac:dyDescent="0.45">
      <c r="A109" s="17"/>
      <c r="B109" s="17"/>
      <c r="D109" s="65">
        <v>103</v>
      </c>
      <c r="E109" s="66"/>
      <c r="F109" s="66"/>
      <c r="G109" s="67"/>
      <c r="H109" s="69"/>
      <c r="I109" s="69"/>
      <c r="J109" s="69"/>
      <c r="K109" s="67"/>
      <c r="L109" s="70"/>
      <c r="M109" s="70"/>
      <c r="N109" s="70"/>
      <c r="P109" s="18"/>
      <c r="Q109" s="19"/>
      <c r="R109" s="19"/>
    </row>
    <row r="110" spans="1:18" x14ac:dyDescent="0.45">
      <c r="A110" s="17"/>
      <c r="B110" s="17"/>
      <c r="D110" s="65">
        <v>104</v>
      </c>
      <c r="E110" s="66"/>
      <c r="F110" s="66"/>
      <c r="G110" s="67"/>
      <c r="H110" s="69"/>
      <c r="I110" s="69"/>
      <c r="J110" s="69"/>
      <c r="K110" s="67"/>
      <c r="L110" s="70"/>
      <c r="M110" s="70"/>
      <c r="N110" s="70"/>
      <c r="P110" s="18"/>
      <c r="Q110" s="19"/>
      <c r="R110" s="19"/>
    </row>
    <row r="111" spans="1:18" x14ac:dyDescent="0.45">
      <c r="A111" s="17"/>
      <c r="B111" s="17"/>
      <c r="D111" s="65">
        <v>105</v>
      </c>
      <c r="E111" s="66"/>
      <c r="F111" s="66"/>
      <c r="G111" s="67"/>
      <c r="H111" s="69"/>
      <c r="I111" s="69"/>
      <c r="J111" s="69"/>
      <c r="K111" s="67"/>
      <c r="L111" s="70"/>
      <c r="M111" s="70"/>
      <c r="N111" s="70"/>
      <c r="P111" s="18"/>
      <c r="Q111" s="19"/>
      <c r="R111" s="19"/>
    </row>
    <row r="112" spans="1:18" x14ac:dyDescent="0.45">
      <c r="A112" s="17"/>
      <c r="B112" s="17"/>
      <c r="D112" s="65">
        <v>106</v>
      </c>
      <c r="E112" s="66"/>
      <c r="F112" s="66"/>
      <c r="G112" s="67"/>
      <c r="H112" s="69"/>
      <c r="I112" s="69"/>
      <c r="J112" s="69"/>
      <c r="K112" s="67"/>
      <c r="L112" s="70"/>
      <c r="M112" s="70"/>
      <c r="N112" s="70"/>
      <c r="P112" s="18"/>
      <c r="Q112" s="19"/>
      <c r="R112" s="19"/>
    </row>
    <row r="113" spans="1:18" x14ac:dyDescent="0.45">
      <c r="A113" s="17"/>
      <c r="B113" s="17"/>
      <c r="D113" s="65">
        <v>107</v>
      </c>
      <c r="E113" s="66"/>
      <c r="F113" s="66"/>
      <c r="G113" s="67"/>
      <c r="H113" s="69"/>
      <c r="I113" s="69"/>
      <c r="J113" s="69"/>
      <c r="K113" s="67"/>
      <c r="L113" s="70"/>
      <c r="M113" s="70"/>
      <c r="N113" s="70"/>
      <c r="P113" s="18"/>
      <c r="Q113" s="19"/>
      <c r="R113" s="19"/>
    </row>
    <row r="114" spans="1:18" x14ac:dyDescent="0.45">
      <c r="A114" s="17"/>
      <c r="B114" s="17"/>
      <c r="D114" s="65">
        <v>108</v>
      </c>
      <c r="E114" s="66"/>
      <c r="F114" s="66"/>
      <c r="G114" s="67"/>
      <c r="H114" s="69"/>
      <c r="I114" s="69"/>
      <c r="J114" s="69"/>
      <c r="K114" s="67"/>
      <c r="L114" s="70"/>
      <c r="M114" s="70"/>
      <c r="N114" s="70"/>
      <c r="P114" s="18"/>
      <c r="Q114" s="19"/>
      <c r="R114" s="19"/>
    </row>
    <row r="115" spans="1:18" x14ac:dyDescent="0.45">
      <c r="A115" s="17"/>
      <c r="B115" s="17"/>
      <c r="D115" s="65">
        <v>109</v>
      </c>
      <c r="E115" s="66"/>
      <c r="F115" s="66"/>
      <c r="G115" s="67"/>
      <c r="H115" s="69"/>
      <c r="I115" s="69"/>
      <c r="J115" s="69"/>
      <c r="K115" s="67"/>
      <c r="L115" s="70"/>
      <c r="M115" s="70"/>
      <c r="N115" s="70"/>
      <c r="P115" s="18"/>
      <c r="Q115" s="19"/>
      <c r="R115" s="19"/>
    </row>
    <row r="116" spans="1:18" x14ac:dyDescent="0.45">
      <c r="A116" s="17"/>
      <c r="B116" s="17"/>
      <c r="D116" s="65">
        <v>110</v>
      </c>
      <c r="E116" s="66"/>
      <c r="F116" s="66"/>
      <c r="G116" s="67"/>
      <c r="H116" s="69"/>
      <c r="I116" s="69"/>
      <c r="J116" s="69"/>
      <c r="K116" s="67"/>
      <c r="L116" s="70"/>
      <c r="M116" s="70"/>
      <c r="N116" s="70"/>
      <c r="P116" s="18"/>
      <c r="Q116" s="19"/>
      <c r="R116" s="19"/>
    </row>
    <row r="117" spans="1:18" x14ac:dyDescent="0.45">
      <c r="A117" s="17"/>
      <c r="B117" s="17"/>
      <c r="D117" s="65">
        <v>111</v>
      </c>
      <c r="E117" s="66"/>
      <c r="F117" s="66"/>
      <c r="G117" s="67"/>
      <c r="H117" s="69"/>
      <c r="I117" s="69"/>
      <c r="J117" s="69"/>
      <c r="K117" s="67"/>
      <c r="L117" s="70"/>
      <c r="M117" s="70"/>
      <c r="N117" s="70"/>
      <c r="P117" s="18"/>
      <c r="Q117" s="19"/>
      <c r="R117" s="19"/>
    </row>
    <row r="118" spans="1:18" x14ac:dyDescent="0.45">
      <c r="A118" s="17"/>
      <c r="B118" s="17"/>
      <c r="D118" s="65">
        <v>112</v>
      </c>
      <c r="E118" s="66"/>
      <c r="F118" s="66"/>
      <c r="G118" s="67"/>
      <c r="H118" s="69"/>
      <c r="I118" s="69"/>
      <c r="J118" s="69"/>
      <c r="K118" s="67"/>
      <c r="L118" s="70"/>
      <c r="M118" s="70"/>
      <c r="N118" s="70"/>
      <c r="P118" s="18"/>
      <c r="Q118" s="19"/>
      <c r="R118" s="19"/>
    </row>
    <row r="119" spans="1:18" x14ac:dyDescent="0.45">
      <c r="A119" s="17"/>
      <c r="B119" s="17"/>
      <c r="D119" s="65">
        <v>113</v>
      </c>
      <c r="E119" s="66"/>
      <c r="F119" s="66"/>
      <c r="G119" s="67"/>
      <c r="H119" s="69"/>
      <c r="I119" s="69"/>
      <c r="J119" s="69"/>
      <c r="K119" s="67"/>
      <c r="L119" s="70"/>
      <c r="M119" s="70"/>
      <c r="N119" s="70"/>
      <c r="P119" s="18"/>
      <c r="Q119" s="19"/>
      <c r="R119" s="19"/>
    </row>
    <row r="120" spans="1:18" x14ac:dyDescent="0.45">
      <c r="A120" s="17"/>
      <c r="B120" s="17"/>
      <c r="D120" s="65">
        <v>114</v>
      </c>
      <c r="E120" s="66"/>
      <c r="F120" s="66"/>
      <c r="G120" s="67"/>
      <c r="H120" s="69"/>
      <c r="I120" s="69"/>
      <c r="J120" s="69"/>
      <c r="K120" s="67"/>
      <c r="L120" s="70"/>
      <c r="M120" s="70"/>
      <c r="N120" s="70"/>
      <c r="P120" s="18"/>
      <c r="Q120" s="19"/>
      <c r="R120" s="19"/>
    </row>
    <row r="121" spans="1:18" x14ac:dyDescent="0.45">
      <c r="A121" s="17"/>
      <c r="B121" s="17"/>
      <c r="D121" s="65">
        <v>115</v>
      </c>
      <c r="E121" s="66"/>
      <c r="F121" s="66"/>
      <c r="G121" s="67"/>
      <c r="H121" s="69"/>
      <c r="I121" s="69"/>
      <c r="J121" s="69"/>
      <c r="K121" s="67"/>
      <c r="L121" s="70"/>
      <c r="M121" s="70"/>
      <c r="N121" s="70"/>
      <c r="P121" s="18"/>
      <c r="Q121" s="19"/>
      <c r="R121" s="19"/>
    </row>
    <row r="122" spans="1:18" x14ac:dyDescent="0.45">
      <c r="A122" s="17"/>
      <c r="B122" s="17"/>
      <c r="D122" s="65">
        <v>116</v>
      </c>
      <c r="E122" s="66"/>
      <c r="F122" s="66"/>
      <c r="G122" s="67"/>
      <c r="H122" s="69"/>
      <c r="I122" s="69"/>
      <c r="J122" s="69"/>
      <c r="K122" s="67"/>
      <c r="L122" s="70"/>
      <c r="M122" s="70"/>
      <c r="N122" s="70"/>
      <c r="P122" s="18"/>
      <c r="Q122" s="19"/>
      <c r="R122" s="19"/>
    </row>
    <row r="123" spans="1:18" x14ac:dyDescent="0.45">
      <c r="A123" s="17"/>
      <c r="B123" s="17"/>
      <c r="D123" s="65">
        <v>117</v>
      </c>
      <c r="E123" s="66"/>
      <c r="F123" s="66"/>
      <c r="G123" s="67"/>
      <c r="H123" s="69"/>
      <c r="I123" s="69"/>
      <c r="J123" s="69"/>
      <c r="K123" s="67"/>
      <c r="L123" s="70"/>
      <c r="M123" s="70"/>
      <c r="N123" s="70"/>
      <c r="P123" s="18"/>
      <c r="Q123" s="19"/>
      <c r="R123" s="19"/>
    </row>
    <row r="124" spans="1:18" x14ac:dyDescent="0.45">
      <c r="A124" s="17"/>
      <c r="B124" s="17"/>
      <c r="D124" s="65">
        <v>118</v>
      </c>
      <c r="E124" s="66"/>
      <c r="F124" s="66"/>
      <c r="G124" s="67"/>
      <c r="H124" s="69"/>
      <c r="I124" s="69"/>
      <c r="J124" s="69"/>
      <c r="K124" s="67"/>
      <c r="L124" s="70"/>
      <c r="M124" s="70"/>
      <c r="N124" s="70"/>
      <c r="P124" s="18"/>
      <c r="Q124" s="19"/>
      <c r="R124" s="19"/>
    </row>
    <row r="125" spans="1:18" x14ac:dyDescent="0.45">
      <c r="A125" s="17"/>
      <c r="B125" s="17"/>
      <c r="D125" s="65">
        <v>119</v>
      </c>
      <c r="E125" s="66"/>
      <c r="F125" s="66"/>
      <c r="G125" s="67"/>
      <c r="H125" s="69"/>
      <c r="I125" s="69"/>
      <c r="J125" s="69"/>
      <c r="K125" s="67"/>
      <c r="L125" s="70"/>
      <c r="M125" s="70"/>
      <c r="N125" s="70"/>
      <c r="P125" s="18"/>
      <c r="Q125" s="19"/>
      <c r="R125" s="19"/>
    </row>
    <row r="126" spans="1:18" x14ac:dyDescent="0.45">
      <c r="A126" s="17"/>
      <c r="B126" s="17"/>
      <c r="D126" s="65">
        <v>120</v>
      </c>
      <c r="E126" s="66"/>
      <c r="F126" s="66"/>
      <c r="G126" s="67"/>
      <c r="H126" s="69"/>
      <c r="I126" s="69"/>
      <c r="J126" s="69"/>
      <c r="K126" s="67"/>
      <c r="L126" s="70"/>
      <c r="M126" s="70"/>
      <c r="N126" s="70"/>
      <c r="P126" s="18"/>
      <c r="Q126" s="19"/>
      <c r="R126" s="19"/>
    </row>
    <row r="127" spans="1:18" x14ac:dyDescent="0.45">
      <c r="A127" s="17"/>
      <c r="B127" s="17"/>
      <c r="D127" s="65">
        <v>121</v>
      </c>
      <c r="E127" s="66"/>
      <c r="F127" s="66"/>
      <c r="G127" s="67"/>
      <c r="H127" s="69"/>
      <c r="I127" s="69"/>
      <c r="J127" s="69"/>
      <c r="K127" s="67"/>
      <c r="L127" s="70"/>
      <c r="M127" s="70"/>
      <c r="N127" s="70"/>
      <c r="P127" s="18"/>
      <c r="Q127" s="19"/>
      <c r="R127" s="19"/>
    </row>
    <row r="128" spans="1:18" x14ac:dyDescent="0.45">
      <c r="A128" s="17"/>
      <c r="B128" s="17"/>
      <c r="D128" s="65">
        <v>122</v>
      </c>
      <c r="E128" s="66"/>
      <c r="F128" s="66"/>
      <c r="G128" s="67"/>
      <c r="H128" s="69"/>
      <c r="I128" s="69"/>
      <c r="J128" s="69"/>
      <c r="K128" s="67"/>
      <c r="L128" s="70"/>
      <c r="M128" s="70"/>
      <c r="N128" s="70"/>
      <c r="P128" s="18"/>
      <c r="Q128" s="19"/>
      <c r="R128" s="19"/>
    </row>
    <row r="129" spans="1:18" x14ac:dyDescent="0.45">
      <c r="A129" s="17"/>
      <c r="B129" s="17"/>
      <c r="D129" s="65">
        <v>123</v>
      </c>
      <c r="E129" s="66"/>
      <c r="F129" s="66"/>
      <c r="G129" s="67"/>
      <c r="H129" s="69"/>
      <c r="I129" s="69"/>
      <c r="J129" s="69"/>
      <c r="K129" s="67"/>
      <c r="L129" s="70"/>
      <c r="M129" s="70"/>
      <c r="N129" s="70"/>
      <c r="P129" s="18"/>
      <c r="Q129" s="19"/>
      <c r="R129" s="19"/>
    </row>
    <row r="130" spans="1:18" x14ac:dyDescent="0.45">
      <c r="A130" s="17"/>
      <c r="B130" s="17"/>
      <c r="D130" s="65">
        <v>124</v>
      </c>
      <c r="E130" s="66"/>
      <c r="F130" s="66"/>
      <c r="G130" s="67"/>
      <c r="H130" s="69"/>
      <c r="I130" s="69"/>
      <c r="J130" s="69"/>
      <c r="K130" s="67"/>
      <c r="L130" s="70"/>
      <c r="M130" s="70"/>
      <c r="N130" s="70"/>
      <c r="P130" s="18"/>
      <c r="Q130" s="19"/>
      <c r="R130" s="19"/>
    </row>
    <row r="131" spans="1:18" x14ac:dyDescent="0.45">
      <c r="A131" s="17"/>
      <c r="B131" s="17"/>
      <c r="D131" s="65">
        <v>125</v>
      </c>
      <c r="E131" s="66"/>
      <c r="F131" s="66"/>
      <c r="G131" s="67"/>
      <c r="H131" s="69"/>
      <c r="I131" s="69"/>
      <c r="J131" s="69"/>
      <c r="K131" s="67"/>
      <c r="L131" s="70"/>
      <c r="M131" s="70"/>
      <c r="N131" s="70"/>
      <c r="P131" s="18"/>
      <c r="Q131" s="19"/>
      <c r="R131" s="19"/>
    </row>
    <row r="132" spans="1:18" x14ac:dyDescent="0.45">
      <c r="A132" s="17"/>
      <c r="B132" s="17"/>
      <c r="D132" s="65">
        <v>126</v>
      </c>
      <c r="E132" s="66"/>
      <c r="F132" s="66"/>
      <c r="G132" s="67"/>
      <c r="H132" s="69"/>
      <c r="I132" s="69"/>
      <c r="J132" s="69"/>
      <c r="K132" s="67"/>
      <c r="L132" s="70"/>
      <c r="M132" s="70"/>
      <c r="N132" s="70"/>
      <c r="P132" s="18"/>
      <c r="Q132" s="19"/>
      <c r="R132" s="19"/>
    </row>
    <row r="133" spans="1:18" x14ac:dyDescent="0.45">
      <c r="A133" s="17"/>
      <c r="B133" s="17"/>
      <c r="D133" s="65">
        <v>127</v>
      </c>
      <c r="E133" s="66"/>
      <c r="F133" s="66"/>
      <c r="G133" s="67"/>
      <c r="H133" s="69"/>
      <c r="I133" s="69"/>
      <c r="J133" s="69"/>
      <c r="K133" s="67"/>
      <c r="L133" s="70"/>
      <c r="M133" s="70"/>
      <c r="N133" s="70"/>
      <c r="P133" s="18"/>
      <c r="Q133" s="19"/>
      <c r="R133" s="19"/>
    </row>
    <row r="134" spans="1:18" x14ac:dyDescent="0.45">
      <c r="A134" s="17"/>
      <c r="B134" s="17"/>
      <c r="D134" s="65">
        <v>128</v>
      </c>
      <c r="E134" s="66"/>
      <c r="F134" s="66"/>
      <c r="G134" s="67"/>
      <c r="H134" s="69"/>
      <c r="I134" s="69"/>
      <c r="J134" s="69"/>
      <c r="K134" s="67"/>
      <c r="L134" s="70"/>
      <c r="M134" s="70"/>
      <c r="N134" s="70"/>
      <c r="P134" s="18"/>
      <c r="Q134" s="19"/>
      <c r="R134" s="19"/>
    </row>
    <row r="135" spans="1:18" x14ac:dyDescent="0.45">
      <c r="A135" s="17"/>
      <c r="B135" s="17"/>
      <c r="D135" s="65">
        <v>129</v>
      </c>
      <c r="E135" s="66"/>
      <c r="F135" s="66"/>
      <c r="G135" s="67"/>
      <c r="H135" s="69"/>
      <c r="I135" s="69"/>
      <c r="J135" s="69"/>
      <c r="K135" s="67"/>
      <c r="L135" s="70"/>
      <c r="M135" s="70"/>
      <c r="N135" s="70"/>
      <c r="P135" s="18"/>
      <c r="Q135" s="19"/>
      <c r="R135" s="19"/>
    </row>
    <row r="136" spans="1:18" x14ac:dyDescent="0.45">
      <c r="D136" s="65">
        <v>130</v>
      </c>
      <c r="E136" s="66"/>
      <c r="F136" s="66"/>
      <c r="G136" s="67"/>
      <c r="H136" s="69"/>
      <c r="I136" s="69"/>
      <c r="J136" s="69"/>
      <c r="K136" s="67"/>
      <c r="L136" s="70"/>
      <c r="M136" s="70"/>
      <c r="N136" s="70"/>
      <c r="P136" s="18"/>
      <c r="Q136" s="19"/>
      <c r="R136" s="19"/>
    </row>
    <row r="137" spans="1:18" x14ac:dyDescent="0.45">
      <c r="D137" s="65">
        <v>131</v>
      </c>
      <c r="E137" s="66"/>
      <c r="F137" s="66"/>
      <c r="G137" s="67"/>
      <c r="H137" s="69"/>
      <c r="I137" s="69"/>
      <c r="J137" s="69"/>
      <c r="K137" s="67"/>
      <c r="L137" s="70"/>
      <c r="M137" s="70"/>
      <c r="N137" s="70"/>
      <c r="P137" s="18"/>
      <c r="Q137" s="19"/>
      <c r="R137" s="19"/>
    </row>
    <row r="138" spans="1:18" x14ac:dyDescent="0.45">
      <c r="D138" s="65">
        <v>132</v>
      </c>
      <c r="E138" s="66"/>
      <c r="F138" s="66"/>
      <c r="G138" s="67"/>
      <c r="H138" s="69"/>
      <c r="I138" s="69"/>
      <c r="J138" s="69"/>
      <c r="K138" s="67"/>
      <c r="L138" s="70"/>
      <c r="M138" s="70"/>
      <c r="N138" s="70"/>
      <c r="P138" s="18"/>
      <c r="Q138" s="19"/>
      <c r="R138" s="19"/>
    </row>
    <row r="139" spans="1:18" x14ac:dyDescent="0.45">
      <c r="D139" s="65">
        <v>133</v>
      </c>
      <c r="E139" s="66"/>
      <c r="F139" s="66"/>
      <c r="G139" s="67"/>
      <c r="H139" s="69"/>
      <c r="I139" s="69"/>
      <c r="J139" s="69"/>
      <c r="K139" s="67"/>
      <c r="L139" s="70"/>
      <c r="M139" s="70"/>
      <c r="N139" s="70"/>
      <c r="P139" s="18"/>
      <c r="Q139" s="19"/>
      <c r="R139" s="19"/>
    </row>
    <row r="140" spans="1:18" x14ac:dyDescent="0.45">
      <c r="D140" s="65">
        <v>134</v>
      </c>
      <c r="E140" s="66"/>
      <c r="F140" s="66"/>
      <c r="G140" s="67"/>
      <c r="H140" s="69"/>
      <c r="I140" s="69"/>
      <c r="J140" s="69"/>
      <c r="K140" s="67"/>
      <c r="L140" s="70"/>
      <c r="M140" s="70"/>
      <c r="N140" s="70"/>
      <c r="P140" s="18"/>
      <c r="Q140" s="19"/>
      <c r="R140" s="19"/>
    </row>
    <row r="141" spans="1:18" x14ac:dyDescent="0.45">
      <c r="D141" s="65">
        <v>135</v>
      </c>
      <c r="E141" s="66"/>
      <c r="F141" s="66"/>
      <c r="G141" s="67"/>
      <c r="H141" s="69"/>
      <c r="I141" s="69"/>
      <c r="J141" s="69"/>
      <c r="K141" s="67"/>
      <c r="L141" s="70"/>
      <c r="M141" s="70"/>
      <c r="N141" s="70"/>
      <c r="P141" s="18"/>
      <c r="Q141" s="19"/>
      <c r="R141" s="19"/>
    </row>
    <row r="142" spans="1:18" x14ac:dyDescent="0.45">
      <c r="D142" s="65">
        <v>136</v>
      </c>
      <c r="E142" s="66"/>
      <c r="F142" s="66"/>
      <c r="G142" s="67"/>
      <c r="H142" s="69"/>
      <c r="I142" s="69"/>
      <c r="J142" s="69"/>
      <c r="K142" s="67"/>
      <c r="L142" s="70"/>
      <c r="M142" s="70"/>
      <c r="N142" s="70"/>
      <c r="P142" s="18"/>
      <c r="Q142" s="19"/>
      <c r="R142" s="19"/>
    </row>
    <row r="143" spans="1:18" x14ac:dyDescent="0.45">
      <c r="D143" s="65">
        <v>137</v>
      </c>
      <c r="E143" s="66"/>
      <c r="F143" s="66"/>
      <c r="G143" s="67"/>
      <c r="H143" s="69"/>
      <c r="I143" s="69"/>
      <c r="J143" s="69"/>
      <c r="K143" s="67"/>
      <c r="L143" s="70"/>
      <c r="M143" s="70"/>
      <c r="N143" s="70"/>
      <c r="P143" s="18"/>
      <c r="Q143" s="19"/>
      <c r="R143" s="19"/>
    </row>
    <row r="144" spans="1:18" x14ac:dyDescent="0.45">
      <c r="D144" s="65">
        <v>138</v>
      </c>
      <c r="E144" s="66"/>
      <c r="F144" s="66"/>
      <c r="G144" s="67"/>
      <c r="H144" s="69"/>
      <c r="I144" s="69"/>
      <c r="J144" s="69"/>
      <c r="K144" s="67"/>
      <c r="L144" s="70"/>
      <c r="M144" s="70"/>
      <c r="N144" s="70"/>
      <c r="P144" s="18"/>
      <c r="Q144" s="19"/>
      <c r="R144" s="19"/>
    </row>
    <row r="145" spans="4:18" x14ac:dyDescent="0.45">
      <c r="D145" s="65">
        <v>139</v>
      </c>
      <c r="E145" s="66"/>
      <c r="F145" s="66"/>
      <c r="G145" s="67"/>
      <c r="H145" s="69"/>
      <c r="I145" s="69"/>
      <c r="J145" s="69"/>
      <c r="K145" s="67"/>
      <c r="L145" s="70"/>
      <c r="M145" s="70"/>
      <c r="N145" s="70"/>
      <c r="P145" s="18"/>
      <c r="Q145" s="19"/>
      <c r="R145" s="19"/>
    </row>
    <row r="146" spans="4:18" x14ac:dyDescent="0.45">
      <c r="D146" s="65">
        <v>140</v>
      </c>
      <c r="E146" s="66"/>
      <c r="F146" s="66"/>
      <c r="G146" s="67"/>
      <c r="H146" s="69"/>
      <c r="I146" s="69"/>
      <c r="J146" s="69"/>
      <c r="K146" s="67"/>
      <c r="L146" s="70"/>
      <c r="M146" s="70"/>
      <c r="N146" s="70"/>
      <c r="P146" s="18"/>
      <c r="Q146" s="19"/>
      <c r="R146" s="19"/>
    </row>
    <row r="147" spans="4:18" x14ac:dyDescent="0.45">
      <c r="D147" s="65">
        <v>141</v>
      </c>
      <c r="E147" s="66"/>
      <c r="F147" s="66"/>
      <c r="G147" s="67"/>
      <c r="H147" s="69"/>
      <c r="I147" s="69"/>
      <c r="J147" s="69"/>
      <c r="K147" s="67"/>
      <c r="L147" s="70"/>
      <c r="M147" s="70"/>
      <c r="N147" s="70"/>
      <c r="P147" s="18"/>
      <c r="Q147" s="19"/>
      <c r="R147" s="19"/>
    </row>
    <row r="148" spans="4:18" x14ac:dyDescent="0.45">
      <c r="D148" s="65">
        <v>142</v>
      </c>
      <c r="E148" s="66"/>
      <c r="F148" s="66"/>
      <c r="G148" s="67"/>
      <c r="H148" s="69"/>
      <c r="I148" s="69"/>
      <c r="J148" s="69"/>
      <c r="K148" s="67"/>
      <c r="L148" s="70"/>
      <c r="M148" s="70"/>
      <c r="N148" s="70"/>
      <c r="P148" s="18"/>
      <c r="Q148" s="19"/>
      <c r="R148" s="19"/>
    </row>
    <row r="149" spans="4:18" x14ac:dyDescent="0.45">
      <c r="D149" s="65">
        <v>143</v>
      </c>
      <c r="E149" s="66"/>
      <c r="F149" s="66"/>
      <c r="G149" s="67"/>
      <c r="H149" s="69"/>
      <c r="I149" s="69"/>
      <c r="J149" s="69"/>
      <c r="K149" s="67"/>
      <c r="L149" s="70"/>
      <c r="M149" s="70"/>
      <c r="N149" s="70"/>
      <c r="P149" s="18"/>
      <c r="Q149" s="19"/>
      <c r="R149" s="19"/>
    </row>
    <row r="150" spans="4:18" x14ac:dyDescent="0.45">
      <c r="D150" s="65">
        <v>144</v>
      </c>
      <c r="E150" s="66"/>
      <c r="F150" s="66"/>
      <c r="G150" s="67"/>
      <c r="H150" s="69"/>
      <c r="I150" s="69"/>
      <c r="J150" s="69"/>
      <c r="K150" s="67"/>
      <c r="L150" s="70"/>
      <c r="M150" s="70"/>
      <c r="N150" s="70"/>
      <c r="P150" s="18"/>
      <c r="Q150" s="19"/>
      <c r="R150" s="19"/>
    </row>
    <row r="151" spans="4:18" x14ac:dyDescent="0.45">
      <c r="D151" s="65">
        <v>145</v>
      </c>
      <c r="E151" s="66"/>
      <c r="F151" s="66"/>
      <c r="G151" s="67"/>
      <c r="H151" s="69"/>
      <c r="I151" s="69"/>
      <c r="J151" s="69"/>
      <c r="K151" s="67"/>
      <c r="L151" s="70"/>
      <c r="M151" s="70"/>
      <c r="N151" s="70"/>
      <c r="P151" s="18"/>
      <c r="Q151" s="19"/>
      <c r="R151" s="19"/>
    </row>
    <row r="152" spans="4:18" x14ac:dyDescent="0.45">
      <c r="D152" s="65">
        <v>146</v>
      </c>
      <c r="E152" s="66"/>
      <c r="F152" s="66"/>
      <c r="G152" s="67"/>
      <c r="H152" s="69"/>
      <c r="I152" s="69"/>
      <c r="J152" s="69"/>
      <c r="K152" s="67"/>
      <c r="L152" s="70"/>
      <c r="M152" s="70"/>
      <c r="N152" s="70"/>
      <c r="P152" s="18"/>
      <c r="Q152" s="19"/>
      <c r="R152" s="19"/>
    </row>
    <row r="153" spans="4:18" x14ac:dyDescent="0.45">
      <c r="D153" s="65">
        <v>147</v>
      </c>
      <c r="E153" s="66"/>
      <c r="F153" s="66"/>
      <c r="G153" s="67"/>
      <c r="H153" s="69"/>
      <c r="I153" s="69"/>
      <c r="J153" s="69"/>
      <c r="K153" s="67"/>
      <c r="L153" s="70"/>
      <c r="M153" s="70"/>
      <c r="N153" s="70"/>
      <c r="P153" s="18"/>
      <c r="Q153" s="19"/>
      <c r="R153" s="19"/>
    </row>
    <row r="154" spans="4:18" x14ac:dyDescent="0.45">
      <c r="D154" s="65">
        <v>148</v>
      </c>
      <c r="E154" s="66"/>
      <c r="F154" s="66"/>
      <c r="G154" s="67"/>
      <c r="H154" s="69"/>
      <c r="I154" s="69"/>
      <c r="J154" s="69"/>
      <c r="K154" s="67"/>
      <c r="L154" s="70"/>
      <c r="M154" s="70"/>
      <c r="N154" s="70"/>
      <c r="P154" s="18"/>
      <c r="Q154" s="19"/>
      <c r="R154" s="19"/>
    </row>
    <row r="155" spans="4:18" x14ac:dyDescent="0.45">
      <c r="D155" s="65">
        <v>149</v>
      </c>
      <c r="E155" s="66"/>
      <c r="F155" s="66"/>
      <c r="G155" s="67"/>
      <c r="H155" s="69"/>
      <c r="I155" s="69"/>
      <c r="J155" s="69"/>
      <c r="K155" s="67"/>
      <c r="L155" s="70"/>
      <c r="M155" s="70"/>
      <c r="N155" s="70"/>
      <c r="P155" s="18"/>
      <c r="Q155" s="19"/>
      <c r="R155" s="19"/>
    </row>
    <row r="156" spans="4:18" x14ac:dyDescent="0.45">
      <c r="D156" s="65">
        <v>150</v>
      </c>
      <c r="E156" s="66"/>
      <c r="F156" s="66"/>
      <c r="G156" s="67"/>
      <c r="H156" s="69"/>
      <c r="I156" s="69"/>
      <c r="J156" s="69"/>
      <c r="K156" s="67"/>
      <c r="L156" s="70"/>
      <c r="M156" s="70"/>
      <c r="N156" s="70"/>
      <c r="P156" s="18"/>
      <c r="Q156" s="19"/>
      <c r="R156" s="19"/>
    </row>
    <row r="157" spans="4:18" x14ac:dyDescent="0.45">
      <c r="L157" s="119"/>
      <c r="M157" s="119"/>
      <c r="N157" s="119"/>
      <c r="P157" s="18"/>
      <c r="Q157" s="19"/>
      <c r="R157" s="19"/>
    </row>
    <row r="158" spans="4:18" x14ac:dyDescent="0.45">
      <c r="L158" s="119"/>
      <c r="M158" s="119"/>
      <c r="N158" s="119"/>
      <c r="P158" s="18"/>
      <c r="Q158" s="19"/>
      <c r="R158" s="19"/>
    </row>
    <row r="159" spans="4:18" x14ac:dyDescent="0.45">
      <c r="L159" s="119"/>
      <c r="M159" s="119"/>
      <c r="N159" s="119"/>
      <c r="P159" s="18"/>
      <c r="Q159" s="19"/>
      <c r="R159" s="19"/>
    </row>
    <row r="160" spans="4:18" x14ac:dyDescent="0.45">
      <c r="L160" s="119"/>
      <c r="M160" s="119"/>
      <c r="N160" s="119"/>
      <c r="P160" s="18"/>
      <c r="Q160" s="19"/>
      <c r="R160" s="19"/>
    </row>
    <row r="161" spans="12:18" x14ac:dyDescent="0.45">
      <c r="L161" s="119"/>
      <c r="M161" s="119"/>
      <c r="N161" s="119"/>
      <c r="P161" s="18"/>
      <c r="Q161" s="19"/>
      <c r="R161" s="19"/>
    </row>
    <row r="162" spans="12:18" x14ac:dyDescent="0.45">
      <c r="L162" s="119"/>
      <c r="M162" s="119"/>
      <c r="N162" s="119"/>
      <c r="P162" s="18"/>
      <c r="Q162" s="19"/>
      <c r="R162" s="19"/>
    </row>
    <row r="163" spans="12:18" x14ac:dyDescent="0.45">
      <c r="L163" s="119"/>
      <c r="M163" s="119"/>
      <c r="N163" s="119"/>
      <c r="P163" s="18"/>
      <c r="Q163" s="19"/>
      <c r="R163" s="19"/>
    </row>
    <row r="164" spans="12:18" x14ac:dyDescent="0.45">
      <c r="L164" s="119"/>
      <c r="M164" s="119"/>
      <c r="N164" s="119"/>
      <c r="P164" s="18"/>
      <c r="Q164" s="19"/>
      <c r="R164" s="19"/>
    </row>
    <row r="165" spans="12:18" x14ac:dyDescent="0.45">
      <c r="L165" s="119"/>
      <c r="M165" s="119"/>
      <c r="N165" s="119"/>
      <c r="P165" s="18"/>
      <c r="Q165" s="19"/>
      <c r="R165" s="19"/>
    </row>
    <row r="166" spans="12:18" x14ac:dyDescent="0.45">
      <c r="L166" s="119"/>
      <c r="M166" s="119"/>
      <c r="N166" s="119"/>
      <c r="P166" s="18"/>
      <c r="Q166" s="19"/>
      <c r="R166" s="19"/>
    </row>
    <row r="167" spans="12:18" x14ac:dyDescent="0.45">
      <c r="L167" s="119"/>
      <c r="M167" s="119"/>
      <c r="N167" s="119"/>
      <c r="P167" s="18"/>
      <c r="Q167" s="19"/>
      <c r="R167" s="19"/>
    </row>
    <row r="168" spans="12:18" x14ac:dyDescent="0.45">
      <c r="L168" s="119"/>
      <c r="M168" s="119"/>
      <c r="N168" s="119"/>
      <c r="P168" s="18"/>
      <c r="Q168" s="19"/>
      <c r="R168" s="19"/>
    </row>
    <row r="169" spans="12:18" x14ac:dyDescent="0.45">
      <c r="L169" s="119"/>
      <c r="M169" s="119"/>
      <c r="N169" s="119"/>
      <c r="P169" s="18"/>
      <c r="Q169" s="19"/>
      <c r="R169" s="19"/>
    </row>
    <row r="170" spans="12:18" x14ac:dyDescent="0.45">
      <c r="L170" s="119"/>
      <c r="M170" s="119"/>
      <c r="N170" s="119"/>
      <c r="P170" s="18"/>
      <c r="Q170" s="19"/>
      <c r="R170" s="19"/>
    </row>
    <row r="171" spans="12:18" x14ac:dyDescent="0.45">
      <c r="L171" s="119"/>
      <c r="M171" s="119"/>
      <c r="N171" s="119"/>
      <c r="P171" s="18"/>
      <c r="Q171" s="19"/>
      <c r="R171" s="19"/>
    </row>
    <row r="172" spans="12:18" x14ac:dyDescent="0.45">
      <c r="L172" s="119"/>
      <c r="M172" s="119"/>
      <c r="N172" s="119"/>
      <c r="P172" s="18"/>
      <c r="Q172" s="19"/>
      <c r="R172" s="19"/>
    </row>
    <row r="173" spans="12:18" x14ac:dyDescent="0.45">
      <c r="L173" s="119"/>
      <c r="M173" s="119"/>
      <c r="N173" s="119"/>
      <c r="P173" s="18"/>
      <c r="Q173" s="19"/>
      <c r="R173" s="19"/>
    </row>
    <row r="174" spans="12:18" x14ac:dyDescent="0.45">
      <c r="L174" s="119"/>
      <c r="M174" s="119"/>
      <c r="N174" s="119"/>
      <c r="P174" s="18"/>
      <c r="Q174" s="19"/>
      <c r="R174" s="19"/>
    </row>
    <row r="175" spans="12:18" x14ac:dyDescent="0.45">
      <c r="L175" s="119"/>
      <c r="M175" s="119"/>
      <c r="N175" s="119"/>
      <c r="P175" s="18"/>
      <c r="Q175" s="19"/>
      <c r="R175" s="19"/>
    </row>
    <row r="176" spans="12:18" x14ac:dyDescent="0.45">
      <c r="L176" s="119"/>
      <c r="M176" s="119"/>
      <c r="N176" s="119"/>
      <c r="P176" s="18"/>
      <c r="Q176" s="19"/>
      <c r="R176" s="19"/>
    </row>
    <row r="177" spans="12:18" x14ac:dyDescent="0.45">
      <c r="L177" s="119"/>
      <c r="M177" s="119"/>
      <c r="N177" s="119"/>
      <c r="P177" s="18"/>
      <c r="Q177" s="19"/>
      <c r="R177" s="19"/>
    </row>
    <row r="178" spans="12:18" x14ac:dyDescent="0.45">
      <c r="L178" s="119"/>
      <c r="M178" s="119"/>
      <c r="N178" s="119"/>
      <c r="P178" s="18"/>
      <c r="Q178" s="19"/>
      <c r="R178" s="19"/>
    </row>
    <row r="179" spans="12:18" x14ac:dyDescent="0.45">
      <c r="L179" s="119"/>
      <c r="M179" s="119"/>
      <c r="N179" s="119"/>
      <c r="P179" s="18"/>
      <c r="Q179" s="19"/>
      <c r="R179" s="19"/>
    </row>
    <row r="180" spans="12:18" x14ac:dyDescent="0.45">
      <c r="L180" s="119"/>
      <c r="M180" s="119"/>
      <c r="N180" s="119"/>
      <c r="P180" s="18"/>
      <c r="Q180" s="19"/>
      <c r="R180" s="19"/>
    </row>
    <row r="181" spans="12:18" x14ac:dyDescent="0.45">
      <c r="L181" s="119"/>
      <c r="M181" s="119"/>
      <c r="N181" s="119"/>
      <c r="P181" s="18"/>
      <c r="Q181" s="19"/>
      <c r="R181" s="19"/>
    </row>
    <row r="182" spans="12:18" x14ac:dyDescent="0.45">
      <c r="L182" s="119"/>
      <c r="M182" s="119"/>
      <c r="N182" s="119"/>
      <c r="P182" s="18"/>
      <c r="Q182" s="19"/>
      <c r="R182" s="19"/>
    </row>
    <row r="183" spans="12:18" x14ac:dyDescent="0.45">
      <c r="L183" s="119"/>
      <c r="M183" s="119"/>
      <c r="N183" s="119"/>
      <c r="P183" s="18"/>
      <c r="Q183" s="19"/>
      <c r="R183" s="19"/>
    </row>
    <row r="184" spans="12:18" x14ac:dyDescent="0.45">
      <c r="L184" s="119"/>
      <c r="M184" s="119"/>
      <c r="N184" s="119"/>
      <c r="P184" s="18"/>
      <c r="Q184" s="19"/>
      <c r="R184" s="19"/>
    </row>
    <row r="185" spans="12:18" x14ac:dyDescent="0.45">
      <c r="L185" s="119"/>
      <c r="M185" s="119"/>
      <c r="N185" s="119"/>
      <c r="P185" s="18"/>
      <c r="Q185" s="19"/>
      <c r="R185" s="19"/>
    </row>
    <row r="186" spans="12:18" x14ac:dyDescent="0.45">
      <c r="L186" s="119"/>
      <c r="M186" s="119"/>
      <c r="N186" s="119"/>
      <c r="P186" s="18"/>
      <c r="Q186" s="19"/>
      <c r="R186" s="19"/>
    </row>
    <row r="187" spans="12:18" x14ac:dyDescent="0.45">
      <c r="L187" s="119"/>
      <c r="M187" s="119"/>
      <c r="N187" s="119"/>
      <c r="P187" s="18"/>
      <c r="Q187" s="19"/>
      <c r="R187" s="19"/>
    </row>
    <row r="188" spans="12:18" x14ac:dyDescent="0.45">
      <c r="L188" s="119"/>
      <c r="M188" s="119"/>
      <c r="N188" s="119"/>
      <c r="P188" s="18"/>
      <c r="Q188" s="19"/>
      <c r="R188" s="19"/>
    </row>
    <row r="189" spans="12:18" x14ac:dyDescent="0.45">
      <c r="L189" s="119"/>
      <c r="M189" s="119"/>
      <c r="N189" s="119"/>
      <c r="P189" s="18"/>
      <c r="Q189" s="19"/>
      <c r="R189" s="19"/>
    </row>
    <row r="190" spans="12:18" x14ac:dyDescent="0.45">
      <c r="L190" s="119"/>
      <c r="M190" s="119"/>
      <c r="N190" s="119"/>
      <c r="P190" s="18"/>
      <c r="Q190" s="19"/>
      <c r="R190" s="19"/>
    </row>
    <row r="191" spans="12:18" x14ac:dyDescent="0.45">
      <c r="L191" s="119"/>
      <c r="M191" s="119"/>
      <c r="N191" s="119"/>
      <c r="P191" s="18"/>
      <c r="Q191" s="19"/>
      <c r="R191" s="19"/>
    </row>
    <row r="192" spans="12:18" x14ac:dyDescent="0.45">
      <c r="L192" s="119"/>
      <c r="M192" s="119"/>
      <c r="N192" s="119"/>
      <c r="P192" s="18"/>
      <c r="Q192" s="19"/>
      <c r="R192" s="19"/>
    </row>
    <row r="193" spans="12:18" x14ac:dyDescent="0.45">
      <c r="L193" s="119"/>
      <c r="M193" s="119"/>
      <c r="N193" s="119"/>
      <c r="P193" s="18"/>
      <c r="Q193" s="19"/>
      <c r="R193" s="19"/>
    </row>
    <row r="194" spans="12:18" x14ac:dyDescent="0.45">
      <c r="L194" s="119"/>
      <c r="M194" s="119"/>
      <c r="N194" s="119"/>
      <c r="P194" s="18"/>
      <c r="Q194" s="19"/>
      <c r="R194" s="19"/>
    </row>
    <row r="195" spans="12:18" x14ac:dyDescent="0.45">
      <c r="L195" s="119"/>
      <c r="M195" s="119"/>
      <c r="N195" s="119"/>
      <c r="P195" s="18"/>
      <c r="Q195" s="19"/>
      <c r="R195" s="19"/>
    </row>
    <row r="196" spans="12:18" x14ac:dyDescent="0.45">
      <c r="L196" s="119"/>
      <c r="M196" s="119"/>
      <c r="N196" s="119"/>
      <c r="P196" s="18"/>
      <c r="Q196" s="19"/>
      <c r="R196" s="19"/>
    </row>
    <row r="197" spans="12:18" x14ac:dyDescent="0.45">
      <c r="L197" s="119"/>
      <c r="M197" s="119"/>
      <c r="N197" s="119"/>
      <c r="P197" s="18"/>
      <c r="Q197" s="19"/>
      <c r="R197" s="19"/>
    </row>
    <row r="198" spans="12:18" x14ac:dyDescent="0.45">
      <c r="L198" s="119"/>
      <c r="M198" s="119"/>
      <c r="N198" s="119"/>
      <c r="P198" s="18"/>
      <c r="Q198" s="19"/>
      <c r="R198" s="19"/>
    </row>
    <row r="199" spans="12:18" x14ac:dyDescent="0.45">
      <c r="L199" s="119"/>
      <c r="M199" s="119"/>
      <c r="N199" s="119"/>
      <c r="P199" s="18"/>
      <c r="Q199" s="19"/>
      <c r="R199" s="19"/>
    </row>
    <row r="200" spans="12:18" x14ac:dyDescent="0.45">
      <c r="L200" s="119"/>
      <c r="M200" s="119"/>
      <c r="N200" s="119"/>
      <c r="P200" s="18"/>
      <c r="Q200" s="19"/>
      <c r="R200" s="19"/>
    </row>
    <row r="201" spans="12:18" x14ac:dyDescent="0.45">
      <c r="L201" s="119"/>
      <c r="M201" s="119"/>
      <c r="N201" s="119"/>
      <c r="P201" s="18"/>
      <c r="Q201" s="19"/>
      <c r="R201" s="19"/>
    </row>
    <row r="202" spans="12:18" x14ac:dyDescent="0.45">
      <c r="L202" s="119"/>
      <c r="M202" s="119"/>
      <c r="N202" s="119"/>
      <c r="P202" s="18"/>
      <c r="Q202" s="19"/>
      <c r="R202" s="19"/>
    </row>
    <row r="203" spans="12:18" x14ac:dyDescent="0.45">
      <c r="L203" s="119"/>
      <c r="M203" s="119"/>
      <c r="N203" s="119"/>
      <c r="P203" s="18"/>
      <c r="Q203" s="19"/>
      <c r="R203" s="19"/>
    </row>
    <row r="204" spans="12:18" x14ac:dyDescent="0.45">
      <c r="L204" s="119"/>
      <c r="M204" s="119"/>
      <c r="N204" s="119"/>
      <c r="P204" s="18"/>
      <c r="Q204" s="19"/>
      <c r="R204" s="19"/>
    </row>
    <row r="205" spans="12:18" x14ac:dyDescent="0.45">
      <c r="L205" s="119"/>
      <c r="M205" s="119"/>
      <c r="N205" s="119"/>
      <c r="P205" s="18"/>
      <c r="Q205" s="19"/>
      <c r="R205" s="19"/>
    </row>
    <row r="206" spans="12:18" x14ac:dyDescent="0.45">
      <c r="L206" s="119"/>
      <c r="M206" s="119"/>
      <c r="N206" s="119"/>
      <c r="P206" s="18"/>
      <c r="Q206" s="19"/>
      <c r="R206" s="19"/>
    </row>
    <row r="207" spans="12:18" x14ac:dyDescent="0.45">
      <c r="L207" s="119"/>
      <c r="M207" s="119"/>
      <c r="N207" s="119"/>
      <c r="P207" s="18"/>
      <c r="Q207" s="19"/>
      <c r="R207" s="19"/>
    </row>
    <row r="208" spans="12:18" x14ac:dyDescent="0.45">
      <c r="L208" s="119"/>
      <c r="M208" s="119"/>
      <c r="N208" s="119"/>
      <c r="P208" s="18"/>
      <c r="Q208" s="19"/>
      <c r="R208" s="19"/>
    </row>
    <row r="209" spans="12:18" x14ac:dyDescent="0.45">
      <c r="L209" s="119"/>
      <c r="M209" s="119"/>
      <c r="N209" s="119"/>
      <c r="P209" s="18"/>
      <c r="Q209" s="19"/>
      <c r="R209" s="19"/>
    </row>
    <row r="210" spans="12:18" x14ac:dyDescent="0.45">
      <c r="L210" s="119"/>
      <c r="M210" s="119"/>
      <c r="N210" s="119"/>
      <c r="P210" s="18"/>
      <c r="Q210" s="19"/>
      <c r="R210" s="19"/>
    </row>
    <row r="211" spans="12:18" x14ac:dyDescent="0.45">
      <c r="L211" s="119"/>
      <c r="M211" s="119"/>
      <c r="N211" s="119"/>
      <c r="P211" s="18"/>
      <c r="Q211" s="19"/>
      <c r="R211" s="19"/>
    </row>
    <row r="212" spans="12:18" x14ac:dyDescent="0.45">
      <c r="L212" s="119"/>
      <c r="M212" s="119"/>
      <c r="N212" s="119"/>
      <c r="P212" s="18"/>
      <c r="Q212" s="19"/>
      <c r="R212" s="19"/>
    </row>
    <row r="213" spans="12:18" x14ac:dyDescent="0.45">
      <c r="L213" s="119"/>
      <c r="M213" s="119"/>
      <c r="N213" s="119"/>
      <c r="P213" s="18"/>
      <c r="Q213" s="19"/>
      <c r="R213" s="19"/>
    </row>
    <row r="214" spans="12:18" x14ac:dyDescent="0.45">
      <c r="L214" s="119"/>
      <c r="M214" s="119"/>
      <c r="N214" s="119"/>
      <c r="P214" s="18"/>
      <c r="Q214" s="19"/>
      <c r="R214" s="19"/>
    </row>
    <row r="215" spans="12:18" x14ac:dyDescent="0.45">
      <c r="L215" s="119"/>
      <c r="M215" s="119"/>
      <c r="N215" s="119"/>
      <c r="P215" s="18"/>
      <c r="Q215" s="19"/>
      <c r="R215" s="19"/>
    </row>
    <row r="216" spans="12:18" x14ac:dyDescent="0.45">
      <c r="L216" s="119"/>
      <c r="M216" s="119"/>
      <c r="N216" s="119"/>
      <c r="P216" s="18"/>
      <c r="Q216" s="19"/>
      <c r="R216" s="19"/>
    </row>
    <row r="217" spans="12:18" x14ac:dyDescent="0.45">
      <c r="L217" s="119"/>
      <c r="M217" s="119"/>
      <c r="N217" s="119"/>
      <c r="P217" s="18"/>
      <c r="Q217" s="19"/>
      <c r="R217" s="19"/>
    </row>
    <row r="218" spans="12:18" x14ac:dyDescent="0.45">
      <c r="L218" s="119"/>
      <c r="M218" s="119"/>
      <c r="N218" s="119"/>
      <c r="P218" s="18"/>
      <c r="Q218" s="19"/>
      <c r="R218" s="19"/>
    </row>
    <row r="219" spans="12:18" x14ac:dyDescent="0.45">
      <c r="L219" s="119"/>
      <c r="M219" s="119"/>
      <c r="N219" s="119"/>
      <c r="P219" s="18"/>
      <c r="Q219" s="19"/>
      <c r="R219" s="19"/>
    </row>
    <row r="220" spans="12:18" x14ac:dyDescent="0.45">
      <c r="L220" s="119"/>
      <c r="M220" s="119"/>
      <c r="N220" s="119"/>
      <c r="P220" s="18"/>
      <c r="Q220" s="19"/>
      <c r="R220" s="19"/>
    </row>
    <row r="221" spans="12:18" x14ac:dyDescent="0.45">
      <c r="L221" s="119"/>
      <c r="M221" s="119"/>
      <c r="N221" s="119"/>
      <c r="P221" s="18"/>
      <c r="Q221" s="19"/>
      <c r="R221" s="19"/>
    </row>
    <row r="222" spans="12:18" x14ac:dyDescent="0.45">
      <c r="L222" s="119"/>
      <c r="M222" s="119"/>
      <c r="N222" s="119"/>
    </row>
    <row r="223" spans="12:18" x14ac:dyDescent="0.45">
      <c r="L223" s="119"/>
      <c r="M223" s="119"/>
      <c r="N223" s="119"/>
    </row>
    <row r="224" spans="12:18" x14ac:dyDescent="0.45">
      <c r="L224" s="119"/>
      <c r="M224" s="119"/>
      <c r="N224" s="119"/>
    </row>
    <row r="225" spans="12:14" x14ac:dyDescent="0.45">
      <c r="L225" s="119"/>
      <c r="M225" s="119"/>
      <c r="N225" s="119"/>
    </row>
    <row r="226" spans="12:14" x14ac:dyDescent="0.45">
      <c r="L226" s="119"/>
      <c r="M226" s="119"/>
      <c r="N226" s="119"/>
    </row>
    <row r="227" spans="12:14" x14ac:dyDescent="0.45">
      <c r="L227" s="119"/>
      <c r="M227" s="119"/>
      <c r="N227" s="119"/>
    </row>
    <row r="228" spans="12:14" x14ac:dyDescent="0.45">
      <c r="L228" s="119"/>
      <c r="M228" s="119"/>
      <c r="N228" s="119"/>
    </row>
    <row r="229" spans="12:14" x14ac:dyDescent="0.45">
      <c r="L229" s="119"/>
      <c r="M229" s="119"/>
      <c r="N229" s="119"/>
    </row>
    <row r="230" spans="12:14" x14ac:dyDescent="0.45">
      <c r="L230" s="119"/>
      <c r="M230" s="119"/>
      <c r="N230" s="119"/>
    </row>
    <row r="231" spans="12:14" x14ac:dyDescent="0.45">
      <c r="L231" s="119"/>
      <c r="M231" s="119"/>
      <c r="N231" s="119"/>
    </row>
    <row r="232" spans="12:14" x14ac:dyDescent="0.45">
      <c r="L232" s="119"/>
      <c r="M232" s="119"/>
      <c r="N232" s="119"/>
    </row>
    <row r="233" spans="12:14" x14ac:dyDescent="0.45">
      <c r="L233" s="119"/>
      <c r="M233" s="119"/>
      <c r="N233" s="119"/>
    </row>
    <row r="234" spans="12:14" x14ac:dyDescent="0.45">
      <c r="L234" s="119"/>
      <c r="M234" s="119"/>
      <c r="N234" s="119"/>
    </row>
    <row r="235" spans="12:14" x14ac:dyDescent="0.45">
      <c r="L235" s="119"/>
      <c r="M235" s="119"/>
      <c r="N235" s="119"/>
    </row>
    <row r="236" spans="12:14" x14ac:dyDescent="0.45">
      <c r="L236" s="119"/>
      <c r="M236" s="119"/>
      <c r="N236" s="119"/>
    </row>
    <row r="237" spans="12:14" x14ac:dyDescent="0.45">
      <c r="L237" s="119"/>
      <c r="M237" s="119"/>
      <c r="N237" s="119"/>
    </row>
    <row r="238" spans="12:14" x14ac:dyDescent="0.45">
      <c r="L238" s="119"/>
      <c r="M238" s="119"/>
      <c r="N238" s="119"/>
    </row>
    <row r="239" spans="12:14" x14ac:dyDescent="0.45">
      <c r="L239" s="119"/>
      <c r="M239" s="119"/>
      <c r="N239" s="119"/>
    </row>
    <row r="240" spans="12:14" x14ac:dyDescent="0.45">
      <c r="L240" s="119"/>
      <c r="M240" s="119"/>
      <c r="N240" s="119"/>
    </row>
    <row r="241" spans="12:14" x14ac:dyDescent="0.45">
      <c r="L241" s="119"/>
      <c r="M241" s="119"/>
      <c r="N241" s="119"/>
    </row>
    <row r="242" spans="12:14" x14ac:dyDescent="0.45">
      <c r="L242" s="119"/>
      <c r="M242" s="119"/>
      <c r="N242" s="119"/>
    </row>
    <row r="243" spans="12:14" x14ac:dyDescent="0.45">
      <c r="L243" s="119"/>
      <c r="M243" s="119"/>
      <c r="N243" s="119"/>
    </row>
    <row r="244" spans="12:14" x14ac:dyDescent="0.45">
      <c r="L244" s="119"/>
      <c r="M244" s="119"/>
      <c r="N244" s="119"/>
    </row>
    <row r="245" spans="12:14" x14ac:dyDescent="0.45">
      <c r="L245" s="119"/>
      <c r="M245" s="119"/>
      <c r="N245" s="119"/>
    </row>
    <row r="246" spans="12:14" x14ac:dyDescent="0.45">
      <c r="L246" s="119"/>
      <c r="M246" s="119"/>
      <c r="N246" s="119"/>
    </row>
    <row r="247" spans="12:14" x14ac:dyDescent="0.45">
      <c r="L247" s="119"/>
      <c r="M247" s="119"/>
      <c r="N247" s="119"/>
    </row>
    <row r="248" spans="12:14" x14ac:dyDescent="0.45">
      <c r="L248" s="119"/>
      <c r="M248" s="119"/>
      <c r="N248" s="119"/>
    </row>
    <row r="249" spans="12:14" x14ac:dyDescent="0.45">
      <c r="L249" s="119"/>
      <c r="M249" s="119"/>
      <c r="N249" s="119"/>
    </row>
    <row r="250" spans="12:14" x14ac:dyDescent="0.45">
      <c r="L250" s="119"/>
      <c r="M250" s="119"/>
      <c r="N250" s="119"/>
    </row>
    <row r="251" spans="12:14" x14ac:dyDescent="0.45">
      <c r="L251" s="119"/>
      <c r="M251" s="119"/>
      <c r="N251" s="119"/>
    </row>
    <row r="252" spans="12:14" x14ac:dyDescent="0.45">
      <c r="L252" s="119"/>
      <c r="M252" s="119"/>
      <c r="N252" s="119"/>
    </row>
    <row r="253" spans="12:14" x14ac:dyDescent="0.45">
      <c r="L253" s="119"/>
      <c r="M253" s="119"/>
      <c r="N253" s="119"/>
    </row>
    <row r="254" spans="12:14" x14ac:dyDescent="0.45">
      <c r="L254" s="119"/>
      <c r="M254" s="119"/>
      <c r="N254" s="119"/>
    </row>
    <row r="255" spans="12:14" x14ac:dyDescent="0.45">
      <c r="L255" s="119"/>
      <c r="M255" s="119"/>
      <c r="N255" s="119"/>
    </row>
    <row r="256" spans="12:14" x14ac:dyDescent="0.45">
      <c r="L256" s="119"/>
      <c r="M256" s="119"/>
      <c r="N256" s="119"/>
    </row>
    <row r="257" spans="12:14" x14ac:dyDescent="0.45">
      <c r="L257" s="119"/>
      <c r="M257" s="119"/>
      <c r="N257" s="119"/>
    </row>
    <row r="258" spans="12:14" x14ac:dyDescent="0.45">
      <c r="L258" s="119"/>
      <c r="M258" s="119"/>
      <c r="N258" s="119"/>
    </row>
    <row r="259" spans="12:14" x14ac:dyDescent="0.45">
      <c r="L259" s="119"/>
      <c r="M259" s="119"/>
      <c r="N259" s="119"/>
    </row>
    <row r="260" spans="12:14" x14ac:dyDescent="0.45">
      <c r="L260" s="119"/>
      <c r="M260" s="119"/>
      <c r="N260" s="119"/>
    </row>
    <row r="261" spans="12:14" x14ac:dyDescent="0.45">
      <c r="L261" s="119"/>
      <c r="M261" s="119"/>
      <c r="N261" s="119"/>
    </row>
    <row r="262" spans="12:14" x14ac:dyDescent="0.45">
      <c r="L262" s="119"/>
      <c r="M262" s="119"/>
      <c r="N262" s="119"/>
    </row>
    <row r="263" spans="12:14" x14ac:dyDescent="0.45">
      <c r="L263" s="119"/>
      <c r="M263" s="119"/>
      <c r="N263" s="119"/>
    </row>
    <row r="264" spans="12:14" x14ac:dyDescent="0.45">
      <c r="L264" s="119"/>
      <c r="M264" s="119"/>
      <c r="N264" s="119"/>
    </row>
    <row r="265" spans="12:14" x14ac:dyDescent="0.45">
      <c r="L265" s="119"/>
      <c r="M265" s="119"/>
      <c r="N265" s="119"/>
    </row>
    <row r="266" spans="12:14" x14ac:dyDescent="0.45">
      <c r="L266" s="119"/>
      <c r="M266" s="119"/>
      <c r="N266" s="119"/>
    </row>
    <row r="267" spans="12:14" x14ac:dyDescent="0.45">
      <c r="L267" s="119"/>
      <c r="M267" s="119"/>
      <c r="N267" s="119"/>
    </row>
    <row r="268" spans="12:14" x14ac:dyDescent="0.45">
      <c r="L268" s="119"/>
      <c r="M268" s="119"/>
      <c r="N268" s="119"/>
    </row>
    <row r="269" spans="12:14" x14ac:dyDescent="0.45">
      <c r="L269" s="119"/>
      <c r="M269" s="119"/>
      <c r="N269" s="119"/>
    </row>
    <row r="270" spans="12:14" x14ac:dyDescent="0.45">
      <c r="L270" s="119"/>
      <c r="M270" s="119"/>
      <c r="N270" s="119"/>
    </row>
    <row r="271" spans="12:14" x14ac:dyDescent="0.45">
      <c r="L271" s="119"/>
      <c r="M271" s="119"/>
      <c r="N271" s="119"/>
    </row>
    <row r="272" spans="12:14" x14ac:dyDescent="0.45">
      <c r="L272" s="119"/>
      <c r="M272" s="119"/>
      <c r="N272" s="119"/>
    </row>
    <row r="273" spans="12:14" x14ac:dyDescent="0.45">
      <c r="L273" s="119"/>
      <c r="M273" s="119"/>
      <c r="N273" s="119"/>
    </row>
    <row r="274" spans="12:14" x14ac:dyDescent="0.45">
      <c r="L274" s="119"/>
      <c r="M274" s="119"/>
      <c r="N274" s="119"/>
    </row>
    <row r="275" spans="12:14" x14ac:dyDescent="0.45">
      <c r="L275" s="119"/>
      <c r="M275" s="119"/>
      <c r="N275" s="119"/>
    </row>
    <row r="276" spans="12:14" x14ac:dyDescent="0.45">
      <c r="L276" s="119"/>
      <c r="M276" s="119"/>
      <c r="N276" s="119"/>
    </row>
    <row r="277" spans="12:14" x14ac:dyDescent="0.45">
      <c r="L277" s="119"/>
      <c r="M277" s="119"/>
      <c r="N277" s="119"/>
    </row>
    <row r="278" spans="12:14" x14ac:dyDescent="0.45">
      <c r="L278" s="119"/>
      <c r="M278" s="119"/>
      <c r="N278" s="119"/>
    </row>
    <row r="279" spans="12:14" x14ac:dyDescent="0.45">
      <c r="L279" s="119"/>
      <c r="M279" s="119"/>
      <c r="N279" s="119"/>
    </row>
    <row r="280" spans="12:14" x14ac:dyDescent="0.45">
      <c r="L280" s="119"/>
      <c r="M280" s="119"/>
      <c r="N280" s="119"/>
    </row>
    <row r="281" spans="12:14" x14ac:dyDescent="0.45">
      <c r="L281" s="119"/>
      <c r="M281" s="119"/>
      <c r="N281" s="119"/>
    </row>
    <row r="282" spans="12:14" x14ac:dyDescent="0.45">
      <c r="L282" s="119"/>
      <c r="M282" s="119"/>
      <c r="N282" s="119"/>
    </row>
    <row r="283" spans="12:14" x14ac:dyDescent="0.45">
      <c r="L283" s="119"/>
      <c r="M283" s="119"/>
      <c r="N283" s="119"/>
    </row>
    <row r="284" spans="12:14" x14ac:dyDescent="0.45">
      <c r="L284" s="119"/>
      <c r="M284" s="119"/>
      <c r="N284" s="119"/>
    </row>
    <row r="285" spans="12:14" x14ac:dyDescent="0.45">
      <c r="L285" s="119"/>
      <c r="M285" s="119"/>
      <c r="N285" s="119"/>
    </row>
    <row r="286" spans="12:14" x14ac:dyDescent="0.45">
      <c r="L286" s="119"/>
      <c r="M286" s="119"/>
      <c r="N286" s="119"/>
    </row>
    <row r="287" spans="12:14" x14ac:dyDescent="0.45">
      <c r="L287" s="119"/>
      <c r="M287" s="119"/>
      <c r="N287" s="119"/>
    </row>
    <row r="288" spans="12:14" x14ac:dyDescent="0.45">
      <c r="L288" s="119"/>
      <c r="M288" s="119"/>
      <c r="N288" s="119"/>
    </row>
    <row r="289" spans="12:14" x14ac:dyDescent="0.45">
      <c r="L289" s="119"/>
      <c r="M289" s="119"/>
      <c r="N289" s="119"/>
    </row>
    <row r="290" spans="12:14" x14ac:dyDescent="0.45">
      <c r="L290" s="119"/>
      <c r="M290" s="119"/>
      <c r="N290" s="119"/>
    </row>
    <row r="291" spans="12:14" x14ac:dyDescent="0.45">
      <c r="L291" s="119"/>
      <c r="M291" s="119"/>
      <c r="N291" s="119"/>
    </row>
    <row r="292" spans="12:14" x14ac:dyDescent="0.45">
      <c r="L292" s="119"/>
      <c r="M292" s="119"/>
      <c r="N292" s="119"/>
    </row>
    <row r="293" spans="12:14" x14ac:dyDescent="0.45">
      <c r="L293" s="119"/>
      <c r="M293" s="119"/>
      <c r="N293" s="119"/>
    </row>
    <row r="294" spans="12:14" x14ac:dyDescent="0.45">
      <c r="L294" s="119"/>
      <c r="M294" s="119"/>
      <c r="N294" s="119"/>
    </row>
    <row r="295" spans="12:14" x14ac:dyDescent="0.45">
      <c r="L295" s="119"/>
      <c r="M295" s="119"/>
      <c r="N295" s="119"/>
    </row>
    <row r="296" spans="12:14" x14ac:dyDescent="0.45">
      <c r="L296" s="119"/>
      <c r="M296" s="119"/>
      <c r="N296" s="119"/>
    </row>
    <row r="297" spans="12:14" x14ac:dyDescent="0.45">
      <c r="L297" s="119"/>
      <c r="M297" s="119"/>
      <c r="N297" s="119"/>
    </row>
    <row r="298" spans="12:14" x14ac:dyDescent="0.45">
      <c r="L298" s="119"/>
      <c r="M298" s="119"/>
      <c r="N298" s="119"/>
    </row>
    <row r="299" spans="12:14" x14ac:dyDescent="0.45">
      <c r="L299" s="119"/>
      <c r="M299" s="119"/>
      <c r="N299" s="119"/>
    </row>
    <row r="300" spans="12:14" x14ac:dyDescent="0.45">
      <c r="L300" s="119"/>
      <c r="M300" s="119"/>
      <c r="N300" s="119"/>
    </row>
    <row r="301" spans="12:14" x14ac:dyDescent="0.45">
      <c r="L301" s="119"/>
      <c r="M301" s="119"/>
      <c r="N301" s="119"/>
    </row>
    <row r="302" spans="12:14" x14ac:dyDescent="0.45">
      <c r="L302" s="119"/>
      <c r="M302" s="119"/>
      <c r="N302" s="119"/>
    </row>
    <row r="303" spans="12:14" x14ac:dyDescent="0.45">
      <c r="L303" s="119"/>
      <c r="M303" s="119"/>
      <c r="N303" s="119"/>
    </row>
    <row r="304" spans="12:14" x14ac:dyDescent="0.45">
      <c r="L304" s="119"/>
      <c r="M304" s="119"/>
      <c r="N304" s="119"/>
    </row>
    <row r="305" spans="12:14" x14ac:dyDescent="0.45">
      <c r="L305" s="119"/>
      <c r="M305" s="119"/>
      <c r="N305" s="119"/>
    </row>
    <row r="306" spans="12:14" x14ac:dyDescent="0.45">
      <c r="L306" s="119"/>
      <c r="M306" s="119"/>
      <c r="N306" s="119"/>
    </row>
    <row r="307" spans="12:14" x14ac:dyDescent="0.45">
      <c r="L307" s="119"/>
      <c r="M307" s="119"/>
      <c r="N307" s="119"/>
    </row>
    <row r="308" spans="12:14" x14ac:dyDescent="0.45">
      <c r="L308" s="119"/>
      <c r="M308" s="119"/>
      <c r="N308" s="119"/>
    </row>
    <row r="309" spans="12:14" x14ac:dyDescent="0.45">
      <c r="L309" s="119"/>
      <c r="M309" s="119"/>
      <c r="N309" s="119"/>
    </row>
    <row r="310" spans="12:14" x14ac:dyDescent="0.45">
      <c r="L310" s="119"/>
      <c r="M310" s="119"/>
      <c r="N310" s="119"/>
    </row>
    <row r="311" spans="12:14" x14ac:dyDescent="0.45">
      <c r="L311" s="119"/>
      <c r="M311" s="119"/>
      <c r="N311" s="119"/>
    </row>
    <row r="312" spans="12:14" x14ac:dyDescent="0.45">
      <c r="L312" s="119"/>
      <c r="M312" s="119"/>
      <c r="N312" s="119"/>
    </row>
    <row r="313" spans="12:14" x14ac:dyDescent="0.45">
      <c r="L313" s="119"/>
      <c r="M313" s="119"/>
      <c r="N313" s="119"/>
    </row>
    <row r="314" spans="12:14" x14ac:dyDescent="0.45">
      <c r="L314" s="119"/>
      <c r="M314" s="119"/>
      <c r="N314" s="119"/>
    </row>
    <row r="315" spans="12:14" x14ac:dyDescent="0.45">
      <c r="L315" s="119"/>
      <c r="M315" s="119"/>
      <c r="N315" s="119"/>
    </row>
    <row r="316" spans="12:14" x14ac:dyDescent="0.45">
      <c r="L316" s="119"/>
      <c r="M316" s="119"/>
      <c r="N316" s="119"/>
    </row>
    <row r="317" spans="12:14" x14ac:dyDescent="0.45">
      <c r="L317" s="119"/>
      <c r="M317" s="119"/>
      <c r="N317" s="119"/>
    </row>
    <row r="318" spans="12:14" x14ac:dyDescent="0.45">
      <c r="L318" s="119"/>
      <c r="M318" s="119"/>
      <c r="N318" s="119"/>
    </row>
    <row r="319" spans="12:14" x14ac:dyDescent="0.45">
      <c r="L319" s="119"/>
      <c r="M319" s="119"/>
      <c r="N319" s="119"/>
    </row>
    <row r="320" spans="12:14" x14ac:dyDescent="0.45">
      <c r="L320" s="119"/>
      <c r="M320" s="119"/>
      <c r="N320" s="119"/>
    </row>
    <row r="321" spans="12:14" x14ac:dyDescent="0.45">
      <c r="L321" s="119"/>
      <c r="M321" s="119"/>
      <c r="N321" s="119"/>
    </row>
    <row r="322" spans="12:14" x14ac:dyDescent="0.45">
      <c r="L322" s="119"/>
      <c r="M322" s="119"/>
      <c r="N322" s="119"/>
    </row>
    <row r="323" spans="12:14" x14ac:dyDescent="0.45">
      <c r="L323" s="119"/>
      <c r="M323" s="119"/>
      <c r="N323" s="119"/>
    </row>
    <row r="324" spans="12:14" x14ac:dyDescent="0.45">
      <c r="L324" s="119"/>
      <c r="M324" s="119"/>
      <c r="N324" s="119"/>
    </row>
    <row r="325" spans="12:14" x14ac:dyDescent="0.45">
      <c r="L325" s="119"/>
      <c r="M325" s="119"/>
      <c r="N325" s="119"/>
    </row>
    <row r="326" spans="12:14" x14ac:dyDescent="0.45">
      <c r="L326" s="119"/>
      <c r="M326" s="119"/>
      <c r="N326" s="119"/>
    </row>
    <row r="327" spans="12:14" x14ac:dyDescent="0.45">
      <c r="L327" s="119"/>
      <c r="M327" s="119"/>
      <c r="N327" s="119"/>
    </row>
    <row r="328" spans="12:14" x14ac:dyDescent="0.45">
      <c r="L328" s="119"/>
      <c r="M328" s="119"/>
      <c r="N328" s="119"/>
    </row>
    <row r="329" spans="12:14" x14ac:dyDescent="0.45">
      <c r="L329" s="119"/>
      <c r="M329" s="119"/>
      <c r="N329" s="119"/>
    </row>
    <row r="330" spans="12:14" x14ac:dyDescent="0.45">
      <c r="L330" s="119"/>
      <c r="M330" s="119"/>
      <c r="N330" s="119"/>
    </row>
    <row r="331" spans="12:14" x14ac:dyDescent="0.45">
      <c r="L331" s="119"/>
      <c r="M331" s="119"/>
      <c r="N331" s="119"/>
    </row>
    <row r="332" spans="12:14" x14ac:dyDescent="0.45">
      <c r="L332" s="119"/>
      <c r="M332" s="119"/>
      <c r="N332" s="119"/>
    </row>
    <row r="333" spans="12:14" x14ac:dyDescent="0.45">
      <c r="L333" s="119"/>
      <c r="M333" s="119"/>
      <c r="N333" s="119"/>
    </row>
    <row r="334" spans="12:14" x14ac:dyDescent="0.45">
      <c r="L334" s="119"/>
      <c r="M334" s="119"/>
      <c r="N334" s="119"/>
    </row>
    <row r="335" spans="12:14" x14ac:dyDescent="0.45">
      <c r="L335" s="119"/>
      <c r="M335" s="119"/>
      <c r="N335" s="119"/>
    </row>
    <row r="336" spans="12:14" x14ac:dyDescent="0.45">
      <c r="L336" s="119"/>
      <c r="M336" s="119"/>
      <c r="N336" s="119"/>
    </row>
    <row r="337" spans="12:14" x14ac:dyDescent="0.45">
      <c r="L337" s="119"/>
      <c r="M337" s="119"/>
      <c r="N337" s="119"/>
    </row>
    <row r="338" spans="12:14" x14ac:dyDescent="0.45">
      <c r="L338" s="119"/>
      <c r="M338" s="119"/>
      <c r="N338" s="119"/>
    </row>
  </sheetData>
  <mergeCells count="33">
    <mergeCell ref="A27:B27"/>
    <mergeCell ref="A30:B30"/>
    <mergeCell ref="A31:B37"/>
    <mergeCell ref="P31:R31"/>
    <mergeCell ref="P32:R37"/>
    <mergeCell ref="A18:A19"/>
    <mergeCell ref="B18:B19"/>
    <mergeCell ref="P18:Q18"/>
    <mergeCell ref="P20:R20"/>
    <mergeCell ref="A21:A22"/>
    <mergeCell ref="B21:B22"/>
    <mergeCell ref="P21:R29"/>
    <mergeCell ref="A24:A25"/>
    <mergeCell ref="B24:B25"/>
    <mergeCell ref="A26:B26"/>
    <mergeCell ref="A12:A13"/>
    <mergeCell ref="B12:B13"/>
    <mergeCell ref="P14:Q14"/>
    <mergeCell ref="A15:A16"/>
    <mergeCell ref="B15:B16"/>
    <mergeCell ref="P16:Q16"/>
    <mergeCell ref="A5:A7"/>
    <mergeCell ref="B5:B7"/>
    <mergeCell ref="P6:Q6"/>
    <mergeCell ref="A9:A10"/>
    <mergeCell ref="B9:B10"/>
    <mergeCell ref="P10:Q10"/>
    <mergeCell ref="H1:L1"/>
    <mergeCell ref="M1:O1"/>
    <mergeCell ref="E3:F3"/>
    <mergeCell ref="H3:J3"/>
    <mergeCell ref="L3:N3"/>
    <mergeCell ref="A4:B4"/>
  </mergeCells>
  <dataValidations count="2">
    <dataValidation type="list" allowBlank="1" showInputMessage="1" showErrorMessage="1" sqref="M1">
      <formula1>$AK:$AK</formula1>
    </dataValidation>
    <dataValidation type="decimal" allowBlank="1" showInputMessage="1" showErrorMessage="1" sqref="B5:B7 B9:B10 B12:B13 B18:B19 B21:B22 B24:B25">
      <formula1>0</formula1>
      <formula2>100</formula2>
    </dataValidation>
  </dataValidations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[Damis_.xlsm]RAPPORT!#REF!</xm:f>
          </x14:formula1>
          <xm:sqref>H1:L1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2024-08-05T13:42:39Z</dcterms:created>
  <dcterms:modified xsi:type="dcterms:W3CDTF">2024-08-05T13:44:19Z</dcterms:modified>
</cp:coreProperties>
</file>