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RPDESK02\x0tbertr\Documents\Suivi des sujets\Fichier projet\"/>
    </mc:Choice>
  </mc:AlternateContent>
  <bookViews>
    <workbookView xWindow="0" yWindow="0" windowWidth="28800" windowHeight="14025"/>
  </bookViews>
  <sheets>
    <sheet name="Recap" sheetId="1" r:id="rId1"/>
    <sheet name="Gain" sheetId="2" r:id="rId2"/>
    <sheet name="Data" sheetId="4" r:id="rId3"/>
  </sheets>
  <definedNames>
    <definedName name="Aujourd_hui">Recap!$D$2</definedName>
    <definedName name="Debut_calendrier">Recap!$D$1</definedName>
    <definedName name="Gain_Début_Projet">Gain!$K$10:$K$109</definedName>
    <definedName name="Gain_Fin_Projet">Gain!$Q$10:$Q$109</definedName>
    <definedName name="Gain_Fin_Travaux">Gain!$P$10:$P$109</definedName>
    <definedName name="Gain_T0_Demandé">Gain!$H$10:$H$109</definedName>
    <definedName name="Gain_T0_Proposé">Gain!$I$10:$I$109</definedName>
    <definedName name="Gain_T0_Recalé">Gain!$J$10:$J$109</definedName>
    <definedName name="Gain_Tfin_Demandé">Gain!$M$10:$M$109</definedName>
    <definedName name="Gain_Tfin_Proposé">Gain!$N$10:$N$109</definedName>
    <definedName name="Gain_Tfin_Recalé">Gain!$O$10:$O$109</definedName>
    <definedName name="Planning_Début_Projet">Recap!$H$11:$H$110</definedName>
    <definedName name="Planning_Début_Travaux">Recap!$I$11:$I$110</definedName>
    <definedName name="Planning_Fin_Projet">Recap!$K$11:$K$110</definedName>
    <definedName name="Planning_Fin_Travaux">Recap!$J$11:$J$110</definedName>
    <definedName name="Semaine_Actuelle">Recap!$D$4</definedName>
    <definedName name="Semaine_Affichage">Recap!$D$3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2" l="1"/>
  <c r="K10" i="2"/>
  <c r="H11" i="1" s="1"/>
  <c r="K12" i="2"/>
  <c r="K13" i="2"/>
  <c r="K14" i="2"/>
  <c r="K15" i="2"/>
  <c r="K16" i="2"/>
  <c r="K17" i="2"/>
  <c r="K18" i="2"/>
  <c r="K19" i="2"/>
  <c r="S19" i="2" s="1"/>
  <c r="M20" i="1" s="1"/>
  <c r="K20" i="2"/>
  <c r="S20" i="2" s="1"/>
  <c r="M21" i="1" s="1"/>
  <c r="K21" i="2"/>
  <c r="S21" i="2" s="1"/>
  <c r="M22" i="1" s="1"/>
  <c r="K22" i="2"/>
  <c r="H23" i="1" s="1"/>
  <c r="K23" i="2"/>
  <c r="K24" i="2"/>
  <c r="K25" i="2"/>
  <c r="K26" i="2"/>
  <c r="K27" i="2"/>
  <c r="K28" i="2"/>
  <c r="K29" i="2"/>
  <c r="K30" i="2"/>
  <c r="K31" i="2"/>
  <c r="S31" i="2" s="1"/>
  <c r="M32" i="1" s="1"/>
  <c r="K32" i="2"/>
  <c r="S32" i="2" s="1"/>
  <c r="M33" i="1" s="1"/>
  <c r="K33" i="2"/>
  <c r="S33" i="2" s="1"/>
  <c r="M34" i="1" s="1"/>
  <c r="K34" i="2"/>
  <c r="K35" i="2"/>
  <c r="K36" i="2"/>
  <c r="K37" i="2"/>
  <c r="K38" i="2"/>
  <c r="K39" i="2"/>
  <c r="K40" i="2"/>
  <c r="K41" i="2"/>
  <c r="K42" i="2"/>
  <c r="K43" i="2"/>
  <c r="S43" i="2" s="1"/>
  <c r="M44" i="1" s="1"/>
  <c r="K44" i="2"/>
  <c r="S44" i="2" s="1"/>
  <c r="M45" i="1" s="1"/>
  <c r="K45" i="2"/>
  <c r="S45" i="2" s="1"/>
  <c r="M46" i="1" s="1"/>
  <c r="K46" i="2"/>
  <c r="S46" i="2" s="1"/>
  <c r="M47" i="1" s="1"/>
  <c r="K47" i="2"/>
  <c r="K48" i="2"/>
  <c r="K49" i="2"/>
  <c r="K50" i="2"/>
  <c r="K51" i="2"/>
  <c r="K52" i="2"/>
  <c r="K53" i="2"/>
  <c r="K54" i="2"/>
  <c r="K55" i="2"/>
  <c r="S55" i="2" s="1"/>
  <c r="M56" i="1" s="1"/>
  <c r="K56" i="2"/>
  <c r="S56" i="2" s="1"/>
  <c r="M57" i="1" s="1"/>
  <c r="K57" i="2"/>
  <c r="S57" i="2" s="1"/>
  <c r="M58" i="1" s="1"/>
  <c r="K58" i="2"/>
  <c r="K59" i="2"/>
  <c r="K60" i="2"/>
  <c r="K61" i="2"/>
  <c r="S61" i="2" s="1"/>
  <c r="M62" i="1" s="1"/>
  <c r="K62" i="2"/>
  <c r="K63" i="2"/>
  <c r="K64" i="2"/>
  <c r="K65" i="2"/>
  <c r="K66" i="2"/>
  <c r="K67" i="2"/>
  <c r="S67" i="2" s="1"/>
  <c r="M68" i="1" s="1"/>
  <c r="K68" i="2"/>
  <c r="S68" i="2" s="1"/>
  <c r="M69" i="1" s="1"/>
  <c r="K69" i="2"/>
  <c r="S69" i="2" s="1"/>
  <c r="M70" i="1" s="1"/>
  <c r="K70" i="2"/>
  <c r="S70" i="2" s="1"/>
  <c r="M71" i="1" s="1"/>
  <c r="K71" i="2"/>
  <c r="K72" i="2"/>
  <c r="K73" i="2"/>
  <c r="K74" i="2"/>
  <c r="K75" i="2"/>
  <c r="K76" i="2"/>
  <c r="K77" i="2"/>
  <c r="K78" i="2"/>
  <c r="K79" i="2"/>
  <c r="S79" i="2" s="1"/>
  <c r="M80" i="1" s="1"/>
  <c r="K80" i="2"/>
  <c r="S80" i="2" s="1"/>
  <c r="M81" i="1" s="1"/>
  <c r="K81" i="2"/>
  <c r="S81" i="2" s="1"/>
  <c r="M82" i="1" s="1"/>
  <c r="K82" i="2"/>
  <c r="K83" i="2"/>
  <c r="K84" i="2"/>
  <c r="K85" i="2"/>
  <c r="K86" i="2"/>
  <c r="K87" i="2"/>
  <c r="K88" i="2"/>
  <c r="K89" i="2"/>
  <c r="K90" i="2"/>
  <c r="K91" i="2"/>
  <c r="S91" i="2" s="1"/>
  <c r="M92" i="1" s="1"/>
  <c r="K92" i="2"/>
  <c r="S92" i="2" s="1"/>
  <c r="M93" i="1" s="1"/>
  <c r="K93" i="2"/>
  <c r="S93" i="2" s="1"/>
  <c r="M94" i="1" s="1"/>
  <c r="K94" i="2"/>
  <c r="K95" i="2"/>
  <c r="K96" i="2"/>
  <c r="K97" i="2"/>
  <c r="S97" i="2" s="1"/>
  <c r="M98" i="1" s="1"/>
  <c r="K98" i="2"/>
  <c r="K99" i="2"/>
  <c r="K100" i="2"/>
  <c r="K101" i="2"/>
  <c r="K102" i="2"/>
  <c r="K103" i="2"/>
  <c r="S103" i="2" s="1"/>
  <c r="M104" i="1" s="1"/>
  <c r="K104" i="2"/>
  <c r="S104" i="2" s="1"/>
  <c r="M105" i="1" s="1"/>
  <c r="K105" i="2"/>
  <c r="S105" i="2" s="1"/>
  <c r="M106" i="1" s="1"/>
  <c r="K106" i="2"/>
  <c r="S106" i="2" s="1"/>
  <c r="M107" i="1" s="1"/>
  <c r="K107" i="2"/>
  <c r="K108" i="2"/>
  <c r="K109" i="2"/>
  <c r="S34" i="2"/>
  <c r="M35" i="1" s="1"/>
  <c r="S58" i="2"/>
  <c r="M59" i="1" s="1"/>
  <c r="H83" i="1"/>
  <c r="H95" i="1"/>
  <c r="S23" i="2"/>
  <c r="M24" i="1" s="1"/>
  <c r="S25" i="2"/>
  <c r="M26" i="1" s="1"/>
  <c r="S59" i="2"/>
  <c r="M60" i="1" s="1"/>
  <c r="S95" i="2"/>
  <c r="M96" i="1" s="1"/>
  <c r="Q11" i="2"/>
  <c r="K12" i="1" s="1"/>
  <c r="Q12" i="2"/>
  <c r="K13" i="1" s="1"/>
  <c r="Q13" i="2"/>
  <c r="K14" i="1" s="1"/>
  <c r="Q14" i="2"/>
  <c r="K15" i="1" s="1"/>
  <c r="Q15" i="2"/>
  <c r="K16" i="1" s="1"/>
  <c r="Q16" i="2"/>
  <c r="K17" i="1" s="1"/>
  <c r="Q17" i="2"/>
  <c r="K18" i="1" s="1"/>
  <c r="Q18" i="2"/>
  <c r="K19" i="1" s="1"/>
  <c r="Q19" i="2"/>
  <c r="K20" i="1" s="1"/>
  <c r="Q20" i="2"/>
  <c r="K21" i="1" s="1"/>
  <c r="Q21" i="2"/>
  <c r="K22" i="1" s="1"/>
  <c r="Q22" i="2"/>
  <c r="K23" i="1" s="1"/>
  <c r="Q23" i="2"/>
  <c r="K24" i="1" s="1"/>
  <c r="Q24" i="2"/>
  <c r="K25" i="1" s="1"/>
  <c r="Q25" i="2"/>
  <c r="K26" i="1" s="1"/>
  <c r="Q26" i="2"/>
  <c r="K27" i="1" s="1"/>
  <c r="Q27" i="2"/>
  <c r="K28" i="1" s="1"/>
  <c r="Q28" i="2"/>
  <c r="K29" i="1" s="1"/>
  <c r="Q29" i="2"/>
  <c r="K30" i="1" s="1"/>
  <c r="Q30" i="2"/>
  <c r="K31" i="1" s="1"/>
  <c r="Q31" i="2"/>
  <c r="K32" i="1" s="1"/>
  <c r="Q32" i="2"/>
  <c r="K33" i="1" s="1"/>
  <c r="Q33" i="2"/>
  <c r="K34" i="1" s="1"/>
  <c r="Q34" i="2"/>
  <c r="K35" i="1" s="1"/>
  <c r="Q35" i="2"/>
  <c r="K36" i="1" s="1"/>
  <c r="Q36" i="2"/>
  <c r="K37" i="1" s="1"/>
  <c r="Q37" i="2"/>
  <c r="K38" i="1" s="1"/>
  <c r="Q38" i="2"/>
  <c r="K39" i="1" s="1"/>
  <c r="Q39" i="2"/>
  <c r="K40" i="1" s="1"/>
  <c r="Q40" i="2"/>
  <c r="K41" i="1" s="1"/>
  <c r="Q41" i="2"/>
  <c r="K42" i="1" s="1"/>
  <c r="Q42" i="2"/>
  <c r="K43" i="1" s="1"/>
  <c r="Q43" i="2"/>
  <c r="K44" i="1" s="1"/>
  <c r="Q44" i="2"/>
  <c r="K45" i="1" s="1"/>
  <c r="Q45" i="2"/>
  <c r="K46" i="1" s="1"/>
  <c r="Q46" i="2"/>
  <c r="K47" i="1" s="1"/>
  <c r="Q47" i="2"/>
  <c r="K48" i="1" s="1"/>
  <c r="Q48" i="2"/>
  <c r="K49" i="1" s="1"/>
  <c r="Q49" i="2"/>
  <c r="K50" i="1" s="1"/>
  <c r="Q50" i="2"/>
  <c r="K51" i="1" s="1"/>
  <c r="Q51" i="2"/>
  <c r="K52" i="1" s="1"/>
  <c r="Q52" i="2"/>
  <c r="K53" i="1" s="1"/>
  <c r="Q53" i="2"/>
  <c r="K54" i="1" s="1"/>
  <c r="Q54" i="2"/>
  <c r="K55" i="1" s="1"/>
  <c r="Q55" i="2"/>
  <c r="K56" i="1" s="1"/>
  <c r="Q56" i="2"/>
  <c r="K57" i="1" s="1"/>
  <c r="Q57" i="2"/>
  <c r="K58" i="1" s="1"/>
  <c r="Q58" i="2"/>
  <c r="K59" i="1" s="1"/>
  <c r="Q59" i="2"/>
  <c r="K60" i="1" s="1"/>
  <c r="Q60" i="2"/>
  <c r="K61" i="1" s="1"/>
  <c r="Q61" i="2"/>
  <c r="K62" i="1" s="1"/>
  <c r="Q62" i="2"/>
  <c r="K63" i="1" s="1"/>
  <c r="Q63" i="2"/>
  <c r="K64" i="1" s="1"/>
  <c r="Q64" i="2"/>
  <c r="K65" i="1" s="1"/>
  <c r="Q65" i="2"/>
  <c r="K66" i="1" s="1"/>
  <c r="Q66" i="2"/>
  <c r="K67" i="1" s="1"/>
  <c r="Q67" i="2"/>
  <c r="K68" i="1" s="1"/>
  <c r="Q68" i="2"/>
  <c r="K69" i="1" s="1"/>
  <c r="Q69" i="2"/>
  <c r="K70" i="1" s="1"/>
  <c r="Q70" i="2"/>
  <c r="K71" i="1" s="1"/>
  <c r="Q71" i="2"/>
  <c r="K72" i="1" s="1"/>
  <c r="Q72" i="2"/>
  <c r="K73" i="1" s="1"/>
  <c r="Q73" i="2"/>
  <c r="K74" i="1" s="1"/>
  <c r="Q74" i="2"/>
  <c r="K75" i="1" s="1"/>
  <c r="Q75" i="2"/>
  <c r="K76" i="1" s="1"/>
  <c r="Q76" i="2"/>
  <c r="K77" i="1" s="1"/>
  <c r="Q77" i="2"/>
  <c r="K78" i="1" s="1"/>
  <c r="Q78" i="2"/>
  <c r="K79" i="1" s="1"/>
  <c r="Q79" i="2"/>
  <c r="K80" i="1" s="1"/>
  <c r="Q80" i="2"/>
  <c r="K81" i="1" s="1"/>
  <c r="Q81" i="2"/>
  <c r="K82" i="1" s="1"/>
  <c r="Q82" i="2"/>
  <c r="K83" i="1" s="1"/>
  <c r="Q83" i="2"/>
  <c r="K84" i="1" s="1"/>
  <c r="Q84" i="2"/>
  <c r="K85" i="1" s="1"/>
  <c r="Q85" i="2"/>
  <c r="K86" i="1" s="1"/>
  <c r="Q86" i="2"/>
  <c r="K87" i="1" s="1"/>
  <c r="Q87" i="2"/>
  <c r="K88" i="1" s="1"/>
  <c r="Q88" i="2"/>
  <c r="K89" i="1" s="1"/>
  <c r="Q89" i="2"/>
  <c r="K90" i="1" s="1"/>
  <c r="Q90" i="2"/>
  <c r="K91" i="1" s="1"/>
  <c r="Q91" i="2"/>
  <c r="K92" i="1" s="1"/>
  <c r="Q92" i="2"/>
  <c r="K93" i="1" s="1"/>
  <c r="Q93" i="2"/>
  <c r="K94" i="1" s="1"/>
  <c r="Q94" i="2"/>
  <c r="K95" i="1" s="1"/>
  <c r="Q95" i="2"/>
  <c r="K96" i="1" s="1"/>
  <c r="Q96" i="2"/>
  <c r="K97" i="1" s="1"/>
  <c r="Q97" i="2"/>
  <c r="K98" i="1" s="1"/>
  <c r="Q98" i="2"/>
  <c r="K99" i="1" s="1"/>
  <c r="Q99" i="2"/>
  <c r="K100" i="1" s="1"/>
  <c r="Q100" i="2"/>
  <c r="K101" i="1" s="1"/>
  <c r="Q101" i="2"/>
  <c r="K102" i="1" s="1"/>
  <c r="Q102" i="2"/>
  <c r="K103" i="1" s="1"/>
  <c r="Q103" i="2"/>
  <c r="K104" i="1" s="1"/>
  <c r="Q104" i="2"/>
  <c r="K105" i="1" s="1"/>
  <c r="Q105" i="2"/>
  <c r="K106" i="1" s="1"/>
  <c r="Q106" i="2"/>
  <c r="K107" i="1" s="1"/>
  <c r="Q107" i="2"/>
  <c r="K108" i="1" s="1"/>
  <c r="Q108" i="2"/>
  <c r="K109" i="1" s="1"/>
  <c r="Q109" i="2"/>
  <c r="K110" i="1" s="1"/>
  <c r="Q10" i="2"/>
  <c r="K11" i="1" s="1"/>
  <c r="H12" i="1"/>
  <c r="H13" i="1"/>
  <c r="H14" i="1"/>
  <c r="S14" i="2"/>
  <c r="M15" i="1" s="1"/>
  <c r="H24" i="1"/>
  <c r="H25" i="1"/>
  <c r="H26" i="1"/>
  <c r="S26" i="2"/>
  <c r="M27" i="1" s="1"/>
  <c r="H36" i="1"/>
  <c r="H37" i="1"/>
  <c r="H38" i="1"/>
  <c r="S38" i="2"/>
  <c r="M39" i="1" s="1"/>
  <c r="H48" i="1"/>
  <c r="H49" i="1"/>
  <c r="H50" i="1"/>
  <c r="S50" i="2"/>
  <c r="M51" i="1" s="1"/>
  <c r="H60" i="1"/>
  <c r="H61" i="1"/>
  <c r="H62" i="1"/>
  <c r="S62" i="2"/>
  <c r="M63" i="1" s="1"/>
  <c r="H72" i="1"/>
  <c r="H73" i="1"/>
  <c r="H74" i="1"/>
  <c r="S74" i="2"/>
  <c r="M75" i="1" s="1"/>
  <c r="S75" i="2"/>
  <c r="M76" i="1" s="1"/>
  <c r="H84" i="1"/>
  <c r="H85" i="1"/>
  <c r="H86" i="1"/>
  <c r="S86" i="2"/>
  <c r="M87" i="1" s="1"/>
  <c r="S87" i="2"/>
  <c r="M88" i="1" s="1"/>
  <c r="H96" i="1"/>
  <c r="H97" i="1"/>
  <c r="H98" i="1"/>
  <c r="S98" i="2"/>
  <c r="M99" i="1" s="1"/>
  <c r="S99" i="2"/>
  <c r="M100" i="1" s="1"/>
  <c r="H108" i="1"/>
  <c r="H109" i="1"/>
  <c r="H110" i="1"/>
  <c r="S11" i="2" l="1"/>
  <c r="S10" i="2"/>
  <c r="M11" i="1" s="1"/>
  <c r="H59" i="1"/>
  <c r="S96" i="2"/>
  <c r="M97" i="1" s="1"/>
  <c r="S60" i="2"/>
  <c r="M61" i="1" s="1"/>
  <c r="S24" i="2"/>
  <c r="M25" i="1" s="1"/>
  <c r="H58" i="1"/>
  <c r="H47" i="1"/>
  <c r="S94" i="2"/>
  <c r="M95" i="1" s="1"/>
  <c r="S22" i="2"/>
  <c r="M23" i="1" s="1"/>
  <c r="H46" i="1"/>
  <c r="S85" i="2"/>
  <c r="M86" i="1" s="1"/>
  <c r="S49" i="2"/>
  <c r="M50" i="1" s="1"/>
  <c r="S13" i="2"/>
  <c r="M14" i="1" s="1"/>
  <c r="H107" i="1"/>
  <c r="H35" i="1"/>
  <c r="S84" i="2"/>
  <c r="M85" i="1" s="1"/>
  <c r="S48" i="2"/>
  <c r="M49" i="1" s="1"/>
  <c r="S12" i="2"/>
  <c r="M13" i="1" s="1"/>
  <c r="H106" i="1"/>
  <c r="H34" i="1"/>
  <c r="S83" i="2"/>
  <c r="M84" i="1" s="1"/>
  <c r="S47" i="2"/>
  <c r="M48" i="1" s="1"/>
  <c r="M12" i="1"/>
  <c r="S82" i="2"/>
  <c r="M83" i="1" s="1"/>
  <c r="H94" i="1"/>
  <c r="H22" i="1"/>
  <c r="S102" i="2"/>
  <c r="M103" i="1" s="1"/>
  <c r="S90" i="2"/>
  <c r="M91" i="1" s="1"/>
  <c r="S78" i="2"/>
  <c r="M79" i="1" s="1"/>
  <c r="S66" i="2"/>
  <c r="M67" i="1" s="1"/>
  <c r="S54" i="2"/>
  <c r="M55" i="1" s="1"/>
  <c r="S42" i="2"/>
  <c r="M43" i="1" s="1"/>
  <c r="S30" i="2"/>
  <c r="M31" i="1" s="1"/>
  <c r="S18" i="2"/>
  <c r="M19" i="1" s="1"/>
  <c r="S109" i="2"/>
  <c r="M110" i="1" s="1"/>
  <c r="S73" i="2"/>
  <c r="M74" i="1" s="1"/>
  <c r="S37" i="2"/>
  <c r="M38" i="1" s="1"/>
  <c r="S101" i="2"/>
  <c r="M102" i="1" s="1"/>
  <c r="S89" i="2"/>
  <c r="M90" i="1" s="1"/>
  <c r="S77" i="2"/>
  <c r="M78" i="1" s="1"/>
  <c r="S65" i="2"/>
  <c r="M66" i="1" s="1"/>
  <c r="S53" i="2"/>
  <c r="M54" i="1" s="1"/>
  <c r="S41" i="2"/>
  <c r="M42" i="1" s="1"/>
  <c r="S29" i="2"/>
  <c r="M30" i="1" s="1"/>
  <c r="S17" i="2"/>
  <c r="M18" i="1" s="1"/>
  <c r="S108" i="2"/>
  <c r="M109" i="1" s="1"/>
  <c r="S72" i="2"/>
  <c r="M73" i="1" s="1"/>
  <c r="S36" i="2"/>
  <c r="M37" i="1" s="1"/>
  <c r="H82" i="1"/>
  <c r="S100" i="2"/>
  <c r="M101" i="1" s="1"/>
  <c r="S88" i="2"/>
  <c r="M89" i="1" s="1"/>
  <c r="S76" i="2"/>
  <c r="M77" i="1" s="1"/>
  <c r="S64" i="2"/>
  <c r="M65" i="1" s="1"/>
  <c r="S52" i="2"/>
  <c r="M53" i="1" s="1"/>
  <c r="S40" i="2"/>
  <c r="M41" i="1" s="1"/>
  <c r="S28" i="2"/>
  <c r="M29" i="1" s="1"/>
  <c r="S16" i="2"/>
  <c r="M17" i="1" s="1"/>
  <c r="S107" i="2"/>
  <c r="M108" i="1" s="1"/>
  <c r="S71" i="2"/>
  <c r="M72" i="1" s="1"/>
  <c r="S35" i="2"/>
  <c r="M36" i="1" s="1"/>
  <c r="H71" i="1"/>
  <c r="S63" i="2"/>
  <c r="M64" i="1" s="1"/>
  <c r="S51" i="2"/>
  <c r="M52" i="1" s="1"/>
  <c r="S39" i="2"/>
  <c r="M40" i="1" s="1"/>
  <c r="S27" i="2"/>
  <c r="M28" i="1" s="1"/>
  <c r="S15" i="2"/>
  <c r="M16" i="1" s="1"/>
  <c r="H70" i="1"/>
  <c r="H105" i="1"/>
  <c r="H93" i="1"/>
  <c r="H81" i="1"/>
  <c r="H69" i="1"/>
  <c r="H57" i="1"/>
  <c r="H45" i="1"/>
  <c r="H33" i="1"/>
  <c r="H21" i="1"/>
  <c r="H104" i="1"/>
  <c r="H92" i="1"/>
  <c r="H80" i="1"/>
  <c r="H68" i="1"/>
  <c r="H56" i="1"/>
  <c r="H44" i="1"/>
  <c r="H32" i="1"/>
  <c r="H20" i="1"/>
  <c r="H103" i="1"/>
  <c r="H91" i="1"/>
  <c r="H79" i="1"/>
  <c r="H67" i="1"/>
  <c r="H55" i="1"/>
  <c r="H43" i="1"/>
  <c r="H31" i="1"/>
  <c r="H19" i="1"/>
  <c r="H102" i="1"/>
  <c r="H90" i="1"/>
  <c r="H78" i="1"/>
  <c r="H66" i="1"/>
  <c r="H54" i="1"/>
  <c r="H42" i="1"/>
  <c r="H30" i="1"/>
  <c r="H18" i="1"/>
  <c r="H101" i="1"/>
  <c r="H89" i="1"/>
  <c r="H77" i="1"/>
  <c r="H65" i="1"/>
  <c r="H53" i="1"/>
  <c r="H41" i="1"/>
  <c r="H29" i="1"/>
  <c r="H17" i="1"/>
  <c r="H100" i="1"/>
  <c r="H88" i="1"/>
  <c r="H76" i="1"/>
  <c r="H64" i="1"/>
  <c r="H52" i="1"/>
  <c r="H40" i="1"/>
  <c r="H28" i="1"/>
  <c r="H16" i="1"/>
  <c r="H99" i="1"/>
  <c r="H87" i="1"/>
  <c r="H75" i="1"/>
  <c r="H63" i="1"/>
  <c r="H51" i="1"/>
  <c r="H39" i="1"/>
  <c r="H27" i="1"/>
  <c r="H15" i="1"/>
  <c r="D2" i="1"/>
  <c r="A15" i="1" l="1"/>
  <c r="B15" i="1"/>
  <c r="C15" i="1"/>
  <c r="D15" i="1"/>
  <c r="E15" i="1"/>
  <c r="L15" i="1"/>
  <c r="A16" i="1"/>
  <c r="B16" i="1"/>
  <c r="C16" i="1"/>
  <c r="D16" i="1"/>
  <c r="E16" i="1"/>
  <c r="L16" i="1"/>
  <c r="A17" i="1"/>
  <c r="B17" i="1"/>
  <c r="C17" i="1"/>
  <c r="D17" i="1"/>
  <c r="E17" i="1"/>
  <c r="L17" i="1"/>
  <c r="A18" i="1"/>
  <c r="B18" i="1"/>
  <c r="C18" i="1"/>
  <c r="D18" i="1"/>
  <c r="E18" i="1"/>
  <c r="L18" i="1"/>
  <c r="A19" i="1"/>
  <c r="B19" i="1"/>
  <c r="C19" i="1"/>
  <c r="D19" i="1"/>
  <c r="E19" i="1"/>
  <c r="L19" i="1"/>
  <c r="A20" i="1"/>
  <c r="B20" i="1"/>
  <c r="C20" i="1"/>
  <c r="D20" i="1"/>
  <c r="E20" i="1"/>
  <c r="L20" i="1"/>
  <c r="A21" i="1"/>
  <c r="B21" i="1"/>
  <c r="C21" i="1"/>
  <c r="D21" i="1"/>
  <c r="E21" i="1"/>
  <c r="L21" i="1"/>
  <c r="A22" i="1"/>
  <c r="B22" i="1"/>
  <c r="C22" i="1"/>
  <c r="D22" i="1"/>
  <c r="E22" i="1"/>
  <c r="L22" i="1"/>
  <c r="A23" i="1"/>
  <c r="B23" i="1"/>
  <c r="C23" i="1"/>
  <c r="D23" i="1"/>
  <c r="E23" i="1"/>
  <c r="L23" i="1"/>
  <c r="A24" i="1"/>
  <c r="B24" i="1"/>
  <c r="C24" i="1"/>
  <c r="D24" i="1"/>
  <c r="E24" i="1"/>
  <c r="L24" i="1"/>
  <c r="A25" i="1"/>
  <c r="B25" i="1"/>
  <c r="C25" i="1"/>
  <c r="D25" i="1"/>
  <c r="E25" i="1"/>
  <c r="L25" i="1"/>
  <c r="A26" i="1"/>
  <c r="B26" i="1"/>
  <c r="C26" i="1"/>
  <c r="D26" i="1"/>
  <c r="E26" i="1"/>
  <c r="L26" i="1"/>
  <c r="A27" i="1"/>
  <c r="B27" i="1"/>
  <c r="C27" i="1"/>
  <c r="D27" i="1"/>
  <c r="E27" i="1"/>
  <c r="L27" i="1"/>
  <c r="A28" i="1"/>
  <c r="B28" i="1"/>
  <c r="C28" i="1"/>
  <c r="D28" i="1"/>
  <c r="E28" i="1"/>
  <c r="L28" i="1"/>
  <c r="A29" i="1"/>
  <c r="B29" i="1"/>
  <c r="C29" i="1"/>
  <c r="D29" i="1"/>
  <c r="E29" i="1"/>
  <c r="L29" i="1"/>
  <c r="A30" i="1"/>
  <c r="B30" i="1"/>
  <c r="C30" i="1"/>
  <c r="D30" i="1"/>
  <c r="E30" i="1"/>
  <c r="L30" i="1"/>
  <c r="A31" i="1"/>
  <c r="B31" i="1"/>
  <c r="C31" i="1"/>
  <c r="D31" i="1"/>
  <c r="E31" i="1"/>
  <c r="L31" i="1"/>
  <c r="A32" i="1"/>
  <c r="B32" i="1"/>
  <c r="C32" i="1"/>
  <c r="D32" i="1"/>
  <c r="E32" i="1"/>
  <c r="L32" i="1"/>
  <c r="A33" i="1"/>
  <c r="B33" i="1"/>
  <c r="C33" i="1"/>
  <c r="D33" i="1"/>
  <c r="E33" i="1"/>
  <c r="L33" i="1"/>
  <c r="A34" i="1"/>
  <c r="B34" i="1"/>
  <c r="C34" i="1"/>
  <c r="D34" i="1"/>
  <c r="E34" i="1"/>
  <c r="L34" i="1"/>
  <c r="A35" i="1"/>
  <c r="B35" i="1"/>
  <c r="C35" i="1"/>
  <c r="D35" i="1"/>
  <c r="E35" i="1"/>
  <c r="L35" i="1"/>
  <c r="A36" i="1"/>
  <c r="B36" i="1"/>
  <c r="C36" i="1"/>
  <c r="D36" i="1"/>
  <c r="E36" i="1"/>
  <c r="L36" i="1"/>
  <c r="A37" i="1"/>
  <c r="B37" i="1"/>
  <c r="C37" i="1"/>
  <c r="D37" i="1"/>
  <c r="E37" i="1"/>
  <c r="L37" i="1"/>
  <c r="A38" i="1"/>
  <c r="B38" i="1"/>
  <c r="C38" i="1"/>
  <c r="D38" i="1"/>
  <c r="E38" i="1"/>
  <c r="L38" i="1"/>
  <c r="A39" i="1"/>
  <c r="B39" i="1"/>
  <c r="C39" i="1"/>
  <c r="D39" i="1"/>
  <c r="E39" i="1"/>
  <c r="L39" i="1"/>
  <c r="A40" i="1"/>
  <c r="B40" i="1"/>
  <c r="C40" i="1"/>
  <c r="D40" i="1"/>
  <c r="E40" i="1"/>
  <c r="L40" i="1"/>
  <c r="A41" i="1"/>
  <c r="B41" i="1"/>
  <c r="C41" i="1"/>
  <c r="D41" i="1"/>
  <c r="E41" i="1"/>
  <c r="L41" i="1"/>
  <c r="A42" i="1"/>
  <c r="B42" i="1"/>
  <c r="C42" i="1"/>
  <c r="D42" i="1"/>
  <c r="E42" i="1"/>
  <c r="L42" i="1"/>
  <c r="A43" i="1"/>
  <c r="B43" i="1"/>
  <c r="C43" i="1"/>
  <c r="D43" i="1"/>
  <c r="E43" i="1"/>
  <c r="L43" i="1"/>
  <c r="A44" i="1"/>
  <c r="B44" i="1"/>
  <c r="C44" i="1"/>
  <c r="D44" i="1"/>
  <c r="E44" i="1"/>
  <c r="L44" i="1"/>
  <c r="A45" i="1"/>
  <c r="B45" i="1"/>
  <c r="C45" i="1"/>
  <c r="D45" i="1"/>
  <c r="E45" i="1"/>
  <c r="L45" i="1"/>
  <c r="A46" i="1"/>
  <c r="B46" i="1"/>
  <c r="C46" i="1"/>
  <c r="D46" i="1"/>
  <c r="E46" i="1"/>
  <c r="L46" i="1"/>
  <c r="A47" i="1"/>
  <c r="B47" i="1"/>
  <c r="C47" i="1"/>
  <c r="D47" i="1"/>
  <c r="E47" i="1"/>
  <c r="L47" i="1"/>
  <c r="A48" i="1"/>
  <c r="B48" i="1"/>
  <c r="C48" i="1"/>
  <c r="D48" i="1"/>
  <c r="E48" i="1"/>
  <c r="L48" i="1"/>
  <c r="A49" i="1"/>
  <c r="B49" i="1"/>
  <c r="C49" i="1"/>
  <c r="D49" i="1"/>
  <c r="E49" i="1"/>
  <c r="L49" i="1"/>
  <c r="A50" i="1"/>
  <c r="B50" i="1"/>
  <c r="C50" i="1"/>
  <c r="D50" i="1"/>
  <c r="E50" i="1"/>
  <c r="L50" i="1"/>
  <c r="A51" i="1"/>
  <c r="B51" i="1"/>
  <c r="C51" i="1"/>
  <c r="D51" i="1"/>
  <c r="E51" i="1"/>
  <c r="L51" i="1"/>
  <c r="A52" i="1"/>
  <c r="B52" i="1"/>
  <c r="C52" i="1"/>
  <c r="D52" i="1"/>
  <c r="E52" i="1"/>
  <c r="L52" i="1"/>
  <c r="A53" i="1"/>
  <c r="B53" i="1"/>
  <c r="C53" i="1"/>
  <c r="D53" i="1"/>
  <c r="E53" i="1"/>
  <c r="L53" i="1"/>
  <c r="A54" i="1"/>
  <c r="B54" i="1"/>
  <c r="C54" i="1"/>
  <c r="D54" i="1"/>
  <c r="E54" i="1"/>
  <c r="L54" i="1"/>
  <c r="A55" i="1"/>
  <c r="B55" i="1"/>
  <c r="C55" i="1"/>
  <c r="D55" i="1"/>
  <c r="E55" i="1"/>
  <c r="L55" i="1"/>
  <c r="A56" i="1"/>
  <c r="B56" i="1"/>
  <c r="C56" i="1"/>
  <c r="D56" i="1"/>
  <c r="E56" i="1"/>
  <c r="L56" i="1"/>
  <c r="A57" i="1"/>
  <c r="B57" i="1"/>
  <c r="C57" i="1"/>
  <c r="D57" i="1"/>
  <c r="E57" i="1"/>
  <c r="L57" i="1"/>
  <c r="A58" i="1"/>
  <c r="B58" i="1"/>
  <c r="C58" i="1"/>
  <c r="D58" i="1"/>
  <c r="E58" i="1"/>
  <c r="L58" i="1"/>
  <c r="A59" i="1"/>
  <c r="B59" i="1"/>
  <c r="C59" i="1"/>
  <c r="D59" i="1"/>
  <c r="E59" i="1"/>
  <c r="L59" i="1"/>
  <c r="A60" i="1"/>
  <c r="B60" i="1"/>
  <c r="C60" i="1"/>
  <c r="D60" i="1"/>
  <c r="E60" i="1"/>
  <c r="L60" i="1"/>
  <c r="A61" i="1"/>
  <c r="B61" i="1"/>
  <c r="C61" i="1"/>
  <c r="D61" i="1"/>
  <c r="E61" i="1"/>
  <c r="L61" i="1"/>
  <c r="A62" i="1"/>
  <c r="B62" i="1"/>
  <c r="C62" i="1"/>
  <c r="D62" i="1"/>
  <c r="E62" i="1"/>
  <c r="L62" i="1"/>
  <c r="A63" i="1"/>
  <c r="B63" i="1"/>
  <c r="C63" i="1"/>
  <c r="D63" i="1"/>
  <c r="E63" i="1"/>
  <c r="L63" i="1"/>
  <c r="A64" i="1"/>
  <c r="B64" i="1"/>
  <c r="C64" i="1"/>
  <c r="D64" i="1"/>
  <c r="E64" i="1"/>
  <c r="L64" i="1"/>
  <c r="A65" i="1"/>
  <c r="B65" i="1"/>
  <c r="C65" i="1"/>
  <c r="D65" i="1"/>
  <c r="E65" i="1"/>
  <c r="L65" i="1"/>
  <c r="A66" i="1"/>
  <c r="B66" i="1"/>
  <c r="C66" i="1"/>
  <c r="D66" i="1"/>
  <c r="E66" i="1"/>
  <c r="L66" i="1"/>
  <c r="A67" i="1"/>
  <c r="B67" i="1"/>
  <c r="C67" i="1"/>
  <c r="D67" i="1"/>
  <c r="E67" i="1"/>
  <c r="L67" i="1"/>
  <c r="A68" i="1"/>
  <c r="B68" i="1"/>
  <c r="C68" i="1"/>
  <c r="D68" i="1"/>
  <c r="E68" i="1"/>
  <c r="L68" i="1"/>
  <c r="A69" i="1"/>
  <c r="B69" i="1"/>
  <c r="C69" i="1"/>
  <c r="D69" i="1"/>
  <c r="E69" i="1"/>
  <c r="L69" i="1"/>
  <c r="A70" i="1"/>
  <c r="B70" i="1"/>
  <c r="C70" i="1"/>
  <c r="D70" i="1"/>
  <c r="E70" i="1"/>
  <c r="L70" i="1"/>
  <c r="A71" i="1"/>
  <c r="B71" i="1"/>
  <c r="C71" i="1"/>
  <c r="D71" i="1"/>
  <c r="E71" i="1"/>
  <c r="L71" i="1"/>
  <c r="A72" i="1"/>
  <c r="B72" i="1"/>
  <c r="C72" i="1"/>
  <c r="D72" i="1"/>
  <c r="E72" i="1"/>
  <c r="L72" i="1"/>
  <c r="A73" i="1"/>
  <c r="B73" i="1"/>
  <c r="C73" i="1"/>
  <c r="D73" i="1"/>
  <c r="E73" i="1"/>
  <c r="L73" i="1"/>
  <c r="A74" i="1"/>
  <c r="B74" i="1"/>
  <c r="C74" i="1"/>
  <c r="D74" i="1"/>
  <c r="E74" i="1"/>
  <c r="L74" i="1"/>
  <c r="A75" i="1"/>
  <c r="B75" i="1"/>
  <c r="C75" i="1"/>
  <c r="D75" i="1"/>
  <c r="E75" i="1"/>
  <c r="L75" i="1"/>
  <c r="A76" i="1"/>
  <c r="B76" i="1"/>
  <c r="C76" i="1"/>
  <c r="D76" i="1"/>
  <c r="E76" i="1"/>
  <c r="L76" i="1"/>
  <c r="A77" i="1"/>
  <c r="B77" i="1"/>
  <c r="C77" i="1"/>
  <c r="D77" i="1"/>
  <c r="E77" i="1"/>
  <c r="L77" i="1"/>
  <c r="A78" i="1"/>
  <c r="B78" i="1"/>
  <c r="C78" i="1"/>
  <c r="D78" i="1"/>
  <c r="E78" i="1"/>
  <c r="L78" i="1"/>
  <c r="A79" i="1"/>
  <c r="B79" i="1"/>
  <c r="C79" i="1"/>
  <c r="D79" i="1"/>
  <c r="E79" i="1"/>
  <c r="L79" i="1"/>
  <c r="A80" i="1"/>
  <c r="B80" i="1"/>
  <c r="C80" i="1"/>
  <c r="D80" i="1"/>
  <c r="E80" i="1"/>
  <c r="L80" i="1"/>
  <c r="A81" i="1"/>
  <c r="B81" i="1"/>
  <c r="C81" i="1"/>
  <c r="D81" i="1"/>
  <c r="E81" i="1"/>
  <c r="L81" i="1"/>
  <c r="A82" i="1"/>
  <c r="B82" i="1"/>
  <c r="C82" i="1"/>
  <c r="D82" i="1"/>
  <c r="E82" i="1"/>
  <c r="L82" i="1"/>
  <c r="A83" i="1"/>
  <c r="B83" i="1"/>
  <c r="C83" i="1"/>
  <c r="D83" i="1"/>
  <c r="E83" i="1"/>
  <c r="L83" i="1"/>
  <c r="A84" i="1"/>
  <c r="B84" i="1"/>
  <c r="C84" i="1"/>
  <c r="D84" i="1"/>
  <c r="E84" i="1"/>
  <c r="L84" i="1"/>
  <c r="A85" i="1"/>
  <c r="B85" i="1"/>
  <c r="C85" i="1"/>
  <c r="D85" i="1"/>
  <c r="E85" i="1"/>
  <c r="L85" i="1"/>
  <c r="A86" i="1"/>
  <c r="B86" i="1"/>
  <c r="C86" i="1"/>
  <c r="D86" i="1"/>
  <c r="E86" i="1"/>
  <c r="L86" i="1"/>
  <c r="A87" i="1"/>
  <c r="B87" i="1"/>
  <c r="C87" i="1"/>
  <c r="D87" i="1"/>
  <c r="E87" i="1"/>
  <c r="L87" i="1"/>
  <c r="A88" i="1"/>
  <c r="B88" i="1"/>
  <c r="C88" i="1"/>
  <c r="D88" i="1"/>
  <c r="E88" i="1"/>
  <c r="L88" i="1"/>
  <c r="A89" i="1"/>
  <c r="B89" i="1"/>
  <c r="C89" i="1"/>
  <c r="D89" i="1"/>
  <c r="E89" i="1"/>
  <c r="L89" i="1"/>
  <c r="A90" i="1"/>
  <c r="B90" i="1"/>
  <c r="C90" i="1"/>
  <c r="D90" i="1"/>
  <c r="E90" i="1"/>
  <c r="L90" i="1"/>
  <c r="A91" i="1"/>
  <c r="B91" i="1"/>
  <c r="C91" i="1"/>
  <c r="D91" i="1"/>
  <c r="E91" i="1"/>
  <c r="L91" i="1"/>
  <c r="A92" i="1"/>
  <c r="B92" i="1"/>
  <c r="C92" i="1"/>
  <c r="D92" i="1"/>
  <c r="E92" i="1"/>
  <c r="L92" i="1"/>
  <c r="A93" i="1"/>
  <c r="B93" i="1"/>
  <c r="C93" i="1"/>
  <c r="D93" i="1"/>
  <c r="E93" i="1"/>
  <c r="L93" i="1"/>
  <c r="A94" i="1"/>
  <c r="B94" i="1"/>
  <c r="C94" i="1"/>
  <c r="D94" i="1"/>
  <c r="E94" i="1"/>
  <c r="L94" i="1"/>
  <c r="A95" i="1"/>
  <c r="B95" i="1"/>
  <c r="C95" i="1"/>
  <c r="D95" i="1"/>
  <c r="E95" i="1"/>
  <c r="L95" i="1"/>
  <c r="A96" i="1"/>
  <c r="B96" i="1"/>
  <c r="C96" i="1"/>
  <c r="D96" i="1"/>
  <c r="E96" i="1"/>
  <c r="L96" i="1"/>
  <c r="A97" i="1"/>
  <c r="B97" i="1"/>
  <c r="C97" i="1"/>
  <c r="D97" i="1"/>
  <c r="E97" i="1"/>
  <c r="L97" i="1"/>
  <c r="A98" i="1"/>
  <c r="B98" i="1"/>
  <c r="C98" i="1"/>
  <c r="D98" i="1"/>
  <c r="E98" i="1"/>
  <c r="L98" i="1"/>
  <c r="A99" i="1"/>
  <c r="B99" i="1"/>
  <c r="C99" i="1"/>
  <c r="D99" i="1"/>
  <c r="E99" i="1"/>
  <c r="L99" i="1"/>
  <c r="A100" i="1"/>
  <c r="B100" i="1"/>
  <c r="C100" i="1"/>
  <c r="D100" i="1"/>
  <c r="E100" i="1"/>
  <c r="L100" i="1"/>
  <c r="A101" i="1"/>
  <c r="B101" i="1"/>
  <c r="C101" i="1"/>
  <c r="D101" i="1"/>
  <c r="E101" i="1"/>
  <c r="L101" i="1"/>
  <c r="A102" i="1"/>
  <c r="B102" i="1"/>
  <c r="C102" i="1"/>
  <c r="D102" i="1"/>
  <c r="E102" i="1"/>
  <c r="L102" i="1"/>
  <c r="A103" i="1"/>
  <c r="B103" i="1"/>
  <c r="C103" i="1"/>
  <c r="D103" i="1"/>
  <c r="E103" i="1"/>
  <c r="L103" i="1"/>
  <c r="A104" i="1"/>
  <c r="B104" i="1"/>
  <c r="C104" i="1"/>
  <c r="D104" i="1"/>
  <c r="E104" i="1"/>
  <c r="L104" i="1"/>
  <c r="A105" i="1"/>
  <c r="B105" i="1"/>
  <c r="C105" i="1"/>
  <c r="D105" i="1"/>
  <c r="E105" i="1"/>
  <c r="L105" i="1"/>
  <c r="A106" i="1"/>
  <c r="B106" i="1"/>
  <c r="C106" i="1"/>
  <c r="D106" i="1"/>
  <c r="E106" i="1"/>
  <c r="L106" i="1"/>
  <c r="A107" i="1"/>
  <c r="B107" i="1"/>
  <c r="C107" i="1"/>
  <c r="D107" i="1"/>
  <c r="E107" i="1"/>
  <c r="L107" i="1"/>
  <c r="A108" i="1"/>
  <c r="B108" i="1"/>
  <c r="C108" i="1"/>
  <c r="D108" i="1"/>
  <c r="E108" i="1"/>
  <c r="L108" i="1"/>
  <c r="A109" i="1"/>
  <c r="B109" i="1"/>
  <c r="C109" i="1"/>
  <c r="D109" i="1"/>
  <c r="E109" i="1"/>
  <c r="L109" i="1"/>
  <c r="A110" i="1"/>
  <c r="B110" i="1"/>
  <c r="C110" i="1"/>
  <c r="D110" i="1"/>
  <c r="E110" i="1"/>
  <c r="L110" i="1"/>
  <c r="N8" i="1"/>
  <c r="N7" i="1" s="1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F30" i="2"/>
  <c r="G30" i="2"/>
  <c r="F31" i="2"/>
  <c r="G31" i="2"/>
  <c r="F32" i="2"/>
  <c r="G32" i="2"/>
  <c r="F33" i="2"/>
  <c r="G33" i="2"/>
  <c r="F34" i="2"/>
  <c r="G34" i="2"/>
  <c r="F35" i="2"/>
  <c r="G35" i="2"/>
  <c r="F36" i="2"/>
  <c r="G36" i="2"/>
  <c r="F37" i="2"/>
  <c r="G37" i="2"/>
  <c r="F38" i="2"/>
  <c r="G38" i="2"/>
  <c r="F39" i="2"/>
  <c r="G39" i="2"/>
  <c r="F40" i="2"/>
  <c r="G40" i="2"/>
  <c r="F41" i="2"/>
  <c r="G41" i="2"/>
  <c r="F42" i="2"/>
  <c r="G42" i="2"/>
  <c r="F43" i="2"/>
  <c r="G43" i="2"/>
  <c r="F44" i="2"/>
  <c r="G44" i="2"/>
  <c r="F45" i="2"/>
  <c r="G45" i="2"/>
  <c r="F46" i="2"/>
  <c r="G46" i="2"/>
  <c r="F47" i="2"/>
  <c r="G47" i="2"/>
  <c r="F48" i="2"/>
  <c r="G48" i="2"/>
  <c r="F49" i="2"/>
  <c r="G49" i="2"/>
  <c r="F50" i="2"/>
  <c r="G50" i="2"/>
  <c r="F51" i="2"/>
  <c r="G51" i="2"/>
  <c r="F52" i="2"/>
  <c r="G52" i="2"/>
  <c r="F53" i="2"/>
  <c r="G53" i="2"/>
  <c r="F54" i="2"/>
  <c r="G54" i="2"/>
  <c r="F55" i="2"/>
  <c r="G55" i="2"/>
  <c r="F56" i="2"/>
  <c r="G56" i="2"/>
  <c r="F57" i="2"/>
  <c r="G57" i="2"/>
  <c r="F58" i="2"/>
  <c r="G58" i="2"/>
  <c r="F59" i="2"/>
  <c r="G59" i="2"/>
  <c r="F60" i="2"/>
  <c r="G60" i="2"/>
  <c r="F61" i="2"/>
  <c r="G61" i="2"/>
  <c r="F62" i="2"/>
  <c r="G62" i="2"/>
  <c r="F63" i="2"/>
  <c r="G63" i="2"/>
  <c r="F64" i="2"/>
  <c r="G64" i="2"/>
  <c r="F65" i="2"/>
  <c r="G65" i="2"/>
  <c r="F66" i="2"/>
  <c r="G66" i="2"/>
  <c r="F67" i="2"/>
  <c r="G67" i="2"/>
  <c r="F68" i="2"/>
  <c r="G68" i="2"/>
  <c r="F69" i="2"/>
  <c r="G69" i="2"/>
  <c r="F70" i="2"/>
  <c r="G70" i="2"/>
  <c r="F71" i="2"/>
  <c r="G71" i="2"/>
  <c r="F72" i="2"/>
  <c r="G72" i="2"/>
  <c r="F73" i="2"/>
  <c r="G73" i="2"/>
  <c r="F74" i="2"/>
  <c r="G74" i="2"/>
  <c r="F75" i="2"/>
  <c r="G75" i="2"/>
  <c r="F76" i="2"/>
  <c r="G76" i="2"/>
  <c r="F77" i="2"/>
  <c r="G77" i="2"/>
  <c r="F78" i="2"/>
  <c r="G78" i="2"/>
  <c r="F79" i="2"/>
  <c r="G79" i="2"/>
  <c r="F80" i="2"/>
  <c r="G80" i="2"/>
  <c r="F81" i="2"/>
  <c r="G81" i="2"/>
  <c r="F82" i="2"/>
  <c r="G82" i="2"/>
  <c r="F83" i="2"/>
  <c r="G83" i="2"/>
  <c r="F84" i="2"/>
  <c r="G84" i="2"/>
  <c r="F85" i="2"/>
  <c r="G85" i="2"/>
  <c r="F86" i="2"/>
  <c r="G86" i="2"/>
  <c r="F87" i="2"/>
  <c r="G87" i="2"/>
  <c r="F88" i="2"/>
  <c r="G88" i="2"/>
  <c r="F89" i="2"/>
  <c r="G89" i="2"/>
  <c r="F90" i="2"/>
  <c r="G90" i="2"/>
  <c r="F91" i="2"/>
  <c r="G91" i="2"/>
  <c r="F92" i="2"/>
  <c r="G92" i="2"/>
  <c r="F93" i="2"/>
  <c r="G93" i="2"/>
  <c r="F94" i="2"/>
  <c r="G94" i="2"/>
  <c r="F95" i="2"/>
  <c r="G95" i="2"/>
  <c r="F96" i="2"/>
  <c r="G96" i="2"/>
  <c r="F97" i="2"/>
  <c r="G97" i="2"/>
  <c r="F98" i="2"/>
  <c r="G98" i="2"/>
  <c r="F99" i="2"/>
  <c r="G99" i="2"/>
  <c r="F100" i="2"/>
  <c r="G100" i="2"/>
  <c r="F101" i="2"/>
  <c r="G101" i="2"/>
  <c r="F102" i="2"/>
  <c r="G102" i="2"/>
  <c r="F103" i="2"/>
  <c r="G103" i="2"/>
  <c r="F104" i="2"/>
  <c r="G104" i="2"/>
  <c r="F105" i="2"/>
  <c r="G105" i="2"/>
  <c r="F106" i="2"/>
  <c r="G106" i="2"/>
  <c r="F107" i="2"/>
  <c r="G107" i="2"/>
  <c r="F108" i="2"/>
  <c r="G108" i="2"/>
  <c r="F109" i="2"/>
  <c r="G109" i="2"/>
  <c r="O8" i="1" l="1"/>
  <c r="P8" i="1" s="1"/>
  <c r="N9" i="1"/>
  <c r="O9" i="1" l="1"/>
  <c r="P9" i="1" l="1"/>
  <c r="Q8" i="1"/>
  <c r="R8" i="1" l="1"/>
  <c r="S8" i="1" s="1"/>
  <c r="Q9" i="1"/>
  <c r="R9" i="1" l="1"/>
  <c r="S9" i="1" l="1"/>
  <c r="S7" i="1"/>
  <c r="T8" i="1"/>
  <c r="T9" i="1" l="1"/>
  <c r="U8" i="1"/>
  <c r="V8" i="1" l="1"/>
  <c r="U9" i="1"/>
  <c r="W8" i="1" l="1"/>
  <c r="V9" i="1"/>
  <c r="W9" i="1" l="1"/>
  <c r="X8" i="1"/>
  <c r="X9" i="1" l="1"/>
  <c r="X7" i="1"/>
  <c r="Y8" i="1"/>
  <c r="Y9" i="1" l="1"/>
  <c r="Z8" i="1"/>
  <c r="Z9" i="1" l="1"/>
  <c r="AA8" i="1"/>
  <c r="AA9" i="1" l="1"/>
  <c r="AB8" i="1"/>
  <c r="AB9" i="1" l="1"/>
  <c r="AC8" i="1"/>
  <c r="AD8" i="1" l="1"/>
  <c r="AC7" i="1"/>
  <c r="AC9" i="1"/>
  <c r="AE8" i="1" l="1"/>
  <c r="AD9" i="1"/>
  <c r="AE9" i="1" l="1"/>
  <c r="AF8" i="1"/>
  <c r="AF9" i="1" l="1"/>
  <c r="AG8" i="1"/>
  <c r="AH8" i="1" l="1"/>
  <c r="AG9" i="1"/>
  <c r="AI8" i="1" l="1"/>
  <c r="AH9" i="1"/>
  <c r="AH7" i="1"/>
  <c r="AJ8" i="1" l="1"/>
  <c r="AI9" i="1"/>
  <c r="AK8" i="1" l="1"/>
  <c r="AJ9" i="1"/>
  <c r="AL8" i="1" l="1"/>
  <c r="AK9" i="1"/>
  <c r="AL9" i="1" l="1"/>
  <c r="AM8" i="1"/>
  <c r="AM9" i="1" l="1"/>
  <c r="AM7" i="1"/>
  <c r="AN8" i="1"/>
  <c r="AN9" i="1" l="1"/>
  <c r="AO8" i="1"/>
  <c r="AP8" i="1" l="1"/>
  <c r="AO9" i="1"/>
  <c r="AP9" i="1" l="1"/>
  <c r="AQ8" i="1"/>
  <c r="AR8" i="1" l="1"/>
  <c r="AQ9" i="1"/>
  <c r="AR7" i="1" l="1"/>
  <c r="AS8" i="1"/>
  <c r="AR9" i="1"/>
  <c r="AT8" i="1" l="1"/>
  <c r="AS9" i="1"/>
  <c r="AU8" i="1" l="1"/>
  <c r="AT9" i="1"/>
  <c r="AU9" i="1" l="1"/>
  <c r="AV8" i="1"/>
  <c r="AW8" i="1" l="1"/>
  <c r="AV9" i="1"/>
  <c r="AW9" i="1" l="1"/>
  <c r="AW7" i="1"/>
  <c r="AX8" i="1"/>
  <c r="AX9" i="1" l="1"/>
  <c r="AY8" i="1"/>
  <c r="AY9" i="1" l="1"/>
  <c r="AZ8" i="1"/>
  <c r="AZ9" i="1" l="1"/>
  <c r="BA8" i="1"/>
  <c r="BA9" i="1" s="1"/>
  <c r="F11" i="2" l="1"/>
  <c r="G11" i="2"/>
  <c r="F12" i="2"/>
  <c r="G12" i="2"/>
  <c r="F13" i="2"/>
  <c r="G13" i="2"/>
  <c r="G10" i="2"/>
  <c r="F10" i="2"/>
  <c r="D4" i="1"/>
  <c r="N6" i="1" l="1"/>
  <c r="S6" i="1"/>
  <c r="X6" i="1"/>
  <c r="AC6" i="1" l="1"/>
  <c r="AH6" i="1" l="1"/>
  <c r="AM6" i="1" l="1"/>
  <c r="AR6" i="1" l="1"/>
  <c r="AW6" i="1" l="1"/>
  <c r="A12" i="1" l="1"/>
  <c r="B12" i="1"/>
  <c r="C12" i="1"/>
  <c r="D12" i="1"/>
  <c r="A13" i="1"/>
  <c r="B13" i="1"/>
  <c r="C13" i="1"/>
  <c r="D13" i="1"/>
  <c r="A14" i="1"/>
  <c r="B14" i="1"/>
  <c r="C14" i="1"/>
  <c r="D14" i="1"/>
  <c r="A11" i="1"/>
  <c r="C11" i="1"/>
  <c r="D11" i="1"/>
  <c r="B11" i="1"/>
  <c r="E14" i="1"/>
  <c r="E13" i="1"/>
  <c r="E12" i="1"/>
  <c r="L14" i="1"/>
  <c r="L13" i="1"/>
  <c r="L12" i="1"/>
  <c r="E11" i="1"/>
  <c r="L11" i="1"/>
</calcChain>
</file>

<file path=xl/sharedStrings.xml><?xml version="1.0" encoding="utf-8"?>
<sst xmlns="http://schemas.openxmlformats.org/spreadsheetml/2006/main" count="567" uniqueCount="51">
  <si>
    <t>Affaire:MBDA BOURGES SUBDRAY A-FIM BE26408-02</t>
  </si>
  <si>
    <t>Item N°</t>
  </si>
  <si>
    <t>Désignation de l'activité</t>
  </si>
  <si>
    <t>Tfin Proposé</t>
  </si>
  <si>
    <t>Données 
d'entrées</t>
  </si>
  <si>
    <t>PROJET</t>
  </si>
  <si>
    <t>Oui</t>
  </si>
  <si>
    <t>PROJETS</t>
  </si>
  <si>
    <t>INTERVANTS</t>
  </si>
  <si>
    <t>INTERLOCUTEURS</t>
  </si>
  <si>
    <t>Tps de réalisation (j)</t>
  </si>
  <si>
    <t>Etat</t>
  </si>
  <si>
    <t>AVANCEMENT</t>
  </si>
  <si>
    <t>PRIORITE</t>
  </si>
  <si>
    <t>Urgent</t>
  </si>
  <si>
    <t>Priorité 1</t>
  </si>
  <si>
    <t>Priorité 2</t>
  </si>
  <si>
    <t>Priorité 3</t>
  </si>
  <si>
    <t>Priorité 4</t>
  </si>
  <si>
    <t>En cours</t>
  </si>
  <si>
    <t>A commencer</t>
  </si>
  <si>
    <t>A vérifier</t>
  </si>
  <si>
    <t>En Auto-Contrôle</t>
  </si>
  <si>
    <t>En vérificaiton client</t>
  </si>
  <si>
    <t>En attente d'information</t>
  </si>
  <si>
    <t>Priorité</t>
  </si>
  <si>
    <t>DONNEES D'ENTREES</t>
  </si>
  <si>
    <t>Non</t>
  </si>
  <si>
    <t>-</t>
  </si>
  <si>
    <t>Date actuelle :</t>
  </si>
  <si>
    <t xml:space="preserve">Semaine d'affichage : </t>
  </si>
  <si>
    <t>Début calendrier :</t>
  </si>
  <si>
    <t>N° semaine actuelle :</t>
  </si>
  <si>
    <t>Tps estimé (j)</t>
  </si>
  <si>
    <t>Tps passé Vérificateur (j)</t>
  </si>
  <si>
    <t>Tps passé Intervenants (j)</t>
  </si>
  <si>
    <t>Jours délai</t>
  </si>
  <si>
    <t>Tfin Recalé</t>
  </si>
  <si>
    <t>T0 Recalé</t>
  </si>
  <si>
    <t>T0 
Proposé</t>
  </si>
  <si>
    <t>Début Projet</t>
  </si>
  <si>
    <t>Fin Projet</t>
  </si>
  <si>
    <t>T0 Demandé</t>
  </si>
  <si>
    <t>Tfin Demandé</t>
  </si>
  <si>
    <t>Début Travaux</t>
  </si>
  <si>
    <t>Fin Travaux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</si>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</sst>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 mmm\ yyyy"/>
    <numFmt numFmtId="165" formatCode="d"/>
  </numFmts>
  <fonts count="7" x14ac:knownFonts="1">
    <font>
      <sz val="10"/>
      <color theme="1"/>
      <name val="Arial"/>
      <family val="2"/>
    </font>
    <font>
      <sz val="11"/>
      <name val="Century Gothic"/>
      <family val="2"/>
      <scheme val="major"/>
    </font>
    <font>
      <sz val="11"/>
      <color theme="1"/>
      <name val="Century Gothic"/>
      <family val="2"/>
      <scheme val="major"/>
    </font>
    <font>
      <b/>
      <sz val="11"/>
      <color theme="1"/>
      <name val="Century Gothic"/>
      <family val="2"/>
      <scheme val="major"/>
    </font>
    <font>
      <b/>
      <sz val="14"/>
      <color theme="1"/>
      <name val="Century Gothic"/>
      <family val="2"/>
      <scheme val="major"/>
    </font>
    <font>
      <sz val="9"/>
      <name val="Century Gothic"/>
      <family val="2"/>
      <scheme val="minor"/>
    </font>
    <font>
      <sz val="8"/>
      <color theme="0"/>
      <name val="Century Gothic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/>
      <right style="thin">
        <color theme="0" tint="-0.34998626667073579"/>
      </right>
      <top/>
      <bottom style="medium">
        <color theme="0" tint="-0.14996795556505021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14" fontId="1" fillId="0" borderId="13" xfId="0" applyNumberFormat="1" applyFont="1" applyFill="1" applyBorder="1" applyAlignment="1">
      <alignment horizontal="center" vertical="center"/>
    </xf>
    <xf numFmtId="14" fontId="2" fillId="0" borderId="13" xfId="0" applyNumberFormat="1" applyFont="1" applyFill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2" fillId="0" borderId="0" xfId="0" applyFont="1"/>
    <xf numFmtId="0" fontId="2" fillId="7" borderId="10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5" fillId="10" borderId="22" xfId="0" applyNumberFormat="1" applyFont="1" applyFill="1" applyBorder="1" applyAlignment="1">
      <alignment horizontal="center" vertical="center"/>
    </xf>
    <xf numFmtId="165" fontId="5" fillId="10" borderId="0" xfId="0" applyNumberFormat="1" applyFont="1" applyFill="1" applyAlignment="1">
      <alignment horizontal="center" vertical="center"/>
    </xf>
    <xf numFmtId="0" fontId="6" fillId="11" borderId="23" xfId="0" applyFont="1" applyFill="1" applyBorder="1" applyAlignment="1">
      <alignment horizontal="center" vertical="center" shrinkToFit="1"/>
    </xf>
    <xf numFmtId="14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right"/>
    </xf>
    <xf numFmtId="14" fontId="2" fillId="0" borderId="0" xfId="0" applyNumberFormat="1" applyFont="1" applyAlignment="1">
      <alignment horizontal="left"/>
    </xf>
    <xf numFmtId="0" fontId="2" fillId="0" borderId="0" xfId="0" applyFont="1" applyBorder="1" applyAlignment="1">
      <alignment horizontal="right"/>
    </xf>
    <xf numFmtId="14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13" borderId="6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165" fontId="5" fillId="10" borderId="0" xfId="0" applyNumberFormat="1" applyFont="1" applyFill="1" applyBorder="1" applyAlignment="1">
      <alignment horizontal="center" vertical="center"/>
    </xf>
    <xf numFmtId="0" fontId="6" fillId="11" borderId="24" xfId="0" applyFont="1" applyFill="1" applyBorder="1" applyAlignment="1">
      <alignment horizontal="center" vertical="center" shrinkToFit="1"/>
    </xf>
    <xf numFmtId="0" fontId="2" fillId="0" borderId="13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14" borderId="13" xfId="0" applyFont="1" applyFill="1" applyBorder="1" applyAlignment="1">
      <alignment horizontal="center" vertical="center" wrapText="1"/>
    </xf>
    <xf numFmtId="0" fontId="2" fillId="16" borderId="13" xfId="0" applyFont="1" applyFill="1" applyBorder="1" applyAlignment="1">
      <alignment horizontal="center" vertical="center" wrapText="1"/>
    </xf>
    <xf numFmtId="0" fontId="3" fillId="17" borderId="12" xfId="0" applyFont="1" applyFill="1" applyBorder="1" applyAlignment="1">
      <alignment horizontal="center" vertical="center"/>
    </xf>
    <xf numFmtId="0" fontId="2" fillId="17" borderId="1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3" fillId="15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3" fillId="4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4" fontId="3" fillId="7" borderId="10" xfId="0" applyNumberFormat="1" applyFont="1" applyFill="1" applyBorder="1" applyAlignment="1">
      <alignment horizontal="center" vertical="center"/>
    </xf>
    <xf numFmtId="14" fontId="3" fillId="7" borderId="5" xfId="0" applyNumberFormat="1" applyFont="1" applyFill="1" applyBorder="1" applyAlignment="1">
      <alignment horizontal="center" vertical="center"/>
    </xf>
    <xf numFmtId="0" fontId="3" fillId="18" borderId="7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shrinkToFi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19" borderId="5" xfId="0" applyFont="1" applyFill="1" applyBorder="1" applyAlignment="1">
      <alignment horizontal="center" vertical="center" wrapText="1"/>
    </xf>
    <xf numFmtId="0" fontId="3" fillId="19" borderId="26" xfId="0" applyFont="1" applyFill="1" applyBorder="1" applyAlignment="1">
      <alignment horizontal="center" vertical="center" wrapText="1"/>
    </xf>
    <xf numFmtId="0" fontId="3" fillId="19" borderId="9" xfId="0" applyFont="1" applyFill="1" applyBorder="1" applyAlignment="1">
      <alignment horizontal="center" vertical="center" wrapText="1"/>
    </xf>
    <xf numFmtId="0" fontId="3" fillId="19" borderId="5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164" fontId="0" fillId="10" borderId="22" xfId="0" applyNumberFormat="1" applyFill="1" applyBorder="1" applyAlignment="1">
      <alignment horizontal="center" vertical="center" wrapText="1"/>
    </xf>
    <xf numFmtId="164" fontId="0" fillId="10" borderId="0" xfId="0" applyNumberFormat="1" applyFill="1" applyBorder="1" applyAlignment="1">
      <alignment horizontal="center" vertical="center" wrapText="1"/>
    </xf>
    <xf numFmtId="164" fontId="0" fillId="10" borderId="25" xfId="0" applyNumberFormat="1" applyFill="1" applyBorder="1" applyAlignment="1">
      <alignment horizontal="center" vertical="center" wrapText="1"/>
    </xf>
    <xf numFmtId="164" fontId="0" fillId="10" borderId="20" xfId="0" applyNumberFormat="1" applyFill="1" applyBorder="1" applyAlignment="1">
      <alignment horizontal="left" vertical="center" wrapText="1" indent="1"/>
    </xf>
    <xf numFmtId="164" fontId="0" fillId="10" borderId="21" xfId="0" applyNumberFormat="1" applyFill="1" applyBorder="1" applyAlignment="1">
      <alignment horizontal="left" vertical="center" wrapText="1" indent="1"/>
    </xf>
    <xf numFmtId="164" fontId="0" fillId="10" borderId="19" xfId="0" applyNumberFormat="1" applyFill="1" applyBorder="1" applyAlignment="1">
      <alignment horizontal="left" vertical="center" wrapText="1" indent="1"/>
    </xf>
    <xf numFmtId="164" fontId="0" fillId="10" borderId="11" xfId="0" applyNumberForma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18" borderId="9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3" fillId="18" borderId="8" xfId="0" applyFont="1" applyFill="1" applyBorder="1" applyAlignment="1">
      <alignment horizontal="center" vertical="center" wrapText="1"/>
    </xf>
    <xf numFmtId="0" fontId="3" fillId="18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3" fillId="6" borderId="9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3" fillId="15" borderId="9" xfId="0" applyFont="1" applyFill="1" applyBorder="1" applyAlignment="1">
      <alignment horizontal="center" vertical="center" wrapText="1"/>
    </xf>
    <xf numFmtId="0" fontId="3" fillId="15" borderId="5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19" borderId="10" xfId="0" applyFont="1" applyFill="1" applyBorder="1" applyAlignment="1">
      <alignment horizontal="center" vertical="center" wrapText="1"/>
    </xf>
    <xf numFmtId="14" fontId="3" fillId="7" borderId="10" xfId="0" applyNumberFormat="1" applyFont="1" applyFill="1" applyBorder="1" applyAlignment="1">
      <alignment horizontal="center" vertical="center" wrapText="1"/>
    </xf>
    <xf numFmtId="14" fontId="3" fillId="7" borderId="5" xfId="0" applyNumberFormat="1" applyFont="1" applyFill="1" applyBorder="1" applyAlignment="1">
      <alignment horizontal="center" vertical="center" wrapText="1"/>
    </xf>
    <xf numFmtId="14" fontId="3" fillId="3" borderId="10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4" fontId="3" fillId="4" borderId="10" xfId="0" applyNumberFormat="1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14" fontId="3" fillId="7" borderId="10" xfId="0" applyNumberFormat="1" applyFont="1" applyFill="1" applyBorder="1" applyAlignment="1">
      <alignment horizontal="center" vertical="center"/>
    </xf>
    <xf numFmtId="14" fontId="3" fillId="7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3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ecteur">
  <a:themeElements>
    <a:clrScheme name="Secteur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Secteur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Secteur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ice" id="{0507925B-6AC9-4358-8E18-C330545D08F8}" vid="{13FEC7C6-62A9-40C4-99D2-581AACACAA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10"/>
  <sheetViews>
    <sheetView tabSelected="1" zoomScale="85" zoomScaleNormal="85" workbookViewId="0">
      <pane xSplit="12" topLeftCell="M1" activePane="topRight" state="frozen"/>
      <selection pane="topRight" activeCell="Z17" sqref="Z17"/>
    </sheetView>
  </sheetViews>
  <sheetFormatPr baseColWidth="10" defaultRowHeight="16.5" x14ac:dyDescent="0.3"/>
  <cols>
    <col min="1" max="1" width="8.5703125" style="18" bestFit="1" customWidth="1"/>
    <col min="2" max="2" width="8.140625" style="18" bestFit="1" customWidth="1"/>
    <col min="3" max="3" width="16.42578125" style="18" bestFit="1" customWidth="1"/>
    <col min="4" max="4" width="17" style="18" bestFit="1" customWidth="1"/>
    <col min="5" max="5" width="14.7109375" style="18" bestFit="1" customWidth="1"/>
    <col min="6" max="7" width="14.7109375" style="18" customWidth="1"/>
    <col min="8" max="8" width="13.42578125" style="18" bestFit="1" customWidth="1"/>
    <col min="9" max="9" width="16.5703125" style="18" bestFit="1" customWidth="1"/>
    <col min="10" max="10" width="16.5703125" style="18" customWidth="1"/>
    <col min="11" max="11" width="12.140625" style="18" customWidth="1"/>
    <col min="12" max="12" width="10.5703125" style="18" bestFit="1" customWidth="1"/>
    <col min="13" max="13" width="12.28515625" style="18" bestFit="1" customWidth="1"/>
    <col min="14" max="14" width="3" style="18" bestFit="1" customWidth="1"/>
    <col min="15" max="22" width="3" style="18" customWidth="1"/>
    <col min="23" max="23" width="2.85546875" style="18" customWidth="1"/>
    <col min="24" max="53" width="3" style="18" customWidth="1"/>
    <col min="54" max="16384" width="11.42578125" style="18"/>
  </cols>
  <sheetData>
    <row r="1" spans="1:53" x14ac:dyDescent="0.3">
      <c r="A1" s="89" t="s">
        <v>31</v>
      </c>
      <c r="B1" s="89"/>
      <c r="C1" s="89"/>
      <c r="D1" s="34">
        <v>45292</v>
      </c>
    </row>
    <row r="2" spans="1:53" x14ac:dyDescent="0.3">
      <c r="A2" s="89" t="s">
        <v>29</v>
      </c>
      <c r="B2" s="89"/>
      <c r="C2" s="89"/>
      <c r="D2" s="32">
        <f ca="1">TODAY()</f>
        <v>45504</v>
      </c>
      <c r="H2" s="29"/>
      <c r="I2" s="29"/>
      <c r="J2" s="29"/>
    </row>
    <row r="3" spans="1:53" x14ac:dyDescent="0.3">
      <c r="A3" s="89" t="s">
        <v>30</v>
      </c>
      <c r="B3" s="89"/>
      <c r="C3" s="89"/>
      <c r="D3" s="30">
        <v>31</v>
      </c>
      <c r="F3" s="31"/>
      <c r="G3" s="31"/>
      <c r="H3" s="35"/>
      <c r="I3" s="35"/>
      <c r="J3" s="35"/>
      <c r="K3" s="56"/>
    </row>
    <row r="4" spans="1:53" ht="17.25" thickBot="1" x14ac:dyDescent="0.35">
      <c r="A4" s="89" t="s">
        <v>32</v>
      </c>
      <c r="B4" s="89"/>
      <c r="C4" s="89"/>
      <c r="D4" s="30" t="str">
        <f ca="1">"S"&amp;WEEKNUM(Aujourd_hui,1)</f>
        <v>S31</v>
      </c>
      <c r="F4" s="33"/>
      <c r="G4" s="33"/>
      <c r="H4" s="30"/>
      <c r="I4" s="30"/>
      <c r="J4" s="30"/>
      <c r="K4" s="56"/>
    </row>
    <row r="5" spans="1:53" ht="18.75" thickBot="1" x14ac:dyDescent="0.35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4"/>
    </row>
    <row r="6" spans="1:53" ht="16.5" customHeight="1" x14ac:dyDescent="0.3">
      <c r="A6" s="87" t="s">
        <v>1</v>
      </c>
      <c r="B6" s="85" t="s">
        <v>25</v>
      </c>
      <c r="C6" s="85" t="s">
        <v>11</v>
      </c>
      <c r="D6" s="85" t="s">
        <v>2</v>
      </c>
      <c r="E6" s="83" t="s">
        <v>33</v>
      </c>
      <c r="F6" s="97" t="s">
        <v>35</v>
      </c>
      <c r="G6" s="97" t="s">
        <v>34</v>
      </c>
      <c r="H6" s="73" t="s">
        <v>40</v>
      </c>
      <c r="I6" s="70" t="s">
        <v>44</v>
      </c>
      <c r="J6" s="70" t="s">
        <v>45</v>
      </c>
      <c r="K6" s="73" t="s">
        <v>41</v>
      </c>
      <c r="L6" s="90" t="s">
        <v>4</v>
      </c>
      <c r="M6" s="95" t="s">
        <v>36</v>
      </c>
      <c r="N6" s="79" t="str">
        <f>"S"&amp;WEEKNUM(N8,1)&amp;TEXT(N8," mmmm")</f>
        <v>S31 juillet</v>
      </c>
      <c r="O6" s="79"/>
      <c r="P6" s="79"/>
      <c r="Q6" s="79"/>
      <c r="R6" s="80"/>
      <c r="S6" s="81" t="str">
        <f>"S"&amp;WEEKNUM(S8,1)&amp;TEXT(S8," mmmm")</f>
        <v>S32 août</v>
      </c>
      <c r="T6" s="79"/>
      <c r="U6" s="79"/>
      <c r="V6" s="79"/>
      <c r="W6" s="80"/>
      <c r="X6" s="81" t="str">
        <f t="shared" ref="X6" si="0">"S"&amp;WEEKNUM(X8,1)&amp;TEXT(X8," mmmm")</f>
        <v>S33 août</v>
      </c>
      <c r="Y6" s="79"/>
      <c r="Z6" s="79"/>
      <c r="AA6" s="79"/>
      <c r="AB6" s="80"/>
      <c r="AC6" s="81" t="str">
        <f t="shared" ref="AC6" si="1">"S"&amp;WEEKNUM(AC8,1)&amp;TEXT(AC8," mmmm")</f>
        <v>S34 août</v>
      </c>
      <c r="AD6" s="79"/>
      <c r="AE6" s="79"/>
      <c r="AF6" s="79"/>
      <c r="AG6" s="80"/>
      <c r="AH6" s="81" t="str">
        <f t="shared" ref="AH6" si="2">"S"&amp;WEEKNUM(AH8,1)&amp;TEXT(AH8," mmmm")</f>
        <v>S35 août</v>
      </c>
      <c r="AI6" s="79"/>
      <c r="AJ6" s="79"/>
      <c r="AK6" s="79"/>
      <c r="AL6" s="80"/>
      <c r="AM6" s="81" t="str">
        <f t="shared" ref="AM6" si="3">"S"&amp;WEEKNUM(AM8,1)&amp;TEXT(AM8," mmmm")</f>
        <v>S36 septembre</v>
      </c>
      <c r="AN6" s="79"/>
      <c r="AO6" s="79"/>
      <c r="AP6" s="79"/>
      <c r="AQ6" s="80"/>
      <c r="AR6" s="81" t="str">
        <f t="shared" ref="AR6" si="4">"S"&amp;WEEKNUM(AR8,1)&amp;TEXT(AR8," mmmm")</f>
        <v>S37 septembre</v>
      </c>
      <c r="AS6" s="79"/>
      <c r="AT6" s="79"/>
      <c r="AU6" s="79"/>
      <c r="AV6" s="80"/>
      <c r="AW6" s="81" t="str">
        <f t="shared" ref="AW6" si="5">"S"&amp;WEEKNUM(AW8,1)&amp;TEXT(AW8," mmmm")</f>
        <v>S38 septembre</v>
      </c>
      <c r="AX6" s="79"/>
      <c r="AY6" s="79"/>
      <c r="AZ6" s="79"/>
      <c r="BA6" s="79"/>
    </row>
    <row r="7" spans="1:53" ht="16.5" customHeight="1" x14ac:dyDescent="0.3">
      <c r="A7" s="87"/>
      <c r="B7" s="85"/>
      <c r="C7" s="85"/>
      <c r="D7" s="85"/>
      <c r="E7" s="83"/>
      <c r="F7" s="97"/>
      <c r="G7" s="97"/>
      <c r="H7" s="74"/>
      <c r="I7" s="71"/>
      <c r="J7" s="71"/>
      <c r="K7" s="74"/>
      <c r="L7" s="90"/>
      <c r="M7" s="95"/>
      <c r="N7" s="82">
        <f>N8</f>
        <v>45502</v>
      </c>
      <c r="O7" s="77"/>
      <c r="P7" s="77"/>
      <c r="Q7" s="77"/>
      <c r="R7" s="78"/>
      <c r="S7" s="76">
        <f t="shared" ref="S7" si="6">S8</f>
        <v>45509</v>
      </c>
      <c r="T7" s="77"/>
      <c r="U7" s="77"/>
      <c r="V7" s="77"/>
      <c r="W7" s="78"/>
      <c r="X7" s="76">
        <f t="shared" ref="X7" si="7">X8</f>
        <v>45516</v>
      </c>
      <c r="Y7" s="77"/>
      <c r="Z7" s="77"/>
      <c r="AA7" s="77"/>
      <c r="AB7" s="78"/>
      <c r="AC7" s="76">
        <f t="shared" ref="AC7" si="8">AC8</f>
        <v>45523</v>
      </c>
      <c r="AD7" s="77"/>
      <c r="AE7" s="77"/>
      <c r="AF7" s="77"/>
      <c r="AG7" s="78"/>
      <c r="AH7" s="76">
        <f t="shared" ref="AH7" si="9">AH8</f>
        <v>45530</v>
      </c>
      <c r="AI7" s="77"/>
      <c r="AJ7" s="77"/>
      <c r="AK7" s="77"/>
      <c r="AL7" s="78"/>
      <c r="AM7" s="76">
        <f t="shared" ref="AM7" si="10">AM8</f>
        <v>45537</v>
      </c>
      <c r="AN7" s="77"/>
      <c r="AO7" s="77"/>
      <c r="AP7" s="77"/>
      <c r="AQ7" s="78"/>
      <c r="AR7" s="76">
        <f t="shared" ref="AR7" si="11">AR8</f>
        <v>45544</v>
      </c>
      <c r="AS7" s="77"/>
      <c r="AT7" s="77"/>
      <c r="AU7" s="77"/>
      <c r="AV7" s="78"/>
      <c r="AW7" s="76">
        <f t="shared" ref="AW7" si="12">AW8</f>
        <v>45551</v>
      </c>
      <c r="AX7" s="77"/>
      <c r="AY7" s="77"/>
      <c r="AZ7" s="77"/>
      <c r="BA7" s="78"/>
    </row>
    <row r="8" spans="1:53" x14ac:dyDescent="0.3">
      <c r="A8" s="87"/>
      <c r="B8" s="85"/>
      <c r="C8" s="85"/>
      <c r="D8" s="85"/>
      <c r="E8" s="83"/>
      <c r="F8" s="97"/>
      <c r="G8" s="97"/>
      <c r="H8" s="74"/>
      <c r="I8" s="71"/>
      <c r="J8" s="71"/>
      <c r="K8" s="74"/>
      <c r="L8" s="90"/>
      <c r="M8" s="96"/>
      <c r="N8" s="38">
        <f>Debut_calendrier-WEEKDAY(Debut_calendrier,1)+2+7*(Semaine_Affichage-1)</f>
        <v>45502</v>
      </c>
      <c r="O8" s="27">
        <f>IF(WEEKDAY(N8)&gt;5,N8+3,N8+1)</f>
        <v>45503</v>
      </c>
      <c r="P8" s="27">
        <f>IF(WEEKDAY(O8)&gt;5,O8+3,O8+1)</f>
        <v>45504</v>
      </c>
      <c r="Q8" s="27">
        <f t="shared" ref="Q8:BA8" si="13">IF(WEEKDAY(P8)&gt;5,P8+3,P8+1)</f>
        <v>45505</v>
      </c>
      <c r="R8" s="27">
        <f t="shared" si="13"/>
        <v>45506</v>
      </c>
      <c r="S8" s="26">
        <f>IF(WEEKDAY(R8)&gt;5,R8+3,R8+1)</f>
        <v>45509</v>
      </c>
      <c r="T8" s="27">
        <f t="shared" si="13"/>
        <v>45510</v>
      </c>
      <c r="U8" s="27">
        <f t="shared" si="13"/>
        <v>45511</v>
      </c>
      <c r="V8" s="27">
        <f t="shared" si="13"/>
        <v>45512</v>
      </c>
      <c r="W8" s="27">
        <f t="shared" si="13"/>
        <v>45513</v>
      </c>
      <c r="X8" s="26">
        <f t="shared" si="13"/>
        <v>45516</v>
      </c>
      <c r="Y8" s="27">
        <f t="shared" si="13"/>
        <v>45517</v>
      </c>
      <c r="Z8" s="27">
        <f t="shared" si="13"/>
        <v>45518</v>
      </c>
      <c r="AA8" s="27">
        <f t="shared" si="13"/>
        <v>45519</v>
      </c>
      <c r="AB8" s="27">
        <f t="shared" si="13"/>
        <v>45520</v>
      </c>
      <c r="AC8" s="26">
        <f t="shared" si="13"/>
        <v>45523</v>
      </c>
      <c r="AD8" s="27">
        <f t="shared" si="13"/>
        <v>45524</v>
      </c>
      <c r="AE8" s="27">
        <f t="shared" si="13"/>
        <v>45525</v>
      </c>
      <c r="AF8" s="27">
        <f t="shared" si="13"/>
        <v>45526</v>
      </c>
      <c r="AG8" s="27">
        <f t="shared" si="13"/>
        <v>45527</v>
      </c>
      <c r="AH8" s="26">
        <f t="shared" si="13"/>
        <v>45530</v>
      </c>
      <c r="AI8" s="27">
        <f t="shared" si="13"/>
        <v>45531</v>
      </c>
      <c r="AJ8" s="27">
        <f t="shared" si="13"/>
        <v>45532</v>
      </c>
      <c r="AK8" s="27">
        <f t="shared" si="13"/>
        <v>45533</v>
      </c>
      <c r="AL8" s="27">
        <f t="shared" si="13"/>
        <v>45534</v>
      </c>
      <c r="AM8" s="26">
        <f t="shared" si="13"/>
        <v>45537</v>
      </c>
      <c r="AN8" s="27">
        <f t="shared" si="13"/>
        <v>45538</v>
      </c>
      <c r="AO8" s="27">
        <f t="shared" si="13"/>
        <v>45539</v>
      </c>
      <c r="AP8" s="27">
        <f t="shared" si="13"/>
        <v>45540</v>
      </c>
      <c r="AQ8" s="27">
        <f t="shared" si="13"/>
        <v>45541</v>
      </c>
      <c r="AR8" s="26">
        <f t="shared" si="13"/>
        <v>45544</v>
      </c>
      <c r="AS8" s="27">
        <f t="shared" si="13"/>
        <v>45545</v>
      </c>
      <c r="AT8" s="27">
        <f t="shared" si="13"/>
        <v>45546</v>
      </c>
      <c r="AU8" s="27">
        <f t="shared" si="13"/>
        <v>45547</v>
      </c>
      <c r="AV8" s="27">
        <f t="shared" si="13"/>
        <v>45548</v>
      </c>
      <c r="AW8" s="26">
        <f t="shared" si="13"/>
        <v>45551</v>
      </c>
      <c r="AX8" s="27">
        <f t="shared" si="13"/>
        <v>45552</v>
      </c>
      <c r="AY8" s="27">
        <f t="shared" si="13"/>
        <v>45553</v>
      </c>
      <c r="AZ8" s="27">
        <f t="shared" si="13"/>
        <v>45554</v>
      </c>
      <c r="BA8" s="27">
        <f t="shared" si="13"/>
        <v>45555</v>
      </c>
    </row>
    <row r="9" spans="1:53" ht="17.25" thickBot="1" x14ac:dyDescent="0.35">
      <c r="A9" s="88"/>
      <c r="B9" s="86"/>
      <c r="C9" s="86"/>
      <c r="D9" s="86"/>
      <c r="E9" s="84"/>
      <c r="F9" s="98"/>
      <c r="G9" s="98"/>
      <c r="H9" s="75"/>
      <c r="I9" s="72"/>
      <c r="J9" s="72"/>
      <c r="K9" s="75"/>
      <c r="L9" s="91"/>
      <c r="M9" s="96"/>
      <c r="N9" s="39" t="str">
        <f t="shared" ref="N9:BA9" si="14">LEFT(TEXT(N8,"jjj"),1)</f>
        <v>l</v>
      </c>
      <c r="O9" s="28" t="str">
        <f t="shared" si="14"/>
        <v>m</v>
      </c>
      <c r="P9" s="28" t="str">
        <f t="shared" si="14"/>
        <v>m</v>
      </c>
      <c r="Q9" s="28" t="str">
        <f t="shared" si="14"/>
        <v>j</v>
      </c>
      <c r="R9" s="28" t="str">
        <f t="shared" si="14"/>
        <v>v</v>
      </c>
      <c r="S9" s="28" t="str">
        <f t="shared" si="14"/>
        <v>l</v>
      </c>
      <c r="T9" s="28" t="str">
        <f t="shared" si="14"/>
        <v>m</v>
      </c>
      <c r="U9" s="28" t="str">
        <f t="shared" si="14"/>
        <v>m</v>
      </c>
      <c r="V9" s="28" t="str">
        <f t="shared" si="14"/>
        <v>j</v>
      </c>
      <c r="W9" s="28" t="str">
        <f t="shared" si="14"/>
        <v>v</v>
      </c>
      <c r="X9" s="28" t="str">
        <f t="shared" si="14"/>
        <v>l</v>
      </c>
      <c r="Y9" s="28" t="str">
        <f t="shared" si="14"/>
        <v>m</v>
      </c>
      <c r="Z9" s="28" t="str">
        <f t="shared" si="14"/>
        <v>m</v>
      </c>
      <c r="AA9" s="28" t="str">
        <f t="shared" si="14"/>
        <v>j</v>
      </c>
      <c r="AB9" s="28" t="str">
        <f t="shared" si="14"/>
        <v>v</v>
      </c>
      <c r="AC9" s="28" t="str">
        <f t="shared" si="14"/>
        <v>l</v>
      </c>
      <c r="AD9" s="28" t="str">
        <f t="shared" si="14"/>
        <v>m</v>
      </c>
      <c r="AE9" s="28" t="str">
        <f t="shared" si="14"/>
        <v>m</v>
      </c>
      <c r="AF9" s="28" t="str">
        <f t="shared" si="14"/>
        <v>j</v>
      </c>
      <c r="AG9" s="28" t="str">
        <f t="shared" si="14"/>
        <v>v</v>
      </c>
      <c r="AH9" s="28" t="str">
        <f t="shared" si="14"/>
        <v>l</v>
      </c>
      <c r="AI9" s="28" t="str">
        <f t="shared" si="14"/>
        <v>m</v>
      </c>
      <c r="AJ9" s="28" t="str">
        <f t="shared" si="14"/>
        <v>m</v>
      </c>
      <c r="AK9" s="28" t="str">
        <f t="shared" si="14"/>
        <v>j</v>
      </c>
      <c r="AL9" s="28" t="str">
        <f t="shared" si="14"/>
        <v>v</v>
      </c>
      <c r="AM9" s="28" t="str">
        <f t="shared" si="14"/>
        <v>l</v>
      </c>
      <c r="AN9" s="28" t="str">
        <f t="shared" si="14"/>
        <v>m</v>
      </c>
      <c r="AO9" s="28" t="str">
        <f t="shared" si="14"/>
        <v>m</v>
      </c>
      <c r="AP9" s="28" t="str">
        <f t="shared" si="14"/>
        <v>j</v>
      </c>
      <c r="AQ9" s="28" t="str">
        <f t="shared" si="14"/>
        <v>v</v>
      </c>
      <c r="AR9" s="28" t="str">
        <f t="shared" si="14"/>
        <v>l</v>
      </c>
      <c r="AS9" s="28" t="str">
        <f t="shared" si="14"/>
        <v>m</v>
      </c>
      <c r="AT9" s="28" t="str">
        <f t="shared" si="14"/>
        <v>m</v>
      </c>
      <c r="AU9" s="28" t="str">
        <f t="shared" si="14"/>
        <v>j</v>
      </c>
      <c r="AV9" s="28" t="str">
        <f t="shared" si="14"/>
        <v>v</v>
      </c>
      <c r="AW9" s="28" t="str">
        <f t="shared" si="14"/>
        <v>l</v>
      </c>
      <c r="AX9" s="28" t="str">
        <f t="shared" si="14"/>
        <v>m</v>
      </c>
      <c r="AY9" s="28" t="str">
        <f t="shared" si="14"/>
        <v>m</v>
      </c>
      <c r="AZ9" s="28" t="str">
        <f t="shared" si="14"/>
        <v>j</v>
      </c>
      <c r="BA9" s="28" t="str">
        <f t="shared" si="14"/>
        <v>v</v>
      </c>
    </row>
    <row r="10" spans="1:53" ht="16.5" hidden="1" customHeight="1" x14ac:dyDescent="0.3">
      <c r="A10" s="63"/>
      <c r="B10" s="63"/>
      <c r="C10" s="63"/>
      <c r="D10" s="63"/>
      <c r="E10" s="55"/>
      <c r="F10" s="54"/>
      <c r="G10" s="54"/>
      <c r="H10" s="57"/>
      <c r="I10" s="57"/>
      <c r="J10" s="57"/>
      <c r="K10" s="58"/>
      <c r="L10" s="52"/>
      <c r="M10" s="53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x14ac:dyDescent="0.3">
      <c r="A11" s="50">
        <f>IF(ISBLANK(Gain!A10),"-",Gain!A10)</f>
        <v>1</v>
      </c>
      <c r="B11" s="50" t="str">
        <f>IF(ISBLANK(Gain!B10),"-",Gain!B10)</f>
        <v>-</v>
      </c>
      <c r="C11" s="50" t="str">
        <f>IF(ISBLANK(Gain!C10),"-",Gain!C10)</f>
        <v>A commencer</v>
      </c>
      <c r="D11" s="51" t="str">
        <f>IF(ISBLANK(Gain!D10),"-",Gain!D10)</f>
        <v>-</v>
      </c>
      <c r="E11" s="48" t="str">
        <f>IF(ISBLANK(Gain!$E10),"-",Gain!$E10)</f>
        <v>-</v>
      </c>
      <c r="F11" s="49"/>
      <c r="G11" s="49"/>
      <c r="H11" s="2">
        <f>IF(ISBLANK(Gain!K10),"-",Gain!K10)</f>
        <v>45488</v>
      </c>
      <c r="I11" s="2"/>
      <c r="J11" s="2"/>
      <c r="K11" s="2">
        <f>IF(ISBLANK(Gain!Q10),"-",Gain!Q10)</f>
        <v>45534</v>
      </c>
      <c r="L11" s="7" t="str">
        <f>IF(ISBLANK(Gain!$R10),"-",Gain!$R10)</f>
        <v>Oui</v>
      </c>
      <c r="M11" s="40">
        <f>IF(ISBLANK(Gain!$S10),"-",Gain!S10)</f>
        <v>35</v>
      </c>
    </row>
    <row r="12" spans="1:53" x14ac:dyDescent="0.3">
      <c r="A12" s="50">
        <f>IF(ISBLANK(Gain!A11),"-",Gain!A11)</f>
        <v>2</v>
      </c>
      <c r="B12" s="50" t="str">
        <f>IF(ISBLANK(Gain!B11),"-",Gain!B11)</f>
        <v>-</v>
      </c>
      <c r="C12" s="50" t="str">
        <f>IF(ISBLANK(Gain!C11),"-",Gain!C11)</f>
        <v>-</v>
      </c>
      <c r="D12" s="51" t="str">
        <f>IF(ISBLANK(Gain!D11),"-",Gain!D11)</f>
        <v>-</v>
      </c>
      <c r="E12" s="48" t="str">
        <f>IF(ISBLANK(Gain!$E11),"-",Gain!$E11)</f>
        <v>-</v>
      </c>
      <c r="F12" s="49"/>
      <c r="G12" s="49"/>
      <c r="H12" s="2">
        <f>IF(ISBLANK(Gain!K11),"-",Gain!K11)</f>
        <v>45390</v>
      </c>
      <c r="I12" s="2"/>
      <c r="J12" s="2"/>
      <c r="K12" s="2">
        <f>IF(ISBLANK(Gain!Q11),"-",Gain!Q11)</f>
        <v>45595</v>
      </c>
      <c r="L12" s="7" t="str">
        <f>IF(ISBLANK(Gain!$R11),"-",Gain!$R11)</f>
        <v>-</v>
      </c>
      <c r="M12" s="40">
        <f>IF(ISBLANK(Gain!$S11),"-",Gain!S11)</f>
        <v>148</v>
      </c>
    </row>
    <row r="13" spans="1:53" x14ac:dyDescent="0.3">
      <c r="A13" s="50">
        <f>IF(ISBLANK(Gain!A12),"-",Gain!A12)</f>
        <v>3</v>
      </c>
      <c r="B13" s="50" t="str">
        <f>IF(ISBLANK(Gain!B12),"-",Gain!B12)</f>
        <v>-</v>
      </c>
      <c r="C13" s="50" t="str">
        <f>IF(ISBLANK(Gain!C12),"-",Gain!C12)</f>
        <v>-</v>
      </c>
      <c r="D13" s="51" t="str">
        <f>IF(ISBLANK(Gain!D12),"-",Gain!D12)</f>
        <v>-</v>
      </c>
      <c r="E13" s="48" t="str">
        <f>IF(ISBLANK(Gain!$E12),"-",Gain!$E12)</f>
        <v>-</v>
      </c>
      <c r="F13" s="49"/>
      <c r="G13" s="49"/>
      <c r="H13" s="2">
        <f>IF(ISBLANK(Gain!K12),"-",Gain!K12)</f>
        <v>45446</v>
      </c>
      <c r="I13" s="2"/>
      <c r="J13" s="2"/>
      <c r="K13" s="2">
        <f>IF(ISBLANK(Gain!Q12),"-",Gain!Q12)</f>
        <v>45536</v>
      </c>
      <c r="L13" s="7" t="str">
        <f>IF(ISBLANK(Gain!$R12),"-",Gain!$R12)</f>
        <v>-</v>
      </c>
      <c r="M13" s="40">
        <f>IF(ISBLANK(Gain!$S12),"-",Gain!S12)</f>
        <v>65</v>
      </c>
    </row>
    <row r="14" spans="1:53" x14ac:dyDescent="0.3">
      <c r="A14" s="50">
        <f>IF(ISBLANK(Gain!A13),"-",Gain!A13)</f>
        <v>4</v>
      </c>
      <c r="B14" s="50" t="str">
        <f>IF(ISBLANK(Gain!B13),"-",Gain!B13)</f>
        <v>-</v>
      </c>
      <c r="C14" s="50" t="str">
        <f>IF(ISBLANK(Gain!C13),"-",Gain!C13)</f>
        <v>-</v>
      </c>
      <c r="D14" s="51" t="str">
        <f>IF(ISBLANK(Gain!D13),"-",Gain!D13)</f>
        <v>-</v>
      </c>
      <c r="E14" s="48" t="str">
        <f>IF(ISBLANK(Gain!$E13),"-",Gain!$E13)</f>
        <v>-</v>
      </c>
      <c r="F14" s="49"/>
      <c r="G14" s="49"/>
      <c r="H14" s="2">
        <f>IF(ISBLANK(Gain!K13),"-",Gain!K13)</f>
        <v>45511</v>
      </c>
      <c r="I14" s="2"/>
      <c r="J14" s="2"/>
      <c r="K14" s="2">
        <f>IF(ISBLANK(Gain!Q13),"-",Gain!Q13)</f>
        <v>45511</v>
      </c>
      <c r="L14" s="7" t="str">
        <f>IF(ISBLANK(Gain!$R13),"-",Gain!$R13)</f>
        <v>-</v>
      </c>
      <c r="M14" s="40">
        <f>IF(ISBLANK(Gain!$S13),"-",Gain!S13)</f>
        <v>1</v>
      </c>
    </row>
    <row r="15" spans="1:53" x14ac:dyDescent="0.3">
      <c r="A15" s="50">
        <f>IF(ISBLANK(Gain!A14),"-",Gain!A14)</f>
        <v>5</v>
      </c>
      <c r="B15" s="50" t="str">
        <f>IF(ISBLANK(Gain!B14),"-",Gain!B14)</f>
        <v>-</v>
      </c>
      <c r="C15" s="50" t="str">
        <f>IF(ISBLANK(Gain!C14),"-",Gain!C14)</f>
        <v>-</v>
      </c>
      <c r="D15" s="51" t="str">
        <f>IF(ISBLANK(Gain!D14),"-",Gain!D14)</f>
        <v>-</v>
      </c>
      <c r="E15" s="48" t="str">
        <f>IF(ISBLANK(Gain!$E14),"-",Gain!$E14)</f>
        <v>-</v>
      </c>
      <c r="F15" s="49"/>
      <c r="G15" s="49"/>
      <c r="H15" s="2" t="e">
        <f>IF(ISBLANK(Gain!K14),"-",Gain!K14)</f>
        <v>#NUM!</v>
      </c>
      <c r="I15" s="2"/>
      <c r="J15" s="2"/>
      <c r="K15" s="2" t="e">
        <f>IF(ISBLANK(Gain!Q14),"-",Gain!Q14)</f>
        <v>#NUM!</v>
      </c>
      <c r="L15" s="7" t="str">
        <f>IF(ISBLANK(Gain!$R14),"-",Gain!$R14)</f>
        <v>-</v>
      </c>
      <c r="M15" s="40" t="e">
        <f>IF(ISBLANK(Gain!$S14),"-",Gain!S14)</f>
        <v>#NUM!</v>
      </c>
    </row>
    <row r="16" spans="1:53" x14ac:dyDescent="0.3">
      <c r="A16" s="50">
        <f>IF(ISBLANK(Gain!A15),"-",Gain!A15)</f>
        <v>6</v>
      </c>
      <c r="B16" s="50" t="str">
        <f>IF(ISBLANK(Gain!B15),"-",Gain!B15)</f>
        <v>-</v>
      </c>
      <c r="C16" s="50" t="str">
        <f>IF(ISBLANK(Gain!C15),"-",Gain!C15)</f>
        <v>-</v>
      </c>
      <c r="D16" s="51" t="str">
        <f>IF(ISBLANK(Gain!D15),"-",Gain!D15)</f>
        <v>-</v>
      </c>
      <c r="E16" s="48" t="str">
        <f>IF(ISBLANK(Gain!$E15),"-",Gain!$E15)</f>
        <v>-</v>
      </c>
      <c r="F16" s="49"/>
      <c r="G16" s="49"/>
      <c r="H16" s="2" t="e">
        <f>IF(ISBLANK(Gain!K15),"-",Gain!K15)</f>
        <v>#NUM!</v>
      </c>
      <c r="I16" s="2"/>
      <c r="J16" s="2"/>
      <c r="K16" s="2" t="e">
        <f>IF(ISBLANK(Gain!Q15),"-",Gain!Q15)</f>
        <v>#NUM!</v>
      </c>
      <c r="L16" s="7" t="str">
        <f>IF(ISBLANK(Gain!$R15),"-",Gain!$R15)</f>
        <v>-</v>
      </c>
      <c r="M16" s="40" t="e">
        <f>IF(ISBLANK(Gain!$S15),"-",Gain!S15)</f>
        <v>#NUM!</v>
      </c>
    </row>
    <row r="17" spans="1:13" x14ac:dyDescent="0.3">
      <c r="A17" s="50">
        <f>IF(ISBLANK(Gain!A16),"-",Gain!A16)</f>
        <v>7</v>
      </c>
      <c r="B17" s="50" t="str">
        <f>IF(ISBLANK(Gain!B16),"-",Gain!B16)</f>
        <v>-</v>
      </c>
      <c r="C17" s="50" t="str">
        <f>IF(ISBLANK(Gain!C16),"-",Gain!C16)</f>
        <v>-</v>
      </c>
      <c r="D17" s="51" t="str">
        <f>IF(ISBLANK(Gain!D16),"-",Gain!D16)</f>
        <v>-</v>
      </c>
      <c r="E17" s="48" t="str">
        <f>IF(ISBLANK(Gain!$E16),"-",Gain!$E16)</f>
        <v>-</v>
      </c>
      <c r="F17" s="49"/>
      <c r="G17" s="49"/>
      <c r="H17" s="2" t="e">
        <f>IF(ISBLANK(Gain!K16),"-",Gain!K16)</f>
        <v>#NUM!</v>
      </c>
      <c r="I17" s="2"/>
      <c r="J17" s="2"/>
      <c r="K17" s="2" t="e">
        <f>IF(ISBLANK(Gain!Q16),"-",Gain!Q16)</f>
        <v>#NUM!</v>
      </c>
      <c r="L17" s="7" t="str">
        <f>IF(ISBLANK(Gain!$R16),"-",Gain!$R16)</f>
        <v>-</v>
      </c>
      <c r="M17" s="40" t="e">
        <f>IF(ISBLANK(Gain!$S16),"-",Gain!$S16)</f>
        <v>#NUM!</v>
      </c>
    </row>
    <row r="18" spans="1:13" x14ac:dyDescent="0.3">
      <c r="A18" s="50">
        <f>IF(ISBLANK(Gain!A17),"-",Gain!A17)</f>
        <v>8</v>
      </c>
      <c r="B18" s="50" t="str">
        <f>IF(ISBLANK(Gain!B17),"-",Gain!B17)</f>
        <v>-</v>
      </c>
      <c r="C18" s="50" t="str">
        <f>IF(ISBLANK(Gain!C17),"-",Gain!C17)</f>
        <v>-</v>
      </c>
      <c r="D18" s="51" t="str">
        <f>IF(ISBLANK(Gain!D17),"-",Gain!D17)</f>
        <v>-</v>
      </c>
      <c r="E18" s="48" t="str">
        <f>IF(ISBLANK(Gain!$E17),"-",Gain!$E17)</f>
        <v>-</v>
      </c>
      <c r="F18" s="49"/>
      <c r="G18" s="49"/>
      <c r="H18" s="2" t="e">
        <f>IF(ISBLANK(Gain!K17),"-",Gain!K17)</f>
        <v>#NUM!</v>
      </c>
      <c r="I18" s="2"/>
      <c r="J18" s="2"/>
      <c r="K18" s="2" t="e">
        <f>IF(ISBLANK(Gain!Q17),"-",Gain!Q17)</f>
        <v>#NUM!</v>
      </c>
      <c r="L18" s="7" t="str">
        <f>IF(ISBLANK(Gain!$R17),"-",Gain!$R17)</f>
        <v>-</v>
      </c>
      <c r="M18" s="40" t="e">
        <f>IF(ISBLANK(Gain!$S17),"-",Gain!S17)</f>
        <v>#NUM!</v>
      </c>
    </row>
    <row r="19" spans="1:13" x14ac:dyDescent="0.3">
      <c r="A19" s="50">
        <f>IF(ISBLANK(Gain!A18),"-",Gain!A18)</f>
        <v>9</v>
      </c>
      <c r="B19" s="50" t="str">
        <f>IF(ISBLANK(Gain!B18),"-",Gain!B18)</f>
        <v>-</v>
      </c>
      <c r="C19" s="50" t="str">
        <f>IF(ISBLANK(Gain!C18),"-",Gain!C18)</f>
        <v>-</v>
      </c>
      <c r="D19" s="51" t="str">
        <f>IF(ISBLANK(Gain!D18),"-",Gain!D18)</f>
        <v>-</v>
      </c>
      <c r="E19" s="48" t="str">
        <f>IF(ISBLANK(Gain!$E18),"-",Gain!$E18)</f>
        <v>-</v>
      </c>
      <c r="F19" s="49"/>
      <c r="G19" s="49"/>
      <c r="H19" s="2" t="e">
        <f>IF(ISBLANK(Gain!K18),"-",Gain!K18)</f>
        <v>#NUM!</v>
      </c>
      <c r="I19" s="2"/>
      <c r="J19" s="2"/>
      <c r="K19" s="2" t="e">
        <f>IF(ISBLANK(Gain!Q18),"-",Gain!Q18)</f>
        <v>#NUM!</v>
      </c>
      <c r="L19" s="7" t="str">
        <f>IF(ISBLANK(Gain!$R18),"-",Gain!$R18)</f>
        <v>-</v>
      </c>
      <c r="M19" s="40" t="e">
        <f>IF(ISBLANK(Gain!$S18),"-",Gain!S18)</f>
        <v>#NUM!</v>
      </c>
    </row>
    <row r="20" spans="1:13" x14ac:dyDescent="0.3">
      <c r="A20" s="50">
        <f>IF(ISBLANK(Gain!A19),"-",Gain!A19)</f>
        <v>10</v>
      </c>
      <c r="B20" s="50" t="str">
        <f>IF(ISBLANK(Gain!B19),"-",Gain!B19)</f>
        <v>-</v>
      </c>
      <c r="C20" s="50" t="str">
        <f>IF(ISBLANK(Gain!C19),"-",Gain!C19)</f>
        <v>-</v>
      </c>
      <c r="D20" s="51" t="str">
        <f>IF(ISBLANK(Gain!D19),"-",Gain!D19)</f>
        <v>-</v>
      </c>
      <c r="E20" s="48" t="str">
        <f>IF(ISBLANK(Gain!$E19),"-",Gain!$E19)</f>
        <v>-</v>
      </c>
      <c r="F20" s="49"/>
      <c r="G20" s="49"/>
      <c r="H20" s="2" t="e">
        <f>IF(ISBLANK(Gain!K19),"-",Gain!K19)</f>
        <v>#NUM!</v>
      </c>
      <c r="I20" s="2"/>
      <c r="J20" s="2"/>
      <c r="K20" s="2" t="e">
        <f>IF(ISBLANK(Gain!Q19),"-",Gain!Q19)</f>
        <v>#NUM!</v>
      </c>
      <c r="L20" s="7" t="str">
        <f>IF(ISBLANK(Gain!$R19),"-",Gain!$R19)</f>
        <v>-</v>
      </c>
      <c r="M20" s="40" t="e">
        <f>IF(ISBLANK(Gain!$S19),"-",Gain!S19)</f>
        <v>#NUM!</v>
      </c>
    </row>
    <row r="21" spans="1:13" x14ac:dyDescent="0.3">
      <c r="A21" s="50">
        <f>IF(ISBLANK(Gain!A20),"-",Gain!A20)</f>
        <v>11</v>
      </c>
      <c r="B21" s="50" t="str">
        <f>IF(ISBLANK(Gain!B20),"-",Gain!B20)</f>
        <v>-</v>
      </c>
      <c r="C21" s="50" t="str">
        <f>IF(ISBLANK(Gain!C20),"-",Gain!C20)</f>
        <v>-</v>
      </c>
      <c r="D21" s="51" t="str">
        <f>IF(ISBLANK(Gain!D20),"-",Gain!D20)</f>
        <v>-</v>
      </c>
      <c r="E21" s="48" t="str">
        <f>IF(ISBLANK(Gain!$E20),"-",Gain!$E20)</f>
        <v>-</v>
      </c>
      <c r="F21" s="49"/>
      <c r="G21" s="49"/>
      <c r="H21" s="2" t="e">
        <f>IF(ISBLANK(Gain!K20),"-",Gain!K20)</f>
        <v>#NUM!</v>
      </c>
      <c r="I21" s="2"/>
      <c r="J21" s="2"/>
      <c r="K21" s="2" t="e">
        <f>IF(ISBLANK(Gain!Q20),"-",Gain!Q20)</f>
        <v>#NUM!</v>
      </c>
      <c r="L21" s="7" t="str">
        <f>IF(ISBLANK(Gain!$R20),"-",Gain!$R20)</f>
        <v>-</v>
      </c>
      <c r="M21" s="40" t="e">
        <f>IF(ISBLANK(Gain!$S20),"-",Gain!S20)</f>
        <v>#NUM!</v>
      </c>
    </row>
    <row r="22" spans="1:13" x14ac:dyDescent="0.3">
      <c r="A22" s="50">
        <f>IF(ISBLANK(Gain!A21),"-",Gain!A21)</f>
        <v>12</v>
      </c>
      <c r="B22" s="50" t="str">
        <f>IF(ISBLANK(Gain!B21),"-",Gain!B21)</f>
        <v>-</v>
      </c>
      <c r="C22" s="50" t="str">
        <f>IF(ISBLANK(Gain!C21),"-",Gain!C21)</f>
        <v>-</v>
      </c>
      <c r="D22" s="51" t="str">
        <f>IF(ISBLANK(Gain!D21),"-",Gain!D21)</f>
        <v>-</v>
      </c>
      <c r="E22" s="48" t="str">
        <f>IF(ISBLANK(Gain!$E21),"-",Gain!$E21)</f>
        <v>-</v>
      </c>
      <c r="F22" s="49"/>
      <c r="G22" s="49"/>
      <c r="H22" s="2" t="e">
        <f>IF(ISBLANK(Gain!K21),"-",Gain!K21)</f>
        <v>#NUM!</v>
      </c>
      <c r="I22" s="2"/>
      <c r="J22" s="2"/>
      <c r="K22" s="2" t="e">
        <f>IF(ISBLANK(Gain!Q21),"-",Gain!Q21)</f>
        <v>#NUM!</v>
      </c>
      <c r="L22" s="7" t="str">
        <f>IF(ISBLANK(Gain!$R21),"-",Gain!$R21)</f>
        <v>-</v>
      </c>
      <c r="M22" s="40" t="e">
        <f>IF(ISBLANK(Gain!$S21),"-",Gain!S21)</f>
        <v>#NUM!</v>
      </c>
    </row>
    <row r="23" spans="1:13" x14ac:dyDescent="0.3">
      <c r="A23" s="50">
        <f>IF(ISBLANK(Gain!A22),"-",Gain!A22)</f>
        <v>13</v>
      </c>
      <c r="B23" s="50" t="str">
        <f>IF(ISBLANK(Gain!B22),"-",Gain!B22)</f>
        <v>-</v>
      </c>
      <c r="C23" s="50" t="str">
        <f>IF(ISBLANK(Gain!C22),"-",Gain!C22)</f>
        <v>-</v>
      </c>
      <c r="D23" s="51" t="str">
        <f>IF(ISBLANK(Gain!D22),"-",Gain!D22)</f>
        <v>-</v>
      </c>
      <c r="E23" s="48" t="str">
        <f>IF(ISBLANK(Gain!$E22),"-",Gain!$E22)</f>
        <v>-</v>
      </c>
      <c r="F23" s="49"/>
      <c r="G23" s="49"/>
      <c r="H23" s="2" t="e">
        <f>IF(ISBLANK(Gain!K22),"-",Gain!K22)</f>
        <v>#NUM!</v>
      </c>
      <c r="I23" s="2"/>
      <c r="J23" s="2"/>
      <c r="K23" s="2" t="e">
        <f>IF(ISBLANK(Gain!Q22),"-",Gain!Q22)</f>
        <v>#NUM!</v>
      </c>
      <c r="L23" s="7" t="str">
        <f>IF(ISBLANK(Gain!$R22),"-",Gain!$R22)</f>
        <v>-</v>
      </c>
      <c r="M23" s="40" t="e">
        <f>IF(ISBLANK(Gain!$S22),"-",Gain!S22)</f>
        <v>#NUM!</v>
      </c>
    </row>
    <row r="24" spans="1:13" x14ac:dyDescent="0.3">
      <c r="A24" s="50">
        <f>IF(ISBLANK(Gain!A23),"-",Gain!A23)</f>
        <v>14</v>
      </c>
      <c r="B24" s="50" t="str">
        <f>IF(ISBLANK(Gain!B23),"-",Gain!B23)</f>
        <v>-</v>
      </c>
      <c r="C24" s="50" t="str">
        <f>IF(ISBLANK(Gain!C23),"-",Gain!C23)</f>
        <v>-</v>
      </c>
      <c r="D24" s="51" t="str">
        <f>IF(ISBLANK(Gain!D23),"-",Gain!D23)</f>
        <v>-</v>
      </c>
      <c r="E24" s="48" t="str">
        <f>IF(ISBLANK(Gain!$E23),"-",Gain!$E23)</f>
        <v>-</v>
      </c>
      <c r="F24" s="49"/>
      <c r="G24" s="49"/>
      <c r="H24" s="2" t="e">
        <f>IF(ISBLANK(Gain!K23),"-",Gain!K23)</f>
        <v>#NUM!</v>
      </c>
      <c r="I24" s="2"/>
      <c r="J24" s="2"/>
      <c r="K24" s="2" t="e">
        <f>IF(ISBLANK(Gain!Q23),"-",Gain!Q23)</f>
        <v>#NUM!</v>
      </c>
      <c r="L24" s="7" t="str">
        <f>IF(ISBLANK(Gain!$R23),"-",Gain!$R23)</f>
        <v>-</v>
      </c>
      <c r="M24" s="40" t="e">
        <f>IF(ISBLANK(Gain!$S23),"-",Gain!S23)</f>
        <v>#NUM!</v>
      </c>
    </row>
    <row r="25" spans="1:13" x14ac:dyDescent="0.3">
      <c r="A25" s="50">
        <f>IF(ISBLANK(Gain!A24),"-",Gain!A24)</f>
        <v>15</v>
      </c>
      <c r="B25" s="50" t="str">
        <f>IF(ISBLANK(Gain!B24),"-",Gain!B24)</f>
        <v>-</v>
      </c>
      <c r="C25" s="50" t="str">
        <f>IF(ISBLANK(Gain!C24),"-",Gain!C24)</f>
        <v>-</v>
      </c>
      <c r="D25" s="51" t="str">
        <f>IF(ISBLANK(Gain!D24),"-",Gain!D24)</f>
        <v>-</v>
      </c>
      <c r="E25" s="48" t="str">
        <f>IF(ISBLANK(Gain!$E24),"-",Gain!$E24)</f>
        <v>-</v>
      </c>
      <c r="F25" s="49"/>
      <c r="G25" s="49"/>
      <c r="H25" s="2" t="e">
        <f>IF(ISBLANK(Gain!K24),"-",Gain!K24)</f>
        <v>#NUM!</v>
      </c>
      <c r="I25" s="2"/>
      <c r="J25" s="2"/>
      <c r="K25" s="2" t="e">
        <f>IF(ISBLANK(Gain!Q24),"-",Gain!Q24)</f>
        <v>#NUM!</v>
      </c>
      <c r="L25" s="7" t="str">
        <f>IF(ISBLANK(Gain!$R24),"-",Gain!$R24)</f>
        <v>-</v>
      </c>
      <c r="M25" s="40" t="e">
        <f>IF(ISBLANK(Gain!$S24),"-",Gain!S24)</f>
        <v>#NUM!</v>
      </c>
    </row>
    <row r="26" spans="1:13" x14ac:dyDescent="0.3">
      <c r="A26" s="50">
        <f>IF(ISBLANK(Gain!A25),"-",Gain!A25)</f>
        <v>16</v>
      </c>
      <c r="B26" s="50" t="str">
        <f>IF(ISBLANK(Gain!B25),"-",Gain!B25)</f>
        <v>-</v>
      </c>
      <c r="C26" s="50" t="str">
        <f>IF(ISBLANK(Gain!C25),"-",Gain!C25)</f>
        <v>-</v>
      </c>
      <c r="D26" s="51" t="str">
        <f>IF(ISBLANK(Gain!D25),"-",Gain!D25)</f>
        <v>-</v>
      </c>
      <c r="E26" s="48" t="str">
        <f>IF(ISBLANK(Gain!$E25),"-",Gain!$E25)</f>
        <v>-</v>
      </c>
      <c r="F26" s="49"/>
      <c r="G26" s="49"/>
      <c r="H26" s="2" t="e">
        <f>IF(ISBLANK(Gain!K25),"-",Gain!K25)</f>
        <v>#NUM!</v>
      </c>
      <c r="I26" s="2"/>
      <c r="J26" s="2"/>
      <c r="K26" s="2" t="e">
        <f>IF(ISBLANK(Gain!Q25),"-",Gain!Q25)</f>
        <v>#NUM!</v>
      </c>
      <c r="L26" s="7" t="str">
        <f>IF(ISBLANK(Gain!$R25),"-",Gain!$R25)</f>
        <v>-</v>
      </c>
      <c r="M26" s="40" t="e">
        <f>IF(ISBLANK(Gain!$S25),"-",Gain!S25)</f>
        <v>#NUM!</v>
      </c>
    </row>
    <row r="27" spans="1:13" x14ac:dyDescent="0.3">
      <c r="A27" s="50">
        <f>IF(ISBLANK(Gain!A26),"-",Gain!A26)</f>
        <v>17</v>
      </c>
      <c r="B27" s="50" t="str">
        <f>IF(ISBLANK(Gain!B26),"-",Gain!B26)</f>
        <v>-</v>
      </c>
      <c r="C27" s="50" t="str">
        <f>IF(ISBLANK(Gain!C26),"-",Gain!C26)</f>
        <v>-</v>
      </c>
      <c r="D27" s="51" t="str">
        <f>IF(ISBLANK(Gain!D26),"-",Gain!D26)</f>
        <v>-</v>
      </c>
      <c r="E27" s="48" t="str">
        <f>IF(ISBLANK(Gain!$E26),"-",Gain!$E26)</f>
        <v>-</v>
      </c>
      <c r="F27" s="49"/>
      <c r="G27" s="49"/>
      <c r="H27" s="2" t="e">
        <f>IF(ISBLANK(Gain!K26),"-",Gain!K26)</f>
        <v>#NUM!</v>
      </c>
      <c r="I27" s="2"/>
      <c r="J27" s="2"/>
      <c r="K27" s="2" t="e">
        <f>IF(ISBLANK(Gain!Q26),"-",Gain!Q26)</f>
        <v>#NUM!</v>
      </c>
      <c r="L27" s="7" t="str">
        <f>IF(ISBLANK(Gain!$R26),"-",Gain!$R26)</f>
        <v>-</v>
      </c>
      <c r="M27" s="40" t="e">
        <f>IF(ISBLANK(Gain!$S26),"-",Gain!S26)</f>
        <v>#NUM!</v>
      </c>
    </row>
    <row r="28" spans="1:13" x14ac:dyDescent="0.3">
      <c r="A28" s="50">
        <f>IF(ISBLANK(Gain!A27),"-",Gain!A27)</f>
        <v>18</v>
      </c>
      <c r="B28" s="50" t="str">
        <f>IF(ISBLANK(Gain!B27),"-",Gain!B27)</f>
        <v>-</v>
      </c>
      <c r="C28" s="50" t="str">
        <f>IF(ISBLANK(Gain!C27),"-",Gain!C27)</f>
        <v>-</v>
      </c>
      <c r="D28" s="51" t="str">
        <f>IF(ISBLANK(Gain!D27),"-",Gain!D27)</f>
        <v>-</v>
      </c>
      <c r="E28" s="48" t="str">
        <f>IF(ISBLANK(Gain!$E27),"-",Gain!$E27)</f>
        <v>-</v>
      </c>
      <c r="F28" s="49"/>
      <c r="G28" s="49"/>
      <c r="H28" s="2" t="e">
        <f>IF(ISBLANK(Gain!K27),"-",Gain!K27)</f>
        <v>#NUM!</v>
      </c>
      <c r="I28" s="2"/>
      <c r="J28" s="2"/>
      <c r="K28" s="2" t="e">
        <f>IF(ISBLANK(Gain!Q27),"-",Gain!Q27)</f>
        <v>#NUM!</v>
      </c>
      <c r="L28" s="7" t="str">
        <f>IF(ISBLANK(Gain!$R27),"-",Gain!$R27)</f>
        <v>-</v>
      </c>
      <c r="M28" s="40" t="e">
        <f>IF(ISBLANK(Gain!$S27),"-",Gain!S27)</f>
        <v>#NUM!</v>
      </c>
    </row>
    <row r="29" spans="1:13" x14ac:dyDescent="0.3">
      <c r="A29" s="50">
        <f>IF(ISBLANK(Gain!A28),"-",Gain!A28)</f>
        <v>19</v>
      </c>
      <c r="B29" s="50" t="str">
        <f>IF(ISBLANK(Gain!B28),"-",Gain!B28)</f>
        <v>-</v>
      </c>
      <c r="C29" s="50" t="str">
        <f>IF(ISBLANK(Gain!C28),"-",Gain!C28)</f>
        <v>-</v>
      </c>
      <c r="D29" s="51" t="str">
        <f>IF(ISBLANK(Gain!D28),"-",Gain!D28)</f>
        <v>-</v>
      </c>
      <c r="E29" s="48" t="str">
        <f>IF(ISBLANK(Gain!$E28),"-",Gain!$E28)</f>
        <v>-</v>
      </c>
      <c r="F29" s="49"/>
      <c r="G29" s="49"/>
      <c r="H29" s="2" t="e">
        <f>IF(ISBLANK(Gain!K28),"-",Gain!K28)</f>
        <v>#NUM!</v>
      </c>
      <c r="I29" s="2"/>
      <c r="J29" s="2"/>
      <c r="K29" s="2" t="e">
        <f>IF(ISBLANK(Gain!Q28),"-",Gain!Q28)</f>
        <v>#NUM!</v>
      </c>
      <c r="L29" s="7" t="str">
        <f>IF(ISBLANK(Gain!$R28),"-",Gain!$R28)</f>
        <v>-</v>
      </c>
      <c r="M29" s="40" t="e">
        <f>IF(ISBLANK(Gain!$S28),"-",Gain!S28)</f>
        <v>#NUM!</v>
      </c>
    </row>
    <row r="30" spans="1:13" x14ac:dyDescent="0.3">
      <c r="A30" s="50">
        <f>IF(ISBLANK(Gain!A29),"-",Gain!A29)</f>
        <v>20</v>
      </c>
      <c r="B30" s="50" t="str">
        <f>IF(ISBLANK(Gain!B29),"-",Gain!B29)</f>
        <v>-</v>
      </c>
      <c r="C30" s="50" t="str">
        <f>IF(ISBLANK(Gain!C29),"-",Gain!C29)</f>
        <v>-</v>
      </c>
      <c r="D30" s="51" t="str">
        <f>IF(ISBLANK(Gain!D29),"-",Gain!D29)</f>
        <v>-</v>
      </c>
      <c r="E30" s="48" t="str">
        <f>IF(ISBLANK(Gain!$E29),"-",Gain!$E29)</f>
        <v>-</v>
      </c>
      <c r="F30" s="49"/>
      <c r="G30" s="49"/>
      <c r="H30" s="2" t="e">
        <f>IF(ISBLANK(Gain!K29),"-",Gain!K29)</f>
        <v>#NUM!</v>
      </c>
      <c r="I30" s="2"/>
      <c r="J30" s="2"/>
      <c r="K30" s="2" t="e">
        <f>IF(ISBLANK(Gain!Q29),"-",Gain!Q29)</f>
        <v>#NUM!</v>
      </c>
      <c r="L30" s="7" t="str">
        <f>IF(ISBLANK(Gain!$R29),"-",Gain!$R29)</f>
        <v>-</v>
      </c>
      <c r="M30" s="40" t="e">
        <f>IF(ISBLANK(Gain!$S29),"-",Gain!S29)</f>
        <v>#NUM!</v>
      </c>
    </row>
    <row r="31" spans="1:13" x14ac:dyDescent="0.3">
      <c r="A31" s="50">
        <f>IF(ISBLANK(Gain!A30),"-",Gain!A30)</f>
        <v>21</v>
      </c>
      <c r="B31" s="50" t="str">
        <f>IF(ISBLANK(Gain!B30),"-",Gain!B30)</f>
        <v>-</v>
      </c>
      <c r="C31" s="50" t="str">
        <f>IF(ISBLANK(Gain!C30),"-",Gain!C30)</f>
        <v>-</v>
      </c>
      <c r="D31" s="51" t="str">
        <f>IF(ISBLANK(Gain!D30),"-",Gain!D30)</f>
        <v>-</v>
      </c>
      <c r="E31" s="48" t="str">
        <f>IF(ISBLANK(Gain!$E30),"-",Gain!$E30)</f>
        <v>-</v>
      </c>
      <c r="F31" s="49"/>
      <c r="G31" s="49"/>
      <c r="H31" s="2" t="e">
        <f>IF(ISBLANK(Gain!K30),"-",Gain!K30)</f>
        <v>#NUM!</v>
      </c>
      <c r="I31" s="2"/>
      <c r="J31" s="2"/>
      <c r="K31" s="2" t="e">
        <f>IF(ISBLANK(Gain!Q30),"-",Gain!Q30)</f>
        <v>#NUM!</v>
      </c>
      <c r="L31" s="7" t="str">
        <f>IF(ISBLANK(Gain!$R30),"-",Gain!$R30)</f>
        <v>-</v>
      </c>
      <c r="M31" s="40" t="e">
        <f>IF(ISBLANK(Gain!$S30),"-",Gain!S30)</f>
        <v>#NUM!</v>
      </c>
    </row>
    <row r="32" spans="1:13" x14ac:dyDescent="0.3">
      <c r="A32" s="50">
        <f>IF(ISBLANK(Gain!A31),"-",Gain!A31)</f>
        <v>22</v>
      </c>
      <c r="B32" s="50" t="str">
        <f>IF(ISBLANK(Gain!B31),"-",Gain!B31)</f>
        <v>-</v>
      </c>
      <c r="C32" s="50" t="str">
        <f>IF(ISBLANK(Gain!C31),"-",Gain!C31)</f>
        <v>-</v>
      </c>
      <c r="D32" s="51" t="str">
        <f>IF(ISBLANK(Gain!D31),"-",Gain!D31)</f>
        <v>-</v>
      </c>
      <c r="E32" s="48" t="str">
        <f>IF(ISBLANK(Gain!$E31),"-",Gain!$E31)</f>
        <v>-</v>
      </c>
      <c r="F32" s="49"/>
      <c r="G32" s="49"/>
      <c r="H32" s="2" t="e">
        <f>IF(ISBLANK(Gain!K31),"-",Gain!K31)</f>
        <v>#NUM!</v>
      </c>
      <c r="I32" s="2"/>
      <c r="J32" s="2"/>
      <c r="K32" s="2" t="e">
        <f>IF(ISBLANK(Gain!Q31),"-",Gain!Q31)</f>
        <v>#NUM!</v>
      </c>
      <c r="L32" s="7" t="str">
        <f>IF(ISBLANK(Gain!$R31),"-",Gain!$R31)</f>
        <v>-</v>
      </c>
      <c r="M32" s="40" t="e">
        <f>IF(ISBLANK(Gain!$S31),"-",Gain!S31)</f>
        <v>#NUM!</v>
      </c>
    </row>
    <row r="33" spans="1:13" x14ac:dyDescent="0.3">
      <c r="A33" s="50">
        <f>IF(ISBLANK(Gain!A32),"-",Gain!A32)</f>
        <v>23</v>
      </c>
      <c r="B33" s="50" t="str">
        <f>IF(ISBLANK(Gain!B32),"-",Gain!B32)</f>
        <v>-</v>
      </c>
      <c r="C33" s="50" t="str">
        <f>IF(ISBLANK(Gain!C32),"-",Gain!C32)</f>
        <v>-</v>
      </c>
      <c r="D33" s="51" t="str">
        <f>IF(ISBLANK(Gain!D32),"-",Gain!D32)</f>
        <v>-</v>
      </c>
      <c r="E33" s="48" t="str">
        <f>IF(ISBLANK(Gain!$E32),"-",Gain!$E32)</f>
        <v>-</v>
      </c>
      <c r="F33" s="49"/>
      <c r="G33" s="49"/>
      <c r="H33" s="2" t="e">
        <f>IF(ISBLANK(Gain!K32),"-",Gain!K32)</f>
        <v>#NUM!</v>
      </c>
      <c r="I33" s="2"/>
      <c r="J33" s="2"/>
      <c r="K33" s="2" t="e">
        <f>IF(ISBLANK(Gain!Q32),"-",Gain!Q32)</f>
        <v>#NUM!</v>
      </c>
      <c r="L33" s="7" t="str">
        <f>IF(ISBLANK(Gain!$R32),"-",Gain!$R32)</f>
        <v>-</v>
      </c>
      <c r="M33" s="40" t="e">
        <f>IF(ISBLANK(Gain!$S32),"-",Gain!S32)</f>
        <v>#NUM!</v>
      </c>
    </row>
    <row r="34" spans="1:13" x14ac:dyDescent="0.3">
      <c r="A34" s="50">
        <f>IF(ISBLANK(Gain!A33),"-",Gain!A33)</f>
        <v>24</v>
      </c>
      <c r="B34" s="50" t="str">
        <f>IF(ISBLANK(Gain!B33),"-",Gain!B33)</f>
        <v>-</v>
      </c>
      <c r="C34" s="50" t="str">
        <f>IF(ISBLANK(Gain!C33),"-",Gain!C33)</f>
        <v>-</v>
      </c>
      <c r="D34" s="51" t="str">
        <f>IF(ISBLANK(Gain!D33),"-",Gain!D33)</f>
        <v>-</v>
      </c>
      <c r="E34" s="48" t="str">
        <f>IF(ISBLANK(Gain!$E33),"-",Gain!$E33)</f>
        <v>-</v>
      </c>
      <c r="F34" s="49"/>
      <c r="G34" s="49"/>
      <c r="H34" s="2" t="e">
        <f>IF(ISBLANK(Gain!K33),"-",Gain!K33)</f>
        <v>#NUM!</v>
      </c>
      <c r="I34" s="2"/>
      <c r="J34" s="2"/>
      <c r="K34" s="2" t="e">
        <f>IF(ISBLANK(Gain!Q33),"-",Gain!Q33)</f>
        <v>#NUM!</v>
      </c>
      <c r="L34" s="7" t="str">
        <f>IF(ISBLANK(Gain!$R33),"-",Gain!$R33)</f>
        <v>-</v>
      </c>
      <c r="M34" s="40" t="e">
        <f>IF(ISBLANK(Gain!$S33),"-",Gain!S33)</f>
        <v>#NUM!</v>
      </c>
    </row>
    <row r="35" spans="1:13" x14ac:dyDescent="0.3">
      <c r="A35" s="50">
        <f>IF(ISBLANK(Gain!A34),"-",Gain!A34)</f>
        <v>25</v>
      </c>
      <c r="B35" s="50" t="str">
        <f>IF(ISBLANK(Gain!B34),"-",Gain!B34)</f>
        <v>-</v>
      </c>
      <c r="C35" s="50" t="str">
        <f>IF(ISBLANK(Gain!C34),"-",Gain!C34)</f>
        <v>-</v>
      </c>
      <c r="D35" s="51" t="str">
        <f>IF(ISBLANK(Gain!D34),"-",Gain!D34)</f>
        <v>-</v>
      </c>
      <c r="E35" s="48" t="str">
        <f>IF(ISBLANK(Gain!$E34),"-",Gain!$E34)</f>
        <v>-</v>
      </c>
      <c r="F35" s="49"/>
      <c r="G35" s="49"/>
      <c r="H35" s="2" t="e">
        <f>IF(ISBLANK(Gain!K34),"-",Gain!K34)</f>
        <v>#NUM!</v>
      </c>
      <c r="I35" s="2"/>
      <c r="J35" s="2"/>
      <c r="K35" s="2" t="e">
        <f>IF(ISBLANK(Gain!Q34),"-",Gain!Q34)</f>
        <v>#NUM!</v>
      </c>
      <c r="L35" s="7" t="str">
        <f>IF(ISBLANK(Gain!$R34),"-",Gain!$R34)</f>
        <v>-</v>
      </c>
      <c r="M35" s="40" t="e">
        <f>IF(ISBLANK(Gain!$S34),"-",Gain!S34)</f>
        <v>#NUM!</v>
      </c>
    </row>
    <row r="36" spans="1:13" x14ac:dyDescent="0.3">
      <c r="A36" s="50">
        <f>IF(ISBLANK(Gain!A35),"-",Gain!A35)</f>
        <v>26</v>
      </c>
      <c r="B36" s="50" t="str">
        <f>IF(ISBLANK(Gain!B35),"-",Gain!B35)</f>
        <v>-</v>
      </c>
      <c r="C36" s="50" t="str">
        <f>IF(ISBLANK(Gain!C35),"-",Gain!C35)</f>
        <v>-</v>
      </c>
      <c r="D36" s="51" t="str">
        <f>IF(ISBLANK(Gain!D35),"-",Gain!D35)</f>
        <v>-</v>
      </c>
      <c r="E36" s="48" t="str">
        <f>IF(ISBLANK(Gain!$E35),"-",Gain!$E35)</f>
        <v>-</v>
      </c>
      <c r="F36" s="49"/>
      <c r="G36" s="49"/>
      <c r="H36" s="2">
        <f>IF(ISBLANK(Gain!K35),"-",Gain!K35)</f>
        <v>45449</v>
      </c>
      <c r="I36" s="2"/>
      <c r="J36" s="2"/>
      <c r="K36" s="2">
        <f>IF(ISBLANK(Gain!Q35),"-",Gain!Q35)</f>
        <v>45528</v>
      </c>
      <c r="L36" s="7" t="str">
        <f>IF(ISBLANK(Gain!$R35),"-",Gain!$R35)</f>
        <v>-</v>
      </c>
      <c r="M36" s="40">
        <f>IF(ISBLANK(Gain!$S35),"-",Gain!S35)</f>
        <v>57</v>
      </c>
    </row>
    <row r="37" spans="1:13" x14ac:dyDescent="0.3">
      <c r="A37" s="50">
        <f>IF(ISBLANK(Gain!A36),"-",Gain!A36)</f>
        <v>27</v>
      </c>
      <c r="B37" s="50" t="str">
        <f>IF(ISBLANK(Gain!B36),"-",Gain!B36)</f>
        <v>-</v>
      </c>
      <c r="C37" s="50" t="str">
        <f>IF(ISBLANK(Gain!C36),"-",Gain!C36)</f>
        <v>-</v>
      </c>
      <c r="D37" s="51" t="str">
        <f>IF(ISBLANK(Gain!D36),"-",Gain!D36)</f>
        <v>-</v>
      </c>
      <c r="E37" s="48" t="str">
        <f>IF(ISBLANK(Gain!$E36),"-",Gain!$E36)</f>
        <v>-</v>
      </c>
      <c r="F37" s="49"/>
      <c r="G37" s="49"/>
      <c r="H37" s="2" t="e">
        <f>IF(ISBLANK(Gain!K36),"-",Gain!K36)</f>
        <v>#NUM!</v>
      </c>
      <c r="I37" s="2"/>
      <c r="J37" s="2"/>
      <c r="K37" s="2" t="e">
        <f>IF(ISBLANK(Gain!Q36),"-",Gain!Q36)</f>
        <v>#NUM!</v>
      </c>
      <c r="L37" s="7" t="str">
        <f>IF(ISBLANK(Gain!$R36),"-",Gain!$R36)</f>
        <v>-</v>
      </c>
      <c r="M37" s="40" t="e">
        <f>IF(ISBLANK(Gain!$S36),"-",Gain!S36)</f>
        <v>#NUM!</v>
      </c>
    </row>
    <row r="38" spans="1:13" x14ac:dyDescent="0.3">
      <c r="A38" s="50">
        <f>IF(ISBLANK(Gain!A37),"-",Gain!A37)</f>
        <v>28</v>
      </c>
      <c r="B38" s="50" t="str">
        <f>IF(ISBLANK(Gain!B37),"-",Gain!B37)</f>
        <v>-</v>
      </c>
      <c r="C38" s="50" t="str">
        <f>IF(ISBLANK(Gain!C37),"-",Gain!C37)</f>
        <v>-</v>
      </c>
      <c r="D38" s="51" t="str">
        <f>IF(ISBLANK(Gain!D37),"-",Gain!D37)</f>
        <v>-</v>
      </c>
      <c r="E38" s="48" t="str">
        <f>IF(ISBLANK(Gain!$E37),"-",Gain!$E37)</f>
        <v>-</v>
      </c>
      <c r="F38" s="49"/>
      <c r="G38" s="49"/>
      <c r="H38" s="2" t="e">
        <f>IF(ISBLANK(Gain!K37),"-",Gain!K37)</f>
        <v>#NUM!</v>
      </c>
      <c r="I38" s="2"/>
      <c r="J38" s="2"/>
      <c r="K38" s="2" t="e">
        <f>IF(ISBLANK(Gain!Q37),"-",Gain!Q37)</f>
        <v>#NUM!</v>
      </c>
      <c r="L38" s="7" t="str">
        <f>IF(ISBLANK(Gain!$R37),"-",Gain!$R37)</f>
        <v>-</v>
      </c>
      <c r="M38" s="40" t="e">
        <f>IF(ISBLANK(Gain!$S37),"-",Gain!S37)</f>
        <v>#NUM!</v>
      </c>
    </row>
    <row r="39" spans="1:13" x14ac:dyDescent="0.3">
      <c r="A39" s="50">
        <f>IF(ISBLANK(Gain!A38),"-",Gain!A38)</f>
        <v>29</v>
      </c>
      <c r="B39" s="50" t="str">
        <f>IF(ISBLANK(Gain!B38),"-",Gain!B38)</f>
        <v>-</v>
      </c>
      <c r="C39" s="50" t="str">
        <f>IF(ISBLANK(Gain!C38),"-",Gain!C38)</f>
        <v>-</v>
      </c>
      <c r="D39" s="51" t="str">
        <f>IF(ISBLANK(Gain!D38),"-",Gain!D38)</f>
        <v>-</v>
      </c>
      <c r="E39" s="48" t="str">
        <f>IF(ISBLANK(Gain!$E38),"-",Gain!$E38)</f>
        <v>-</v>
      </c>
      <c r="F39" s="49"/>
      <c r="G39" s="49"/>
      <c r="H39" s="2" t="e">
        <f>IF(ISBLANK(Gain!K38),"-",Gain!K38)</f>
        <v>#NUM!</v>
      </c>
      <c r="I39" s="2"/>
      <c r="J39" s="2"/>
      <c r="K39" s="2" t="e">
        <f>IF(ISBLANK(Gain!Q38),"-",Gain!Q38)</f>
        <v>#NUM!</v>
      </c>
      <c r="L39" s="7" t="str">
        <f>IF(ISBLANK(Gain!$R38),"-",Gain!$R38)</f>
        <v>-</v>
      </c>
      <c r="M39" s="40" t="e">
        <f>IF(ISBLANK(Gain!$S38),"-",Gain!S38)</f>
        <v>#NUM!</v>
      </c>
    </row>
    <row r="40" spans="1:13" x14ac:dyDescent="0.3">
      <c r="A40" s="50">
        <f>IF(ISBLANK(Gain!A39),"-",Gain!A39)</f>
        <v>30</v>
      </c>
      <c r="B40" s="50" t="str">
        <f>IF(ISBLANK(Gain!B39),"-",Gain!B39)</f>
        <v>-</v>
      </c>
      <c r="C40" s="50" t="str">
        <f>IF(ISBLANK(Gain!C39),"-",Gain!C39)</f>
        <v>-</v>
      </c>
      <c r="D40" s="51" t="str">
        <f>IF(ISBLANK(Gain!D39),"-",Gain!D39)</f>
        <v>-</v>
      </c>
      <c r="E40" s="48" t="str">
        <f>IF(ISBLANK(Gain!$E39),"-",Gain!$E39)</f>
        <v>-</v>
      </c>
      <c r="F40" s="49"/>
      <c r="G40" s="49"/>
      <c r="H40" s="2" t="e">
        <f>IF(ISBLANK(Gain!K39),"-",Gain!K39)</f>
        <v>#NUM!</v>
      </c>
      <c r="I40" s="2"/>
      <c r="J40" s="2"/>
      <c r="K40" s="2" t="e">
        <f>IF(ISBLANK(Gain!Q39),"-",Gain!Q39)</f>
        <v>#NUM!</v>
      </c>
      <c r="L40" s="7" t="str">
        <f>IF(ISBLANK(Gain!$R39),"-",Gain!$R39)</f>
        <v>-</v>
      </c>
      <c r="M40" s="40" t="e">
        <f>IF(ISBLANK(Gain!$S39),"-",Gain!S39)</f>
        <v>#NUM!</v>
      </c>
    </row>
    <row r="41" spans="1:13" x14ac:dyDescent="0.3">
      <c r="A41" s="50">
        <f>IF(ISBLANK(Gain!A40),"-",Gain!A40)</f>
        <v>31</v>
      </c>
      <c r="B41" s="50" t="str">
        <f>IF(ISBLANK(Gain!B40),"-",Gain!B40)</f>
        <v>-</v>
      </c>
      <c r="C41" s="50" t="str">
        <f>IF(ISBLANK(Gain!C40),"-",Gain!C40)</f>
        <v>-</v>
      </c>
      <c r="D41" s="51" t="str">
        <f>IF(ISBLANK(Gain!D40),"-",Gain!D40)</f>
        <v>-</v>
      </c>
      <c r="E41" s="48" t="str">
        <f>IF(ISBLANK(Gain!$E40),"-",Gain!$E40)</f>
        <v>-</v>
      </c>
      <c r="F41" s="49"/>
      <c r="G41" s="49"/>
      <c r="H41" s="2" t="e">
        <f>IF(ISBLANK(Gain!K40),"-",Gain!K40)</f>
        <v>#NUM!</v>
      </c>
      <c r="I41" s="2"/>
      <c r="J41" s="2"/>
      <c r="K41" s="2" t="e">
        <f>IF(ISBLANK(Gain!Q40),"-",Gain!Q40)</f>
        <v>#NUM!</v>
      </c>
      <c r="L41" s="7" t="str">
        <f>IF(ISBLANK(Gain!$R40),"-",Gain!$R40)</f>
        <v>-</v>
      </c>
      <c r="M41" s="40" t="e">
        <f>IF(ISBLANK(Gain!$S40),"-",Gain!S40)</f>
        <v>#NUM!</v>
      </c>
    </row>
    <row r="42" spans="1:13" x14ac:dyDescent="0.3">
      <c r="A42" s="50">
        <f>IF(ISBLANK(Gain!A41),"-",Gain!A41)</f>
        <v>32</v>
      </c>
      <c r="B42" s="50" t="str">
        <f>IF(ISBLANK(Gain!B41),"-",Gain!B41)</f>
        <v>-</v>
      </c>
      <c r="C42" s="50" t="str">
        <f>IF(ISBLANK(Gain!C41),"-",Gain!C41)</f>
        <v>-</v>
      </c>
      <c r="D42" s="51" t="str">
        <f>IF(ISBLANK(Gain!D41),"-",Gain!D41)</f>
        <v>-</v>
      </c>
      <c r="E42" s="48" t="str">
        <f>IF(ISBLANK(Gain!$E41),"-",Gain!$E41)</f>
        <v>-</v>
      </c>
      <c r="F42" s="49"/>
      <c r="G42" s="49"/>
      <c r="H42" s="2" t="e">
        <f>IF(ISBLANK(Gain!K41),"-",Gain!K41)</f>
        <v>#NUM!</v>
      </c>
      <c r="I42" s="2"/>
      <c r="J42" s="2"/>
      <c r="K42" s="2" t="e">
        <f>IF(ISBLANK(Gain!Q41),"-",Gain!Q41)</f>
        <v>#NUM!</v>
      </c>
      <c r="L42" s="7" t="str">
        <f>IF(ISBLANK(Gain!$R41),"-",Gain!$R41)</f>
        <v>-</v>
      </c>
      <c r="M42" s="40" t="e">
        <f>IF(ISBLANK(Gain!$S41),"-",Gain!S41)</f>
        <v>#NUM!</v>
      </c>
    </row>
    <row r="43" spans="1:13" x14ac:dyDescent="0.3">
      <c r="A43" s="50">
        <f>IF(ISBLANK(Gain!A42),"-",Gain!A42)</f>
        <v>33</v>
      </c>
      <c r="B43" s="50" t="str">
        <f>IF(ISBLANK(Gain!B42),"-",Gain!B42)</f>
        <v>-</v>
      </c>
      <c r="C43" s="50" t="str">
        <f>IF(ISBLANK(Gain!C42),"-",Gain!C42)</f>
        <v>-</v>
      </c>
      <c r="D43" s="51" t="str">
        <f>IF(ISBLANK(Gain!D42),"-",Gain!D42)</f>
        <v>-</v>
      </c>
      <c r="E43" s="48" t="str">
        <f>IF(ISBLANK(Gain!$E42),"-",Gain!$E42)</f>
        <v>-</v>
      </c>
      <c r="F43" s="49"/>
      <c r="G43" s="49"/>
      <c r="H43" s="2" t="e">
        <f>IF(ISBLANK(Gain!K42),"-",Gain!K42)</f>
        <v>#NUM!</v>
      </c>
      <c r="I43" s="2"/>
      <c r="J43" s="2"/>
      <c r="K43" s="2" t="e">
        <f>IF(ISBLANK(Gain!Q42),"-",Gain!Q42)</f>
        <v>#NUM!</v>
      </c>
      <c r="L43" s="7" t="str">
        <f>IF(ISBLANK(Gain!$R42),"-",Gain!$R42)</f>
        <v>-</v>
      </c>
      <c r="M43" s="40" t="e">
        <f>IF(ISBLANK(Gain!$S42),"-",Gain!S42)</f>
        <v>#NUM!</v>
      </c>
    </row>
    <row r="44" spans="1:13" x14ac:dyDescent="0.3">
      <c r="A44" s="50">
        <f>IF(ISBLANK(Gain!A43),"-",Gain!A43)</f>
        <v>34</v>
      </c>
      <c r="B44" s="50" t="str">
        <f>IF(ISBLANK(Gain!B43),"-",Gain!B43)</f>
        <v>-</v>
      </c>
      <c r="C44" s="50" t="str">
        <f>IF(ISBLANK(Gain!C43),"-",Gain!C43)</f>
        <v>-</v>
      </c>
      <c r="D44" s="51" t="str">
        <f>IF(ISBLANK(Gain!D43),"-",Gain!D43)</f>
        <v>-</v>
      </c>
      <c r="E44" s="48" t="str">
        <f>IF(ISBLANK(Gain!$E43),"-",Gain!$E43)</f>
        <v>-</v>
      </c>
      <c r="F44" s="49"/>
      <c r="G44" s="49"/>
      <c r="H44" s="2" t="e">
        <f>IF(ISBLANK(Gain!K43),"-",Gain!K43)</f>
        <v>#NUM!</v>
      </c>
      <c r="I44" s="2"/>
      <c r="J44" s="2"/>
      <c r="K44" s="2" t="e">
        <f>IF(ISBLANK(Gain!Q43),"-",Gain!Q43)</f>
        <v>#NUM!</v>
      </c>
      <c r="L44" s="7" t="str">
        <f>IF(ISBLANK(Gain!$R43),"-",Gain!$R43)</f>
        <v>-</v>
      </c>
      <c r="M44" s="40" t="e">
        <f>IF(ISBLANK(Gain!$S43),"-",Gain!S43)</f>
        <v>#NUM!</v>
      </c>
    </row>
    <row r="45" spans="1:13" x14ac:dyDescent="0.3">
      <c r="A45" s="50">
        <f>IF(ISBLANK(Gain!A44),"-",Gain!A44)</f>
        <v>35</v>
      </c>
      <c r="B45" s="50" t="str">
        <f>IF(ISBLANK(Gain!B44),"-",Gain!B44)</f>
        <v>-</v>
      </c>
      <c r="C45" s="50" t="str">
        <f>IF(ISBLANK(Gain!C44),"-",Gain!C44)</f>
        <v>-</v>
      </c>
      <c r="D45" s="51" t="str">
        <f>IF(ISBLANK(Gain!D44),"-",Gain!D44)</f>
        <v>-</v>
      </c>
      <c r="E45" s="48" t="str">
        <f>IF(ISBLANK(Gain!$E44),"-",Gain!$E44)</f>
        <v>-</v>
      </c>
      <c r="F45" s="49"/>
      <c r="G45" s="49"/>
      <c r="H45" s="2" t="e">
        <f>IF(ISBLANK(Gain!K44),"-",Gain!K44)</f>
        <v>#NUM!</v>
      </c>
      <c r="I45" s="2"/>
      <c r="J45" s="2"/>
      <c r="K45" s="2" t="e">
        <f>IF(ISBLANK(Gain!Q44),"-",Gain!Q44)</f>
        <v>#NUM!</v>
      </c>
      <c r="L45" s="7" t="str">
        <f>IF(ISBLANK(Gain!$R44),"-",Gain!$R44)</f>
        <v>-</v>
      </c>
      <c r="M45" s="40" t="e">
        <f>IF(ISBLANK(Gain!$S44),"-",Gain!S44)</f>
        <v>#NUM!</v>
      </c>
    </row>
    <row r="46" spans="1:13" x14ac:dyDescent="0.3">
      <c r="A46" s="50">
        <f>IF(ISBLANK(Gain!A45),"-",Gain!A45)</f>
        <v>36</v>
      </c>
      <c r="B46" s="50" t="str">
        <f>IF(ISBLANK(Gain!B45),"-",Gain!B45)</f>
        <v>-</v>
      </c>
      <c r="C46" s="50" t="str">
        <f>IF(ISBLANK(Gain!C45),"-",Gain!C45)</f>
        <v>-</v>
      </c>
      <c r="D46" s="51" t="str">
        <f>IF(ISBLANK(Gain!D45),"-",Gain!D45)</f>
        <v>-</v>
      </c>
      <c r="E46" s="48" t="str">
        <f>IF(ISBLANK(Gain!$E45),"-",Gain!$E45)</f>
        <v>-</v>
      </c>
      <c r="F46" s="49"/>
      <c r="G46" s="49"/>
      <c r="H46" s="2" t="e">
        <f>IF(ISBLANK(Gain!K45),"-",Gain!K45)</f>
        <v>#NUM!</v>
      </c>
      <c r="I46" s="2"/>
      <c r="J46" s="2"/>
      <c r="K46" s="2" t="e">
        <f>IF(ISBLANK(Gain!Q45),"-",Gain!Q45)</f>
        <v>#NUM!</v>
      </c>
      <c r="L46" s="7" t="str">
        <f>IF(ISBLANK(Gain!$R45),"-",Gain!$R45)</f>
        <v>-</v>
      </c>
      <c r="M46" s="40" t="e">
        <f>IF(ISBLANK(Gain!$S45),"-",Gain!S45)</f>
        <v>#NUM!</v>
      </c>
    </row>
    <row r="47" spans="1:13" x14ac:dyDescent="0.3">
      <c r="A47" s="50">
        <f>IF(ISBLANK(Gain!A46),"-",Gain!A46)</f>
        <v>37</v>
      </c>
      <c r="B47" s="50" t="str">
        <f>IF(ISBLANK(Gain!B46),"-",Gain!B46)</f>
        <v>-</v>
      </c>
      <c r="C47" s="50" t="str">
        <f>IF(ISBLANK(Gain!C46),"-",Gain!C46)</f>
        <v>-</v>
      </c>
      <c r="D47" s="51" t="str">
        <f>IF(ISBLANK(Gain!D46),"-",Gain!D46)</f>
        <v>-</v>
      </c>
      <c r="E47" s="48" t="str">
        <f>IF(ISBLANK(Gain!$E46),"-",Gain!$E46)</f>
        <v>-</v>
      </c>
      <c r="F47" s="49"/>
      <c r="G47" s="49"/>
      <c r="H47" s="2" t="e">
        <f>IF(ISBLANK(Gain!K46),"-",Gain!K46)</f>
        <v>#NUM!</v>
      </c>
      <c r="I47" s="2"/>
      <c r="J47" s="2"/>
      <c r="K47" s="2" t="e">
        <f>IF(ISBLANK(Gain!Q46),"-",Gain!Q46)</f>
        <v>#NUM!</v>
      </c>
      <c r="L47" s="7" t="str">
        <f>IF(ISBLANK(Gain!$R46),"-",Gain!$R46)</f>
        <v>-</v>
      </c>
      <c r="M47" s="40" t="e">
        <f>IF(ISBLANK(Gain!$S46),"-",Gain!S46)</f>
        <v>#NUM!</v>
      </c>
    </row>
    <row r="48" spans="1:13" x14ac:dyDescent="0.3">
      <c r="A48" s="50">
        <f>IF(ISBLANK(Gain!A47),"-",Gain!A47)</f>
        <v>38</v>
      </c>
      <c r="B48" s="50" t="str">
        <f>IF(ISBLANK(Gain!B47),"-",Gain!B47)</f>
        <v>-</v>
      </c>
      <c r="C48" s="50" t="str">
        <f>IF(ISBLANK(Gain!C47),"-",Gain!C47)</f>
        <v>-</v>
      </c>
      <c r="D48" s="51" t="str">
        <f>IF(ISBLANK(Gain!D47),"-",Gain!D47)</f>
        <v>-</v>
      </c>
      <c r="E48" s="48" t="str">
        <f>IF(ISBLANK(Gain!$E47),"-",Gain!$E47)</f>
        <v>-</v>
      </c>
      <c r="F48" s="49"/>
      <c r="G48" s="49"/>
      <c r="H48" s="2" t="e">
        <f>IF(ISBLANK(Gain!K47),"-",Gain!K47)</f>
        <v>#NUM!</v>
      </c>
      <c r="I48" s="2"/>
      <c r="J48" s="2"/>
      <c r="K48" s="2" t="e">
        <f>IF(ISBLANK(Gain!Q47),"-",Gain!Q47)</f>
        <v>#NUM!</v>
      </c>
      <c r="L48" s="7" t="str">
        <f>IF(ISBLANK(Gain!$R47),"-",Gain!$R47)</f>
        <v>-</v>
      </c>
      <c r="M48" s="40" t="e">
        <f>IF(ISBLANK(Gain!$S47),"-",Gain!S47)</f>
        <v>#NUM!</v>
      </c>
    </row>
    <row r="49" spans="1:13" x14ac:dyDescent="0.3">
      <c r="A49" s="50">
        <f>IF(ISBLANK(Gain!A48),"-",Gain!A48)</f>
        <v>39</v>
      </c>
      <c r="B49" s="50" t="str">
        <f>IF(ISBLANK(Gain!B48),"-",Gain!B48)</f>
        <v>-</v>
      </c>
      <c r="C49" s="50" t="str">
        <f>IF(ISBLANK(Gain!C48),"-",Gain!C48)</f>
        <v>-</v>
      </c>
      <c r="D49" s="51" t="str">
        <f>IF(ISBLANK(Gain!D48),"-",Gain!D48)</f>
        <v>-</v>
      </c>
      <c r="E49" s="48" t="str">
        <f>IF(ISBLANK(Gain!$E48),"-",Gain!$E48)</f>
        <v>-</v>
      </c>
      <c r="F49" s="49"/>
      <c r="G49" s="49"/>
      <c r="H49" s="2" t="e">
        <f>IF(ISBLANK(Gain!K48),"-",Gain!K48)</f>
        <v>#NUM!</v>
      </c>
      <c r="I49" s="2"/>
      <c r="J49" s="2"/>
      <c r="K49" s="2" t="e">
        <f>IF(ISBLANK(Gain!Q48),"-",Gain!Q48)</f>
        <v>#NUM!</v>
      </c>
      <c r="L49" s="7" t="str">
        <f>IF(ISBLANK(Gain!$R48),"-",Gain!$R48)</f>
        <v>-</v>
      </c>
      <c r="M49" s="40" t="e">
        <f>IF(ISBLANK(Gain!$S48),"-",Gain!S48)</f>
        <v>#NUM!</v>
      </c>
    </row>
    <row r="50" spans="1:13" x14ac:dyDescent="0.3">
      <c r="A50" s="50">
        <f>IF(ISBLANK(Gain!A49),"-",Gain!A49)</f>
        <v>40</v>
      </c>
      <c r="B50" s="50" t="str">
        <f>IF(ISBLANK(Gain!B49),"-",Gain!B49)</f>
        <v>-</v>
      </c>
      <c r="C50" s="50" t="str">
        <f>IF(ISBLANK(Gain!C49),"-",Gain!C49)</f>
        <v>-</v>
      </c>
      <c r="D50" s="51" t="str">
        <f>IF(ISBLANK(Gain!D49),"-",Gain!D49)</f>
        <v>-</v>
      </c>
      <c r="E50" s="48" t="str">
        <f>IF(ISBLANK(Gain!$E49),"-",Gain!$E49)</f>
        <v>-</v>
      </c>
      <c r="F50" s="49"/>
      <c r="G50" s="49"/>
      <c r="H50" s="2" t="e">
        <f>IF(ISBLANK(Gain!K49),"-",Gain!K49)</f>
        <v>#NUM!</v>
      </c>
      <c r="I50" s="2"/>
      <c r="J50" s="2"/>
      <c r="K50" s="2" t="e">
        <f>IF(ISBLANK(Gain!Q49),"-",Gain!Q49)</f>
        <v>#NUM!</v>
      </c>
      <c r="L50" s="7" t="str">
        <f>IF(ISBLANK(Gain!$R49),"-",Gain!$R49)</f>
        <v>-</v>
      </c>
      <c r="M50" s="40" t="e">
        <f>IF(ISBLANK(Gain!$S49),"-",Gain!S49)</f>
        <v>#NUM!</v>
      </c>
    </row>
    <row r="51" spans="1:13" x14ac:dyDescent="0.3">
      <c r="A51" s="50">
        <f>IF(ISBLANK(Gain!A50),"-",Gain!A50)</f>
        <v>41</v>
      </c>
      <c r="B51" s="50" t="str">
        <f>IF(ISBLANK(Gain!B50),"-",Gain!B50)</f>
        <v>-</v>
      </c>
      <c r="C51" s="50" t="str">
        <f>IF(ISBLANK(Gain!C50),"-",Gain!C50)</f>
        <v>-</v>
      </c>
      <c r="D51" s="51" t="str">
        <f>IF(ISBLANK(Gain!D50),"-",Gain!D50)</f>
        <v>-</v>
      </c>
      <c r="E51" s="48" t="str">
        <f>IF(ISBLANK(Gain!$E50),"-",Gain!$E50)</f>
        <v>-</v>
      </c>
      <c r="F51" s="49"/>
      <c r="G51" s="49"/>
      <c r="H51" s="2" t="e">
        <f>IF(ISBLANK(Gain!K50),"-",Gain!K50)</f>
        <v>#NUM!</v>
      </c>
      <c r="I51" s="2"/>
      <c r="J51" s="2"/>
      <c r="K51" s="2" t="e">
        <f>IF(ISBLANK(Gain!Q50),"-",Gain!Q50)</f>
        <v>#NUM!</v>
      </c>
      <c r="L51" s="7" t="str">
        <f>IF(ISBLANK(Gain!$R50),"-",Gain!$R50)</f>
        <v>-</v>
      </c>
      <c r="M51" s="40" t="e">
        <f>IF(ISBLANK(Gain!$S50),"-",Gain!S50)</f>
        <v>#NUM!</v>
      </c>
    </row>
    <row r="52" spans="1:13" x14ac:dyDescent="0.3">
      <c r="A52" s="50">
        <f>IF(ISBLANK(Gain!A51),"-",Gain!A51)</f>
        <v>42</v>
      </c>
      <c r="B52" s="50" t="str">
        <f>IF(ISBLANK(Gain!B51),"-",Gain!B51)</f>
        <v>-</v>
      </c>
      <c r="C52" s="50" t="str">
        <f>IF(ISBLANK(Gain!C51),"-",Gain!C51)</f>
        <v>-</v>
      </c>
      <c r="D52" s="51" t="str">
        <f>IF(ISBLANK(Gain!D51),"-",Gain!D51)</f>
        <v>-</v>
      </c>
      <c r="E52" s="48" t="str">
        <f>IF(ISBLANK(Gain!$E51),"-",Gain!$E51)</f>
        <v>-</v>
      </c>
      <c r="F52" s="49"/>
      <c r="G52" s="49"/>
      <c r="H52" s="2" t="e">
        <f>IF(ISBLANK(Gain!K51),"-",Gain!K51)</f>
        <v>#NUM!</v>
      </c>
      <c r="I52" s="2"/>
      <c r="J52" s="2"/>
      <c r="K52" s="2" t="e">
        <f>IF(ISBLANK(Gain!Q51),"-",Gain!Q51)</f>
        <v>#NUM!</v>
      </c>
      <c r="L52" s="7" t="str">
        <f>IF(ISBLANK(Gain!$R51),"-",Gain!$R51)</f>
        <v>-</v>
      </c>
      <c r="M52" s="40" t="e">
        <f>IF(ISBLANK(Gain!$S51),"-",Gain!S51)</f>
        <v>#NUM!</v>
      </c>
    </row>
    <row r="53" spans="1:13" x14ac:dyDescent="0.3">
      <c r="A53" s="50">
        <f>IF(ISBLANK(Gain!A52),"-",Gain!A52)</f>
        <v>43</v>
      </c>
      <c r="B53" s="50" t="str">
        <f>IF(ISBLANK(Gain!B52),"-",Gain!B52)</f>
        <v>-</v>
      </c>
      <c r="C53" s="50" t="str">
        <f>IF(ISBLANK(Gain!C52),"-",Gain!C52)</f>
        <v>-</v>
      </c>
      <c r="D53" s="51" t="str">
        <f>IF(ISBLANK(Gain!D52),"-",Gain!D52)</f>
        <v>-</v>
      </c>
      <c r="E53" s="48" t="str">
        <f>IF(ISBLANK(Gain!$E52),"-",Gain!$E52)</f>
        <v>-</v>
      </c>
      <c r="F53" s="49"/>
      <c r="G53" s="49"/>
      <c r="H53" s="2" t="e">
        <f>IF(ISBLANK(Gain!K52),"-",Gain!K52)</f>
        <v>#NUM!</v>
      </c>
      <c r="I53" s="2"/>
      <c r="J53" s="2"/>
      <c r="K53" s="2" t="e">
        <f>IF(ISBLANK(Gain!Q52),"-",Gain!Q52)</f>
        <v>#NUM!</v>
      </c>
      <c r="L53" s="7" t="str">
        <f>IF(ISBLANK(Gain!$R52),"-",Gain!$R52)</f>
        <v>-</v>
      </c>
      <c r="M53" s="40" t="e">
        <f>IF(ISBLANK(Gain!$S52),"-",Gain!S52)</f>
        <v>#NUM!</v>
      </c>
    </row>
    <row r="54" spans="1:13" x14ac:dyDescent="0.3">
      <c r="A54" s="50">
        <f>IF(ISBLANK(Gain!A53),"-",Gain!A53)</f>
        <v>44</v>
      </c>
      <c r="B54" s="50" t="str">
        <f>IF(ISBLANK(Gain!B53),"-",Gain!B53)</f>
        <v>-</v>
      </c>
      <c r="C54" s="50" t="str">
        <f>IF(ISBLANK(Gain!C53),"-",Gain!C53)</f>
        <v>-</v>
      </c>
      <c r="D54" s="51" t="str">
        <f>IF(ISBLANK(Gain!D53),"-",Gain!D53)</f>
        <v>-</v>
      </c>
      <c r="E54" s="48" t="str">
        <f>IF(ISBLANK(Gain!$E53),"-",Gain!$E53)</f>
        <v>-</v>
      </c>
      <c r="F54" s="49"/>
      <c r="G54" s="49"/>
      <c r="H54" s="2" t="e">
        <f>IF(ISBLANK(Gain!K53),"-",Gain!K53)</f>
        <v>#NUM!</v>
      </c>
      <c r="I54" s="2"/>
      <c r="J54" s="2"/>
      <c r="K54" s="2" t="e">
        <f>IF(ISBLANK(Gain!Q53),"-",Gain!Q53)</f>
        <v>#NUM!</v>
      </c>
      <c r="L54" s="7" t="str">
        <f>IF(ISBLANK(Gain!$R53),"-",Gain!$R53)</f>
        <v>-</v>
      </c>
      <c r="M54" s="40" t="e">
        <f>IF(ISBLANK(Gain!$S53),"-",Gain!S53)</f>
        <v>#NUM!</v>
      </c>
    </row>
    <row r="55" spans="1:13" x14ac:dyDescent="0.3">
      <c r="A55" s="50">
        <f>IF(ISBLANK(Gain!A54),"-",Gain!A54)</f>
        <v>45</v>
      </c>
      <c r="B55" s="50" t="str">
        <f>IF(ISBLANK(Gain!B54),"-",Gain!B54)</f>
        <v>-</v>
      </c>
      <c r="C55" s="50" t="str">
        <f>IF(ISBLANK(Gain!C54),"-",Gain!C54)</f>
        <v>-</v>
      </c>
      <c r="D55" s="51" t="str">
        <f>IF(ISBLANK(Gain!D54),"-",Gain!D54)</f>
        <v>-</v>
      </c>
      <c r="E55" s="48" t="str">
        <f>IF(ISBLANK(Gain!$E54),"-",Gain!$E54)</f>
        <v>-</v>
      </c>
      <c r="F55" s="49"/>
      <c r="G55" s="49"/>
      <c r="H55" s="2" t="e">
        <f>IF(ISBLANK(Gain!K54),"-",Gain!K54)</f>
        <v>#NUM!</v>
      </c>
      <c r="I55" s="2"/>
      <c r="J55" s="2"/>
      <c r="K55" s="2" t="e">
        <f>IF(ISBLANK(Gain!Q54),"-",Gain!Q54)</f>
        <v>#NUM!</v>
      </c>
      <c r="L55" s="7" t="str">
        <f>IF(ISBLANK(Gain!$R54),"-",Gain!$R54)</f>
        <v>-</v>
      </c>
      <c r="M55" s="40" t="e">
        <f>IF(ISBLANK(Gain!$S54),"-",Gain!S54)</f>
        <v>#NUM!</v>
      </c>
    </row>
    <row r="56" spans="1:13" x14ac:dyDescent="0.3">
      <c r="A56" s="50">
        <f>IF(ISBLANK(Gain!A55),"-",Gain!A55)</f>
        <v>46</v>
      </c>
      <c r="B56" s="50" t="str">
        <f>IF(ISBLANK(Gain!B55),"-",Gain!B55)</f>
        <v>-</v>
      </c>
      <c r="C56" s="50" t="str">
        <f>IF(ISBLANK(Gain!C55),"-",Gain!C55)</f>
        <v>-</v>
      </c>
      <c r="D56" s="51" t="str">
        <f>IF(ISBLANK(Gain!D55),"-",Gain!D55)</f>
        <v>-</v>
      </c>
      <c r="E56" s="48" t="str">
        <f>IF(ISBLANK(Gain!$E55),"-",Gain!$E55)</f>
        <v>-</v>
      </c>
      <c r="F56" s="49"/>
      <c r="G56" s="49"/>
      <c r="H56" s="2" t="e">
        <f>IF(ISBLANK(Gain!K55),"-",Gain!K55)</f>
        <v>#NUM!</v>
      </c>
      <c r="I56" s="2"/>
      <c r="J56" s="2"/>
      <c r="K56" s="2" t="e">
        <f>IF(ISBLANK(Gain!Q55),"-",Gain!Q55)</f>
        <v>#NUM!</v>
      </c>
      <c r="L56" s="7" t="str">
        <f>IF(ISBLANK(Gain!$R55),"-",Gain!$R55)</f>
        <v>-</v>
      </c>
      <c r="M56" s="40" t="e">
        <f>IF(ISBLANK(Gain!$S55),"-",Gain!S55)</f>
        <v>#NUM!</v>
      </c>
    </row>
    <row r="57" spans="1:13" x14ac:dyDescent="0.3">
      <c r="A57" s="50">
        <f>IF(ISBLANK(Gain!A56),"-",Gain!A56)</f>
        <v>47</v>
      </c>
      <c r="B57" s="50" t="str">
        <f>IF(ISBLANK(Gain!B56),"-",Gain!B56)</f>
        <v>-</v>
      </c>
      <c r="C57" s="50" t="str">
        <f>IF(ISBLANK(Gain!C56),"-",Gain!C56)</f>
        <v>-</v>
      </c>
      <c r="D57" s="51" t="str">
        <f>IF(ISBLANK(Gain!D56),"-",Gain!D56)</f>
        <v>-</v>
      </c>
      <c r="E57" s="48" t="str">
        <f>IF(ISBLANK(Gain!$E56),"-",Gain!$E56)</f>
        <v>-</v>
      </c>
      <c r="F57" s="49"/>
      <c r="G57" s="49"/>
      <c r="H57" s="2" t="e">
        <f>IF(ISBLANK(Gain!K56),"-",Gain!K56)</f>
        <v>#NUM!</v>
      </c>
      <c r="I57" s="2"/>
      <c r="J57" s="2"/>
      <c r="K57" s="2" t="e">
        <f>IF(ISBLANK(Gain!Q56),"-",Gain!Q56)</f>
        <v>#NUM!</v>
      </c>
      <c r="L57" s="7" t="str">
        <f>IF(ISBLANK(Gain!$R56),"-",Gain!$R56)</f>
        <v>-</v>
      </c>
      <c r="M57" s="40" t="e">
        <f>IF(ISBLANK(Gain!$S56),"-",Gain!S56)</f>
        <v>#NUM!</v>
      </c>
    </row>
    <row r="58" spans="1:13" x14ac:dyDescent="0.3">
      <c r="A58" s="50">
        <f>IF(ISBLANK(Gain!A57),"-",Gain!A57)</f>
        <v>48</v>
      </c>
      <c r="B58" s="50" t="str">
        <f>IF(ISBLANK(Gain!B57),"-",Gain!B57)</f>
        <v>-</v>
      </c>
      <c r="C58" s="50" t="str">
        <f>IF(ISBLANK(Gain!C57),"-",Gain!C57)</f>
        <v>-</v>
      </c>
      <c r="D58" s="51" t="str">
        <f>IF(ISBLANK(Gain!D57),"-",Gain!D57)</f>
        <v>-</v>
      </c>
      <c r="E58" s="48" t="str">
        <f>IF(ISBLANK(Gain!$E57),"-",Gain!$E57)</f>
        <v>-</v>
      </c>
      <c r="F58" s="49"/>
      <c r="G58" s="49"/>
      <c r="H58" s="2" t="e">
        <f>IF(ISBLANK(Gain!K57),"-",Gain!K57)</f>
        <v>#NUM!</v>
      </c>
      <c r="I58" s="2"/>
      <c r="J58" s="2"/>
      <c r="K58" s="2" t="e">
        <f>IF(ISBLANK(Gain!Q57),"-",Gain!Q57)</f>
        <v>#NUM!</v>
      </c>
      <c r="L58" s="7" t="str">
        <f>IF(ISBLANK(Gain!$R57),"-",Gain!$R57)</f>
        <v>-</v>
      </c>
      <c r="M58" s="40" t="e">
        <f>IF(ISBLANK(Gain!$S57),"-",Gain!S57)</f>
        <v>#NUM!</v>
      </c>
    </row>
    <row r="59" spans="1:13" x14ac:dyDescent="0.3">
      <c r="A59" s="50">
        <f>IF(ISBLANK(Gain!A58),"-",Gain!A58)</f>
        <v>49</v>
      </c>
      <c r="B59" s="50" t="str">
        <f>IF(ISBLANK(Gain!B58),"-",Gain!B58)</f>
        <v>-</v>
      </c>
      <c r="C59" s="50" t="str">
        <f>IF(ISBLANK(Gain!C58),"-",Gain!C58)</f>
        <v>-</v>
      </c>
      <c r="D59" s="51" t="str">
        <f>IF(ISBLANK(Gain!D58),"-",Gain!D58)</f>
        <v>-</v>
      </c>
      <c r="E59" s="48" t="str">
        <f>IF(ISBLANK(Gain!$E58),"-",Gain!$E58)</f>
        <v>-</v>
      </c>
      <c r="F59" s="49"/>
      <c r="G59" s="49"/>
      <c r="H59" s="2" t="e">
        <f>IF(ISBLANK(Gain!K58),"-",Gain!K58)</f>
        <v>#NUM!</v>
      </c>
      <c r="I59" s="2"/>
      <c r="J59" s="2"/>
      <c r="K59" s="2" t="e">
        <f>IF(ISBLANK(Gain!Q58),"-",Gain!Q58)</f>
        <v>#NUM!</v>
      </c>
      <c r="L59" s="7" t="str">
        <f>IF(ISBLANK(Gain!$R58),"-",Gain!$R58)</f>
        <v>-</v>
      </c>
      <c r="M59" s="40" t="e">
        <f>IF(ISBLANK(Gain!$S58),"-",Gain!S58)</f>
        <v>#NUM!</v>
      </c>
    </row>
    <row r="60" spans="1:13" x14ac:dyDescent="0.3">
      <c r="A60" s="50">
        <f>IF(ISBLANK(Gain!A59),"-",Gain!A59)</f>
        <v>50</v>
      </c>
      <c r="B60" s="50" t="str">
        <f>IF(ISBLANK(Gain!B59),"-",Gain!B59)</f>
        <v>-</v>
      </c>
      <c r="C60" s="50" t="str">
        <f>IF(ISBLANK(Gain!C59),"-",Gain!C59)</f>
        <v>-</v>
      </c>
      <c r="D60" s="51" t="str">
        <f>IF(ISBLANK(Gain!D59),"-",Gain!D59)</f>
        <v>-</v>
      </c>
      <c r="E60" s="48" t="str">
        <f>IF(ISBLANK(Gain!$E59),"-",Gain!$E59)</f>
        <v>-</v>
      </c>
      <c r="F60" s="49"/>
      <c r="G60" s="49"/>
      <c r="H60" s="2" t="e">
        <f>IF(ISBLANK(Gain!K59),"-",Gain!K59)</f>
        <v>#NUM!</v>
      </c>
      <c r="I60" s="2"/>
      <c r="J60" s="2"/>
      <c r="K60" s="2" t="e">
        <f>IF(ISBLANK(Gain!Q59),"-",Gain!Q59)</f>
        <v>#NUM!</v>
      </c>
      <c r="L60" s="7" t="str">
        <f>IF(ISBLANK(Gain!$R59),"-",Gain!$R59)</f>
        <v>-</v>
      </c>
      <c r="M60" s="40" t="e">
        <f>IF(ISBLANK(Gain!$S59),"-",Gain!S59)</f>
        <v>#NUM!</v>
      </c>
    </row>
    <row r="61" spans="1:13" x14ac:dyDescent="0.3">
      <c r="A61" s="50">
        <f>IF(ISBLANK(Gain!A60),"-",Gain!A60)</f>
        <v>51</v>
      </c>
      <c r="B61" s="50" t="str">
        <f>IF(ISBLANK(Gain!B60),"-",Gain!B60)</f>
        <v>-</v>
      </c>
      <c r="C61" s="50" t="str">
        <f>IF(ISBLANK(Gain!C60),"-",Gain!C60)</f>
        <v>-</v>
      </c>
      <c r="D61" s="51" t="str">
        <f>IF(ISBLANK(Gain!D60),"-",Gain!D60)</f>
        <v>-</v>
      </c>
      <c r="E61" s="48" t="str">
        <f>IF(ISBLANK(Gain!$E60),"-",Gain!$E60)</f>
        <v>-</v>
      </c>
      <c r="F61" s="49"/>
      <c r="G61" s="49"/>
      <c r="H61" s="2" t="e">
        <f>IF(ISBLANK(Gain!K60),"-",Gain!K60)</f>
        <v>#NUM!</v>
      </c>
      <c r="I61" s="2"/>
      <c r="J61" s="2"/>
      <c r="K61" s="2" t="e">
        <f>IF(ISBLANK(Gain!Q60),"-",Gain!Q60)</f>
        <v>#NUM!</v>
      </c>
      <c r="L61" s="7" t="str">
        <f>IF(ISBLANK(Gain!$R60),"-",Gain!$R60)</f>
        <v>-</v>
      </c>
      <c r="M61" s="40" t="e">
        <f>IF(ISBLANK(Gain!$S60),"-",Gain!S60)</f>
        <v>#NUM!</v>
      </c>
    </row>
    <row r="62" spans="1:13" x14ac:dyDescent="0.3">
      <c r="A62" s="50">
        <f>IF(ISBLANK(Gain!A61),"-",Gain!A61)</f>
        <v>52</v>
      </c>
      <c r="B62" s="50" t="str">
        <f>IF(ISBLANK(Gain!B61),"-",Gain!B61)</f>
        <v>-</v>
      </c>
      <c r="C62" s="50" t="str">
        <f>IF(ISBLANK(Gain!C61),"-",Gain!C61)</f>
        <v>-</v>
      </c>
      <c r="D62" s="51" t="str">
        <f>IF(ISBLANK(Gain!D61),"-",Gain!D61)</f>
        <v>-</v>
      </c>
      <c r="E62" s="48" t="str">
        <f>IF(ISBLANK(Gain!$E61),"-",Gain!$E61)</f>
        <v>-</v>
      </c>
      <c r="F62" s="49"/>
      <c r="G62" s="49"/>
      <c r="H62" s="2" t="e">
        <f>IF(ISBLANK(Gain!K61),"-",Gain!K61)</f>
        <v>#NUM!</v>
      </c>
      <c r="I62" s="2"/>
      <c r="J62" s="2"/>
      <c r="K62" s="2" t="e">
        <f>IF(ISBLANK(Gain!Q61),"-",Gain!Q61)</f>
        <v>#NUM!</v>
      </c>
      <c r="L62" s="7" t="str">
        <f>IF(ISBLANK(Gain!$R61),"-",Gain!$R61)</f>
        <v>-</v>
      </c>
      <c r="M62" s="40" t="e">
        <f>IF(ISBLANK(Gain!$S61),"-",Gain!S61)</f>
        <v>#NUM!</v>
      </c>
    </row>
    <row r="63" spans="1:13" x14ac:dyDescent="0.3">
      <c r="A63" s="50">
        <f>IF(ISBLANK(Gain!A62),"-",Gain!A62)</f>
        <v>53</v>
      </c>
      <c r="B63" s="50" t="str">
        <f>IF(ISBLANK(Gain!B62),"-",Gain!B62)</f>
        <v>-</v>
      </c>
      <c r="C63" s="50" t="str">
        <f>IF(ISBLANK(Gain!C62),"-",Gain!C62)</f>
        <v>-</v>
      </c>
      <c r="D63" s="51" t="str">
        <f>IF(ISBLANK(Gain!D62),"-",Gain!D62)</f>
        <v>-</v>
      </c>
      <c r="E63" s="48" t="str">
        <f>IF(ISBLANK(Gain!$E62),"-",Gain!$E62)</f>
        <v>-</v>
      </c>
      <c r="F63" s="49"/>
      <c r="G63" s="49"/>
      <c r="H63" s="2" t="e">
        <f>IF(ISBLANK(Gain!K62),"-",Gain!K62)</f>
        <v>#NUM!</v>
      </c>
      <c r="I63" s="2"/>
      <c r="J63" s="2"/>
      <c r="K63" s="2" t="e">
        <f>IF(ISBLANK(Gain!Q62),"-",Gain!Q62)</f>
        <v>#NUM!</v>
      </c>
      <c r="L63" s="7" t="str">
        <f>IF(ISBLANK(Gain!$R62),"-",Gain!$R62)</f>
        <v>-</v>
      </c>
      <c r="M63" s="40" t="e">
        <f>IF(ISBLANK(Gain!$S62),"-",Gain!S62)</f>
        <v>#NUM!</v>
      </c>
    </row>
    <row r="64" spans="1:13" x14ac:dyDescent="0.3">
      <c r="A64" s="50">
        <f>IF(ISBLANK(Gain!A63),"-",Gain!A63)</f>
        <v>54</v>
      </c>
      <c r="B64" s="50" t="str">
        <f>IF(ISBLANK(Gain!B63),"-",Gain!B63)</f>
        <v>-</v>
      </c>
      <c r="C64" s="50" t="str">
        <f>IF(ISBLANK(Gain!C63),"-",Gain!C63)</f>
        <v>-</v>
      </c>
      <c r="D64" s="51" t="str">
        <f>IF(ISBLANK(Gain!D63),"-",Gain!D63)</f>
        <v>-</v>
      </c>
      <c r="E64" s="48" t="str">
        <f>IF(ISBLANK(Gain!$E63),"-",Gain!$E63)</f>
        <v>-</v>
      </c>
      <c r="F64" s="49"/>
      <c r="G64" s="49"/>
      <c r="H64" s="2" t="e">
        <f>IF(ISBLANK(Gain!K63),"-",Gain!K63)</f>
        <v>#NUM!</v>
      </c>
      <c r="I64" s="2"/>
      <c r="J64" s="2"/>
      <c r="K64" s="2" t="e">
        <f>IF(ISBLANK(Gain!Q63),"-",Gain!Q63)</f>
        <v>#NUM!</v>
      </c>
      <c r="L64" s="7" t="str">
        <f>IF(ISBLANK(Gain!$R63),"-",Gain!$R63)</f>
        <v>-</v>
      </c>
      <c r="M64" s="40" t="e">
        <f>IF(ISBLANK(Gain!$S63),"-",Gain!S63)</f>
        <v>#NUM!</v>
      </c>
    </row>
    <row r="65" spans="1:13" x14ac:dyDescent="0.3">
      <c r="A65" s="50">
        <f>IF(ISBLANK(Gain!A64),"-",Gain!A64)</f>
        <v>55</v>
      </c>
      <c r="B65" s="50" t="str">
        <f>IF(ISBLANK(Gain!B64),"-",Gain!B64)</f>
        <v>-</v>
      </c>
      <c r="C65" s="50" t="str">
        <f>IF(ISBLANK(Gain!C64),"-",Gain!C64)</f>
        <v>-</v>
      </c>
      <c r="D65" s="51" t="str">
        <f>IF(ISBLANK(Gain!D64),"-",Gain!D64)</f>
        <v>-</v>
      </c>
      <c r="E65" s="48" t="str">
        <f>IF(ISBLANK(Gain!$E64),"-",Gain!$E64)</f>
        <v>-</v>
      </c>
      <c r="F65" s="49"/>
      <c r="G65" s="49"/>
      <c r="H65" s="2" t="e">
        <f>IF(ISBLANK(Gain!K64),"-",Gain!K64)</f>
        <v>#NUM!</v>
      </c>
      <c r="I65" s="2"/>
      <c r="J65" s="2"/>
      <c r="K65" s="2" t="e">
        <f>IF(ISBLANK(Gain!Q64),"-",Gain!Q64)</f>
        <v>#NUM!</v>
      </c>
      <c r="L65" s="7" t="str">
        <f>IF(ISBLANK(Gain!$R64),"-",Gain!$R64)</f>
        <v>-</v>
      </c>
      <c r="M65" s="40" t="e">
        <f>IF(ISBLANK(Gain!$S64),"-",Gain!S64)</f>
        <v>#NUM!</v>
      </c>
    </row>
    <row r="66" spans="1:13" x14ac:dyDescent="0.3">
      <c r="A66" s="50">
        <f>IF(ISBLANK(Gain!A65),"-",Gain!A65)</f>
        <v>56</v>
      </c>
      <c r="B66" s="50" t="str">
        <f>IF(ISBLANK(Gain!B65),"-",Gain!B65)</f>
        <v>-</v>
      </c>
      <c r="C66" s="50" t="str">
        <f>IF(ISBLANK(Gain!C65),"-",Gain!C65)</f>
        <v>-</v>
      </c>
      <c r="D66" s="51" t="str">
        <f>IF(ISBLANK(Gain!D65),"-",Gain!D65)</f>
        <v>-</v>
      </c>
      <c r="E66" s="48" t="str">
        <f>IF(ISBLANK(Gain!$E65),"-",Gain!$E65)</f>
        <v>-</v>
      </c>
      <c r="F66" s="49"/>
      <c r="G66" s="49"/>
      <c r="H66" s="2" t="e">
        <f>IF(ISBLANK(Gain!K65),"-",Gain!K65)</f>
        <v>#NUM!</v>
      </c>
      <c r="I66" s="2"/>
      <c r="J66" s="2"/>
      <c r="K66" s="2" t="e">
        <f>IF(ISBLANK(Gain!Q65),"-",Gain!Q65)</f>
        <v>#NUM!</v>
      </c>
      <c r="L66" s="7" t="str">
        <f>IF(ISBLANK(Gain!$R65),"-",Gain!$R65)</f>
        <v>-</v>
      </c>
      <c r="M66" s="40" t="e">
        <f>IF(ISBLANK(Gain!$S65),"-",Gain!S65)</f>
        <v>#NUM!</v>
      </c>
    </row>
    <row r="67" spans="1:13" x14ac:dyDescent="0.3">
      <c r="A67" s="50">
        <f>IF(ISBLANK(Gain!A66),"-",Gain!A66)</f>
        <v>57</v>
      </c>
      <c r="B67" s="50" t="str">
        <f>IF(ISBLANK(Gain!B66),"-",Gain!B66)</f>
        <v>-</v>
      </c>
      <c r="C67" s="50" t="str">
        <f>IF(ISBLANK(Gain!C66),"-",Gain!C66)</f>
        <v>-</v>
      </c>
      <c r="D67" s="51" t="str">
        <f>IF(ISBLANK(Gain!D66),"-",Gain!D66)</f>
        <v>-</v>
      </c>
      <c r="E67" s="48" t="str">
        <f>IF(ISBLANK(Gain!$E66),"-",Gain!$E66)</f>
        <v>-</v>
      </c>
      <c r="F67" s="49"/>
      <c r="G67" s="49"/>
      <c r="H67" s="2" t="e">
        <f>IF(ISBLANK(Gain!K66),"-",Gain!K66)</f>
        <v>#NUM!</v>
      </c>
      <c r="I67" s="2"/>
      <c r="J67" s="2"/>
      <c r="K67" s="2" t="e">
        <f>IF(ISBLANK(Gain!Q66),"-",Gain!Q66)</f>
        <v>#NUM!</v>
      </c>
      <c r="L67" s="7" t="str">
        <f>IF(ISBLANK(Gain!$R66),"-",Gain!$R66)</f>
        <v>-</v>
      </c>
      <c r="M67" s="40" t="e">
        <f>IF(ISBLANK(Gain!$S66),"-",Gain!S66)</f>
        <v>#NUM!</v>
      </c>
    </row>
    <row r="68" spans="1:13" x14ac:dyDescent="0.3">
      <c r="A68" s="50">
        <f>IF(ISBLANK(Gain!A67),"-",Gain!A67)</f>
        <v>58</v>
      </c>
      <c r="B68" s="50" t="str">
        <f>IF(ISBLANK(Gain!B67),"-",Gain!B67)</f>
        <v>-</v>
      </c>
      <c r="C68" s="50" t="str">
        <f>IF(ISBLANK(Gain!C67),"-",Gain!C67)</f>
        <v>-</v>
      </c>
      <c r="D68" s="51" t="str">
        <f>IF(ISBLANK(Gain!D67),"-",Gain!D67)</f>
        <v>-</v>
      </c>
      <c r="E68" s="48" t="str">
        <f>IF(ISBLANK(Gain!$E67),"-",Gain!$E67)</f>
        <v>-</v>
      </c>
      <c r="F68" s="49"/>
      <c r="G68" s="49"/>
      <c r="H68" s="2" t="e">
        <f>IF(ISBLANK(Gain!K67),"-",Gain!K67)</f>
        <v>#NUM!</v>
      </c>
      <c r="I68" s="2"/>
      <c r="J68" s="2"/>
      <c r="K68" s="2" t="e">
        <f>IF(ISBLANK(Gain!Q67),"-",Gain!Q67)</f>
        <v>#NUM!</v>
      </c>
      <c r="L68" s="7" t="str">
        <f>IF(ISBLANK(Gain!$R67),"-",Gain!$R67)</f>
        <v>-</v>
      </c>
      <c r="M68" s="40" t="e">
        <f>IF(ISBLANK(Gain!$S67),"-",Gain!S67)</f>
        <v>#NUM!</v>
      </c>
    </row>
    <row r="69" spans="1:13" x14ac:dyDescent="0.3">
      <c r="A69" s="50">
        <f>IF(ISBLANK(Gain!A68),"-",Gain!A68)</f>
        <v>59</v>
      </c>
      <c r="B69" s="50" t="str">
        <f>IF(ISBLANK(Gain!B68),"-",Gain!B68)</f>
        <v>-</v>
      </c>
      <c r="C69" s="50" t="str">
        <f>IF(ISBLANK(Gain!C68),"-",Gain!C68)</f>
        <v>-</v>
      </c>
      <c r="D69" s="51" t="str">
        <f>IF(ISBLANK(Gain!D68),"-",Gain!D68)</f>
        <v>-</v>
      </c>
      <c r="E69" s="48" t="str">
        <f>IF(ISBLANK(Gain!$E68),"-",Gain!$E68)</f>
        <v>-</v>
      </c>
      <c r="F69" s="49"/>
      <c r="G69" s="49"/>
      <c r="H69" s="2" t="e">
        <f>IF(ISBLANK(Gain!K68),"-",Gain!K68)</f>
        <v>#NUM!</v>
      </c>
      <c r="I69" s="2"/>
      <c r="J69" s="2"/>
      <c r="K69" s="2" t="e">
        <f>IF(ISBLANK(Gain!Q68),"-",Gain!Q68)</f>
        <v>#NUM!</v>
      </c>
      <c r="L69" s="7" t="str">
        <f>IF(ISBLANK(Gain!$R68),"-",Gain!$R68)</f>
        <v>-</v>
      </c>
      <c r="M69" s="40" t="e">
        <f>IF(ISBLANK(Gain!$S68),"-",Gain!S68)</f>
        <v>#NUM!</v>
      </c>
    </row>
    <row r="70" spans="1:13" x14ac:dyDescent="0.3">
      <c r="A70" s="50">
        <f>IF(ISBLANK(Gain!A69),"-",Gain!A69)</f>
        <v>60</v>
      </c>
      <c r="B70" s="50" t="str">
        <f>IF(ISBLANK(Gain!B69),"-",Gain!B69)</f>
        <v>-</v>
      </c>
      <c r="C70" s="50" t="str">
        <f>IF(ISBLANK(Gain!C69),"-",Gain!C69)</f>
        <v>-</v>
      </c>
      <c r="D70" s="51" t="str">
        <f>IF(ISBLANK(Gain!D69),"-",Gain!D69)</f>
        <v>-</v>
      </c>
      <c r="E70" s="48" t="str">
        <f>IF(ISBLANK(Gain!$E69),"-",Gain!$E69)</f>
        <v>-</v>
      </c>
      <c r="F70" s="49"/>
      <c r="G70" s="49"/>
      <c r="H70" s="2" t="e">
        <f>IF(ISBLANK(Gain!K69),"-",Gain!K69)</f>
        <v>#NUM!</v>
      </c>
      <c r="I70" s="2"/>
      <c r="J70" s="2"/>
      <c r="K70" s="2" t="e">
        <f>IF(ISBLANK(Gain!Q69),"-",Gain!Q69)</f>
        <v>#NUM!</v>
      </c>
      <c r="L70" s="7" t="str">
        <f>IF(ISBLANK(Gain!$R69),"-",Gain!$R69)</f>
        <v>-</v>
      </c>
      <c r="M70" s="40" t="e">
        <f>IF(ISBLANK(Gain!$S69),"-",Gain!S69)</f>
        <v>#NUM!</v>
      </c>
    </row>
    <row r="71" spans="1:13" x14ac:dyDescent="0.3">
      <c r="A71" s="50">
        <f>IF(ISBLANK(Gain!A70),"-",Gain!A70)</f>
        <v>61</v>
      </c>
      <c r="B71" s="50" t="str">
        <f>IF(ISBLANK(Gain!B70),"-",Gain!B70)</f>
        <v>-</v>
      </c>
      <c r="C71" s="50" t="str">
        <f>IF(ISBLANK(Gain!C70),"-",Gain!C70)</f>
        <v>-</v>
      </c>
      <c r="D71" s="51" t="str">
        <f>IF(ISBLANK(Gain!D70),"-",Gain!D70)</f>
        <v>-</v>
      </c>
      <c r="E71" s="48" t="str">
        <f>IF(ISBLANK(Gain!$E70),"-",Gain!$E70)</f>
        <v>-</v>
      </c>
      <c r="F71" s="49"/>
      <c r="G71" s="49"/>
      <c r="H71" s="2" t="e">
        <f>IF(ISBLANK(Gain!K70),"-",Gain!K70)</f>
        <v>#NUM!</v>
      </c>
      <c r="I71" s="2"/>
      <c r="J71" s="2"/>
      <c r="K71" s="2" t="e">
        <f>IF(ISBLANK(Gain!Q70),"-",Gain!Q70)</f>
        <v>#NUM!</v>
      </c>
      <c r="L71" s="7" t="str">
        <f>IF(ISBLANK(Gain!$R70),"-",Gain!$R70)</f>
        <v>-</v>
      </c>
      <c r="M71" s="40" t="e">
        <f>IF(ISBLANK(Gain!$S70),"-",Gain!S70)</f>
        <v>#NUM!</v>
      </c>
    </row>
    <row r="72" spans="1:13" x14ac:dyDescent="0.3">
      <c r="A72" s="50">
        <f>IF(ISBLANK(Gain!A71),"-",Gain!A71)</f>
        <v>62</v>
      </c>
      <c r="B72" s="50" t="str">
        <f>IF(ISBLANK(Gain!B71),"-",Gain!B71)</f>
        <v>-</v>
      </c>
      <c r="C72" s="50" t="str">
        <f>IF(ISBLANK(Gain!C71),"-",Gain!C71)</f>
        <v>-</v>
      </c>
      <c r="D72" s="51" t="str">
        <f>IF(ISBLANK(Gain!D71),"-",Gain!D71)</f>
        <v>-</v>
      </c>
      <c r="E72" s="48" t="str">
        <f>IF(ISBLANK(Gain!$E71),"-",Gain!$E71)</f>
        <v>-</v>
      </c>
      <c r="F72" s="49"/>
      <c r="G72" s="49"/>
      <c r="H72" s="2" t="e">
        <f>IF(ISBLANK(Gain!K71),"-",Gain!K71)</f>
        <v>#NUM!</v>
      </c>
      <c r="I72" s="2"/>
      <c r="J72" s="2"/>
      <c r="K72" s="2" t="e">
        <f>IF(ISBLANK(Gain!Q71),"-",Gain!Q71)</f>
        <v>#NUM!</v>
      </c>
      <c r="L72" s="7" t="str">
        <f>IF(ISBLANK(Gain!$R71),"-",Gain!$R71)</f>
        <v>-</v>
      </c>
      <c r="M72" s="40" t="e">
        <f>IF(ISBLANK(Gain!$S71),"-",Gain!S71)</f>
        <v>#NUM!</v>
      </c>
    </row>
    <row r="73" spans="1:13" x14ac:dyDescent="0.3">
      <c r="A73" s="50">
        <f>IF(ISBLANK(Gain!A72),"-",Gain!A72)</f>
        <v>63</v>
      </c>
      <c r="B73" s="50" t="str">
        <f>IF(ISBLANK(Gain!B72),"-",Gain!B72)</f>
        <v>-</v>
      </c>
      <c r="C73" s="50" t="str">
        <f>IF(ISBLANK(Gain!C72),"-",Gain!C72)</f>
        <v>-</v>
      </c>
      <c r="D73" s="51" t="str">
        <f>IF(ISBLANK(Gain!D72),"-",Gain!D72)</f>
        <v>-</v>
      </c>
      <c r="E73" s="48" t="str">
        <f>IF(ISBLANK(Gain!$E72),"-",Gain!$E72)</f>
        <v>-</v>
      </c>
      <c r="F73" s="49"/>
      <c r="G73" s="49"/>
      <c r="H73" s="2" t="e">
        <f>IF(ISBLANK(Gain!K72),"-",Gain!K72)</f>
        <v>#NUM!</v>
      </c>
      <c r="I73" s="2"/>
      <c r="J73" s="2"/>
      <c r="K73" s="2" t="e">
        <f>IF(ISBLANK(Gain!Q72),"-",Gain!Q72)</f>
        <v>#NUM!</v>
      </c>
      <c r="L73" s="7" t="str">
        <f>IF(ISBLANK(Gain!$R72),"-",Gain!$R72)</f>
        <v>-</v>
      </c>
      <c r="M73" s="40" t="e">
        <f>IF(ISBLANK(Gain!$S72),"-",Gain!S72)</f>
        <v>#NUM!</v>
      </c>
    </row>
    <row r="74" spans="1:13" x14ac:dyDescent="0.3">
      <c r="A74" s="50">
        <f>IF(ISBLANK(Gain!A73),"-",Gain!A73)</f>
        <v>64</v>
      </c>
      <c r="B74" s="50" t="str">
        <f>IF(ISBLANK(Gain!B73),"-",Gain!B73)</f>
        <v>-</v>
      </c>
      <c r="C74" s="50" t="str">
        <f>IF(ISBLANK(Gain!C73),"-",Gain!C73)</f>
        <v>-</v>
      </c>
      <c r="D74" s="51" t="str">
        <f>IF(ISBLANK(Gain!D73),"-",Gain!D73)</f>
        <v>-</v>
      </c>
      <c r="E74" s="48" t="str">
        <f>IF(ISBLANK(Gain!$E73),"-",Gain!$E73)</f>
        <v>-</v>
      </c>
      <c r="F74" s="49"/>
      <c r="G74" s="49"/>
      <c r="H74" s="2" t="e">
        <f>IF(ISBLANK(Gain!K73),"-",Gain!K73)</f>
        <v>#NUM!</v>
      </c>
      <c r="I74" s="2"/>
      <c r="J74" s="2"/>
      <c r="K74" s="2" t="e">
        <f>IF(ISBLANK(Gain!Q73),"-",Gain!Q73)</f>
        <v>#NUM!</v>
      </c>
      <c r="L74" s="7" t="str">
        <f>IF(ISBLANK(Gain!$R73),"-",Gain!$R73)</f>
        <v>-</v>
      </c>
      <c r="M74" s="40" t="e">
        <f>IF(ISBLANK(Gain!$S73),"-",Gain!S73)</f>
        <v>#NUM!</v>
      </c>
    </row>
    <row r="75" spans="1:13" x14ac:dyDescent="0.3">
      <c r="A75" s="50">
        <f>IF(ISBLANK(Gain!A74),"-",Gain!A74)</f>
        <v>65</v>
      </c>
      <c r="B75" s="50" t="str">
        <f>IF(ISBLANK(Gain!B74),"-",Gain!B74)</f>
        <v>-</v>
      </c>
      <c r="C75" s="50" t="str">
        <f>IF(ISBLANK(Gain!C74),"-",Gain!C74)</f>
        <v>-</v>
      </c>
      <c r="D75" s="51" t="str">
        <f>IF(ISBLANK(Gain!D74),"-",Gain!D74)</f>
        <v>-</v>
      </c>
      <c r="E75" s="48" t="str">
        <f>IF(ISBLANK(Gain!$E74),"-",Gain!$E74)</f>
        <v>-</v>
      </c>
      <c r="F75" s="49"/>
      <c r="G75" s="49"/>
      <c r="H75" s="2" t="e">
        <f>IF(ISBLANK(Gain!K74),"-",Gain!K74)</f>
        <v>#NUM!</v>
      </c>
      <c r="I75" s="2"/>
      <c r="J75" s="2"/>
      <c r="K75" s="2" t="e">
        <f>IF(ISBLANK(Gain!Q74),"-",Gain!Q74)</f>
        <v>#NUM!</v>
      </c>
      <c r="L75" s="7" t="str">
        <f>IF(ISBLANK(Gain!$R74),"-",Gain!$R74)</f>
        <v>-</v>
      </c>
      <c r="M75" s="40" t="e">
        <f>IF(ISBLANK(Gain!$S74),"-",Gain!S74)</f>
        <v>#NUM!</v>
      </c>
    </row>
    <row r="76" spans="1:13" x14ac:dyDescent="0.3">
      <c r="A76" s="50">
        <f>IF(ISBLANK(Gain!A75),"-",Gain!A75)</f>
        <v>66</v>
      </c>
      <c r="B76" s="50" t="str">
        <f>IF(ISBLANK(Gain!B75),"-",Gain!B75)</f>
        <v>-</v>
      </c>
      <c r="C76" s="50" t="str">
        <f>IF(ISBLANK(Gain!C75),"-",Gain!C75)</f>
        <v>-</v>
      </c>
      <c r="D76" s="51" t="str">
        <f>IF(ISBLANK(Gain!D75),"-",Gain!D75)</f>
        <v>-</v>
      </c>
      <c r="E76" s="48" t="str">
        <f>IF(ISBLANK(Gain!$E75),"-",Gain!$E75)</f>
        <v>-</v>
      </c>
      <c r="F76" s="49"/>
      <c r="G76" s="49"/>
      <c r="H76" s="2" t="e">
        <f>IF(ISBLANK(Gain!K75),"-",Gain!K75)</f>
        <v>#NUM!</v>
      </c>
      <c r="I76" s="2"/>
      <c r="J76" s="2"/>
      <c r="K76" s="2" t="e">
        <f>IF(ISBLANK(Gain!Q75),"-",Gain!Q75)</f>
        <v>#NUM!</v>
      </c>
      <c r="L76" s="7" t="str">
        <f>IF(ISBLANK(Gain!$R75),"-",Gain!$R75)</f>
        <v>-</v>
      </c>
      <c r="M76" s="40" t="e">
        <f>IF(ISBLANK(Gain!$S75),"-",Gain!S75)</f>
        <v>#NUM!</v>
      </c>
    </row>
    <row r="77" spans="1:13" x14ac:dyDescent="0.3">
      <c r="A77" s="50">
        <f>IF(ISBLANK(Gain!A76),"-",Gain!A76)</f>
        <v>67</v>
      </c>
      <c r="B77" s="50" t="str">
        <f>IF(ISBLANK(Gain!B76),"-",Gain!B76)</f>
        <v>-</v>
      </c>
      <c r="C77" s="50" t="str">
        <f>IF(ISBLANK(Gain!C76),"-",Gain!C76)</f>
        <v>-</v>
      </c>
      <c r="D77" s="51" t="str">
        <f>IF(ISBLANK(Gain!D76),"-",Gain!D76)</f>
        <v>-</v>
      </c>
      <c r="E77" s="48" t="str">
        <f>IF(ISBLANK(Gain!$E76),"-",Gain!$E76)</f>
        <v>-</v>
      </c>
      <c r="F77" s="49"/>
      <c r="G77" s="49"/>
      <c r="H77" s="2" t="e">
        <f>IF(ISBLANK(Gain!K76),"-",Gain!K76)</f>
        <v>#NUM!</v>
      </c>
      <c r="I77" s="2"/>
      <c r="J77" s="2"/>
      <c r="K77" s="2" t="e">
        <f>IF(ISBLANK(Gain!Q76),"-",Gain!Q76)</f>
        <v>#NUM!</v>
      </c>
      <c r="L77" s="7" t="str">
        <f>IF(ISBLANK(Gain!$R76),"-",Gain!$R76)</f>
        <v>-</v>
      </c>
      <c r="M77" s="40" t="e">
        <f>IF(ISBLANK(Gain!$S76),"-",Gain!S76)</f>
        <v>#NUM!</v>
      </c>
    </row>
    <row r="78" spans="1:13" x14ac:dyDescent="0.3">
      <c r="A78" s="50">
        <f>IF(ISBLANK(Gain!A77),"-",Gain!A77)</f>
        <v>68</v>
      </c>
      <c r="B78" s="50" t="str">
        <f>IF(ISBLANK(Gain!B77),"-",Gain!B77)</f>
        <v>-</v>
      </c>
      <c r="C78" s="50" t="str">
        <f>IF(ISBLANK(Gain!C77),"-",Gain!C77)</f>
        <v>-</v>
      </c>
      <c r="D78" s="51" t="str">
        <f>IF(ISBLANK(Gain!D77),"-",Gain!D77)</f>
        <v>-</v>
      </c>
      <c r="E78" s="48" t="str">
        <f>IF(ISBLANK(Gain!$E77),"-",Gain!$E77)</f>
        <v>-</v>
      </c>
      <c r="F78" s="49"/>
      <c r="G78" s="49"/>
      <c r="H78" s="2" t="e">
        <f>IF(ISBLANK(Gain!K77),"-",Gain!K77)</f>
        <v>#NUM!</v>
      </c>
      <c r="I78" s="2"/>
      <c r="J78" s="2"/>
      <c r="K78" s="2" t="e">
        <f>IF(ISBLANK(Gain!Q77),"-",Gain!Q77)</f>
        <v>#NUM!</v>
      </c>
      <c r="L78" s="7" t="str">
        <f>IF(ISBLANK(Gain!$R77),"-",Gain!$R77)</f>
        <v>-</v>
      </c>
      <c r="M78" s="40" t="e">
        <f>IF(ISBLANK(Gain!$S77),"-",Gain!S77)</f>
        <v>#NUM!</v>
      </c>
    </row>
    <row r="79" spans="1:13" x14ac:dyDescent="0.3">
      <c r="A79" s="50">
        <f>IF(ISBLANK(Gain!A78),"-",Gain!A78)</f>
        <v>69</v>
      </c>
      <c r="B79" s="50" t="str">
        <f>IF(ISBLANK(Gain!B78),"-",Gain!B78)</f>
        <v>-</v>
      </c>
      <c r="C79" s="50" t="str">
        <f>IF(ISBLANK(Gain!C78),"-",Gain!C78)</f>
        <v>-</v>
      </c>
      <c r="D79" s="51" t="str">
        <f>IF(ISBLANK(Gain!D78),"-",Gain!D78)</f>
        <v>-</v>
      </c>
      <c r="E79" s="48" t="str">
        <f>IF(ISBLANK(Gain!$E78),"-",Gain!$E78)</f>
        <v>-</v>
      </c>
      <c r="F79" s="49"/>
      <c r="G79" s="49"/>
      <c r="H79" s="2" t="e">
        <f>IF(ISBLANK(Gain!K78),"-",Gain!K78)</f>
        <v>#NUM!</v>
      </c>
      <c r="I79" s="2"/>
      <c r="J79" s="2"/>
      <c r="K79" s="2" t="e">
        <f>IF(ISBLANK(Gain!Q78),"-",Gain!Q78)</f>
        <v>#NUM!</v>
      </c>
      <c r="L79" s="7" t="str">
        <f>IF(ISBLANK(Gain!$R78),"-",Gain!$R78)</f>
        <v>-</v>
      </c>
      <c r="M79" s="40" t="e">
        <f>IF(ISBLANK(Gain!$S78),"-",Gain!S78)</f>
        <v>#NUM!</v>
      </c>
    </row>
    <row r="80" spans="1:13" x14ac:dyDescent="0.3">
      <c r="A80" s="50">
        <f>IF(ISBLANK(Gain!A79),"-",Gain!A79)</f>
        <v>70</v>
      </c>
      <c r="B80" s="50" t="str">
        <f>IF(ISBLANK(Gain!B79),"-",Gain!B79)</f>
        <v>-</v>
      </c>
      <c r="C80" s="50" t="str">
        <f>IF(ISBLANK(Gain!C79),"-",Gain!C79)</f>
        <v>-</v>
      </c>
      <c r="D80" s="51" t="str">
        <f>IF(ISBLANK(Gain!D79),"-",Gain!D79)</f>
        <v>-</v>
      </c>
      <c r="E80" s="48" t="str">
        <f>IF(ISBLANK(Gain!$E79),"-",Gain!$E79)</f>
        <v>-</v>
      </c>
      <c r="F80" s="49"/>
      <c r="G80" s="49"/>
      <c r="H80" s="2" t="e">
        <f>IF(ISBLANK(Gain!K79),"-",Gain!K79)</f>
        <v>#NUM!</v>
      </c>
      <c r="I80" s="2"/>
      <c r="J80" s="2"/>
      <c r="K80" s="2" t="e">
        <f>IF(ISBLANK(Gain!Q79),"-",Gain!Q79)</f>
        <v>#NUM!</v>
      </c>
      <c r="L80" s="7" t="str">
        <f>IF(ISBLANK(Gain!$R79),"-",Gain!$R79)</f>
        <v>-</v>
      </c>
      <c r="M80" s="40" t="e">
        <f>IF(ISBLANK(Gain!$S79),"-",Gain!S79)</f>
        <v>#NUM!</v>
      </c>
    </row>
    <row r="81" spans="1:13" x14ac:dyDescent="0.3">
      <c r="A81" s="50">
        <f>IF(ISBLANK(Gain!A80),"-",Gain!A80)</f>
        <v>71</v>
      </c>
      <c r="B81" s="50" t="str">
        <f>IF(ISBLANK(Gain!B80),"-",Gain!B80)</f>
        <v>-</v>
      </c>
      <c r="C81" s="50" t="str">
        <f>IF(ISBLANK(Gain!C80),"-",Gain!C80)</f>
        <v>-</v>
      </c>
      <c r="D81" s="51" t="str">
        <f>IF(ISBLANK(Gain!D80),"-",Gain!D80)</f>
        <v>-</v>
      </c>
      <c r="E81" s="48" t="str">
        <f>IF(ISBLANK(Gain!$E80),"-",Gain!$E80)</f>
        <v>-</v>
      </c>
      <c r="F81" s="49"/>
      <c r="G81" s="49"/>
      <c r="H81" s="2" t="e">
        <f>IF(ISBLANK(Gain!K80),"-",Gain!K80)</f>
        <v>#NUM!</v>
      </c>
      <c r="I81" s="2"/>
      <c r="J81" s="2"/>
      <c r="K81" s="2" t="e">
        <f>IF(ISBLANK(Gain!Q80),"-",Gain!Q80)</f>
        <v>#NUM!</v>
      </c>
      <c r="L81" s="7" t="str">
        <f>IF(ISBLANK(Gain!$R80),"-",Gain!$R80)</f>
        <v>-</v>
      </c>
      <c r="M81" s="40" t="e">
        <f>IF(ISBLANK(Gain!$S80),"-",Gain!S80)</f>
        <v>#NUM!</v>
      </c>
    </row>
    <row r="82" spans="1:13" x14ac:dyDescent="0.3">
      <c r="A82" s="50">
        <f>IF(ISBLANK(Gain!A81),"-",Gain!A81)</f>
        <v>72</v>
      </c>
      <c r="B82" s="50" t="str">
        <f>IF(ISBLANK(Gain!B81),"-",Gain!B81)</f>
        <v>-</v>
      </c>
      <c r="C82" s="50" t="str">
        <f>IF(ISBLANK(Gain!C81),"-",Gain!C81)</f>
        <v>-</v>
      </c>
      <c r="D82" s="51" t="str">
        <f>IF(ISBLANK(Gain!D81),"-",Gain!D81)</f>
        <v>-</v>
      </c>
      <c r="E82" s="48" t="str">
        <f>IF(ISBLANK(Gain!$E81),"-",Gain!$E81)</f>
        <v>-</v>
      </c>
      <c r="F82" s="49"/>
      <c r="G82" s="49"/>
      <c r="H82" s="2" t="e">
        <f>IF(ISBLANK(Gain!K81),"-",Gain!K81)</f>
        <v>#NUM!</v>
      </c>
      <c r="I82" s="2"/>
      <c r="J82" s="2"/>
      <c r="K82" s="2" t="e">
        <f>IF(ISBLANK(Gain!Q81),"-",Gain!Q81)</f>
        <v>#NUM!</v>
      </c>
      <c r="L82" s="7" t="str">
        <f>IF(ISBLANK(Gain!$R81),"-",Gain!$R81)</f>
        <v>-</v>
      </c>
      <c r="M82" s="40" t="e">
        <f>IF(ISBLANK(Gain!$S81),"-",Gain!S81)</f>
        <v>#NUM!</v>
      </c>
    </row>
    <row r="83" spans="1:13" x14ac:dyDescent="0.3">
      <c r="A83" s="50">
        <f>IF(ISBLANK(Gain!A82),"-",Gain!A82)</f>
        <v>73</v>
      </c>
      <c r="B83" s="50" t="str">
        <f>IF(ISBLANK(Gain!B82),"-",Gain!B82)</f>
        <v>-</v>
      </c>
      <c r="C83" s="50" t="str">
        <f>IF(ISBLANK(Gain!C82),"-",Gain!C82)</f>
        <v>-</v>
      </c>
      <c r="D83" s="51" t="str">
        <f>IF(ISBLANK(Gain!D82),"-",Gain!D82)</f>
        <v>-</v>
      </c>
      <c r="E83" s="48" t="str">
        <f>IF(ISBLANK(Gain!$E82),"-",Gain!$E82)</f>
        <v>-</v>
      </c>
      <c r="F83" s="49"/>
      <c r="G83" s="49"/>
      <c r="H83" s="2" t="e">
        <f>IF(ISBLANK(Gain!K82),"-",Gain!K82)</f>
        <v>#NUM!</v>
      </c>
      <c r="I83" s="2"/>
      <c r="J83" s="2"/>
      <c r="K83" s="2" t="e">
        <f>IF(ISBLANK(Gain!Q82),"-",Gain!Q82)</f>
        <v>#NUM!</v>
      </c>
      <c r="L83" s="7" t="str">
        <f>IF(ISBLANK(Gain!$R82),"-",Gain!$R82)</f>
        <v>-</v>
      </c>
      <c r="M83" s="40" t="e">
        <f>IF(ISBLANK(Gain!$S82),"-",Gain!S82)</f>
        <v>#NUM!</v>
      </c>
    </row>
    <row r="84" spans="1:13" x14ac:dyDescent="0.3">
      <c r="A84" s="50">
        <f>IF(ISBLANK(Gain!A83),"-",Gain!A83)</f>
        <v>74</v>
      </c>
      <c r="B84" s="50" t="str">
        <f>IF(ISBLANK(Gain!B83),"-",Gain!B83)</f>
        <v>-</v>
      </c>
      <c r="C84" s="50" t="str">
        <f>IF(ISBLANK(Gain!C83),"-",Gain!C83)</f>
        <v>-</v>
      </c>
      <c r="D84" s="51" t="str">
        <f>IF(ISBLANK(Gain!D83),"-",Gain!D83)</f>
        <v>-</v>
      </c>
      <c r="E84" s="48" t="str">
        <f>IF(ISBLANK(Gain!$E83),"-",Gain!$E83)</f>
        <v>-</v>
      </c>
      <c r="F84" s="49"/>
      <c r="G84" s="49"/>
      <c r="H84" s="2" t="e">
        <f>IF(ISBLANK(Gain!K83),"-",Gain!K83)</f>
        <v>#NUM!</v>
      </c>
      <c r="I84" s="2"/>
      <c r="J84" s="2"/>
      <c r="K84" s="2" t="e">
        <f>IF(ISBLANK(Gain!Q83),"-",Gain!Q83)</f>
        <v>#NUM!</v>
      </c>
      <c r="L84" s="7" t="str">
        <f>IF(ISBLANK(Gain!$R83),"-",Gain!$R83)</f>
        <v>-</v>
      </c>
      <c r="M84" s="40" t="e">
        <f>IF(ISBLANK(Gain!$S83),"-",Gain!S83)</f>
        <v>#NUM!</v>
      </c>
    </row>
    <row r="85" spans="1:13" x14ac:dyDescent="0.3">
      <c r="A85" s="50">
        <f>IF(ISBLANK(Gain!A84),"-",Gain!A84)</f>
        <v>75</v>
      </c>
      <c r="B85" s="50" t="str">
        <f>IF(ISBLANK(Gain!B84),"-",Gain!B84)</f>
        <v>-</v>
      </c>
      <c r="C85" s="50" t="str">
        <f>IF(ISBLANK(Gain!C84),"-",Gain!C84)</f>
        <v>-</v>
      </c>
      <c r="D85" s="51" t="str">
        <f>IF(ISBLANK(Gain!D84),"-",Gain!D84)</f>
        <v>-</v>
      </c>
      <c r="E85" s="48" t="str">
        <f>IF(ISBLANK(Gain!$E84),"-",Gain!$E84)</f>
        <v>-</v>
      </c>
      <c r="F85" s="49"/>
      <c r="G85" s="49"/>
      <c r="H85" s="2" t="e">
        <f>IF(ISBLANK(Gain!K84),"-",Gain!K84)</f>
        <v>#NUM!</v>
      </c>
      <c r="I85" s="2"/>
      <c r="J85" s="2"/>
      <c r="K85" s="2" t="e">
        <f>IF(ISBLANK(Gain!Q84),"-",Gain!Q84)</f>
        <v>#NUM!</v>
      </c>
      <c r="L85" s="7" t="str">
        <f>IF(ISBLANK(Gain!$R84),"-",Gain!$R84)</f>
        <v>-</v>
      </c>
      <c r="M85" s="40" t="e">
        <f>IF(ISBLANK(Gain!$S84),"-",Gain!S84)</f>
        <v>#NUM!</v>
      </c>
    </row>
    <row r="86" spans="1:13" x14ac:dyDescent="0.3">
      <c r="A86" s="50">
        <f>IF(ISBLANK(Gain!A85),"-",Gain!A85)</f>
        <v>76</v>
      </c>
      <c r="B86" s="50" t="str">
        <f>IF(ISBLANK(Gain!B85),"-",Gain!B85)</f>
        <v>-</v>
      </c>
      <c r="C86" s="50" t="str">
        <f>IF(ISBLANK(Gain!C85),"-",Gain!C85)</f>
        <v>-</v>
      </c>
      <c r="D86" s="51" t="str">
        <f>IF(ISBLANK(Gain!D85),"-",Gain!D85)</f>
        <v>-</v>
      </c>
      <c r="E86" s="48" t="str">
        <f>IF(ISBLANK(Gain!$E85),"-",Gain!$E85)</f>
        <v>-</v>
      </c>
      <c r="F86" s="49"/>
      <c r="G86" s="49"/>
      <c r="H86" s="2" t="e">
        <f>IF(ISBLANK(Gain!K85),"-",Gain!K85)</f>
        <v>#NUM!</v>
      </c>
      <c r="I86" s="2"/>
      <c r="J86" s="2"/>
      <c r="K86" s="2" t="e">
        <f>IF(ISBLANK(Gain!Q85),"-",Gain!Q85)</f>
        <v>#NUM!</v>
      </c>
      <c r="L86" s="7" t="str">
        <f>IF(ISBLANK(Gain!$R85),"-",Gain!$R85)</f>
        <v>-</v>
      </c>
      <c r="M86" s="40" t="e">
        <f>IF(ISBLANK(Gain!$S85),"-",Gain!S85)</f>
        <v>#NUM!</v>
      </c>
    </row>
    <row r="87" spans="1:13" x14ac:dyDescent="0.3">
      <c r="A87" s="50">
        <f>IF(ISBLANK(Gain!A86),"-",Gain!A86)</f>
        <v>77</v>
      </c>
      <c r="B87" s="50" t="str">
        <f>IF(ISBLANK(Gain!B86),"-",Gain!B86)</f>
        <v>-</v>
      </c>
      <c r="C87" s="50" t="str">
        <f>IF(ISBLANK(Gain!C86),"-",Gain!C86)</f>
        <v>-</v>
      </c>
      <c r="D87" s="51" t="str">
        <f>IF(ISBLANK(Gain!D86),"-",Gain!D86)</f>
        <v>-</v>
      </c>
      <c r="E87" s="48" t="str">
        <f>IF(ISBLANK(Gain!$E86),"-",Gain!$E86)</f>
        <v>-</v>
      </c>
      <c r="F87" s="49"/>
      <c r="G87" s="49"/>
      <c r="H87" s="2" t="e">
        <f>IF(ISBLANK(Gain!K86),"-",Gain!K86)</f>
        <v>#NUM!</v>
      </c>
      <c r="I87" s="2"/>
      <c r="J87" s="2"/>
      <c r="K87" s="2" t="e">
        <f>IF(ISBLANK(Gain!Q86),"-",Gain!Q86)</f>
        <v>#NUM!</v>
      </c>
      <c r="L87" s="7" t="str">
        <f>IF(ISBLANK(Gain!$R86),"-",Gain!$R86)</f>
        <v>-</v>
      </c>
      <c r="M87" s="40" t="e">
        <f>IF(ISBLANK(Gain!$S86),"-",Gain!S86)</f>
        <v>#NUM!</v>
      </c>
    </row>
    <row r="88" spans="1:13" x14ac:dyDescent="0.3">
      <c r="A88" s="50">
        <f>IF(ISBLANK(Gain!A87),"-",Gain!A87)</f>
        <v>78</v>
      </c>
      <c r="B88" s="50" t="str">
        <f>IF(ISBLANK(Gain!B87),"-",Gain!B87)</f>
        <v>-</v>
      </c>
      <c r="C88" s="50" t="str">
        <f>IF(ISBLANK(Gain!C87),"-",Gain!C87)</f>
        <v>-</v>
      </c>
      <c r="D88" s="51" t="str">
        <f>IF(ISBLANK(Gain!D87),"-",Gain!D87)</f>
        <v>-</v>
      </c>
      <c r="E88" s="48" t="str">
        <f>IF(ISBLANK(Gain!$E87),"-",Gain!$E87)</f>
        <v>-</v>
      </c>
      <c r="F88" s="49"/>
      <c r="G88" s="49"/>
      <c r="H88" s="2" t="e">
        <f>IF(ISBLANK(Gain!K87),"-",Gain!K87)</f>
        <v>#NUM!</v>
      </c>
      <c r="I88" s="2"/>
      <c r="J88" s="2"/>
      <c r="K88" s="2" t="e">
        <f>IF(ISBLANK(Gain!Q87),"-",Gain!Q87)</f>
        <v>#NUM!</v>
      </c>
      <c r="L88" s="7" t="str">
        <f>IF(ISBLANK(Gain!$R87),"-",Gain!$R87)</f>
        <v>-</v>
      </c>
      <c r="M88" s="40" t="e">
        <f>IF(ISBLANK(Gain!$S87),"-",Gain!S87)</f>
        <v>#NUM!</v>
      </c>
    </row>
    <row r="89" spans="1:13" x14ac:dyDescent="0.3">
      <c r="A89" s="50">
        <f>IF(ISBLANK(Gain!A88),"-",Gain!A88)</f>
        <v>79</v>
      </c>
      <c r="B89" s="50" t="str">
        <f>IF(ISBLANK(Gain!B88),"-",Gain!B88)</f>
        <v>-</v>
      </c>
      <c r="C89" s="50" t="str">
        <f>IF(ISBLANK(Gain!C88),"-",Gain!C88)</f>
        <v>-</v>
      </c>
      <c r="D89" s="51" t="str">
        <f>IF(ISBLANK(Gain!D88),"-",Gain!D88)</f>
        <v>-</v>
      </c>
      <c r="E89" s="48" t="str">
        <f>IF(ISBLANK(Gain!$E88),"-",Gain!$E88)</f>
        <v>-</v>
      </c>
      <c r="F89" s="49"/>
      <c r="G89" s="49"/>
      <c r="H89" s="2" t="e">
        <f>IF(ISBLANK(Gain!K88),"-",Gain!K88)</f>
        <v>#NUM!</v>
      </c>
      <c r="I89" s="2"/>
      <c r="J89" s="2"/>
      <c r="K89" s="2" t="e">
        <f>IF(ISBLANK(Gain!Q88),"-",Gain!Q88)</f>
        <v>#NUM!</v>
      </c>
      <c r="L89" s="7" t="str">
        <f>IF(ISBLANK(Gain!$R88),"-",Gain!$R88)</f>
        <v>-</v>
      </c>
      <c r="M89" s="40" t="e">
        <f>IF(ISBLANK(Gain!$S88),"-",Gain!S88)</f>
        <v>#NUM!</v>
      </c>
    </row>
    <row r="90" spans="1:13" x14ac:dyDescent="0.3">
      <c r="A90" s="50">
        <f>IF(ISBLANK(Gain!A89),"-",Gain!A89)</f>
        <v>80</v>
      </c>
      <c r="B90" s="50" t="str">
        <f>IF(ISBLANK(Gain!B89),"-",Gain!B89)</f>
        <v>-</v>
      </c>
      <c r="C90" s="50" t="str">
        <f>IF(ISBLANK(Gain!C89),"-",Gain!C89)</f>
        <v>-</v>
      </c>
      <c r="D90" s="51" t="str">
        <f>IF(ISBLANK(Gain!D89),"-",Gain!D89)</f>
        <v>-</v>
      </c>
      <c r="E90" s="48" t="str">
        <f>IF(ISBLANK(Gain!$E89),"-",Gain!$E89)</f>
        <v>-</v>
      </c>
      <c r="F90" s="49"/>
      <c r="G90" s="49"/>
      <c r="H90" s="2" t="e">
        <f>IF(ISBLANK(Gain!K89),"-",Gain!K89)</f>
        <v>#NUM!</v>
      </c>
      <c r="I90" s="2"/>
      <c r="J90" s="2"/>
      <c r="K90" s="2" t="e">
        <f>IF(ISBLANK(Gain!Q89),"-",Gain!Q89)</f>
        <v>#NUM!</v>
      </c>
      <c r="L90" s="7" t="str">
        <f>IF(ISBLANK(Gain!$R89),"-",Gain!$R89)</f>
        <v>-</v>
      </c>
      <c r="M90" s="40" t="e">
        <f>IF(ISBLANK(Gain!$S89),"-",Gain!S89)</f>
        <v>#NUM!</v>
      </c>
    </row>
    <row r="91" spans="1:13" x14ac:dyDescent="0.3">
      <c r="A91" s="50">
        <f>IF(ISBLANK(Gain!A90),"-",Gain!A90)</f>
        <v>81</v>
      </c>
      <c r="B91" s="50" t="str">
        <f>IF(ISBLANK(Gain!B90),"-",Gain!B90)</f>
        <v>-</v>
      </c>
      <c r="C91" s="50" t="str">
        <f>IF(ISBLANK(Gain!C90),"-",Gain!C90)</f>
        <v>-</v>
      </c>
      <c r="D91" s="51" t="str">
        <f>IF(ISBLANK(Gain!D90),"-",Gain!D90)</f>
        <v>-</v>
      </c>
      <c r="E91" s="48" t="str">
        <f>IF(ISBLANK(Gain!$E90),"-",Gain!$E90)</f>
        <v>-</v>
      </c>
      <c r="F91" s="49"/>
      <c r="G91" s="49"/>
      <c r="H91" s="2" t="e">
        <f>IF(ISBLANK(Gain!K90),"-",Gain!K90)</f>
        <v>#NUM!</v>
      </c>
      <c r="I91" s="2"/>
      <c r="J91" s="2"/>
      <c r="K91" s="2" t="e">
        <f>IF(ISBLANK(Gain!Q90),"-",Gain!Q90)</f>
        <v>#NUM!</v>
      </c>
      <c r="L91" s="7" t="str">
        <f>IF(ISBLANK(Gain!$R90),"-",Gain!$R90)</f>
        <v>-</v>
      </c>
      <c r="M91" s="40" t="e">
        <f>IF(ISBLANK(Gain!$S90),"-",Gain!S90)</f>
        <v>#NUM!</v>
      </c>
    </row>
    <row r="92" spans="1:13" x14ac:dyDescent="0.3">
      <c r="A92" s="50">
        <f>IF(ISBLANK(Gain!A91),"-",Gain!A91)</f>
        <v>82</v>
      </c>
      <c r="B92" s="50" t="str">
        <f>IF(ISBLANK(Gain!B91),"-",Gain!B91)</f>
        <v>-</v>
      </c>
      <c r="C92" s="50" t="str">
        <f>IF(ISBLANK(Gain!C91),"-",Gain!C91)</f>
        <v>-</v>
      </c>
      <c r="D92" s="51" t="str">
        <f>IF(ISBLANK(Gain!D91),"-",Gain!D91)</f>
        <v>-</v>
      </c>
      <c r="E92" s="48" t="str">
        <f>IF(ISBLANK(Gain!$E91),"-",Gain!$E91)</f>
        <v>-</v>
      </c>
      <c r="F92" s="49"/>
      <c r="G92" s="49"/>
      <c r="H92" s="2" t="e">
        <f>IF(ISBLANK(Gain!K91),"-",Gain!K91)</f>
        <v>#NUM!</v>
      </c>
      <c r="I92" s="2"/>
      <c r="J92" s="2"/>
      <c r="K92" s="2" t="e">
        <f>IF(ISBLANK(Gain!Q91),"-",Gain!Q91)</f>
        <v>#NUM!</v>
      </c>
      <c r="L92" s="7" t="str">
        <f>IF(ISBLANK(Gain!$R91),"-",Gain!$R91)</f>
        <v>-</v>
      </c>
      <c r="M92" s="40" t="e">
        <f>IF(ISBLANK(Gain!$S91),"-",Gain!S91)</f>
        <v>#NUM!</v>
      </c>
    </row>
    <row r="93" spans="1:13" x14ac:dyDescent="0.3">
      <c r="A93" s="50">
        <f>IF(ISBLANK(Gain!A92),"-",Gain!A92)</f>
        <v>83</v>
      </c>
      <c r="B93" s="50" t="str">
        <f>IF(ISBLANK(Gain!B92),"-",Gain!B92)</f>
        <v>-</v>
      </c>
      <c r="C93" s="50" t="str">
        <f>IF(ISBLANK(Gain!C92),"-",Gain!C92)</f>
        <v>-</v>
      </c>
      <c r="D93" s="51" t="str">
        <f>IF(ISBLANK(Gain!D92),"-",Gain!D92)</f>
        <v>-</v>
      </c>
      <c r="E93" s="48" t="str">
        <f>IF(ISBLANK(Gain!$E92),"-",Gain!$E92)</f>
        <v>-</v>
      </c>
      <c r="F93" s="49"/>
      <c r="G93" s="49"/>
      <c r="H93" s="2" t="e">
        <f>IF(ISBLANK(Gain!K92),"-",Gain!K92)</f>
        <v>#NUM!</v>
      </c>
      <c r="I93" s="2"/>
      <c r="J93" s="2"/>
      <c r="K93" s="2" t="e">
        <f>IF(ISBLANK(Gain!Q92),"-",Gain!Q92)</f>
        <v>#NUM!</v>
      </c>
      <c r="L93" s="7" t="str">
        <f>IF(ISBLANK(Gain!$R92),"-",Gain!$R92)</f>
        <v>-</v>
      </c>
      <c r="M93" s="40" t="e">
        <f>IF(ISBLANK(Gain!$S92),"-",Gain!S92)</f>
        <v>#NUM!</v>
      </c>
    </row>
    <row r="94" spans="1:13" x14ac:dyDescent="0.3">
      <c r="A94" s="50">
        <f>IF(ISBLANK(Gain!A93),"-",Gain!A93)</f>
        <v>84</v>
      </c>
      <c r="B94" s="50" t="str">
        <f>IF(ISBLANK(Gain!B93),"-",Gain!B93)</f>
        <v>-</v>
      </c>
      <c r="C94" s="50" t="str">
        <f>IF(ISBLANK(Gain!C93),"-",Gain!C93)</f>
        <v>-</v>
      </c>
      <c r="D94" s="51" t="str">
        <f>IF(ISBLANK(Gain!D93),"-",Gain!D93)</f>
        <v>-</v>
      </c>
      <c r="E94" s="48" t="str">
        <f>IF(ISBLANK(Gain!$E93),"-",Gain!$E93)</f>
        <v>-</v>
      </c>
      <c r="F94" s="49"/>
      <c r="G94" s="49"/>
      <c r="H94" s="2" t="e">
        <f>IF(ISBLANK(Gain!K93),"-",Gain!K93)</f>
        <v>#NUM!</v>
      </c>
      <c r="I94" s="2"/>
      <c r="J94" s="2"/>
      <c r="K94" s="2" t="e">
        <f>IF(ISBLANK(Gain!Q93),"-",Gain!Q93)</f>
        <v>#NUM!</v>
      </c>
      <c r="L94" s="7" t="str">
        <f>IF(ISBLANK(Gain!$R93),"-",Gain!$R93)</f>
        <v>-</v>
      </c>
      <c r="M94" s="40" t="e">
        <f>IF(ISBLANK(Gain!$S93),"-",Gain!S93)</f>
        <v>#NUM!</v>
      </c>
    </row>
    <row r="95" spans="1:13" x14ac:dyDescent="0.3">
      <c r="A95" s="50">
        <f>IF(ISBLANK(Gain!A94),"-",Gain!A94)</f>
        <v>85</v>
      </c>
      <c r="B95" s="50" t="str">
        <f>IF(ISBLANK(Gain!B94),"-",Gain!B94)</f>
        <v>-</v>
      </c>
      <c r="C95" s="50" t="str">
        <f>IF(ISBLANK(Gain!C94),"-",Gain!C94)</f>
        <v>-</v>
      </c>
      <c r="D95" s="51" t="str">
        <f>IF(ISBLANK(Gain!D94),"-",Gain!D94)</f>
        <v>-</v>
      </c>
      <c r="E95" s="48" t="str">
        <f>IF(ISBLANK(Gain!$E94),"-",Gain!$E94)</f>
        <v>-</v>
      </c>
      <c r="F95" s="49"/>
      <c r="G95" s="49"/>
      <c r="H95" s="2" t="e">
        <f>IF(ISBLANK(Gain!K94),"-",Gain!K94)</f>
        <v>#NUM!</v>
      </c>
      <c r="I95" s="2"/>
      <c r="J95" s="2"/>
      <c r="K95" s="2" t="e">
        <f>IF(ISBLANK(Gain!Q94),"-",Gain!Q94)</f>
        <v>#NUM!</v>
      </c>
      <c r="L95" s="7" t="str">
        <f>IF(ISBLANK(Gain!$R94),"-",Gain!$R94)</f>
        <v>-</v>
      </c>
      <c r="M95" s="40" t="e">
        <f>IF(ISBLANK(Gain!$S94),"-",Gain!S94)</f>
        <v>#NUM!</v>
      </c>
    </row>
    <row r="96" spans="1:13" x14ac:dyDescent="0.3">
      <c r="A96" s="50">
        <f>IF(ISBLANK(Gain!A95),"-",Gain!A95)</f>
        <v>86</v>
      </c>
      <c r="B96" s="50" t="str">
        <f>IF(ISBLANK(Gain!B95),"-",Gain!B95)</f>
        <v>-</v>
      </c>
      <c r="C96" s="50" t="str">
        <f>IF(ISBLANK(Gain!C95),"-",Gain!C95)</f>
        <v>-</v>
      </c>
      <c r="D96" s="51" t="str">
        <f>IF(ISBLANK(Gain!D95),"-",Gain!D95)</f>
        <v>-</v>
      </c>
      <c r="E96" s="48" t="str">
        <f>IF(ISBLANK(Gain!$E95),"-",Gain!$E95)</f>
        <v>-</v>
      </c>
      <c r="F96" s="49"/>
      <c r="G96" s="49"/>
      <c r="H96" s="2" t="e">
        <f>IF(ISBLANK(Gain!K95),"-",Gain!K95)</f>
        <v>#NUM!</v>
      </c>
      <c r="I96" s="2"/>
      <c r="J96" s="2"/>
      <c r="K96" s="2" t="e">
        <f>IF(ISBLANK(Gain!Q95),"-",Gain!Q95)</f>
        <v>#NUM!</v>
      </c>
      <c r="L96" s="7" t="str">
        <f>IF(ISBLANK(Gain!$R95),"-",Gain!$R95)</f>
        <v>-</v>
      </c>
      <c r="M96" s="40" t="e">
        <f>IF(ISBLANK(Gain!$S95),"-",Gain!S95)</f>
        <v>#NUM!</v>
      </c>
    </row>
    <row r="97" spans="1:13" x14ac:dyDescent="0.3">
      <c r="A97" s="50">
        <f>IF(ISBLANK(Gain!A96),"-",Gain!A96)</f>
        <v>87</v>
      </c>
      <c r="B97" s="50" t="str">
        <f>IF(ISBLANK(Gain!B96),"-",Gain!B96)</f>
        <v>-</v>
      </c>
      <c r="C97" s="50" t="str">
        <f>IF(ISBLANK(Gain!C96),"-",Gain!C96)</f>
        <v>-</v>
      </c>
      <c r="D97" s="51" t="str">
        <f>IF(ISBLANK(Gain!D96),"-",Gain!D96)</f>
        <v>-</v>
      </c>
      <c r="E97" s="48" t="str">
        <f>IF(ISBLANK(Gain!$E96),"-",Gain!$E96)</f>
        <v>-</v>
      </c>
      <c r="F97" s="49"/>
      <c r="G97" s="49"/>
      <c r="H97" s="2" t="e">
        <f>IF(ISBLANK(Gain!K96),"-",Gain!K96)</f>
        <v>#NUM!</v>
      </c>
      <c r="I97" s="2"/>
      <c r="J97" s="2"/>
      <c r="K97" s="2" t="e">
        <f>IF(ISBLANK(Gain!Q96),"-",Gain!Q96)</f>
        <v>#NUM!</v>
      </c>
      <c r="L97" s="7" t="str">
        <f>IF(ISBLANK(Gain!$R96),"-",Gain!$R96)</f>
        <v>-</v>
      </c>
      <c r="M97" s="40" t="e">
        <f>IF(ISBLANK(Gain!$S96),"-",Gain!S96)</f>
        <v>#NUM!</v>
      </c>
    </row>
    <row r="98" spans="1:13" x14ac:dyDescent="0.3">
      <c r="A98" s="50">
        <f>IF(ISBLANK(Gain!A97),"-",Gain!A97)</f>
        <v>88</v>
      </c>
      <c r="B98" s="50" t="str">
        <f>IF(ISBLANK(Gain!B97),"-",Gain!B97)</f>
        <v>-</v>
      </c>
      <c r="C98" s="50" t="str">
        <f>IF(ISBLANK(Gain!C97),"-",Gain!C97)</f>
        <v>-</v>
      </c>
      <c r="D98" s="51" t="str">
        <f>IF(ISBLANK(Gain!D97),"-",Gain!D97)</f>
        <v>-</v>
      </c>
      <c r="E98" s="48" t="str">
        <f>IF(ISBLANK(Gain!$E97),"-",Gain!$E97)</f>
        <v>-</v>
      </c>
      <c r="F98" s="49"/>
      <c r="G98" s="49"/>
      <c r="H98" s="2" t="e">
        <f>IF(ISBLANK(Gain!K97),"-",Gain!K97)</f>
        <v>#NUM!</v>
      </c>
      <c r="I98" s="2"/>
      <c r="J98" s="2"/>
      <c r="K98" s="2" t="e">
        <f>IF(ISBLANK(Gain!Q97),"-",Gain!Q97)</f>
        <v>#NUM!</v>
      </c>
      <c r="L98" s="7" t="str">
        <f>IF(ISBLANK(Gain!$R97),"-",Gain!$R97)</f>
        <v>-</v>
      </c>
      <c r="M98" s="40" t="e">
        <f>IF(ISBLANK(Gain!$S97),"-",Gain!S97)</f>
        <v>#NUM!</v>
      </c>
    </row>
    <row r="99" spans="1:13" x14ac:dyDescent="0.3">
      <c r="A99" s="50">
        <f>IF(ISBLANK(Gain!A98),"-",Gain!A98)</f>
        <v>89</v>
      </c>
      <c r="B99" s="50" t="str">
        <f>IF(ISBLANK(Gain!B98),"-",Gain!B98)</f>
        <v>-</v>
      </c>
      <c r="C99" s="50" t="str">
        <f>IF(ISBLANK(Gain!C98),"-",Gain!C98)</f>
        <v>-</v>
      </c>
      <c r="D99" s="51" t="str">
        <f>IF(ISBLANK(Gain!D98),"-",Gain!D98)</f>
        <v>-</v>
      </c>
      <c r="E99" s="48" t="str">
        <f>IF(ISBLANK(Gain!$E98),"-",Gain!$E98)</f>
        <v>-</v>
      </c>
      <c r="F99" s="49"/>
      <c r="G99" s="49"/>
      <c r="H99" s="2" t="e">
        <f>IF(ISBLANK(Gain!K98),"-",Gain!K98)</f>
        <v>#NUM!</v>
      </c>
      <c r="I99" s="2"/>
      <c r="J99" s="2"/>
      <c r="K99" s="2" t="e">
        <f>IF(ISBLANK(Gain!Q98),"-",Gain!Q98)</f>
        <v>#NUM!</v>
      </c>
      <c r="L99" s="7" t="str">
        <f>IF(ISBLANK(Gain!$R98),"-",Gain!$R98)</f>
        <v>-</v>
      </c>
      <c r="M99" s="40" t="e">
        <f>IF(ISBLANK(Gain!$S98),"-",Gain!S98)</f>
        <v>#NUM!</v>
      </c>
    </row>
    <row r="100" spans="1:13" x14ac:dyDescent="0.3">
      <c r="A100" s="50">
        <f>IF(ISBLANK(Gain!A99),"-",Gain!A99)</f>
        <v>90</v>
      </c>
      <c r="B100" s="50" t="str">
        <f>IF(ISBLANK(Gain!B99),"-",Gain!B99)</f>
        <v>-</v>
      </c>
      <c r="C100" s="50" t="str">
        <f>IF(ISBLANK(Gain!C99),"-",Gain!C99)</f>
        <v>-</v>
      </c>
      <c r="D100" s="51" t="str">
        <f>IF(ISBLANK(Gain!D99),"-",Gain!D99)</f>
        <v>-</v>
      </c>
      <c r="E100" s="48" t="str">
        <f>IF(ISBLANK(Gain!$E99),"-",Gain!$E99)</f>
        <v>-</v>
      </c>
      <c r="F100" s="49"/>
      <c r="G100" s="49"/>
      <c r="H100" s="2" t="e">
        <f>IF(ISBLANK(Gain!K99),"-",Gain!K99)</f>
        <v>#NUM!</v>
      </c>
      <c r="I100" s="2"/>
      <c r="J100" s="2"/>
      <c r="K100" s="2" t="e">
        <f>IF(ISBLANK(Gain!Q99),"-",Gain!Q99)</f>
        <v>#NUM!</v>
      </c>
      <c r="L100" s="7" t="str">
        <f>IF(ISBLANK(Gain!$R99),"-",Gain!$R99)</f>
        <v>-</v>
      </c>
      <c r="M100" s="40" t="e">
        <f>IF(ISBLANK(Gain!$S99),"-",Gain!S99)</f>
        <v>#NUM!</v>
      </c>
    </row>
    <row r="101" spans="1:13" x14ac:dyDescent="0.3">
      <c r="A101" s="50">
        <f>IF(ISBLANK(Gain!A100),"-",Gain!A100)</f>
        <v>91</v>
      </c>
      <c r="B101" s="50" t="str">
        <f>IF(ISBLANK(Gain!B100),"-",Gain!B100)</f>
        <v>-</v>
      </c>
      <c r="C101" s="50" t="str">
        <f>IF(ISBLANK(Gain!C100),"-",Gain!C100)</f>
        <v>-</v>
      </c>
      <c r="D101" s="51" t="str">
        <f>IF(ISBLANK(Gain!D100),"-",Gain!D100)</f>
        <v>-</v>
      </c>
      <c r="E101" s="48" t="str">
        <f>IF(ISBLANK(Gain!$E100),"-",Gain!$E100)</f>
        <v>-</v>
      </c>
      <c r="F101" s="49"/>
      <c r="G101" s="49"/>
      <c r="H101" s="2" t="e">
        <f>IF(ISBLANK(Gain!K100),"-",Gain!K100)</f>
        <v>#NUM!</v>
      </c>
      <c r="I101" s="2"/>
      <c r="J101" s="2"/>
      <c r="K101" s="2" t="e">
        <f>IF(ISBLANK(Gain!Q100),"-",Gain!Q100)</f>
        <v>#NUM!</v>
      </c>
      <c r="L101" s="7" t="str">
        <f>IF(ISBLANK(Gain!$R100),"-",Gain!$R100)</f>
        <v>-</v>
      </c>
      <c r="M101" s="40" t="e">
        <f>IF(ISBLANK(Gain!$S100),"-",Gain!S100)</f>
        <v>#NUM!</v>
      </c>
    </row>
    <row r="102" spans="1:13" x14ac:dyDescent="0.3">
      <c r="A102" s="50">
        <f>IF(ISBLANK(Gain!A101),"-",Gain!A101)</f>
        <v>92</v>
      </c>
      <c r="B102" s="50" t="str">
        <f>IF(ISBLANK(Gain!B101),"-",Gain!B101)</f>
        <v>-</v>
      </c>
      <c r="C102" s="50" t="str">
        <f>IF(ISBLANK(Gain!C101),"-",Gain!C101)</f>
        <v>-</v>
      </c>
      <c r="D102" s="51" t="str">
        <f>IF(ISBLANK(Gain!D101),"-",Gain!D101)</f>
        <v>-</v>
      </c>
      <c r="E102" s="48" t="str">
        <f>IF(ISBLANK(Gain!$E101),"-",Gain!$E101)</f>
        <v>-</v>
      </c>
      <c r="F102" s="49"/>
      <c r="G102" s="49"/>
      <c r="H102" s="2" t="e">
        <f>IF(ISBLANK(Gain!K101),"-",Gain!K101)</f>
        <v>#NUM!</v>
      </c>
      <c r="I102" s="2"/>
      <c r="J102" s="2"/>
      <c r="K102" s="2" t="e">
        <f>IF(ISBLANK(Gain!Q101),"-",Gain!Q101)</f>
        <v>#NUM!</v>
      </c>
      <c r="L102" s="7" t="str">
        <f>IF(ISBLANK(Gain!$R101),"-",Gain!$R101)</f>
        <v>-</v>
      </c>
      <c r="M102" s="40" t="e">
        <f>IF(ISBLANK(Gain!$S101),"-",Gain!S101)</f>
        <v>#NUM!</v>
      </c>
    </row>
    <row r="103" spans="1:13" x14ac:dyDescent="0.3">
      <c r="A103" s="50">
        <f>IF(ISBLANK(Gain!A102),"-",Gain!A102)</f>
        <v>93</v>
      </c>
      <c r="B103" s="50" t="str">
        <f>IF(ISBLANK(Gain!B102),"-",Gain!B102)</f>
        <v>-</v>
      </c>
      <c r="C103" s="50" t="str">
        <f>IF(ISBLANK(Gain!C102),"-",Gain!C102)</f>
        <v>-</v>
      </c>
      <c r="D103" s="51" t="str">
        <f>IF(ISBLANK(Gain!D102),"-",Gain!D102)</f>
        <v>-</v>
      </c>
      <c r="E103" s="48" t="str">
        <f>IF(ISBLANK(Gain!$E102),"-",Gain!$E102)</f>
        <v>-</v>
      </c>
      <c r="F103" s="49"/>
      <c r="G103" s="49"/>
      <c r="H103" s="2" t="e">
        <f>IF(ISBLANK(Gain!K102),"-",Gain!K102)</f>
        <v>#NUM!</v>
      </c>
      <c r="I103" s="2"/>
      <c r="J103" s="2"/>
      <c r="K103" s="2" t="e">
        <f>IF(ISBLANK(Gain!Q102),"-",Gain!Q102)</f>
        <v>#NUM!</v>
      </c>
      <c r="L103" s="7" t="str">
        <f>IF(ISBLANK(Gain!$R102),"-",Gain!$R102)</f>
        <v>-</v>
      </c>
      <c r="M103" s="40" t="e">
        <f>IF(ISBLANK(Gain!$S102),"-",Gain!S102)</f>
        <v>#NUM!</v>
      </c>
    </row>
    <row r="104" spans="1:13" x14ac:dyDescent="0.3">
      <c r="A104" s="50">
        <f>IF(ISBLANK(Gain!A103),"-",Gain!A103)</f>
        <v>94</v>
      </c>
      <c r="B104" s="50" t="str">
        <f>IF(ISBLANK(Gain!B103),"-",Gain!B103)</f>
        <v>-</v>
      </c>
      <c r="C104" s="50" t="str">
        <f>IF(ISBLANK(Gain!C103),"-",Gain!C103)</f>
        <v>-</v>
      </c>
      <c r="D104" s="51" t="str">
        <f>IF(ISBLANK(Gain!D103),"-",Gain!D103)</f>
        <v>-</v>
      </c>
      <c r="E104" s="48" t="str">
        <f>IF(ISBLANK(Gain!$E103),"-",Gain!$E103)</f>
        <v>-</v>
      </c>
      <c r="F104" s="49"/>
      <c r="G104" s="49"/>
      <c r="H104" s="2" t="e">
        <f>IF(ISBLANK(Gain!K103),"-",Gain!K103)</f>
        <v>#NUM!</v>
      </c>
      <c r="I104" s="2"/>
      <c r="J104" s="2"/>
      <c r="K104" s="2" t="e">
        <f>IF(ISBLANK(Gain!Q103),"-",Gain!Q103)</f>
        <v>#NUM!</v>
      </c>
      <c r="L104" s="7" t="str">
        <f>IF(ISBLANK(Gain!$R103),"-",Gain!$R103)</f>
        <v>-</v>
      </c>
      <c r="M104" s="40" t="e">
        <f>IF(ISBLANK(Gain!$S103),"-",Gain!S103)</f>
        <v>#NUM!</v>
      </c>
    </row>
    <row r="105" spans="1:13" x14ac:dyDescent="0.3">
      <c r="A105" s="50">
        <f>IF(ISBLANK(Gain!A104),"-",Gain!A104)</f>
        <v>95</v>
      </c>
      <c r="B105" s="50" t="str">
        <f>IF(ISBLANK(Gain!B104),"-",Gain!B104)</f>
        <v>-</v>
      </c>
      <c r="C105" s="50" t="str">
        <f>IF(ISBLANK(Gain!C104),"-",Gain!C104)</f>
        <v>-</v>
      </c>
      <c r="D105" s="51" t="str">
        <f>IF(ISBLANK(Gain!D104),"-",Gain!D104)</f>
        <v>-</v>
      </c>
      <c r="E105" s="48" t="str">
        <f>IF(ISBLANK(Gain!$E104),"-",Gain!$E104)</f>
        <v>-</v>
      </c>
      <c r="F105" s="49"/>
      <c r="G105" s="49"/>
      <c r="H105" s="2" t="e">
        <f>IF(ISBLANK(Gain!K104),"-",Gain!K104)</f>
        <v>#NUM!</v>
      </c>
      <c r="I105" s="2"/>
      <c r="J105" s="2"/>
      <c r="K105" s="2" t="e">
        <f>IF(ISBLANK(Gain!Q104),"-",Gain!Q104)</f>
        <v>#NUM!</v>
      </c>
      <c r="L105" s="7" t="str">
        <f>IF(ISBLANK(Gain!$R104),"-",Gain!$R104)</f>
        <v>-</v>
      </c>
      <c r="M105" s="40" t="e">
        <f>IF(ISBLANK(Gain!$S104),"-",Gain!S104)</f>
        <v>#NUM!</v>
      </c>
    </row>
    <row r="106" spans="1:13" x14ac:dyDescent="0.3">
      <c r="A106" s="50">
        <f>IF(ISBLANK(Gain!A105),"-",Gain!A105)</f>
        <v>96</v>
      </c>
      <c r="B106" s="50" t="str">
        <f>IF(ISBLANK(Gain!B105),"-",Gain!B105)</f>
        <v>-</v>
      </c>
      <c r="C106" s="50" t="str">
        <f>IF(ISBLANK(Gain!C105),"-",Gain!C105)</f>
        <v>-</v>
      </c>
      <c r="D106" s="51" t="str">
        <f>IF(ISBLANK(Gain!D105),"-",Gain!D105)</f>
        <v>-</v>
      </c>
      <c r="E106" s="48" t="str">
        <f>IF(ISBLANK(Gain!$E105),"-",Gain!$E105)</f>
        <v>-</v>
      </c>
      <c r="F106" s="49"/>
      <c r="G106" s="49"/>
      <c r="H106" s="2" t="e">
        <f>IF(ISBLANK(Gain!K105),"-",Gain!K105)</f>
        <v>#NUM!</v>
      </c>
      <c r="I106" s="2"/>
      <c r="J106" s="2"/>
      <c r="K106" s="2" t="e">
        <f>IF(ISBLANK(Gain!Q105),"-",Gain!Q105)</f>
        <v>#NUM!</v>
      </c>
      <c r="L106" s="7" t="str">
        <f>IF(ISBLANK(Gain!$R105),"-",Gain!$R105)</f>
        <v>-</v>
      </c>
      <c r="M106" s="40" t="e">
        <f>IF(ISBLANK(Gain!$S105),"-",Gain!S105)</f>
        <v>#NUM!</v>
      </c>
    </row>
    <row r="107" spans="1:13" x14ac:dyDescent="0.3">
      <c r="A107" s="50">
        <f>IF(ISBLANK(Gain!A106),"-",Gain!A106)</f>
        <v>97</v>
      </c>
      <c r="B107" s="50" t="str">
        <f>IF(ISBLANK(Gain!B106),"-",Gain!B106)</f>
        <v>-</v>
      </c>
      <c r="C107" s="50" t="str">
        <f>IF(ISBLANK(Gain!C106),"-",Gain!C106)</f>
        <v>-</v>
      </c>
      <c r="D107" s="51" t="str">
        <f>IF(ISBLANK(Gain!D106),"-",Gain!D106)</f>
        <v>-</v>
      </c>
      <c r="E107" s="48" t="str">
        <f>IF(ISBLANK(Gain!$E106),"-",Gain!$E106)</f>
        <v>-</v>
      </c>
      <c r="F107" s="49"/>
      <c r="G107" s="49"/>
      <c r="H107" s="2" t="e">
        <f>IF(ISBLANK(Gain!K106),"-",Gain!K106)</f>
        <v>#NUM!</v>
      </c>
      <c r="I107" s="2"/>
      <c r="J107" s="2"/>
      <c r="K107" s="2" t="e">
        <f>IF(ISBLANK(Gain!Q106),"-",Gain!Q106)</f>
        <v>#NUM!</v>
      </c>
      <c r="L107" s="7" t="str">
        <f>IF(ISBLANK(Gain!$R106),"-",Gain!$R106)</f>
        <v>-</v>
      </c>
      <c r="M107" s="40" t="e">
        <f>IF(ISBLANK(Gain!$S106),"-",Gain!S106)</f>
        <v>#NUM!</v>
      </c>
    </row>
    <row r="108" spans="1:13" x14ac:dyDescent="0.3">
      <c r="A108" s="50">
        <f>IF(ISBLANK(Gain!A107),"-",Gain!A107)</f>
        <v>98</v>
      </c>
      <c r="B108" s="50" t="str">
        <f>IF(ISBLANK(Gain!B107),"-",Gain!B107)</f>
        <v>-</v>
      </c>
      <c r="C108" s="50" t="str">
        <f>IF(ISBLANK(Gain!C107),"-",Gain!C107)</f>
        <v>-</v>
      </c>
      <c r="D108" s="51" t="str">
        <f>IF(ISBLANK(Gain!D107),"-",Gain!D107)</f>
        <v>-</v>
      </c>
      <c r="E108" s="48" t="str">
        <f>IF(ISBLANK(Gain!$E107),"-",Gain!$E107)</f>
        <v>-</v>
      </c>
      <c r="F108" s="49"/>
      <c r="G108" s="49"/>
      <c r="H108" s="2" t="e">
        <f>IF(ISBLANK(Gain!K107),"-",Gain!K107)</f>
        <v>#NUM!</v>
      </c>
      <c r="I108" s="2"/>
      <c r="J108" s="2"/>
      <c r="K108" s="2" t="e">
        <f>IF(ISBLANK(Gain!Q107),"-",Gain!Q107)</f>
        <v>#NUM!</v>
      </c>
      <c r="L108" s="7" t="str">
        <f>IF(ISBLANK(Gain!$R107),"-",Gain!$R107)</f>
        <v>-</v>
      </c>
      <c r="M108" s="40" t="e">
        <f>IF(ISBLANK(Gain!$S107),"-",Gain!S107)</f>
        <v>#NUM!</v>
      </c>
    </row>
    <row r="109" spans="1:13" x14ac:dyDescent="0.3">
      <c r="A109" s="50">
        <f>IF(ISBLANK(Gain!A108),"-",Gain!A108)</f>
        <v>99</v>
      </c>
      <c r="B109" s="50" t="str">
        <f>IF(ISBLANK(Gain!B108),"-",Gain!B108)</f>
        <v>-</v>
      </c>
      <c r="C109" s="50" t="str">
        <f>IF(ISBLANK(Gain!C108),"-",Gain!C108)</f>
        <v>-</v>
      </c>
      <c r="D109" s="51" t="str">
        <f>IF(ISBLANK(Gain!D108),"-",Gain!D108)</f>
        <v>-</v>
      </c>
      <c r="E109" s="48" t="str">
        <f>IF(ISBLANK(Gain!$E108),"-",Gain!$E108)</f>
        <v>-</v>
      </c>
      <c r="F109" s="49"/>
      <c r="G109" s="49"/>
      <c r="H109" s="2" t="e">
        <f>IF(ISBLANK(Gain!K108),"-",Gain!K108)</f>
        <v>#NUM!</v>
      </c>
      <c r="I109" s="2"/>
      <c r="J109" s="2"/>
      <c r="K109" s="2" t="e">
        <f>IF(ISBLANK(Gain!Q108),"-",Gain!Q108)</f>
        <v>#NUM!</v>
      </c>
      <c r="L109" s="7" t="str">
        <f>IF(ISBLANK(Gain!$R108),"-",Gain!$R108)</f>
        <v>-</v>
      </c>
      <c r="M109" s="40" t="e">
        <f>IF(ISBLANK(Gain!$S108),"-",Gain!S108)</f>
        <v>#NUM!</v>
      </c>
    </row>
    <row r="110" spans="1:13" x14ac:dyDescent="0.3">
      <c r="A110" s="50">
        <f>IF(ISBLANK(Gain!A109),"-",Gain!A109)</f>
        <v>100</v>
      </c>
      <c r="B110" s="50" t="str">
        <f>IF(ISBLANK(Gain!B109),"-",Gain!B109)</f>
        <v>-</v>
      </c>
      <c r="C110" s="50" t="str">
        <f>IF(ISBLANK(Gain!C109),"-",Gain!C109)</f>
        <v>-</v>
      </c>
      <c r="D110" s="51" t="str">
        <f>IF(ISBLANK(Gain!D109),"-",Gain!D109)</f>
        <v>-</v>
      </c>
      <c r="E110" s="48" t="str">
        <f>IF(ISBLANK(Gain!$E109),"-",Gain!$E109)</f>
        <v>-</v>
      </c>
      <c r="F110" s="49"/>
      <c r="G110" s="49"/>
      <c r="H110" s="2" t="e">
        <f>IF(ISBLANK(Gain!K109),"-",Gain!K109)</f>
        <v>#NUM!</v>
      </c>
      <c r="I110" s="2"/>
      <c r="J110" s="2"/>
      <c r="K110" s="2" t="e">
        <f>IF(ISBLANK(Gain!Q109),"-",Gain!Q109)</f>
        <v>#NUM!</v>
      </c>
      <c r="L110" s="7" t="str">
        <f>IF(ISBLANK(Gain!$R109),"-",Gain!$R109)</f>
        <v>-</v>
      </c>
      <c r="M110" s="40" t="e">
        <f>IF(ISBLANK(Gain!$S109),"-",Gain!S109)</f>
        <v>#NUM!</v>
      </c>
    </row>
  </sheetData>
  <mergeCells count="34">
    <mergeCell ref="B6:B9"/>
    <mergeCell ref="A6:A9"/>
    <mergeCell ref="A1:C1"/>
    <mergeCell ref="L6:L9"/>
    <mergeCell ref="J6:J9"/>
    <mergeCell ref="A5:M5"/>
    <mergeCell ref="M6:M9"/>
    <mergeCell ref="F6:F9"/>
    <mergeCell ref="G6:G9"/>
    <mergeCell ref="A2:C2"/>
    <mergeCell ref="A3:C3"/>
    <mergeCell ref="A4:C4"/>
    <mergeCell ref="D6:D9"/>
    <mergeCell ref="X7:AB7"/>
    <mergeCell ref="AH7:AL7"/>
    <mergeCell ref="AM7:AQ7"/>
    <mergeCell ref="E6:E9"/>
    <mergeCell ref="C6:C9"/>
    <mergeCell ref="I6:I9"/>
    <mergeCell ref="H6:H9"/>
    <mergeCell ref="K6:K9"/>
    <mergeCell ref="AR7:AV7"/>
    <mergeCell ref="AW7:BA7"/>
    <mergeCell ref="N6:R6"/>
    <mergeCell ref="S6:W6"/>
    <mergeCell ref="X6:AB6"/>
    <mergeCell ref="AC7:AG7"/>
    <mergeCell ref="AC6:AG6"/>
    <mergeCell ref="AH6:AL6"/>
    <mergeCell ref="AM6:AQ6"/>
    <mergeCell ref="AR6:AV6"/>
    <mergeCell ref="AW6:BA6"/>
    <mergeCell ref="N7:R7"/>
    <mergeCell ref="S7:W7"/>
  </mergeCells>
  <conditionalFormatting sqref="N8:BA110">
    <cfRule type="expression" dxfId="32" priority="92" stopIfTrue="1">
      <formula>AND($H$11&gt;=N$8,K$11&lt;=N$8)</formula>
    </cfRule>
    <cfRule type="expression" dxfId="31" priority="93">
      <formula>AND($D$2&gt;=N$8,$D$2&lt;O$8)</formula>
    </cfRule>
  </conditionalFormatting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09"/>
  <sheetViews>
    <sheetView topLeftCell="E1" zoomScale="70" zoomScaleNormal="70" workbookViewId="0">
      <pane ySplit="8" topLeftCell="A9" activePane="bottomLeft" state="frozen"/>
      <selection pane="bottomLeft" activeCell="T1" sqref="T1:DZ1048576"/>
    </sheetView>
  </sheetViews>
  <sheetFormatPr baseColWidth="10" defaultRowHeight="16.5" x14ac:dyDescent="0.3"/>
  <cols>
    <col min="1" max="1" width="8.7109375" style="18" bestFit="1" customWidth="1"/>
    <col min="2" max="2" width="8.140625" style="18" bestFit="1" customWidth="1"/>
    <col min="3" max="3" width="16.42578125" style="18" bestFit="1" customWidth="1"/>
    <col min="4" max="4" width="17" style="18" bestFit="1" customWidth="1"/>
    <col min="5" max="5" width="14.7109375" style="18" bestFit="1" customWidth="1"/>
    <col min="6" max="7" width="14.7109375" style="18" customWidth="1"/>
    <col min="8" max="9" width="12.28515625" style="18" bestFit="1" customWidth="1"/>
    <col min="10" max="12" width="12.28515625" style="18" customWidth="1"/>
    <col min="13" max="13" width="12.42578125" style="18" bestFit="1" customWidth="1"/>
    <col min="14" max="15" width="12.140625" style="18" bestFit="1" customWidth="1"/>
    <col min="16" max="17" width="12.140625" style="18" customWidth="1"/>
    <col min="18" max="18" width="11.42578125" style="18"/>
    <col min="19" max="19" width="12.42578125" style="18" bestFit="1" customWidth="1"/>
    <col min="20" max="16384" width="11.42578125" style="18"/>
  </cols>
  <sheetData>
    <row r="1" spans="1:19" ht="17.25" thickBot="1" x14ac:dyDescent="0.35"/>
    <row r="2" spans="1:19" ht="18.75" thickBot="1" x14ac:dyDescent="0.35">
      <c r="A2" s="92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</row>
    <row r="3" spans="1:19" ht="42.75" x14ac:dyDescent="0.3">
      <c r="A3" s="8" t="s">
        <v>1</v>
      </c>
      <c r="B3" s="9" t="s">
        <v>25</v>
      </c>
      <c r="C3" s="9" t="s">
        <v>11</v>
      </c>
      <c r="D3" s="10" t="s">
        <v>2</v>
      </c>
      <c r="E3" s="21" t="s">
        <v>10</v>
      </c>
      <c r="F3" s="21" t="s">
        <v>35</v>
      </c>
      <c r="G3" s="21" t="s">
        <v>34</v>
      </c>
      <c r="H3" s="59" t="s">
        <v>42</v>
      </c>
      <c r="I3" s="57" t="s">
        <v>39</v>
      </c>
      <c r="J3" s="60" t="s">
        <v>38</v>
      </c>
      <c r="K3" s="65" t="s">
        <v>40</v>
      </c>
      <c r="L3" s="69" t="s">
        <v>44</v>
      </c>
      <c r="M3" s="59" t="s">
        <v>43</v>
      </c>
      <c r="N3" s="57" t="s">
        <v>3</v>
      </c>
      <c r="O3" s="60" t="s">
        <v>37</v>
      </c>
      <c r="P3" s="69" t="s">
        <v>45</v>
      </c>
      <c r="Q3" s="66" t="s">
        <v>41</v>
      </c>
      <c r="R3" s="11" t="s">
        <v>4</v>
      </c>
      <c r="S3" s="36" t="s">
        <v>36</v>
      </c>
    </row>
    <row r="4" spans="1:19" ht="18" customHeight="1" x14ac:dyDescent="0.3">
      <c r="A4" s="12"/>
      <c r="B4" s="13"/>
      <c r="C4" s="13"/>
      <c r="D4" s="14"/>
      <c r="E4" s="22"/>
      <c r="F4" s="22"/>
      <c r="G4" s="22"/>
      <c r="H4" s="107"/>
      <c r="I4" s="110"/>
      <c r="J4" s="99"/>
      <c r="K4" s="67"/>
      <c r="L4" s="104"/>
      <c r="M4" s="107"/>
      <c r="N4" s="110"/>
      <c r="O4" s="99"/>
      <c r="P4" s="104"/>
      <c r="Q4" s="67"/>
      <c r="R4" s="113"/>
      <c r="S4" s="37"/>
    </row>
    <row r="5" spans="1:19" ht="16.5" customHeight="1" x14ac:dyDescent="0.3">
      <c r="A5" s="12"/>
      <c r="B5" s="13"/>
      <c r="C5" s="13"/>
      <c r="D5" s="14"/>
      <c r="E5" s="22"/>
      <c r="F5" s="22"/>
      <c r="G5" s="22"/>
      <c r="H5" s="108"/>
      <c r="I5" s="111"/>
      <c r="J5" s="100"/>
      <c r="K5" s="68"/>
      <c r="L5" s="71"/>
      <c r="M5" s="108"/>
      <c r="N5" s="111"/>
      <c r="O5" s="100"/>
      <c r="P5" s="71"/>
      <c r="Q5" s="68"/>
      <c r="R5" s="114"/>
      <c r="S5" s="37"/>
    </row>
    <row r="6" spans="1:19" x14ac:dyDescent="0.3">
      <c r="A6" s="15"/>
      <c r="B6" s="13"/>
      <c r="C6" s="13"/>
      <c r="D6" s="14"/>
      <c r="E6" s="22"/>
      <c r="F6" s="22"/>
      <c r="G6" s="22"/>
      <c r="H6" s="109"/>
      <c r="I6" s="112"/>
      <c r="J6" s="101"/>
      <c r="K6" s="65"/>
      <c r="L6" s="72"/>
      <c r="M6" s="109"/>
      <c r="N6" s="112"/>
      <c r="O6" s="101"/>
      <c r="P6" s="72"/>
      <c r="Q6" s="65"/>
      <c r="R6" s="115"/>
      <c r="S6" s="37"/>
    </row>
    <row r="7" spans="1:19" ht="16.5" customHeight="1" x14ac:dyDescent="0.3">
      <c r="A7" s="116"/>
      <c r="B7" s="16"/>
      <c r="C7" s="16"/>
      <c r="D7" s="118" t="s">
        <v>5</v>
      </c>
      <c r="E7" s="121"/>
      <c r="F7" s="23"/>
      <c r="G7" s="23"/>
      <c r="H7" s="102"/>
      <c r="I7" s="125"/>
      <c r="J7" s="61"/>
      <c r="K7" s="61"/>
      <c r="L7" s="61"/>
      <c r="M7" s="105"/>
      <c r="N7" s="102"/>
      <c r="O7" s="102"/>
      <c r="P7" s="102"/>
      <c r="Q7" s="102"/>
      <c r="R7" s="123"/>
      <c r="S7" s="19"/>
    </row>
    <row r="8" spans="1:19" x14ac:dyDescent="0.3">
      <c r="A8" s="117"/>
      <c r="B8" s="17"/>
      <c r="C8" s="17"/>
      <c r="D8" s="119"/>
      <c r="E8" s="122"/>
      <c r="F8" s="24"/>
      <c r="G8" s="24"/>
      <c r="H8" s="120"/>
      <c r="I8" s="126"/>
      <c r="J8" s="62"/>
      <c r="K8" s="62"/>
      <c r="L8" s="62"/>
      <c r="M8" s="106"/>
      <c r="N8" s="103"/>
      <c r="O8" s="103"/>
      <c r="P8" s="103"/>
      <c r="Q8" s="103"/>
      <c r="R8" s="124"/>
      <c r="S8" s="20"/>
    </row>
    <row r="9" spans="1:19" x14ac:dyDescent="0.3">
      <c r="A9" s="42"/>
      <c r="B9" s="43"/>
      <c r="C9" s="43"/>
      <c r="D9" s="44"/>
      <c r="E9" s="45"/>
      <c r="F9" s="45"/>
      <c r="G9" s="45"/>
      <c r="H9" s="41"/>
      <c r="I9" s="46"/>
      <c r="J9" s="46"/>
      <c r="K9" s="46"/>
      <c r="L9" s="46"/>
      <c r="M9" s="47"/>
      <c r="N9" s="41"/>
      <c r="O9" s="41"/>
      <c r="P9" s="41"/>
      <c r="Q9" s="41"/>
      <c r="R9" s="41"/>
      <c r="S9" s="41"/>
    </row>
    <row r="10" spans="1:19" x14ac:dyDescent="0.3">
      <c r="A10" s="4">
        <v>1</v>
      </c>
      <c r="B10" s="5" t="s">
        <v>28</v>
      </c>
      <c r="C10" s="5" t="s">
        <v>20</v>
      </c>
      <c r="D10" s="6" t="s">
        <v>28</v>
      </c>
      <c r="E10" s="6" t="s">
        <v>28</v>
      </c>
      <c r="F10" s="6" t="str">
        <f>IF(ISBLANK(Recap!F11),"-",Recap!F11)</f>
        <v>-</v>
      </c>
      <c r="G10" s="6" t="str">
        <f>IF(ISBLANK(Recap!G11),"-",Recap!G11)</f>
        <v>-</v>
      </c>
      <c r="H10" s="2">
        <v>45474</v>
      </c>
      <c r="I10" s="2">
        <v>45488</v>
      </c>
      <c r="J10" s="2"/>
      <c r="K10" s="2">
        <f>IF(ISBLANK($J10),LARGE($H10:$I10,1),$J10)</f>
        <v>45488</v>
      </c>
      <c r="L10" s="2"/>
      <c r="M10" s="1">
        <v>45503</v>
      </c>
      <c r="N10" s="1">
        <v>45519</v>
      </c>
      <c r="O10" s="2">
        <v>45534</v>
      </c>
      <c r="P10" s="2"/>
      <c r="Q10" s="2">
        <f>IF(ISBLANK($O10),LARGE($M10:$N10,1),$O10)</f>
        <v>45534</v>
      </c>
      <c r="R10" s="7" t="s">
        <v>6</v>
      </c>
      <c r="S10" s="7">
        <f t="shared" ref="S10:S41" si="0">IF(ISBLANK(OR(H10:K10,M10:Q10)),"-",NETWORKDAYS.INTL(K10,Q10,1,))</f>
        <v>35</v>
      </c>
    </row>
    <row r="11" spans="1:19" x14ac:dyDescent="0.3">
      <c r="A11" s="4">
        <v>2</v>
      </c>
      <c r="B11" s="5" t="s">
        <v>28</v>
      </c>
      <c r="C11" s="5" t="s">
        <v>28</v>
      </c>
      <c r="D11" s="6" t="s">
        <v>28</v>
      </c>
      <c r="E11" s="6" t="s">
        <v>28</v>
      </c>
      <c r="F11" s="6" t="str">
        <f>IF(ISBLANK(Recap!F12),"-",Recap!F12)</f>
        <v>-</v>
      </c>
      <c r="G11" s="6" t="str">
        <f>IF(ISBLANK(Recap!G12),"-",Recap!G12)</f>
        <v>-</v>
      </c>
      <c r="H11" s="2">
        <v>45388</v>
      </c>
      <c r="I11" s="2"/>
      <c r="J11" s="2">
        <v>45390</v>
      </c>
      <c r="K11" s="2">
        <f t="shared" ref="K11:K74" si="1">IF(ISBLANK($J11),LARGE($H11:$I11,1),$J11)</f>
        <v>45390</v>
      </c>
      <c r="L11" s="2"/>
      <c r="M11" s="2">
        <v>45575</v>
      </c>
      <c r="N11" s="1"/>
      <c r="O11" s="3">
        <v>45595</v>
      </c>
      <c r="P11" s="3"/>
      <c r="Q11" s="2">
        <f t="shared" ref="Q11:Q74" si="2">IF(ISBLANK($O11),LARGE($M11:$N11,1),$O11)</f>
        <v>45595</v>
      </c>
      <c r="R11" s="7" t="s">
        <v>28</v>
      </c>
      <c r="S11" s="7">
        <f t="shared" si="0"/>
        <v>148</v>
      </c>
    </row>
    <row r="12" spans="1:19" x14ac:dyDescent="0.3">
      <c r="A12" s="4">
        <v>3</v>
      </c>
      <c r="B12" s="5" t="s">
        <v>28</v>
      </c>
      <c r="C12" s="5" t="s">
        <v>28</v>
      </c>
      <c r="D12" s="6" t="s">
        <v>28</v>
      </c>
      <c r="E12" s="6" t="s">
        <v>28</v>
      </c>
      <c r="F12" s="6" t="str">
        <f>IF(ISBLANK(Recap!F13),"-",Recap!F13)</f>
        <v>-</v>
      </c>
      <c r="G12" s="6" t="str">
        <f>IF(ISBLANK(Recap!G13),"-",Recap!G13)</f>
        <v>-</v>
      </c>
      <c r="H12" s="2"/>
      <c r="I12" s="2">
        <v>45446</v>
      </c>
      <c r="J12" s="2"/>
      <c r="K12" s="2">
        <f t="shared" si="1"/>
        <v>45446</v>
      </c>
      <c r="L12" s="2"/>
      <c r="M12" s="2"/>
      <c r="N12" s="2">
        <v>45536</v>
      </c>
      <c r="O12" s="3"/>
      <c r="P12" s="3"/>
      <c r="Q12" s="2">
        <f t="shared" si="2"/>
        <v>45536</v>
      </c>
      <c r="R12" s="7" t="s">
        <v>28</v>
      </c>
      <c r="S12" s="7">
        <f t="shared" si="0"/>
        <v>65</v>
      </c>
    </row>
    <row r="13" spans="1:19" x14ac:dyDescent="0.3">
      <c r="A13" s="4">
        <v>4</v>
      </c>
      <c r="B13" s="5" t="s">
        <v>28</v>
      </c>
      <c r="C13" s="5" t="s">
        <v>28</v>
      </c>
      <c r="D13" s="6" t="s">
        <v>28</v>
      </c>
      <c r="E13" s="6" t="s">
        <v>28</v>
      </c>
      <c r="F13" s="6" t="str">
        <f>IF(ISBLANK(Recap!F14),"-",Recap!F14)</f>
        <v>-</v>
      </c>
      <c r="G13" s="6" t="str">
        <f>IF(ISBLANK(Recap!G14),"-",Recap!G14)</f>
        <v>-</v>
      </c>
      <c r="H13" s="2">
        <v>45511</v>
      </c>
      <c r="I13" s="2">
        <v>45503</v>
      </c>
      <c r="J13" s="2"/>
      <c r="K13" s="2">
        <f t="shared" si="1"/>
        <v>45511</v>
      </c>
      <c r="L13" s="2"/>
      <c r="M13" s="2">
        <v>45534</v>
      </c>
      <c r="N13" s="2">
        <v>45519</v>
      </c>
      <c r="O13" s="3">
        <v>45511</v>
      </c>
      <c r="P13" s="3"/>
      <c r="Q13" s="2">
        <f t="shared" si="2"/>
        <v>45511</v>
      </c>
      <c r="R13" s="7" t="s">
        <v>28</v>
      </c>
      <c r="S13" s="7">
        <f t="shared" si="0"/>
        <v>1</v>
      </c>
    </row>
    <row r="14" spans="1:19" x14ac:dyDescent="0.3">
      <c r="A14" s="4">
        <v>5</v>
      </c>
      <c r="B14" s="5" t="s">
        <v>28</v>
      </c>
      <c r="C14" s="5" t="s">
        <v>28</v>
      </c>
      <c r="D14" s="6" t="s">
        <v>28</v>
      </c>
      <c r="E14" s="6" t="s">
        <v>28</v>
      </c>
      <c r="F14" s="6" t="str">
        <f>IF(ISBLANK(Recap!F15),"-",Recap!F15)</f>
        <v>-</v>
      </c>
      <c r="G14" s="6" t="str">
        <f>IF(ISBLANK(Recap!G15),"-",Recap!G15)</f>
        <v>-</v>
      </c>
      <c r="H14" s="2"/>
      <c r="I14" s="2"/>
      <c r="J14" s="2"/>
      <c r="K14" s="2" t="e">
        <f t="shared" si="1"/>
        <v>#NUM!</v>
      </c>
      <c r="L14" s="2"/>
      <c r="M14" s="2"/>
      <c r="N14" s="2"/>
      <c r="O14" s="3"/>
      <c r="P14" s="3"/>
      <c r="Q14" s="2" t="e">
        <f t="shared" si="2"/>
        <v>#NUM!</v>
      </c>
      <c r="R14" s="7" t="s">
        <v>28</v>
      </c>
      <c r="S14" s="7" t="e">
        <f t="shared" si="0"/>
        <v>#NUM!</v>
      </c>
    </row>
    <row r="15" spans="1:19" x14ac:dyDescent="0.3">
      <c r="A15" s="4">
        <v>6</v>
      </c>
      <c r="B15" s="5" t="s">
        <v>28</v>
      </c>
      <c r="C15" s="5" t="s">
        <v>28</v>
      </c>
      <c r="D15" s="6" t="s">
        <v>28</v>
      </c>
      <c r="E15" s="6" t="s">
        <v>28</v>
      </c>
      <c r="F15" s="6" t="str">
        <f>IF(ISBLANK(Recap!F16),"-",Recap!F16)</f>
        <v>-</v>
      </c>
      <c r="G15" s="6" t="str">
        <f>IF(ISBLANK(Recap!G16),"-",Recap!G16)</f>
        <v>-</v>
      </c>
      <c r="H15" s="2"/>
      <c r="I15" s="2"/>
      <c r="J15" s="2"/>
      <c r="K15" s="2" t="e">
        <f t="shared" si="1"/>
        <v>#NUM!</v>
      </c>
      <c r="L15" s="2"/>
      <c r="M15" s="2"/>
      <c r="N15" s="2"/>
      <c r="O15" s="3"/>
      <c r="P15" s="3"/>
      <c r="Q15" s="2" t="e">
        <f t="shared" si="2"/>
        <v>#NUM!</v>
      </c>
      <c r="R15" s="7" t="s">
        <v>28</v>
      </c>
      <c r="S15" s="7" t="e">
        <f t="shared" si="0"/>
        <v>#NUM!</v>
      </c>
    </row>
    <row r="16" spans="1:19" x14ac:dyDescent="0.3">
      <c r="A16" s="4">
        <v>7</v>
      </c>
      <c r="B16" s="5" t="s">
        <v>28</v>
      </c>
      <c r="C16" s="5" t="s">
        <v>28</v>
      </c>
      <c r="D16" s="6" t="s">
        <v>28</v>
      </c>
      <c r="E16" s="6" t="s">
        <v>28</v>
      </c>
      <c r="F16" s="6" t="str">
        <f>IF(ISBLANK(Recap!F17),"-",Recap!F17)</f>
        <v>-</v>
      </c>
      <c r="G16" s="6" t="str">
        <f>IF(ISBLANK(Recap!G17),"-",Recap!G17)</f>
        <v>-</v>
      </c>
      <c r="H16" s="2"/>
      <c r="I16" s="2"/>
      <c r="J16" s="2"/>
      <c r="K16" s="2" t="e">
        <f t="shared" si="1"/>
        <v>#NUM!</v>
      </c>
      <c r="L16" s="2"/>
      <c r="M16" s="2"/>
      <c r="N16" s="2"/>
      <c r="O16" s="3"/>
      <c r="P16" s="3"/>
      <c r="Q16" s="2" t="e">
        <f t="shared" si="2"/>
        <v>#NUM!</v>
      </c>
      <c r="R16" s="7" t="s">
        <v>28</v>
      </c>
      <c r="S16" s="7" t="e">
        <f t="shared" si="0"/>
        <v>#NUM!</v>
      </c>
    </row>
    <row r="17" spans="1:19" x14ac:dyDescent="0.3">
      <c r="A17" s="4">
        <v>8</v>
      </c>
      <c r="B17" s="5" t="s">
        <v>28</v>
      </c>
      <c r="C17" s="5" t="s">
        <v>28</v>
      </c>
      <c r="D17" s="6" t="s">
        <v>28</v>
      </c>
      <c r="E17" s="6" t="s">
        <v>28</v>
      </c>
      <c r="F17" s="6" t="str">
        <f>IF(ISBLANK(Recap!F18),"-",Recap!F18)</f>
        <v>-</v>
      </c>
      <c r="G17" s="6" t="str">
        <f>IF(ISBLANK(Recap!G18),"-",Recap!G18)</f>
        <v>-</v>
      </c>
      <c r="H17" s="2"/>
      <c r="I17" s="2"/>
      <c r="J17" s="2"/>
      <c r="K17" s="2" t="e">
        <f t="shared" si="1"/>
        <v>#NUM!</v>
      </c>
      <c r="L17" s="2"/>
      <c r="M17" s="2"/>
      <c r="N17" s="2"/>
      <c r="O17" s="3"/>
      <c r="P17" s="3"/>
      <c r="Q17" s="2" t="e">
        <f t="shared" si="2"/>
        <v>#NUM!</v>
      </c>
      <c r="R17" s="7" t="s">
        <v>28</v>
      </c>
      <c r="S17" s="7" t="e">
        <f t="shared" si="0"/>
        <v>#NUM!</v>
      </c>
    </row>
    <row r="18" spans="1:19" x14ac:dyDescent="0.3">
      <c r="A18" s="4">
        <v>9</v>
      </c>
      <c r="B18" s="5" t="s">
        <v>28</v>
      </c>
      <c r="C18" s="5" t="s">
        <v>28</v>
      </c>
      <c r="D18" s="6" t="s">
        <v>28</v>
      </c>
      <c r="E18" s="6" t="s">
        <v>28</v>
      </c>
      <c r="F18" s="6" t="str">
        <f>IF(ISBLANK(Recap!F19),"-",Recap!F19)</f>
        <v>-</v>
      </c>
      <c r="G18" s="6" t="str">
        <f>IF(ISBLANK(Recap!G19),"-",Recap!G19)</f>
        <v>-</v>
      </c>
      <c r="H18" s="2"/>
      <c r="I18" s="2"/>
      <c r="J18" s="2"/>
      <c r="K18" s="2" t="e">
        <f t="shared" si="1"/>
        <v>#NUM!</v>
      </c>
      <c r="L18" s="2"/>
      <c r="M18" s="2"/>
      <c r="N18" s="2"/>
      <c r="O18" s="3"/>
      <c r="P18" s="3"/>
      <c r="Q18" s="2" t="e">
        <f t="shared" si="2"/>
        <v>#NUM!</v>
      </c>
      <c r="R18" s="7" t="s">
        <v>28</v>
      </c>
      <c r="S18" s="7" t="e">
        <f t="shared" si="0"/>
        <v>#NUM!</v>
      </c>
    </row>
    <row r="19" spans="1:19" x14ac:dyDescent="0.3">
      <c r="A19" s="4">
        <v>10</v>
      </c>
      <c r="B19" s="5" t="s">
        <v>28</v>
      </c>
      <c r="C19" s="5" t="s">
        <v>28</v>
      </c>
      <c r="D19" s="6" t="s">
        <v>28</v>
      </c>
      <c r="E19" s="6" t="s">
        <v>28</v>
      </c>
      <c r="F19" s="6" t="str">
        <f>IF(ISBLANK(Recap!F20),"-",Recap!F20)</f>
        <v>-</v>
      </c>
      <c r="G19" s="6" t="str">
        <f>IF(ISBLANK(Recap!G20),"-",Recap!G20)</f>
        <v>-</v>
      </c>
      <c r="H19" s="2"/>
      <c r="I19" s="2"/>
      <c r="J19" s="2"/>
      <c r="K19" s="2" t="e">
        <f t="shared" si="1"/>
        <v>#NUM!</v>
      </c>
      <c r="L19" s="2"/>
      <c r="M19" s="2"/>
      <c r="N19" s="2"/>
      <c r="O19" s="3"/>
      <c r="P19" s="3"/>
      <c r="Q19" s="2" t="e">
        <f t="shared" si="2"/>
        <v>#NUM!</v>
      </c>
      <c r="R19" s="7" t="s">
        <v>28</v>
      </c>
      <c r="S19" s="7" t="e">
        <f t="shared" si="0"/>
        <v>#NUM!</v>
      </c>
    </row>
    <row r="20" spans="1:19" x14ac:dyDescent="0.3">
      <c r="A20" s="4">
        <v>11</v>
      </c>
      <c r="B20" s="5" t="s">
        <v>28</v>
      </c>
      <c r="C20" s="5" t="s">
        <v>28</v>
      </c>
      <c r="D20" s="6" t="s">
        <v>28</v>
      </c>
      <c r="E20" s="6" t="s">
        <v>28</v>
      </c>
      <c r="F20" s="6" t="str">
        <f>IF(ISBLANK(Recap!F21),"-",Recap!F21)</f>
        <v>-</v>
      </c>
      <c r="G20" s="6" t="str">
        <f>IF(ISBLANK(Recap!G21),"-",Recap!G21)</f>
        <v>-</v>
      </c>
      <c r="H20" s="2"/>
      <c r="I20" s="2"/>
      <c r="J20" s="2"/>
      <c r="K20" s="2" t="e">
        <f t="shared" si="1"/>
        <v>#NUM!</v>
      </c>
      <c r="L20" s="2"/>
      <c r="M20" s="2"/>
      <c r="N20" s="2"/>
      <c r="O20" s="3"/>
      <c r="P20" s="3"/>
      <c r="Q20" s="2" t="e">
        <f t="shared" si="2"/>
        <v>#NUM!</v>
      </c>
      <c r="R20" s="7" t="s">
        <v>28</v>
      </c>
      <c r="S20" s="7" t="e">
        <f t="shared" si="0"/>
        <v>#NUM!</v>
      </c>
    </row>
    <row r="21" spans="1:19" x14ac:dyDescent="0.3">
      <c r="A21" s="4">
        <v>12</v>
      </c>
      <c r="B21" s="5" t="s">
        <v>28</v>
      </c>
      <c r="C21" s="5" t="s">
        <v>28</v>
      </c>
      <c r="D21" s="6" t="s">
        <v>28</v>
      </c>
      <c r="E21" s="6" t="s">
        <v>28</v>
      </c>
      <c r="F21" s="6" t="str">
        <f>IF(ISBLANK(Recap!F22),"-",Recap!F22)</f>
        <v>-</v>
      </c>
      <c r="G21" s="6" t="str">
        <f>IF(ISBLANK(Recap!G22),"-",Recap!G22)</f>
        <v>-</v>
      </c>
      <c r="H21" s="2"/>
      <c r="I21" s="2"/>
      <c r="J21" s="2"/>
      <c r="K21" s="2" t="e">
        <f t="shared" si="1"/>
        <v>#NUM!</v>
      </c>
      <c r="L21" s="2"/>
      <c r="M21" s="2"/>
      <c r="N21" s="2"/>
      <c r="O21" s="3"/>
      <c r="P21" s="3"/>
      <c r="Q21" s="2" t="e">
        <f t="shared" si="2"/>
        <v>#NUM!</v>
      </c>
      <c r="R21" s="7" t="s">
        <v>28</v>
      </c>
      <c r="S21" s="7" t="e">
        <f t="shared" si="0"/>
        <v>#NUM!</v>
      </c>
    </row>
    <row r="22" spans="1:19" x14ac:dyDescent="0.3">
      <c r="A22" s="4">
        <v>13</v>
      </c>
      <c r="B22" s="5" t="s">
        <v>28</v>
      </c>
      <c r="C22" s="5" t="s">
        <v>28</v>
      </c>
      <c r="D22" s="6" t="s">
        <v>28</v>
      </c>
      <c r="E22" s="6" t="s">
        <v>28</v>
      </c>
      <c r="F22" s="6" t="str">
        <f>IF(ISBLANK(Recap!F23),"-",Recap!F23)</f>
        <v>-</v>
      </c>
      <c r="G22" s="6" t="str">
        <f>IF(ISBLANK(Recap!G23),"-",Recap!G23)</f>
        <v>-</v>
      </c>
      <c r="H22" s="2"/>
      <c r="I22" s="2"/>
      <c r="J22" s="2"/>
      <c r="K22" s="2" t="e">
        <f t="shared" si="1"/>
        <v>#NUM!</v>
      </c>
      <c r="L22" s="2"/>
      <c r="M22" s="2"/>
      <c r="N22" s="2"/>
      <c r="O22" s="3"/>
      <c r="P22" s="3"/>
      <c r="Q22" s="2" t="e">
        <f t="shared" si="2"/>
        <v>#NUM!</v>
      </c>
      <c r="R22" s="7" t="s">
        <v>28</v>
      </c>
      <c r="S22" s="7" t="e">
        <f t="shared" si="0"/>
        <v>#NUM!</v>
      </c>
    </row>
    <row r="23" spans="1:19" x14ac:dyDescent="0.3">
      <c r="A23" s="4">
        <v>14</v>
      </c>
      <c r="B23" s="5" t="s">
        <v>28</v>
      </c>
      <c r="C23" s="5" t="s">
        <v>28</v>
      </c>
      <c r="D23" s="6" t="s">
        <v>28</v>
      </c>
      <c r="E23" s="6" t="s">
        <v>28</v>
      </c>
      <c r="F23" s="6" t="str">
        <f>IF(ISBLANK(Recap!F24),"-",Recap!F24)</f>
        <v>-</v>
      </c>
      <c r="G23" s="6" t="str">
        <f>IF(ISBLANK(Recap!G24),"-",Recap!G24)</f>
        <v>-</v>
      </c>
      <c r="H23" s="2"/>
      <c r="I23" s="2"/>
      <c r="J23" s="2"/>
      <c r="K23" s="2" t="e">
        <f t="shared" si="1"/>
        <v>#NUM!</v>
      </c>
      <c r="L23" s="2"/>
      <c r="M23" s="2"/>
      <c r="N23" s="2"/>
      <c r="O23" s="3"/>
      <c r="P23" s="3"/>
      <c r="Q23" s="2" t="e">
        <f t="shared" si="2"/>
        <v>#NUM!</v>
      </c>
      <c r="R23" s="7" t="s">
        <v>28</v>
      </c>
      <c r="S23" s="7" t="e">
        <f t="shared" si="0"/>
        <v>#NUM!</v>
      </c>
    </row>
    <row r="24" spans="1:19" x14ac:dyDescent="0.3">
      <c r="A24" s="4">
        <v>15</v>
      </c>
      <c r="B24" s="5" t="s">
        <v>28</v>
      </c>
      <c r="C24" s="5" t="s">
        <v>28</v>
      </c>
      <c r="D24" s="6" t="s">
        <v>28</v>
      </c>
      <c r="E24" s="6" t="s">
        <v>28</v>
      </c>
      <c r="F24" s="6" t="str">
        <f>IF(ISBLANK(Recap!F25),"-",Recap!F25)</f>
        <v>-</v>
      </c>
      <c r="G24" s="6" t="str">
        <f>IF(ISBLANK(Recap!G25),"-",Recap!G25)</f>
        <v>-</v>
      </c>
      <c r="H24" s="2"/>
      <c r="I24" s="2"/>
      <c r="J24" s="2"/>
      <c r="K24" s="2" t="e">
        <f t="shared" si="1"/>
        <v>#NUM!</v>
      </c>
      <c r="L24" s="2"/>
      <c r="M24" s="2"/>
      <c r="N24" s="2"/>
      <c r="O24" s="3"/>
      <c r="P24" s="3"/>
      <c r="Q24" s="2" t="e">
        <f t="shared" si="2"/>
        <v>#NUM!</v>
      </c>
      <c r="R24" s="7" t="s">
        <v>28</v>
      </c>
      <c r="S24" s="7" t="e">
        <f t="shared" si="0"/>
        <v>#NUM!</v>
      </c>
    </row>
    <row r="25" spans="1:19" x14ac:dyDescent="0.3">
      <c r="A25" s="4">
        <v>16</v>
      </c>
      <c r="B25" s="5" t="s">
        <v>28</v>
      </c>
      <c r="C25" s="5" t="s">
        <v>28</v>
      </c>
      <c r="D25" s="6" t="s">
        <v>28</v>
      </c>
      <c r="E25" s="6" t="s">
        <v>28</v>
      </c>
      <c r="F25" s="6" t="str">
        <f>IF(ISBLANK(Recap!F26),"-",Recap!F26)</f>
        <v>-</v>
      </c>
      <c r="G25" s="6" t="str">
        <f>IF(ISBLANK(Recap!G26),"-",Recap!G26)</f>
        <v>-</v>
      </c>
      <c r="H25" s="2"/>
      <c r="I25" s="2"/>
      <c r="J25" s="2"/>
      <c r="K25" s="2" t="e">
        <f t="shared" si="1"/>
        <v>#NUM!</v>
      </c>
      <c r="L25" s="2"/>
      <c r="M25" s="2"/>
      <c r="N25" s="2"/>
      <c r="O25" s="3"/>
      <c r="P25" s="3"/>
      <c r="Q25" s="2" t="e">
        <f t="shared" si="2"/>
        <v>#NUM!</v>
      </c>
      <c r="R25" s="7" t="s">
        <v>28</v>
      </c>
      <c r="S25" s="7" t="e">
        <f t="shared" si="0"/>
        <v>#NUM!</v>
      </c>
    </row>
    <row r="26" spans="1:19" x14ac:dyDescent="0.3">
      <c r="A26" s="4">
        <v>17</v>
      </c>
      <c r="B26" s="5" t="s">
        <v>28</v>
      </c>
      <c r="C26" s="5" t="s">
        <v>28</v>
      </c>
      <c r="D26" s="6" t="s">
        <v>28</v>
      </c>
      <c r="E26" s="6" t="s">
        <v>28</v>
      </c>
      <c r="F26" s="6" t="str">
        <f>IF(ISBLANK(Recap!F27),"-",Recap!F27)</f>
        <v>-</v>
      </c>
      <c r="G26" s="6" t="str">
        <f>IF(ISBLANK(Recap!G27),"-",Recap!G27)</f>
        <v>-</v>
      </c>
      <c r="H26" s="2"/>
      <c r="I26" s="2"/>
      <c r="J26" s="2"/>
      <c r="K26" s="2" t="e">
        <f t="shared" si="1"/>
        <v>#NUM!</v>
      </c>
      <c r="L26" s="2"/>
      <c r="M26" s="2"/>
      <c r="N26" s="2"/>
      <c r="O26" s="3"/>
      <c r="P26" s="3"/>
      <c r="Q26" s="2" t="e">
        <f t="shared" si="2"/>
        <v>#NUM!</v>
      </c>
      <c r="R26" s="7" t="s">
        <v>28</v>
      </c>
      <c r="S26" s="7" t="e">
        <f t="shared" si="0"/>
        <v>#NUM!</v>
      </c>
    </row>
    <row r="27" spans="1:19" x14ac:dyDescent="0.3">
      <c r="A27" s="4">
        <v>18</v>
      </c>
      <c r="B27" s="5" t="s">
        <v>28</v>
      </c>
      <c r="C27" s="5" t="s">
        <v>28</v>
      </c>
      <c r="D27" s="6" t="s">
        <v>28</v>
      </c>
      <c r="E27" s="6" t="s">
        <v>28</v>
      </c>
      <c r="F27" s="6" t="str">
        <f>IF(ISBLANK(Recap!F28),"-",Recap!F28)</f>
        <v>-</v>
      </c>
      <c r="G27" s="6" t="str">
        <f>IF(ISBLANK(Recap!G28),"-",Recap!G28)</f>
        <v>-</v>
      </c>
      <c r="H27" s="2"/>
      <c r="I27" s="2"/>
      <c r="J27" s="2"/>
      <c r="K27" s="2" t="e">
        <f t="shared" si="1"/>
        <v>#NUM!</v>
      </c>
      <c r="L27" s="2"/>
      <c r="M27" s="2"/>
      <c r="N27" s="2"/>
      <c r="O27" s="3"/>
      <c r="P27" s="3"/>
      <c r="Q27" s="2" t="e">
        <f t="shared" si="2"/>
        <v>#NUM!</v>
      </c>
      <c r="R27" s="7" t="s">
        <v>28</v>
      </c>
      <c r="S27" s="7" t="e">
        <f t="shared" si="0"/>
        <v>#NUM!</v>
      </c>
    </row>
    <row r="28" spans="1:19" x14ac:dyDescent="0.3">
      <c r="A28" s="4">
        <v>19</v>
      </c>
      <c r="B28" s="5" t="s">
        <v>28</v>
      </c>
      <c r="C28" s="5" t="s">
        <v>28</v>
      </c>
      <c r="D28" s="6" t="s">
        <v>28</v>
      </c>
      <c r="E28" s="6" t="s">
        <v>28</v>
      </c>
      <c r="F28" s="6" t="str">
        <f>IF(ISBLANK(Recap!F29),"-",Recap!F29)</f>
        <v>-</v>
      </c>
      <c r="G28" s="6" t="str">
        <f>IF(ISBLANK(Recap!G29),"-",Recap!G29)</f>
        <v>-</v>
      </c>
      <c r="H28" s="2"/>
      <c r="I28" s="2"/>
      <c r="J28" s="2"/>
      <c r="K28" s="2" t="e">
        <f t="shared" si="1"/>
        <v>#NUM!</v>
      </c>
      <c r="L28" s="2"/>
      <c r="M28" s="2"/>
      <c r="N28" s="2"/>
      <c r="O28" s="3"/>
      <c r="P28" s="3"/>
      <c r="Q28" s="2" t="e">
        <f t="shared" si="2"/>
        <v>#NUM!</v>
      </c>
      <c r="R28" s="7" t="s">
        <v>28</v>
      </c>
      <c r="S28" s="7" t="e">
        <f t="shared" si="0"/>
        <v>#NUM!</v>
      </c>
    </row>
    <row r="29" spans="1:19" x14ac:dyDescent="0.3">
      <c r="A29" s="4">
        <v>20</v>
      </c>
      <c r="B29" s="5" t="s">
        <v>28</v>
      </c>
      <c r="C29" s="5" t="s">
        <v>28</v>
      </c>
      <c r="D29" s="6" t="s">
        <v>28</v>
      </c>
      <c r="E29" s="6" t="s">
        <v>28</v>
      </c>
      <c r="F29" s="6" t="str">
        <f>IF(ISBLANK(Recap!F30),"-",Recap!F30)</f>
        <v>-</v>
      </c>
      <c r="G29" s="6" t="str">
        <f>IF(ISBLANK(Recap!G30),"-",Recap!G30)</f>
        <v>-</v>
      </c>
      <c r="H29" s="2"/>
      <c r="I29" s="2"/>
      <c r="J29" s="2"/>
      <c r="K29" s="2" t="e">
        <f t="shared" si="1"/>
        <v>#NUM!</v>
      </c>
      <c r="L29" s="2"/>
      <c r="M29" s="2"/>
      <c r="N29" s="2"/>
      <c r="O29" s="3"/>
      <c r="P29" s="3"/>
      <c r="Q29" s="2" t="e">
        <f t="shared" si="2"/>
        <v>#NUM!</v>
      </c>
      <c r="R29" s="7" t="s">
        <v>28</v>
      </c>
      <c r="S29" s="7" t="e">
        <f t="shared" si="0"/>
        <v>#NUM!</v>
      </c>
    </row>
    <row r="30" spans="1:19" x14ac:dyDescent="0.3">
      <c r="A30" s="4">
        <v>21</v>
      </c>
      <c r="B30" s="5" t="s">
        <v>28</v>
      </c>
      <c r="C30" s="5" t="s">
        <v>28</v>
      </c>
      <c r="D30" s="6" t="s">
        <v>28</v>
      </c>
      <c r="E30" s="6" t="s">
        <v>28</v>
      </c>
      <c r="F30" s="6" t="str">
        <f>IF(ISBLANK(Recap!F31),"-",Recap!F31)</f>
        <v>-</v>
      </c>
      <c r="G30" s="6" t="str">
        <f>IF(ISBLANK(Recap!G31),"-",Recap!G31)</f>
        <v>-</v>
      </c>
      <c r="H30" s="2"/>
      <c r="I30" s="2"/>
      <c r="J30" s="2"/>
      <c r="K30" s="2" t="e">
        <f t="shared" si="1"/>
        <v>#NUM!</v>
      </c>
      <c r="L30" s="2"/>
      <c r="M30" s="2"/>
      <c r="N30" s="2"/>
      <c r="O30" s="3"/>
      <c r="P30" s="3"/>
      <c r="Q30" s="2" t="e">
        <f t="shared" si="2"/>
        <v>#NUM!</v>
      </c>
      <c r="R30" s="7" t="s">
        <v>28</v>
      </c>
      <c r="S30" s="7" t="e">
        <f t="shared" si="0"/>
        <v>#NUM!</v>
      </c>
    </row>
    <row r="31" spans="1:19" x14ac:dyDescent="0.3">
      <c r="A31" s="4">
        <v>22</v>
      </c>
      <c r="B31" s="5" t="s">
        <v>28</v>
      </c>
      <c r="C31" s="5" t="s">
        <v>28</v>
      </c>
      <c r="D31" s="6" t="s">
        <v>28</v>
      </c>
      <c r="E31" s="6" t="s">
        <v>28</v>
      </c>
      <c r="F31" s="6" t="str">
        <f>IF(ISBLANK(Recap!F32),"-",Recap!F32)</f>
        <v>-</v>
      </c>
      <c r="G31" s="6" t="str">
        <f>IF(ISBLANK(Recap!G32),"-",Recap!G32)</f>
        <v>-</v>
      </c>
      <c r="H31" s="2"/>
      <c r="I31" s="2"/>
      <c r="J31" s="2"/>
      <c r="K31" s="2" t="e">
        <f t="shared" si="1"/>
        <v>#NUM!</v>
      </c>
      <c r="L31" s="2"/>
      <c r="M31" s="2"/>
      <c r="N31" s="2"/>
      <c r="O31" s="3"/>
      <c r="P31" s="3"/>
      <c r="Q31" s="2" t="e">
        <f t="shared" si="2"/>
        <v>#NUM!</v>
      </c>
      <c r="R31" s="7" t="s">
        <v>28</v>
      </c>
      <c r="S31" s="7" t="e">
        <f t="shared" si="0"/>
        <v>#NUM!</v>
      </c>
    </row>
    <row r="32" spans="1:19" x14ac:dyDescent="0.3">
      <c r="A32" s="4">
        <v>23</v>
      </c>
      <c r="B32" s="5" t="s">
        <v>28</v>
      </c>
      <c r="C32" s="5" t="s">
        <v>28</v>
      </c>
      <c r="D32" s="6" t="s">
        <v>28</v>
      </c>
      <c r="E32" s="6" t="s">
        <v>28</v>
      </c>
      <c r="F32" s="6" t="str">
        <f>IF(ISBLANK(Recap!F33),"-",Recap!F33)</f>
        <v>-</v>
      </c>
      <c r="G32" s="6" t="str">
        <f>IF(ISBLANK(Recap!G33),"-",Recap!G33)</f>
        <v>-</v>
      </c>
      <c r="H32" s="2"/>
      <c r="I32" s="2"/>
      <c r="J32" s="2"/>
      <c r="K32" s="2" t="e">
        <f t="shared" si="1"/>
        <v>#NUM!</v>
      </c>
      <c r="L32" s="2"/>
      <c r="M32" s="2"/>
      <c r="N32" s="2"/>
      <c r="O32" s="3"/>
      <c r="P32" s="3"/>
      <c r="Q32" s="2" t="e">
        <f t="shared" si="2"/>
        <v>#NUM!</v>
      </c>
      <c r="R32" s="7" t="s">
        <v>28</v>
      </c>
      <c r="S32" s="7" t="e">
        <f t="shared" si="0"/>
        <v>#NUM!</v>
      </c>
    </row>
    <row r="33" spans="1:19" x14ac:dyDescent="0.3">
      <c r="A33" s="4">
        <v>24</v>
      </c>
      <c r="B33" s="5" t="s">
        <v>28</v>
      </c>
      <c r="C33" s="5" t="s">
        <v>28</v>
      </c>
      <c r="D33" s="6" t="s">
        <v>28</v>
      </c>
      <c r="E33" s="6" t="s">
        <v>28</v>
      </c>
      <c r="F33" s="6" t="str">
        <f>IF(ISBLANK(Recap!F34),"-",Recap!F34)</f>
        <v>-</v>
      </c>
      <c r="G33" s="6" t="str">
        <f>IF(ISBLANK(Recap!G34),"-",Recap!G34)</f>
        <v>-</v>
      </c>
      <c r="H33" s="2"/>
      <c r="I33" s="2"/>
      <c r="J33" s="2"/>
      <c r="K33" s="2" t="e">
        <f t="shared" si="1"/>
        <v>#NUM!</v>
      </c>
      <c r="L33" s="2"/>
      <c r="M33" s="2"/>
      <c r="N33" s="2"/>
      <c r="O33" s="3"/>
      <c r="P33" s="3"/>
      <c r="Q33" s="2" t="e">
        <f t="shared" si="2"/>
        <v>#NUM!</v>
      </c>
      <c r="R33" s="7" t="s">
        <v>28</v>
      </c>
      <c r="S33" s="7" t="e">
        <f t="shared" si="0"/>
        <v>#NUM!</v>
      </c>
    </row>
    <row r="34" spans="1:19" x14ac:dyDescent="0.3">
      <c r="A34" s="4">
        <v>25</v>
      </c>
      <c r="B34" s="5" t="s">
        <v>28</v>
      </c>
      <c r="C34" s="5" t="s">
        <v>28</v>
      </c>
      <c r="D34" s="6" t="s">
        <v>28</v>
      </c>
      <c r="E34" s="6" t="s">
        <v>28</v>
      </c>
      <c r="F34" s="6" t="str">
        <f>IF(ISBLANK(Recap!F35),"-",Recap!F35)</f>
        <v>-</v>
      </c>
      <c r="G34" s="6" t="str">
        <f>IF(ISBLANK(Recap!G35),"-",Recap!G35)</f>
        <v>-</v>
      </c>
      <c r="H34" s="2"/>
      <c r="I34" s="2"/>
      <c r="J34" s="2"/>
      <c r="K34" s="2" t="e">
        <f t="shared" si="1"/>
        <v>#NUM!</v>
      </c>
      <c r="L34" s="2"/>
      <c r="M34" s="2"/>
      <c r="N34" s="2"/>
      <c r="O34" s="3"/>
      <c r="P34" s="3"/>
      <c r="Q34" s="2" t="e">
        <f t="shared" si="2"/>
        <v>#NUM!</v>
      </c>
      <c r="R34" s="7" t="s">
        <v>28</v>
      </c>
      <c r="S34" s="7" t="e">
        <f t="shared" si="0"/>
        <v>#NUM!</v>
      </c>
    </row>
    <row r="35" spans="1:19" x14ac:dyDescent="0.3">
      <c r="A35" s="4">
        <v>26</v>
      </c>
      <c r="B35" s="5" t="s">
        <v>28</v>
      </c>
      <c r="C35" s="5" t="s">
        <v>28</v>
      </c>
      <c r="D35" s="6" t="s">
        <v>28</v>
      </c>
      <c r="E35" s="6" t="s">
        <v>28</v>
      </c>
      <c r="F35" s="6" t="str">
        <f>IF(ISBLANK(Recap!F36),"-",Recap!F36)</f>
        <v>-</v>
      </c>
      <c r="G35" s="6" t="str">
        <f>IF(ISBLANK(Recap!G36),"-",Recap!G36)</f>
        <v>-</v>
      </c>
      <c r="H35" s="2">
        <v>45324</v>
      </c>
      <c r="I35" s="2">
        <v>45449</v>
      </c>
      <c r="J35" s="2"/>
      <c r="K35" s="2">
        <f t="shared" si="1"/>
        <v>45449</v>
      </c>
      <c r="L35" s="2"/>
      <c r="M35" s="2">
        <v>45512</v>
      </c>
      <c r="N35" s="2">
        <v>45520</v>
      </c>
      <c r="O35" s="3">
        <v>45528</v>
      </c>
      <c r="P35" s="3"/>
      <c r="Q35" s="2">
        <f t="shared" si="2"/>
        <v>45528</v>
      </c>
      <c r="R35" s="7" t="s">
        <v>28</v>
      </c>
      <c r="S35" s="7">
        <f t="shared" si="0"/>
        <v>57</v>
      </c>
    </row>
    <row r="36" spans="1:19" x14ac:dyDescent="0.3">
      <c r="A36" s="4">
        <v>27</v>
      </c>
      <c r="B36" s="5" t="s">
        <v>28</v>
      </c>
      <c r="C36" s="5" t="s">
        <v>28</v>
      </c>
      <c r="D36" s="6" t="s">
        <v>28</v>
      </c>
      <c r="E36" s="6" t="s">
        <v>28</v>
      </c>
      <c r="F36" s="6" t="str">
        <f>IF(ISBLANK(Recap!F37),"-",Recap!F37)</f>
        <v>-</v>
      </c>
      <c r="G36" s="6" t="str">
        <f>IF(ISBLANK(Recap!G37),"-",Recap!G37)</f>
        <v>-</v>
      </c>
      <c r="H36" s="2"/>
      <c r="I36" s="2"/>
      <c r="J36" s="2"/>
      <c r="K36" s="2" t="e">
        <f t="shared" si="1"/>
        <v>#NUM!</v>
      </c>
      <c r="L36" s="2"/>
      <c r="M36" s="2"/>
      <c r="N36" s="2"/>
      <c r="O36" s="3"/>
      <c r="P36" s="3"/>
      <c r="Q36" s="2" t="e">
        <f t="shared" si="2"/>
        <v>#NUM!</v>
      </c>
      <c r="R36" s="7" t="s">
        <v>28</v>
      </c>
      <c r="S36" s="7" t="e">
        <f t="shared" si="0"/>
        <v>#NUM!</v>
      </c>
    </row>
    <row r="37" spans="1:19" x14ac:dyDescent="0.3">
      <c r="A37" s="4">
        <v>28</v>
      </c>
      <c r="B37" s="5" t="s">
        <v>28</v>
      </c>
      <c r="C37" s="5" t="s">
        <v>28</v>
      </c>
      <c r="D37" s="6" t="s">
        <v>28</v>
      </c>
      <c r="E37" s="6" t="s">
        <v>28</v>
      </c>
      <c r="F37" s="6" t="str">
        <f>IF(ISBLANK(Recap!F38),"-",Recap!F38)</f>
        <v>-</v>
      </c>
      <c r="G37" s="6" t="str">
        <f>IF(ISBLANK(Recap!G38),"-",Recap!G38)</f>
        <v>-</v>
      </c>
      <c r="H37" s="2"/>
      <c r="I37" s="2"/>
      <c r="J37" s="2"/>
      <c r="K37" s="2" t="e">
        <f t="shared" si="1"/>
        <v>#NUM!</v>
      </c>
      <c r="L37" s="2"/>
      <c r="M37" s="2"/>
      <c r="N37" s="2"/>
      <c r="O37" s="3"/>
      <c r="P37" s="3"/>
      <c r="Q37" s="2" t="e">
        <f t="shared" si="2"/>
        <v>#NUM!</v>
      </c>
      <c r="R37" s="7" t="s">
        <v>28</v>
      </c>
      <c r="S37" s="7" t="e">
        <f t="shared" si="0"/>
        <v>#NUM!</v>
      </c>
    </row>
    <row r="38" spans="1:19" x14ac:dyDescent="0.3">
      <c r="A38" s="4">
        <v>29</v>
      </c>
      <c r="B38" s="5" t="s">
        <v>28</v>
      </c>
      <c r="C38" s="5" t="s">
        <v>28</v>
      </c>
      <c r="D38" s="6" t="s">
        <v>28</v>
      </c>
      <c r="E38" s="6" t="s">
        <v>28</v>
      </c>
      <c r="F38" s="6" t="str">
        <f>IF(ISBLANK(Recap!F39),"-",Recap!F39)</f>
        <v>-</v>
      </c>
      <c r="G38" s="6" t="str">
        <f>IF(ISBLANK(Recap!G39),"-",Recap!G39)</f>
        <v>-</v>
      </c>
      <c r="H38" s="2"/>
      <c r="I38" s="2"/>
      <c r="J38" s="2"/>
      <c r="K38" s="2" t="e">
        <f t="shared" si="1"/>
        <v>#NUM!</v>
      </c>
      <c r="L38" s="2"/>
      <c r="M38" s="2"/>
      <c r="N38" s="2"/>
      <c r="O38" s="3"/>
      <c r="P38" s="3"/>
      <c r="Q38" s="2" t="e">
        <f t="shared" si="2"/>
        <v>#NUM!</v>
      </c>
      <c r="R38" s="7" t="s">
        <v>28</v>
      </c>
      <c r="S38" s="7" t="e">
        <f t="shared" si="0"/>
        <v>#NUM!</v>
      </c>
    </row>
    <row r="39" spans="1:19" x14ac:dyDescent="0.3">
      <c r="A39" s="4">
        <v>30</v>
      </c>
      <c r="B39" s="5" t="s">
        <v>28</v>
      </c>
      <c r="C39" s="5" t="s">
        <v>28</v>
      </c>
      <c r="D39" s="6" t="s">
        <v>28</v>
      </c>
      <c r="E39" s="6" t="s">
        <v>28</v>
      </c>
      <c r="F39" s="6" t="str">
        <f>IF(ISBLANK(Recap!F40),"-",Recap!F40)</f>
        <v>-</v>
      </c>
      <c r="G39" s="6" t="str">
        <f>IF(ISBLANK(Recap!G40),"-",Recap!G40)</f>
        <v>-</v>
      </c>
      <c r="H39" s="2"/>
      <c r="I39" s="2"/>
      <c r="J39" s="2"/>
      <c r="K39" s="2" t="e">
        <f t="shared" si="1"/>
        <v>#NUM!</v>
      </c>
      <c r="L39" s="2"/>
      <c r="M39" s="2"/>
      <c r="N39" s="2"/>
      <c r="O39" s="3"/>
      <c r="P39" s="3"/>
      <c r="Q39" s="2" t="e">
        <f t="shared" si="2"/>
        <v>#NUM!</v>
      </c>
      <c r="R39" s="7" t="s">
        <v>28</v>
      </c>
      <c r="S39" s="7" t="e">
        <f t="shared" si="0"/>
        <v>#NUM!</v>
      </c>
    </row>
    <row r="40" spans="1:19" x14ac:dyDescent="0.3">
      <c r="A40" s="4">
        <v>31</v>
      </c>
      <c r="B40" s="5" t="s">
        <v>28</v>
      </c>
      <c r="C40" s="5" t="s">
        <v>28</v>
      </c>
      <c r="D40" s="6" t="s">
        <v>28</v>
      </c>
      <c r="E40" s="6" t="s">
        <v>28</v>
      </c>
      <c r="F40" s="6" t="str">
        <f>IF(ISBLANK(Recap!F41),"-",Recap!F41)</f>
        <v>-</v>
      </c>
      <c r="G40" s="6" t="str">
        <f>IF(ISBLANK(Recap!G41),"-",Recap!G41)</f>
        <v>-</v>
      </c>
      <c r="H40" s="2"/>
      <c r="I40" s="2"/>
      <c r="J40" s="2"/>
      <c r="K40" s="2" t="e">
        <f t="shared" si="1"/>
        <v>#NUM!</v>
      </c>
      <c r="L40" s="2"/>
      <c r="M40" s="2"/>
      <c r="N40" s="2"/>
      <c r="O40" s="3"/>
      <c r="P40" s="3"/>
      <c r="Q40" s="2" t="e">
        <f t="shared" si="2"/>
        <v>#NUM!</v>
      </c>
      <c r="R40" s="7" t="s">
        <v>28</v>
      </c>
      <c r="S40" s="7" t="e">
        <f t="shared" si="0"/>
        <v>#NUM!</v>
      </c>
    </row>
    <row r="41" spans="1:19" x14ac:dyDescent="0.3">
      <c r="A41" s="4">
        <v>32</v>
      </c>
      <c r="B41" s="5" t="s">
        <v>28</v>
      </c>
      <c r="C41" s="5" t="s">
        <v>28</v>
      </c>
      <c r="D41" s="6" t="s">
        <v>28</v>
      </c>
      <c r="E41" s="6" t="s">
        <v>28</v>
      </c>
      <c r="F41" s="6" t="str">
        <f>IF(ISBLANK(Recap!F42),"-",Recap!F42)</f>
        <v>-</v>
      </c>
      <c r="G41" s="6" t="str">
        <f>IF(ISBLANK(Recap!G42),"-",Recap!G42)</f>
        <v>-</v>
      </c>
      <c r="H41" s="2"/>
      <c r="I41" s="2"/>
      <c r="J41" s="2"/>
      <c r="K41" s="2" t="e">
        <f t="shared" si="1"/>
        <v>#NUM!</v>
      </c>
      <c r="L41" s="2"/>
      <c r="M41" s="2"/>
      <c r="N41" s="2"/>
      <c r="O41" s="3"/>
      <c r="P41" s="3"/>
      <c r="Q41" s="2" t="e">
        <f t="shared" si="2"/>
        <v>#NUM!</v>
      </c>
      <c r="R41" s="7" t="s">
        <v>28</v>
      </c>
      <c r="S41" s="7" t="e">
        <f t="shared" si="0"/>
        <v>#NUM!</v>
      </c>
    </row>
    <row r="42" spans="1:19" x14ac:dyDescent="0.3">
      <c r="A42" s="4">
        <v>33</v>
      </c>
      <c r="B42" s="5" t="s">
        <v>28</v>
      </c>
      <c r="C42" s="5" t="s">
        <v>28</v>
      </c>
      <c r="D42" s="6" t="s">
        <v>28</v>
      </c>
      <c r="E42" s="6" t="s">
        <v>28</v>
      </c>
      <c r="F42" s="6" t="str">
        <f>IF(ISBLANK(Recap!F43),"-",Recap!F43)</f>
        <v>-</v>
      </c>
      <c r="G42" s="6" t="str">
        <f>IF(ISBLANK(Recap!G43),"-",Recap!G43)</f>
        <v>-</v>
      </c>
      <c r="H42" s="2"/>
      <c r="I42" s="2"/>
      <c r="J42" s="2"/>
      <c r="K42" s="2" t="e">
        <f t="shared" si="1"/>
        <v>#NUM!</v>
      </c>
      <c r="L42" s="2"/>
      <c r="M42" s="2"/>
      <c r="N42" s="2"/>
      <c r="O42" s="3"/>
      <c r="P42" s="3"/>
      <c r="Q42" s="2" t="e">
        <f t="shared" si="2"/>
        <v>#NUM!</v>
      </c>
      <c r="R42" s="7" t="s">
        <v>28</v>
      </c>
      <c r="S42" s="7" t="e">
        <f t="shared" ref="S42:S73" si="3">IF(ISBLANK(OR(H42:K42,M42:Q42)),"-",NETWORKDAYS.INTL(K42,Q42,1,))</f>
        <v>#NUM!</v>
      </c>
    </row>
    <row r="43" spans="1:19" x14ac:dyDescent="0.3">
      <c r="A43" s="4">
        <v>34</v>
      </c>
      <c r="B43" s="5" t="s">
        <v>28</v>
      </c>
      <c r="C43" s="5" t="s">
        <v>28</v>
      </c>
      <c r="D43" s="6" t="s">
        <v>28</v>
      </c>
      <c r="E43" s="6" t="s">
        <v>28</v>
      </c>
      <c r="F43" s="6" t="str">
        <f>IF(ISBLANK(Recap!F44),"-",Recap!F44)</f>
        <v>-</v>
      </c>
      <c r="G43" s="6" t="str">
        <f>IF(ISBLANK(Recap!G44),"-",Recap!G44)</f>
        <v>-</v>
      </c>
      <c r="H43" s="2"/>
      <c r="I43" s="2"/>
      <c r="J43" s="2"/>
      <c r="K43" s="2" t="e">
        <f t="shared" si="1"/>
        <v>#NUM!</v>
      </c>
      <c r="L43" s="2"/>
      <c r="M43" s="2"/>
      <c r="N43" s="2"/>
      <c r="O43" s="3"/>
      <c r="P43" s="3"/>
      <c r="Q43" s="2" t="e">
        <f t="shared" si="2"/>
        <v>#NUM!</v>
      </c>
      <c r="R43" s="7" t="s">
        <v>28</v>
      </c>
      <c r="S43" s="7" t="e">
        <f t="shared" si="3"/>
        <v>#NUM!</v>
      </c>
    </row>
    <row r="44" spans="1:19" x14ac:dyDescent="0.3">
      <c r="A44" s="4">
        <v>35</v>
      </c>
      <c r="B44" s="5" t="s">
        <v>28</v>
      </c>
      <c r="C44" s="5" t="s">
        <v>28</v>
      </c>
      <c r="D44" s="6" t="s">
        <v>28</v>
      </c>
      <c r="E44" s="6" t="s">
        <v>28</v>
      </c>
      <c r="F44" s="6" t="str">
        <f>IF(ISBLANK(Recap!F45),"-",Recap!F45)</f>
        <v>-</v>
      </c>
      <c r="G44" s="6" t="str">
        <f>IF(ISBLANK(Recap!G45),"-",Recap!G45)</f>
        <v>-</v>
      </c>
      <c r="H44" s="2"/>
      <c r="I44" s="2"/>
      <c r="J44" s="2"/>
      <c r="K44" s="2" t="e">
        <f t="shared" si="1"/>
        <v>#NUM!</v>
      </c>
      <c r="L44" s="2"/>
      <c r="M44" s="2"/>
      <c r="N44" s="2"/>
      <c r="O44" s="3"/>
      <c r="P44" s="3"/>
      <c r="Q44" s="2" t="e">
        <f t="shared" si="2"/>
        <v>#NUM!</v>
      </c>
      <c r="R44" s="7" t="s">
        <v>28</v>
      </c>
      <c r="S44" s="7" t="e">
        <f t="shared" si="3"/>
        <v>#NUM!</v>
      </c>
    </row>
    <row r="45" spans="1:19" x14ac:dyDescent="0.3">
      <c r="A45" s="4">
        <v>36</v>
      </c>
      <c r="B45" s="5" t="s">
        <v>28</v>
      </c>
      <c r="C45" s="5" t="s">
        <v>28</v>
      </c>
      <c r="D45" s="6" t="s">
        <v>28</v>
      </c>
      <c r="E45" s="6" t="s">
        <v>28</v>
      </c>
      <c r="F45" s="6" t="str">
        <f>IF(ISBLANK(Recap!F46),"-",Recap!F46)</f>
        <v>-</v>
      </c>
      <c r="G45" s="6" t="str">
        <f>IF(ISBLANK(Recap!G46),"-",Recap!G46)</f>
        <v>-</v>
      </c>
      <c r="H45" s="2"/>
      <c r="I45" s="2"/>
      <c r="J45" s="2"/>
      <c r="K45" s="2" t="e">
        <f t="shared" si="1"/>
        <v>#NUM!</v>
      </c>
      <c r="L45" s="2"/>
      <c r="M45" s="2"/>
      <c r="N45" s="2"/>
      <c r="O45" s="3"/>
      <c r="P45" s="3"/>
      <c r="Q45" s="2" t="e">
        <f t="shared" si="2"/>
        <v>#NUM!</v>
      </c>
      <c r="R45" s="7" t="s">
        <v>28</v>
      </c>
      <c r="S45" s="7" t="e">
        <f t="shared" si="3"/>
        <v>#NUM!</v>
      </c>
    </row>
    <row r="46" spans="1:19" x14ac:dyDescent="0.3">
      <c r="A46" s="4">
        <v>37</v>
      </c>
      <c r="B46" s="5" t="s">
        <v>28</v>
      </c>
      <c r="C46" s="5" t="s">
        <v>28</v>
      </c>
      <c r="D46" s="6" t="s">
        <v>28</v>
      </c>
      <c r="E46" s="6" t="s">
        <v>28</v>
      </c>
      <c r="F46" s="6" t="str">
        <f>IF(ISBLANK(Recap!F47),"-",Recap!F47)</f>
        <v>-</v>
      </c>
      <c r="G46" s="6" t="str">
        <f>IF(ISBLANK(Recap!G47),"-",Recap!G47)</f>
        <v>-</v>
      </c>
      <c r="H46" s="2"/>
      <c r="I46" s="2"/>
      <c r="J46" s="2"/>
      <c r="K46" s="2" t="e">
        <f t="shared" si="1"/>
        <v>#NUM!</v>
      </c>
      <c r="L46" s="2"/>
      <c r="M46" s="2"/>
      <c r="N46" s="2"/>
      <c r="O46" s="3"/>
      <c r="P46" s="3"/>
      <c r="Q46" s="2" t="e">
        <f t="shared" si="2"/>
        <v>#NUM!</v>
      </c>
      <c r="R46" s="7" t="s">
        <v>28</v>
      </c>
      <c r="S46" s="7" t="e">
        <f t="shared" si="3"/>
        <v>#NUM!</v>
      </c>
    </row>
    <row r="47" spans="1:19" x14ac:dyDescent="0.3">
      <c r="A47" s="4">
        <v>38</v>
      </c>
      <c r="B47" s="5" t="s">
        <v>28</v>
      </c>
      <c r="C47" s="5" t="s">
        <v>28</v>
      </c>
      <c r="D47" s="6" t="s">
        <v>28</v>
      </c>
      <c r="E47" s="6" t="s">
        <v>28</v>
      </c>
      <c r="F47" s="6" t="str">
        <f>IF(ISBLANK(Recap!F48),"-",Recap!F48)</f>
        <v>-</v>
      </c>
      <c r="G47" s="6" t="str">
        <f>IF(ISBLANK(Recap!G48),"-",Recap!G48)</f>
        <v>-</v>
      </c>
      <c r="H47" s="2"/>
      <c r="I47" s="2"/>
      <c r="J47" s="2"/>
      <c r="K47" s="2" t="e">
        <f t="shared" si="1"/>
        <v>#NUM!</v>
      </c>
      <c r="L47" s="2"/>
      <c r="M47" s="2"/>
      <c r="N47" s="2"/>
      <c r="O47" s="3"/>
      <c r="P47" s="3"/>
      <c r="Q47" s="2" t="e">
        <f t="shared" si="2"/>
        <v>#NUM!</v>
      </c>
      <c r="R47" s="7" t="s">
        <v>28</v>
      </c>
      <c r="S47" s="7" t="e">
        <f t="shared" si="3"/>
        <v>#NUM!</v>
      </c>
    </row>
    <row r="48" spans="1:19" x14ac:dyDescent="0.3">
      <c r="A48" s="4">
        <v>39</v>
      </c>
      <c r="B48" s="5" t="s">
        <v>28</v>
      </c>
      <c r="C48" s="5" t="s">
        <v>28</v>
      </c>
      <c r="D48" s="6" t="s">
        <v>28</v>
      </c>
      <c r="E48" s="6" t="s">
        <v>28</v>
      </c>
      <c r="F48" s="6" t="str">
        <f>IF(ISBLANK(Recap!F49),"-",Recap!F49)</f>
        <v>-</v>
      </c>
      <c r="G48" s="6" t="str">
        <f>IF(ISBLANK(Recap!G49),"-",Recap!G49)</f>
        <v>-</v>
      </c>
      <c r="H48" s="2"/>
      <c r="I48" s="2"/>
      <c r="J48" s="2"/>
      <c r="K48" s="2" t="e">
        <f t="shared" si="1"/>
        <v>#NUM!</v>
      </c>
      <c r="L48" s="2"/>
      <c r="M48" s="2"/>
      <c r="N48" s="2"/>
      <c r="O48" s="3"/>
      <c r="P48" s="3"/>
      <c r="Q48" s="2" t="e">
        <f t="shared" si="2"/>
        <v>#NUM!</v>
      </c>
      <c r="R48" s="7" t="s">
        <v>28</v>
      </c>
      <c r="S48" s="7" t="e">
        <f t="shared" si="3"/>
        <v>#NUM!</v>
      </c>
    </row>
    <row r="49" spans="1:19" x14ac:dyDescent="0.3">
      <c r="A49" s="4">
        <v>40</v>
      </c>
      <c r="B49" s="5" t="s">
        <v>28</v>
      </c>
      <c r="C49" s="5" t="s">
        <v>28</v>
      </c>
      <c r="D49" s="6" t="s">
        <v>28</v>
      </c>
      <c r="E49" s="6" t="s">
        <v>28</v>
      </c>
      <c r="F49" s="6" t="str">
        <f>IF(ISBLANK(Recap!F50),"-",Recap!F50)</f>
        <v>-</v>
      </c>
      <c r="G49" s="6" t="str">
        <f>IF(ISBLANK(Recap!G50),"-",Recap!G50)</f>
        <v>-</v>
      </c>
      <c r="H49" s="2"/>
      <c r="I49" s="2"/>
      <c r="J49" s="2"/>
      <c r="K49" s="2" t="e">
        <f t="shared" si="1"/>
        <v>#NUM!</v>
      </c>
      <c r="L49" s="2"/>
      <c r="M49" s="2"/>
      <c r="N49" s="2"/>
      <c r="O49" s="3"/>
      <c r="P49" s="3"/>
      <c r="Q49" s="2" t="e">
        <f t="shared" si="2"/>
        <v>#NUM!</v>
      </c>
      <c r="R49" s="7" t="s">
        <v>28</v>
      </c>
      <c r="S49" s="7" t="e">
        <f t="shared" si="3"/>
        <v>#NUM!</v>
      </c>
    </row>
    <row r="50" spans="1:19" x14ac:dyDescent="0.3">
      <c r="A50" s="4">
        <v>41</v>
      </c>
      <c r="B50" s="5" t="s">
        <v>28</v>
      </c>
      <c r="C50" s="5" t="s">
        <v>28</v>
      </c>
      <c r="D50" s="6" t="s">
        <v>28</v>
      </c>
      <c r="E50" s="6" t="s">
        <v>28</v>
      </c>
      <c r="F50" s="6" t="str">
        <f>IF(ISBLANK(Recap!F51),"-",Recap!F51)</f>
        <v>-</v>
      </c>
      <c r="G50" s="6" t="str">
        <f>IF(ISBLANK(Recap!G51),"-",Recap!G51)</f>
        <v>-</v>
      </c>
      <c r="H50" s="2"/>
      <c r="I50" s="2"/>
      <c r="J50" s="2"/>
      <c r="K50" s="2" t="e">
        <f t="shared" si="1"/>
        <v>#NUM!</v>
      </c>
      <c r="L50" s="2"/>
      <c r="M50" s="2"/>
      <c r="N50" s="2"/>
      <c r="O50" s="3"/>
      <c r="P50" s="3"/>
      <c r="Q50" s="2" t="e">
        <f t="shared" si="2"/>
        <v>#NUM!</v>
      </c>
      <c r="R50" s="7" t="s">
        <v>28</v>
      </c>
      <c r="S50" s="7" t="e">
        <f t="shared" si="3"/>
        <v>#NUM!</v>
      </c>
    </row>
    <row r="51" spans="1:19" x14ac:dyDescent="0.3">
      <c r="A51" s="4">
        <v>42</v>
      </c>
      <c r="B51" s="5" t="s">
        <v>28</v>
      </c>
      <c r="C51" s="5" t="s">
        <v>28</v>
      </c>
      <c r="D51" s="6" t="s">
        <v>28</v>
      </c>
      <c r="E51" s="6" t="s">
        <v>28</v>
      </c>
      <c r="F51" s="6" t="str">
        <f>IF(ISBLANK(Recap!F52),"-",Recap!F52)</f>
        <v>-</v>
      </c>
      <c r="G51" s="6" t="str">
        <f>IF(ISBLANK(Recap!G52),"-",Recap!G52)</f>
        <v>-</v>
      </c>
      <c r="H51" s="2"/>
      <c r="I51" s="2"/>
      <c r="J51" s="2"/>
      <c r="K51" s="2" t="e">
        <f t="shared" si="1"/>
        <v>#NUM!</v>
      </c>
      <c r="L51" s="2"/>
      <c r="M51" s="2"/>
      <c r="N51" s="2"/>
      <c r="O51" s="3"/>
      <c r="P51" s="3"/>
      <c r="Q51" s="2" t="e">
        <f t="shared" si="2"/>
        <v>#NUM!</v>
      </c>
      <c r="R51" s="7" t="s">
        <v>28</v>
      </c>
      <c r="S51" s="7" t="e">
        <f t="shared" si="3"/>
        <v>#NUM!</v>
      </c>
    </row>
    <row r="52" spans="1:19" x14ac:dyDescent="0.3">
      <c r="A52" s="4">
        <v>43</v>
      </c>
      <c r="B52" s="5" t="s">
        <v>28</v>
      </c>
      <c r="C52" s="5" t="s">
        <v>28</v>
      </c>
      <c r="D52" s="6" t="s">
        <v>28</v>
      </c>
      <c r="E52" s="6" t="s">
        <v>28</v>
      </c>
      <c r="F52" s="6" t="str">
        <f>IF(ISBLANK(Recap!F53),"-",Recap!F53)</f>
        <v>-</v>
      </c>
      <c r="G52" s="6" t="str">
        <f>IF(ISBLANK(Recap!G53),"-",Recap!G53)</f>
        <v>-</v>
      </c>
      <c r="H52" s="2"/>
      <c r="I52" s="2"/>
      <c r="J52" s="2"/>
      <c r="K52" s="2" t="e">
        <f t="shared" si="1"/>
        <v>#NUM!</v>
      </c>
      <c r="L52" s="2"/>
      <c r="M52" s="2"/>
      <c r="N52" s="2"/>
      <c r="O52" s="3"/>
      <c r="P52" s="3"/>
      <c r="Q52" s="2" t="e">
        <f t="shared" si="2"/>
        <v>#NUM!</v>
      </c>
      <c r="R52" s="7" t="s">
        <v>28</v>
      </c>
      <c r="S52" s="7" t="e">
        <f t="shared" si="3"/>
        <v>#NUM!</v>
      </c>
    </row>
    <row r="53" spans="1:19" x14ac:dyDescent="0.3">
      <c r="A53" s="4">
        <v>44</v>
      </c>
      <c r="B53" s="5" t="s">
        <v>28</v>
      </c>
      <c r="C53" s="5" t="s">
        <v>28</v>
      </c>
      <c r="D53" s="6" t="s">
        <v>28</v>
      </c>
      <c r="E53" s="6" t="s">
        <v>28</v>
      </c>
      <c r="F53" s="6" t="str">
        <f>IF(ISBLANK(Recap!F54),"-",Recap!F54)</f>
        <v>-</v>
      </c>
      <c r="G53" s="6" t="str">
        <f>IF(ISBLANK(Recap!G54),"-",Recap!G54)</f>
        <v>-</v>
      </c>
      <c r="H53" s="2"/>
      <c r="I53" s="2"/>
      <c r="J53" s="2"/>
      <c r="K53" s="2" t="e">
        <f t="shared" si="1"/>
        <v>#NUM!</v>
      </c>
      <c r="L53" s="2"/>
      <c r="M53" s="2"/>
      <c r="N53" s="2"/>
      <c r="O53" s="3"/>
      <c r="P53" s="3"/>
      <c r="Q53" s="2" t="e">
        <f t="shared" si="2"/>
        <v>#NUM!</v>
      </c>
      <c r="R53" s="7" t="s">
        <v>28</v>
      </c>
      <c r="S53" s="7" t="e">
        <f t="shared" si="3"/>
        <v>#NUM!</v>
      </c>
    </row>
    <row r="54" spans="1:19" x14ac:dyDescent="0.3">
      <c r="A54" s="4">
        <v>45</v>
      </c>
      <c r="B54" s="5" t="s">
        <v>28</v>
      </c>
      <c r="C54" s="5" t="s">
        <v>28</v>
      </c>
      <c r="D54" s="6" t="s">
        <v>28</v>
      </c>
      <c r="E54" s="6" t="s">
        <v>28</v>
      </c>
      <c r="F54" s="6" t="str">
        <f>IF(ISBLANK(Recap!F55),"-",Recap!F55)</f>
        <v>-</v>
      </c>
      <c r="G54" s="6" t="str">
        <f>IF(ISBLANK(Recap!G55),"-",Recap!G55)</f>
        <v>-</v>
      </c>
      <c r="H54" s="2"/>
      <c r="I54" s="2"/>
      <c r="J54" s="2"/>
      <c r="K54" s="2" t="e">
        <f t="shared" si="1"/>
        <v>#NUM!</v>
      </c>
      <c r="L54" s="2"/>
      <c r="M54" s="2"/>
      <c r="N54" s="2"/>
      <c r="O54" s="3"/>
      <c r="P54" s="3"/>
      <c r="Q54" s="2" t="e">
        <f t="shared" si="2"/>
        <v>#NUM!</v>
      </c>
      <c r="R54" s="7" t="s">
        <v>28</v>
      </c>
      <c r="S54" s="7" t="e">
        <f t="shared" si="3"/>
        <v>#NUM!</v>
      </c>
    </row>
    <row r="55" spans="1:19" x14ac:dyDescent="0.3">
      <c r="A55" s="4">
        <v>46</v>
      </c>
      <c r="B55" s="5" t="s">
        <v>28</v>
      </c>
      <c r="C55" s="5" t="s">
        <v>28</v>
      </c>
      <c r="D55" s="6" t="s">
        <v>28</v>
      </c>
      <c r="E55" s="6" t="s">
        <v>28</v>
      </c>
      <c r="F55" s="6" t="str">
        <f>IF(ISBLANK(Recap!F56),"-",Recap!F56)</f>
        <v>-</v>
      </c>
      <c r="G55" s="6" t="str">
        <f>IF(ISBLANK(Recap!G56),"-",Recap!G56)</f>
        <v>-</v>
      </c>
      <c r="H55" s="2"/>
      <c r="I55" s="2"/>
      <c r="J55" s="2"/>
      <c r="K55" s="2" t="e">
        <f t="shared" si="1"/>
        <v>#NUM!</v>
      </c>
      <c r="L55" s="2"/>
      <c r="M55" s="2"/>
      <c r="N55" s="2"/>
      <c r="O55" s="3"/>
      <c r="P55" s="3"/>
      <c r="Q55" s="2" t="e">
        <f t="shared" si="2"/>
        <v>#NUM!</v>
      </c>
      <c r="R55" s="7" t="s">
        <v>28</v>
      </c>
      <c r="S55" s="7" t="e">
        <f t="shared" si="3"/>
        <v>#NUM!</v>
      </c>
    </row>
    <row r="56" spans="1:19" x14ac:dyDescent="0.3">
      <c r="A56" s="4">
        <v>47</v>
      </c>
      <c r="B56" s="5" t="s">
        <v>28</v>
      </c>
      <c r="C56" s="5" t="s">
        <v>28</v>
      </c>
      <c r="D56" s="6" t="s">
        <v>28</v>
      </c>
      <c r="E56" s="6" t="s">
        <v>28</v>
      </c>
      <c r="F56" s="6" t="str">
        <f>IF(ISBLANK(Recap!F57),"-",Recap!F57)</f>
        <v>-</v>
      </c>
      <c r="G56" s="6" t="str">
        <f>IF(ISBLANK(Recap!G57),"-",Recap!G57)</f>
        <v>-</v>
      </c>
      <c r="H56" s="2"/>
      <c r="I56" s="2"/>
      <c r="J56" s="2"/>
      <c r="K56" s="2" t="e">
        <f t="shared" si="1"/>
        <v>#NUM!</v>
      </c>
      <c r="L56" s="2"/>
      <c r="M56" s="2"/>
      <c r="N56" s="2"/>
      <c r="O56" s="3"/>
      <c r="P56" s="3"/>
      <c r="Q56" s="2" t="e">
        <f t="shared" si="2"/>
        <v>#NUM!</v>
      </c>
      <c r="R56" s="7" t="s">
        <v>28</v>
      </c>
      <c r="S56" s="7" t="e">
        <f t="shared" si="3"/>
        <v>#NUM!</v>
      </c>
    </row>
    <row r="57" spans="1:19" x14ac:dyDescent="0.3">
      <c r="A57" s="4">
        <v>48</v>
      </c>
      <c r="B57" s="5" t="s">
        <v>28</v>
      </c>
      <c r="C57" s="5" t="s">
        <v>28</v>
      </c>
      <c r="D57" s="6" t="s">
        <v>28</v>
      </c>
      <c r="E57" s="6" t="s">
        <v>28</v>
      </c>
      <c r="F57" s="6" t="str">
        <f>IF(ISBLANK(Recap!F58),"-",Recap!F58)</f>
        <v>-</v>
      </c>
      <c r="G57" s="6" t="str">
        <f>IF(ISBLANK(Recap!G58),"-",Recap!G58)</f>
        <v>-</v>
      </c>
      <c r="H57" s="2"/>
      <c r="I57" s="2"/>
      <c r="J57" s="2"/>
      <c r="K57" s="2" t="e">
        <f t="shared" si="1"/>
        <v>#NUM!</v>
      </c>
      <c r="L57" s="2"/>
      <c r="M57" s="2"/>
      <c r="N57" s="2"/>
      <c r="O57" s="3"/>
      <c r="P57" s="3"/>
      <c r="Q57" s="2" t="e">
        <f t="shared" si="2"/>
        <v>#NUM!</v>
      </c>
      <c r="R57" s="7" t="s">
        <v>28</v>
      </c>
      <c r="S57" s="7" t="e">
        <f t="shared" si="3"/>
        <v>#NUM!</v>
      </c>
    </row>
    <row r="58" spans="1:19" x14ac:dyDescent="0.3">
      <c r="A58" s="4">
        <v>49</v>
      </c>
      <c r="B58" s="5" t="s">
        <v>28</v>
      </c>
      <c r="C58" s="5" t="s">
        <v>28</v>
      </c>
      <c r="D58" s="6" t="s">
        <v>28</v>
      </c>
      <c r="E58" s="6" t="s">
        <v>28</v>
      </c>
      <c r="F58" s="6" t="str">
        <f>IF(ISBLANK(Recap!F59),"-",Recap!F59)</f>
        <v>-</v>
      </c>
      <c r="G58" s="6" t="str">
        <f>IF(ISBLANK(Recap!G59),"-",Recap!G59)</f>
        <v>-</v>
      </c>
      <c r="H58" s="2"/>
      <c r="I58" s="2"/>
      <c r="J58" s="2"/>
      <c r="K58" s="2" t="e">
        <f t="shared" si="1"/>
        <v>#NUM!</v>
      </c>
      <c r="L58" s="2"/>
      <c r="M58" s="2"/>
      <c r="N58" s="2"/>
      <c r="O58" s="3"/>
      <c r="P58" s="3"/>
      <c r="Q58" s="2" t="e">
        <f t="shared" si="2"/>
        <v>#NUM!</v>
      </c>
      <c r="R58" s="7" t="s">
        <v>28</v>
      </c>
      <c r="S58" s="7" t="e">
        <f t="shared" si="3"/>
        <v>#NUM!</v>
      </c>
    </row>
    <row r="59" spans="1:19" x14ac:dyDescent="0.3">
      <c r="A59" s="4">
        <v>50</v>
      </c>
      <c r="B59" s="5" t="s">
        <v>28</v>
      </c>
      <c r="C59" s="5" t="s">
        <v>28</v>
      </c>
      <c r="D59" s="6" t="s">
        <v>28</v>
      </c>
      <c r="E59" s="6" t="s">
        <v>28</v>
      </c>
      <c r="F59" s="6" t="str">
        <f>IF(ISBLANK(Recap!F60),"-",Recap!F60)</f>
        <v>-</v>
      </c>
      <c r="G59" s="6" t="str">
        <f>IF(ISBLANK(Recap!G60),"-",Recap!G60)</f>
        <v>-</v>
      </c>
      <c r="H59" s="2"/>
      <c r="I59" s="2"/>
      <c r="J59" s="2"/>
      <c r="K59" s="2" t="e">
        <f t="shared" si="1"/>
        <v>#NUM!</v>
      </c>
      <c r="L59" s="2"/>
      <c r="M59" s="2"/>
      <c r="N59" s="2"/>
      <c r="O59" s="3"/>
      <c r="P59" s="3"/>
      <c r="Q59" s="2" t="e">
        <f t="shared" si="2"/>
        <v>#NUM!</v>
      </c>
      <c r="R59" s="7" t="s">
        <v>28</v>
      </c>
      <c r="S59" s="7" t="e">
        <f t="shared" si="3"/>
        <v>#NUM!</v>
      </c>
    </row>
    <row r="60" spans="1:19" x14ac:dyDescent="0.3">
      <c r="A60" s="4">
        <v>51</v>
      </c>
      <c r="B60" s="5" t="s">
        <v>28</v>
      </c>
      <c r="C60" s="5" t="s">
        <v>28</v>
      </c>
      <c r="D60" s="6" t="s">
        <v>28</v>
      </c>
      <c r="E60" s="6" t="s">
        <v>28</v>
      </c>
      <c r="F60" s="6" t="str">
        <f>IF(ISBLANK(Recap!F61),"-",Recap!F61)</f>
        <v>-</v>
      </c>
      <c r="G60" s="6" t="str">
        <f>IF(ISBLANK(Recap!G61),"-",Recap!G61)</f>
        <v>-</v>
      </c>
      <c r="H60" s="2"/>
      <c r="I60" s="2"/>
      <c r="J60" s="2"/>
      <c r="K60" s="2" t="e">
        <f t="shared" si="1"/>
        <v>#NUM!</v>
      </c>
      <c r="L60" s="2"/>
      <c r="M60" s="2"/>
      <c r="N60" s="2"/>
      <c r="O60" s="3"/>
      <c r="P60" s="3"/>
      <c r="Q60" s="2" t="e">
        <f t="shared" si="2"/>
        <v>#NUM!</v>
      </c>
      <c r="R60" s="7" t="s">
        <v>28</v>
      </c>
      <c r="S60" s="7" t="e">
        <f t="shared" si="3"/>
        <v>#NUM!</v>
      </c>
    </row>
    <row r="61" spans="1:19" x14ac:dyDescent="0.3">
      <c r="A61" s="4">
        <v>52</v>
      </c>
      <c r="B61" s="5" t="s">
        <v>28</v>
      </c>
      <c r="C61" s="5" t="s">
        <v>28</v>
      </c>
      <c r="D61" s="6" t="s">
        <v>28</v>
      </c>
      <c r="E61" s="6" t="s">
        <v>28</v>
      </c>
      <c r="F61" s="6" t="str">
        <f>IF(ISBLANK(Recap!F62),"-",Recap!F62)</f>
        <v>-</v>
      </c>
      <c r="G61" s="6" t="str">
        <f>IF(ISBLANK(Recap!G62),"-",Recap!G62)</f>
        <v>-</v>
      </c>
      <c r="H61" s="2"/>
      <c r="I61" s="2"/>
      <c r="J61" s="2"/>
      <c r="K61" s="2" t="e">
        <f t="shared" si="1"/>
        <v>#NUM!</v>
      </c>
      <c r="L61" s="2"/>
      <c r="M61" s="2"/>
      <c r="N61" s="2"/>
      <c r="O61" s="3"/>
      <c r="P61" s="3"/>
      <c r="Q61" s="2" t="e">
        <f t="shared" si="2"/>
        <v>#NUM!</v>
      </c>
      <c r="R61" s="7" t="s">
        <v>28</v>
      </c>
      <c r="S61" s="7" t="e">
        <f t="shared" si="3"/>
        <v>#NUM!</v>
      </c>
    </row>
    <row r="62" spans="1:19" x14ac:dyDescent="0.3">
      <c r="A62" s="4">
        <v>53</v>
      </c>
      <c r="B62" s="5" t="s">
        <v>28</v>
      </c>
      <c r="C62" s="5" t="s">
        <v>28</v>
      </c>
      <c r="D62" s="6" t="s">
        <v>28</v>
      </c>
      <c r="E62" s="6" t="s">
        <v>28</v>
      </c>
      <c r="F62" s="6" t="str">
        <f>IF(ISBLANK(Recap!F63),"-",Recap!F63)</f>
        <v>-</v>
      </c>
      <c r="G62" s="6" t="str">
        <f>IF(ISBLANK(Recap!G63),"-",Recap!G63)</f>
        <v>-</v>
      </c>
      <c r="H62" s="2"/>
      <c r="I62" s="2"/>
      <c r="J62" s="2"/>
      <c r="K62" s="2" t="e">
        <f t="shared" si="1"/>
        <v>#NUM!</v>
      </c>
      <c r="L62" s="2"/>
      <c r="M62" s="2"/>
      <c r="N62" s="2"/>
      <c r="O62" s="3"/>
      <c r="P62" s="3"/>
      <c r="Q62" s="2" t="e">
        <f t="shared" si="2"/>
        <v>#NUM!</v>
      </c>
      <c r="R62" s="7" t="s">
        <v>28</v>
      </c>
      <c r="S62" s="7" t="e">
        <f t="shared" si="3"/>
        <v>#NUM!</v>
      </c>
    </row>
    <row r="63" spans="1:19" x14ac:dyDescent="0.3">
      <c r="A63" s="4">
        <v>54</v>
      </c>
      <c r="B63" s="5" t="s">
        <v>28</v>
      </c>
      <c r="C63" s="5" t="s">
        <v>28</v>
      </c>
      <c r="D63" s="6" t="s">
        <v>28</v>
      </c>
      <c r="E63" s="6" t="s">
        <v>28</v>
      </c>
      <c r="F63" s="6" t="str">
        <f>IF(ISBLANK(Recap!F64),"-",Recap!F64)</f>
        <v>-</v>
      </c>
      <c r="G63" s="6" t="str">
        <f>IF(ISBLANK(Recap!G64),"-",Recap!G64)</f>
        <v>-</v>
      </c>
      <c r="H63" s="2"/>
      <c r="I63" s="2"/>
      <c r="J63" s="2"/>
      <c r="K63" s="2" t="e">
        <f t="shared" si="1"/>
        <v>#NUM!</v>
      </c>
      <c r="L63" s="2"/>
      <c r="M63" s="2"/>
      <c r="N63" s="2"/>
      <c r="O63" s="3"/>
      <c r="P63" s="3"/>
      <c r="Q63" s="2" t="e">
        <f t="shared" si="2"/>
        <v>#NUM!</v>
      </c>
      <c r="R63" s="7" t="s">
        <v>28</v>
      </c>
      <c r="S63" s="7" t="e">
        <f t="shared" si="3"/>
        <v>#NUM!</v>
      </c>
    </row>
    <row r="64" spans="1:19" x14ac:dyDescent="0.3">
      <c r="A64" s="4">
        <v>55</v>
      </c>
      <c r="B64" s="5" t="s">
        <v>28</v>
      </c>
      <c r="C64" s="5" t="s">
        <v>28</v>
      </c>
      <c r="D64" s="6" t="s">
        <v>28</v>
      </c>
      <c r="E64" s="6" t="s">
        <v>28</v>
      </c>
      <c r="F64" s="6" t="str">
        <f>IF(ISBLANK(Recap!F65),"-",Recap!F65)</f>
        <v>-</v>
      </c>
      <c r="G64" s="6" t="str">
        <f>IF(ISBLANK(Recap!G65),"-",Recap!G65)</f>
        <v>-</v>
      </c>
      <c r="H64" s="2"/>
      <c r="I64" s="2"/>
      <c r="J64" s="2"/>
      <c r="K64" s="2" t="e">
        <f t="shared" si="1"/>
        <v>#NUM!</v>
      </c>
      <c r="L64" s="2"/>
      <c r="M64" s="2"/>
      <c r="N64" s="2"/>
      <c r="O64" s="3"/>
      <c r="P64" s="3"/>
      <c r="Q64" s="2" t="e">
        <f t="shared" si="2"/>
        <v>#NUM!</v>
      </c>
      <c r="R64" s="7" t="s">
        <v>28</v>
      </c>
      <c r="S64" s="7" t="e">
        <f t="shared" si="3"/>
        <v>#NUM!</v>
      </c>
    </row>
    <row r="65" spans="1:19" x14ac:dyDescent="0.3">
      <c r="A65" s="4">
        <v>56</v>
      </c>
      <c r="B65" s="5" t="s">
        <v>28</v>
      </c>
      <c r="C65" s="5" t="s">
        <v>28</v>
      </c>
      <c r="D65" s="6" t="s">
        <v>28</v>
      </c>
      <c r="E65" s="6" t="s">
        <v>28</v>
      </c>
      <c r="F65" s="6" t="str">
        <f>IF(ISBLANK(Recap!F66),"-",Recap!F66)</f>
        <v>-</v>
      </c>
      <c r="G65" s="6" t="str">
        <f>IF(ISBLANK(Recap!G66),"-",Recap!G66)</f>
        <v>-</v>
      </c>
      <c r="H65" s="2"/>
      <c r="I65" s="2"/>
      <c r="J65" s="2"/>
      <c r="K65" s="2" t="e">
        <f t="shared" si="1"/>
        <v>#NUM!</v>
      </c>
      <c r="L65" s="2"/>
      <c r="M65" s="2"/>
      <c r="N65" s="2"/>
      <c r="O65" s="3"/>
      <c r="P65" s="3"/>
      <c r="Q65" s="2" t="e">
        <f t="shared" si="2"/>
        <v>#NUM!</v>
      </c>
      <c r="R65" s="7" t="s">
        <v>28</v>
      </c>
      <c r="S65" s="7" t="e">
        <f t="shared" si="3"/>
        <v>#NUM!</v>
      </c>
    </row>
    <row r="66" spans="1:19" x14ac:dyDescent="0.3">
      <c r="A66" s="4">
        <v>57</v>
      </c>
      <c r="B66" s="5" t="s">
        <v>28</v>
      </c>
      <c r="C66" s="5" t="s">
        <v>28</v>
      </c>
      <c r="D66" s="6" t="s">
        <v>28</v>
      </c>
      <c r="E66" s="6" t="s">
        <v>28</v>
      </c>
      <c r="F66" s="6" t="str">
        <f>IF(ISBLANK(Recap!F67),"-",Recap!F67)</f>
        <v>-</v>
      </c>
      <c r="G66" s="6" t="str">
        <f>IF(ISBLANK(Recap!G67),"-",Recap!G67)</f>
        <v>-</v>
      </c>
      <c r="H66" s="2"/>
      <c r="I66" s="2"/>
      <c r="J66" s="2"/>
      <c r="K66" s="2" t="e">
        <f t="shared" si="1"/>
        <v>#NUM!</v>
      </c>
      <c r="L66" s="2"/>
      <c r="M66" s="2"/>
      <c r="N66" s="2"/>
      <c r="O66" s="3"/>
      <c r="P66" s="3"/>
      <c r="Q66" s="2" t="e">
        <f t="shared" si="2"/>
        <v>#NUM!</v>
      </c>
      <c r="R66" s="7" t="s">
        <v>28</v>
      </c>
      <c r="S66" s="7" t="e">
        <f t="shared" si="3"/>
        <v>#NUM!</v>
      </c>
    </row>
    <row r="67" spans="1:19" x14ac:dyDescent="0.3">
      <c r="A67" s="4">
        <v>58</v>
      </c>
      <c r="B67" s="5" t="s">
        <v>28</v>
      </c>
      <c r="C67" s="5" t="s">
        <v>28</v>
      </c>
      <c r="D67" s="6" t="s">
        <v>28</v>
      </c>
      <c r="E67" s="6" t="s">
        <v>28</v>
      </c>
      <c r="F67" s="6" t="str">
        <f>IF(ISBLANK(Recap!F68),"-",Recap!F68)</f>
        <v>-</v>
      </c>
      <c r="G67" s="6" t="str">
        <f>IF(ISBLANK(Recap!G68),"-",Recap!G68)</f>
        <v>-</v>
      </c>
      <c r="H67" s="2"/>
      <c r="I67" s="2"/>
      <c r="J67" s="2"/>
      <c r="K67" s="2" t="e">
        <f t="shared" si="1"/>
        <v>#NUM!</v>
      </c>
      <c r="L67" s="2"/>
      <c r="M67" s="2"/>
      <c r="N67" s="2"/>
      <c r="O67" s="3"/>
      <c r="P67" s="3"/>
      <c r="Q67" s="2" t="e">
        <f t="shared" si="2"/>
        <v>#NUM!</v>
      </c>
      <c r="R67" s="7" t="s">
        <v>28</v>
      </c>
      <c r="S67" s="7" t="e">
        <f t="shared" si="3"/>
        <v>#NUM!</v>
      </c>
    </row>
    <row r="68" spans="1:19" x14ac:dyDescent="0.3">
      <c r="A68" s="4">
        <v>59</v>
      </c>
      <c r="B68" s="5" t="s">
        <v>28</v>
      </c>
      <c r="C68" s="5" t="s">
        <v>28</v>
      </c>
      <c r="D68" s="6" t="s">
        <v>28</v>
      </c>
      <c r="E68" s="6" t="s">
        <v>28</v>
      </c>
      <c r="F68" s="6" t="str">
        <f>IF(ISBLANK(Recap!F69),"-",Recap!F69)</f>
        <v>-</v>
      </c>
      <c r="G68" s="6" t="str">
        <f>IF(ISBLANK(Recap!G69),"-",Recap!G69)</f>
        <v>-</v>
      </c>
      <c r="H68" s="2"/>
      <c r="I68" s="2"/>
      <c r="J68" s="2"/>
      <c r="K68" s="2" t="e">
        <f t="shared" si="1"/>
        <v>#NUM!</v>
      </c>
      <c r="L68" s="2"/>
      <c r="M68" s="2"/>
      <c r="N68" s="2"/>
      <c r="O68" s="3"/>
      <c r="P68" s="3"/>
      <c r="Q68" s="2" t="e">
        <f t="shared" si="2"/>
        <v>#NUM!</v>
      </c>
      <c r="R68" s="7" t="s">
        <v>28</v>
      </c>
      <c r="S68" s="7" t="e">
        <f t="shared" si="3"/>
        <v>#NUM!</v>
      </c>
    </row>
    <row r="69" spans="1:19" x14ac:dyDescent="0.3">
      <c r="A69" s="4">
        <v>60</v>
      </c>
      <c r="B69" s="5" t="s">
        <v>28</v>
      </c>
      <c r="C69" s="5" t="s">
        <v>28</v>
      </c>
      <c r="D69" s="6" t="s">
        <v>28</v>
      </c>
      <c r="E69" s="6" t="s">
        <v>28</v>
      </c>
      <c r="F69" s="6" t="str">
        <f>IF(ISBLANK(Recap!F70),"-",Recap!F70)</f>
        <v>-</v>
      </c>
      <c r="G69" s="6" t="str">
        <f>IF(ISBLANK(Recap!G70),"-",Recap!G70)</f>
        <v>-</v>
      </c>
      <c r="H69" s="2"/>
      <c r="I69" s="2"/>
      <c r="J69" s="2"/>
      <c r="K69" s="2" t="e">
        <f t="shared" si="1"/>
        <v>#NUM!</v>
      </c>
      <c r="L69" s="2"/>
      <c r="M69" s="2"/>
      <c r="N69" s="2"/>
      <c r="O69" s="3"/>
      <c r="P69" s="3"/>
      <c r="Q69" s="2" t="e">
        <f t="shared" si="2"/>
        <v>#NUM!</v>
      </c>
      <c r="R69" s="7" t="s">
        <v>28</v>
      </c>
      <c r="S69" s="7" t="e">
        <f t="shared" si="3"/>
        <v>#NUM!</v>
      </c>
    </row>
    <row r="70" spans="1:19" x14ac:dyDescent="0.3">
      <c r="A70" s="4">
        <v>61</v>
      </c>
      <c r="B70" s="5" t="s">
        <v>28</v>
      </c>
      <c r="C70" s="5" t="s">
        <v>28</v>
      </c>
      <c r="D70" s="6" t="s">
        <v>28</v>
      </c>
      <c r="E70" s="6" t="s">
        <v>28</v>
      </c>
      <c r="F70" s="6" t="str">
        <f>IF(ISBLANK(Recap!F71),"-",Recap!F71)</f>
        <v>-</v>
      </c>
      <c r="G70" s="6" t="str">
        <f>IF(ISBLANK(Recap!G71),"-",Recap!G71)</f>
        <v>-</v>
      </c>
      <c r="H70" s="2"/>
      <c r="I70" s="2"/>
      <c r="J70" s="2"/>
      <c r="K70" s="2" t="e">
        <f t="shared" si="1"/>
        <v>#NUM!</v>
      </c>
      <c r="L70" s="2"/>
      <c r="M70" s="2"/>
      <c r="N70" s="2"/>
      <c r="O70" s="3"/>
      <c r="P70" s="3"/>
      <c r="Q70" s="2" t="e">
        <f t="shared" si="2"/>
        <v>#NUM!</v>
      </c>
      <c r="R70" s="7" t="s">
        <v>28</v>
      </c>
      <c r="S70" s="7" t="e">
        <f t="shared" si="3"/>
        <v>#NUM!</v>
      </c>
    </row>
    <row r="71" spans="1:19" x14ac:dyDescent="0.3">
      <c r="A71" s="4">
        <v>62</v>
      </c>
      <c r="B71" s="5" t="s">
        <v>28</v>
      </c>
      <c r="C71" s="5" t="s">
        <v>28</v>
      </c>
      <c r="D71" s="6" t="s">
        <v>28</v>
      </c>
      <c r="E71" s="6" t="s">
        <v>28</v>
      </c>
      <c r="F71" s="6" t="str">
        <f>IF(ISBLANK(Recap!F72),"-",Recap!F72)</f>
        <v>-</v>
      </c>
      <c r="G71" s="6" t="str">
        <f>IF(ISBLANK(Recap!G72),"-",Recap!G72)</f>
        <v>-</v>
      </c>
      <c r="H71" s="2"/>
      <c r="I71" s="2"/>
      <c r="J71" s="2"/>
      <c r="K71" s="2" t="e">
        <f t="shared" si="1"/>
        <v>#NUM!</v>
      </c>
      <c r="L71" s="2"/>
      <c r="M71" s="2"/>
      <c r="N71" s="2"/>
      <c r="O71" s="3"/>
      <c r="P71" s="3"/>
      <c r="Q71" s="2" t="e">
        <f t="shared" si="2"/>
        <v>#NUM!</v>
      </c>
      <c r="R71" s="7" t="s">
        <v>28</v>
      </c>
      <c r="S71" s="7" t="e">
        <f t="shared" si="3"/>
        <v>#NUM!</v>
      </c>
    </row>
    <row r="72" spans="1:19" x14ac:dyDescent="0.3">
      <c r="A72" s="4">
        <v>63</v>
      </c>
      <c r="B72" s="5" t="s">
        <v>28</v>
      </c>
      <c r="C72" s="5" t="s">
        <v>28</v>
      </c>
      <c r="D72" s="6" t="s">
        <v>28</v>
      </c>
      <c r="E72" s="6" t="s">
        <v>28</v>
      </c>
      <c r="F72" s="6" t="str">
        <f>IF(ISBLANK(Recap!F73),"-",Recap!F73)</f>
        <v>-</v>
      </c>
      <c r="G72" s="6" t="str">
        <f>IF(ISBLANK(Recap!G73),"-",Recap!G73)</f>
        <v>-</v>
      </c>
      <c r="H72" s="2"/>
      <c r="I72" s="2"/>
      <c r="J72" s="2"/>
      <c r="K72" s="2" t="e">
        <f t="shared" si="1"/>
        <v>#NUM!</v>
      </c>
      <c r="L72" s="2"/>
      <c r="M72" s="2"/>
      <c r="N72" s="2"/>
      <c r="O72" s="3"/>
      <c r="P72" s="3"/>
      <c r="Q72" s="2" t="e">
        <f t="shared" si="2"/>
        <v>#NUM!</v>
      </c>
      <c r="R72" s="7" t="s">
        <v>28</v>
      </c>
      <c r="S72" s="7" t="e">
        <f t="shared" si="3"/>
        <v>#NUM!</v>
      </c>
    </row>
    <row r="73" spans="1:19" x14ac:dyDescent="0.3">
      <c r="A73" s="4">
        <v>64</v>
      </c>
      <c r="B73" s="5" t="s">
        <v>28</v>
      </c>
      <c r="C73" s="5" t="s">
        <v>28</v>
      </c>
      <c r="D73" s="6" t="s">
        <v>28</v>
      </c>
      <c r="E73" s="6" t="s">
        <v>28</v>
      </c>
      <c r="F73" s="6" t="str">
        <f>IF(ISBLANK(Recap!F74),"-",Recap!F74)</f>
        <v>-</v>
      </c>
      <c r="G73" s="6" t="str">
        <f>IF(ISBLANK(Recap!G74),"-",Recap!G74)</f>
        <v>-</v>
      </c>
      <c r="H73" s="2"/>
      <c r="I73" s="2"/>
      <c r="J73" s="2"/>
      <c r="K73" s="2" t="e">
        <f t="shared" si="1"/>
        <v>#NUM!</v>
      </c>
      <c r="L73" s="2"/>
      <c r="M73" s="2"/>
      <c r="N73" s="2"/>
      <c r="O73" s="3"/>
      <c r="P73" s="3"/>
      <c r="Q73" s="2" t="e">
        <f t="shared" si="2"/>
        <v>#NUM!</v>
      </c>
      <c r="R73" s="7" t="s">
        <v>28</v>
      </c>
      <c r="S73" s="7" t="e">
        <f t="shared" si="3"/>
        <v>#NUM!</v>
      </c>
    </row>
    <row r="74" spans="1:19" x14ac:dyDescent="0.3">
      <c r="A74" s="4">
        <v>65</v>
      </c>
      <c r="B74" s="5" t="s">
        <v>28</v>
      </c>
      <c r="C74" s="5" t="s">
        <v>28</v>
      </c>
      <c r="D74" s="6" t="s">
        <v>28</v>
      </c>
      <c r="E74" s="6" t="s">
        <v>28</v>
      </c>
      <c r="F74" s="6" t="str">
        <f>IF(ISBLANK(Recap!F75),"-",Recap!F75)</f>
        <v>-</v>
      </c>
      <c r="G74" s="6" t="str">
        <f>IF(ISBLANK(Recap!G75),"-",Recap!G75)</f>
        <v>-</v>
      </c>
      <c r="H74" s="2"/>
      <c r="I74" s="2"/>
      <c r="J74" s="2"/>
      <c r="K74" s="2" t="e">
        <f t="shared" si="1"/>
        <v>#NUM!</v>
      </c>
      <c r="L74" s="2"/>
      <c r="M74" s="2"/>
      <c r="N74" s="2"/>
      <c r="O74" s="3"/>
      <c r="P74" s="3"/>
      <c r="Q74" s="2" t="e">
        <f t="shared" si="2"/>
        <v>#NUM!</v>
      </c>
      <c r="R74" s="7" t="s">
        <v>28</v>
      </c>
      <c r="S74" s="7" t="e">
        <f t="shared" ref="S74:S109" si="4">IF(ISBLANK(OR(H74:K74,M74:Q74)),"-",NETWORKDAYS.INTL(K74,Q74,1,))</f>
        <v>#NUM!</v>
      </c>
    </row>
    <row r="75" spans="1:19" x14ac:dyDescent="0.3">
      <c r="A75" s="4">
        <v>66</v>
      </c>
      <c r="B75" s="5" t="s">
        <v>28</v>
      </c>
      <c r="C75" s="5" t="s">
        <v>28</v>
      </c>
      <c r="D75" s="6" t="s">
        <v>28</v>
      </c>
      <c r="E75" s="6" t="s">
        <v>28</v>
      </c>
      <c r="F75" s="6" t="str">
        <f>IF(ISBLANK(Recap!F76),"-",Recap!F76)</f>
        <v>-</v>
      </c>
      <c r="G75" s="6" t="str">
        <f>IF(ISBLANK(Recap!G76),"-",Recap!G76)</f>
        <v>-</v>
      </c>
      <c r="H75" s="2"/>
      <c r="I75" s="2"/>
      <c r="J75" s="2"/>
      <c r="K75" s="2" t="e">
        <f t="shared" ref="K75:K109" si="5">IF(ISBLANK($J75),LARGE($H75:$I75,1),$J75)</f>
        <v>#NUM!</v>
      </c>
      <c r="L75" s="2"/>
      <c r="M75" s="2"/>
      <c r="N75" s="2"/>
      <c r="O75" s="3"/>
      <c r="P75" s="3"/>
      <c r="Q75" s="2" t="e">
        <f t="shared" ref="Q75:Q109" si="6">IF(ISBLANK($O75),LARGE($M75:$N75,1),$O75)</f>
        <v>#NUM!</v>
      </c>
      <c r="R75" s="7" t="s">
        <v>28</v>
      </c>
      <c r="S75" s="7" t="e">
        <f t="shared" si="4"/>
        <v>#NUM!</v>
      </c>
    </row>
    <row r="76" spans="1:19" x14ac:dyDescent="0.3">
      <c r="A76" s="4">
        <v>67</v>
      </c>
      <c r="B76" s="5" t="s">
        <v>28</v>
      </c>
      <c r="C76" s="5" t="s">
        <v>28</v>
      </c>
      <c r="D76" s="6" t="s">
        <v>28</v>
      </c>
      <c r="E76" s="6" t="s">
        <v>28</v>
      </c>
      <c r="F76" s="6" t="str">
        <f>IF(ISBLANK(Recap!F77),"-",Recap!F77)</f>
        <v>-</v>
      </c>
      <c r="G76" s="6" t="str">
        <f>IF(ISBLANK(Recap!G77),"-",Recap!G77)</f>
        <v>-</v>
      </c>
      <c r="H76" s="2"/>
      <c r="I76" s="2"/>
      <c r="J76" s="2"/>
      <c r="K76" s="2" t="e">
        <f t="shared" si="5"/>
        <v>#NUM!</v>
      </c>
      <c r="L76" s="2"/>
      <c r="M76" s="2"/>
      <c r="N76" s="2"/>
      <c r="O76" s="3"/>
      <c r="P76" s="3"/>
      <c r="Q76" s="2" t="e">
        <f t="shared" si="6"/>
        <v>#NUM!</v>
      </c>
      <c r="R76" s="7" t="s">
        <v>28</v>
      </c>
      <c r="S76" s="7" t="e">
        <f t="shared" si="4"/>
        <v>#NUM!</v>
      </c>
    </row>
    <row r="77" spans="1:19" x14ac:dyDescent="0.3">
      <c r="A77" s="4">
        <v>68</v>
      </c>
      <c r="B77" s="5" t="s">
        <v>28</v>
      </c>
      <c r="C77" s="5" t="s">
        <v>28</v>
      </c>
      <c r="D77" s="6" t="s">
        <v>28</v>
      </c>
      <c r="E77" s="6" t="s">
        <v>28</v>
      </c>
      <c r="F77" s="6" t="str">
        <f>IF(ISBLANK(Recap!F78),"-",Recap!F78)</f>
        <v>-</v>
      </c>
      <c r="G77" s="6" t="str">
        <f>IF(ISBLANK(Recap!G78),"-",Recap!G78)</f>
        <v>-</v>
      </c>
      <c r="H77" s="2"/>
      <c r="I77" s="2"/>
      <c r="J77" s="2"/>
      <c r="K77" s="2" t="e">
        <f t="shared" si="5"/>
        <v>#NUM!</v>
      </c>
      <c r="L77" s="2"/>
      <c r="M77" s="2"/>
      <c r="N77" s="2"/>
      <c r="O77" s="3"/>
      <c r="P77" s="3"/>
      <c r="Q77" s="2" t="e">
        <f t="shared" si="6"/>
        <v>#NUM!</v>
      </c>
      <c r="R77" s="7" t="s">
        <v>28</v>
      </c>
      <c r="S77" s="7" t="e">
        <f t="shared" si="4"/>
        <v>#NUM!</v>
      </c>
    </row>
    <row r="78" spans="1:19" x14ac:dyDescent="0.3">
      <c r="A78" s="4">
        <v>69</v>
      </c>
      <c r="B78" s="5" t="s">
        <v>28</v>
      </c>
      <c r="C78" s="5" t="s">
        <v>28</v>
      </c>
      <c r="D78" s="6" t="s">
        <v>28</v>
      </c>
      <c r="E78" s="6" t="s">
        <v>28</v>
      </c>
      <c r="F78" s="6" t="str">
        <f>IF(ISBLANK(Recap!F79),"-",Recap!F79)</f>
        <v>-</v>
      </c>
      <c r="G78" s="6" t="str">
        <f>IF(ISBLANK(Recap!G79),"-",Recap!G79)</f>
        <v>-</v>
      </c>
      <c r="H78" s="2"/>
      <c r="I78" s="2"/>
      <c r="J78" s="2"/>
      <c r="K78" s="2" t="e">
        <f t="shared" si="5"/>
        <v>#NUM!</v>
      </c>
      <c r="L78" s="2"/>
      <c r="M78" s="2"/>
      <c r="N78" s="2"/>
      <c r="O78" s="3"/>
      <c r="P78" s="3"/>
      <c r="Q78" s="2" t="e">
        <f t="shared" si="6"/>
        <v>#NUM!</v>
      </c>
      <c r="R78" s="7" t="s">
        <v>28</v>
      </c>
      <c r="S78" s="7" t="e">
        <f t="shared" si="4"/>
        <v>#NUM!</v>
      </c>
    </row>
    <row r="79" spans="1:19" x14ac:dyDescent="0.3">
      <c r="A79" s="4">
        <v>70</v>
      </c>
      <c r="B79" s="5" t="s">
        <v>28</v>
      </c>
      <c r="C79" s="5" t="s">
        <v>28</v>
      </c>
      <c r="D79" s="6" t="s">
        <v>28</v>
      </c>
      <c r="E79" s="6" t="s">
        <v>28</v>
      </c>
      <c r="F79" s="6" t="str">
        <f>IF(ISBLANK(Recap!F80),"-",Recap!F80)</f>
        <v>-</v>
      </c>
      <c r="G79" s="6" t="str">
        <f>IF(ISBLANK(Recap!G80),"-",Recap!G80)</f>
        <v>-</v>
      </c>
      <c r="H79" s="2"/>
      <c r="I79" s="2"/>
      <c r="J79" s="2"/>
      <c r="K79" s="2" t="e">
        <f t="shared" si="5"/>
        <v>#NUM!</v>
      </c>
      <c r="L79" s="2"/>
      <c r="M79" s="2"/>
      <c r="N79" s="2"/>
      <c r="O79" s="3"/>
      <c r="P79" s="3"/>
      <c r="Q79" s="2" t="e">
        <f t="shared" si="6"/>
        <v>#NUM!</v>
      </c>
      <c r="R79" s="7" t="s">
        <v>28</v>
      </c>
      <c r="S79" s="7" t="e">
        <f t="shared" si="4"/>
        <v>#NUM!</v>
      </c>
    </row>
    <row r="80" spans="1:19" x14ac:dyDescent="0.3">
      <c r="A80" s="4">
        <v>71</v>
      </c>
      <c r="B80" s="5" t="s">
        <v>28</v>
      </c>
      <c r="C80" s="5" t="s">
        <v>28</v>
      </c>
      <c r="D80" s="6" t="s">
        <v>28</v>
      </c>
      <c r="E80" s="6" t="s">
        <v>28</v>
      </c>
      <c r="F80" s="6" t="str">
        <f>IF(ISBLANK(Recap!F81),"-",Recap!F81)</f>
        <v>-</v>
      </c>
      <c r="G80" s="6" t="str">
        <f>IF(ISBLANK(Recap!G81),"-",Recap!G81)</f>
        <v>-</v>
      </c>
      <c r="H80" s="2"/>
      <c r="I80" s="2"/>
      <c r="J80" s="2"/>
      <c r="K80" s="2" t="e">
        <f t="shared" si="5"/>
        <v>#NUM!</v>
      </c>
      <c r="L80" s="2"/>
      <c r="M80" s="2"/>
      <c r="N80" s="2"/>
      <c r="O80" s="3"/>
      <c r="P80" s="3"/>
      <c r="Q80" s="2" t="e">
        <f t="shared" si="6"/>
        <v>#NUM!</v>
      </c>
      <c r="R80" s="7" t="s">
        <v>28</v>
      </c>
      <c r="S80" s="7" t="e">
        <f t="shared" si="4"/>
        <v>#NUM!</v>
      </c>
    </row>
    <row r="81" spans="1:19" x14ac:dyDescent="0.3">
      <c r="A81" s="4">
        <v>72</v>
      </c>
      <c r="B81" s="5" t="s">
        <v>28</v>
      </c>
      <c r="C81" s="5" t="s">
        <v>28</v>
      </c>
      <c r="D81" s="6" t="s">
        <v>28</v>
      </c>
      <c r="E81" s="6" t="s">
        <v>28</v>
      </c>
      <c r="F81" s="6" t="str">
        <f>IF(ISBLANK(Recap!F82),"-",Recap!F82)</f>
        <v>-</v>
      </c>
      <c r="G81" s="6" t="str">
        <f>IF(ISBLANK(Recap!G82),"-",Recap!G82)</f>
        <v>-</v>
      </c>
      <c r="H81" s="2"/>
      <c r="I81" s="2"/>
      <c r="J81" s="2"/>
      <c r="K81" s="2" t="e">
        <f t="shared" si="5"/>
        <v>#NUM!</v>
      </c>
      <c r="L81" s="2"/>
      <c r="M81" s="2"/>
      <c r="N81" s="2"/>
      <c r="O81" s="3"/>
      <c r="P81" s="3"/>
      <c r="Q81" s="2" t="e">
        <f t="shared" si="6"/>
        <v>#NUM!</v>
      </c>
      <c r="R81" s="7" t="s">
        <v>28</v>
      </c>
      <c r="S81" s="7" t="e">
        <f t="shared" si="4"/>
        <v>#NUM!</v>
      </c>
    </row>
    <row r="82" spans="1:19" x14ac:dyDescent="0.3">
      <c r="A82" s="4">
        <v>73</v>
      </c>
      <c r="B82" s="5" t="s">
        <v>28</v>
      </c>
      <c r="C82" s="5" t="s">
        <v>28</v>
      </c>
      <c r="D82" s="6" t="s">
        <v>28</v>
      </c>
      <c r="E82" s="6" t="s">
        <v>28</v>
      </c>
      <c r="F82" s="6" t="str">
        <f>IF(ISBLANK(Recap!F83),"-",Recap!F83)</f>
        <v>-</v>
      </c>
      <c r="G82" s="6" t="str">
        <f>IF(ISBLANK(Recap!G83),"-",Recap!G83)</f>
        <v>-</v>
      </c>
      <c r="H82" s="2"/>
      <c r="I82" s="2"/>
      <c r="J82" s="2"/>
      <c r="K82" s="2" t="e">
        <f t="shared" si="5"/>
        <v>#NUM!</v>
      </c>
      <c r="L82" s="2"/>
      <c r="M82" s="2"/>
      <c r="N82" s="2"/>
      <c r="O82" s="3"/>
      <c r="P82" s="3"/>
      <c r="Q82" s="2" t="e">
        <f t="shared" si="6"/>
        <v>#NUM!</v>
      </c>
      <c r="R82" s="7" t="s">
        <v>28</v>
      </c>
      <c r="S82" s="7" t="e">
        <f t="shared" si="4"/>
        <v>#NUM!</v>
      </c>
    </row>
    <row r="83" spans="1:19" x14ac:dyDescent="0.3">
      <c r="A83" s="4">
        <v>74</v>
      </c>
      <c r="B83" s="5" t="s">
        <v>28</v>
      </c>
      <c r="C83" s="5" t="s">
        <v>28</v>
      </c>
      <c r="D83" s="6" t="s">
        <v>28</v>
      </c>
      <c r="E83" s="6" t="s">
        <v>28</v>
      </c>
      <c r="F83" s="6" t="str">
        <f>IF(ISBLANK(Recap!F84),"-",Recap!F84)</f>
        <v>-</v>
      </c>
      <c r="G83" s="6" t="str">
        <f>IF(ISBLANK(Recap!G84),"-",Recap!G84)</f>
        <v>-</v>
      </c>
      <c r="H83" s="2"/>
      <c r="I83" s="2"/>
      <c r="J83" s="2"/>
      <c r="K83" s="2" t="e">
        <f t="shared" si="5"/>
        <v>#NUM!</v>
      </c>
      <c r="L83" s="2"/>
      <c r="M83" s="2"/>
      <c r="N83" s="2"/>
      <c r="O83" s="3"/>
      <c r="P83" s="3"/>
      <c r="Q83" s="2" t="e">
        <f t="shared" si="6"/>
        <v>#NUM!</v>
      </c>
      <c r="R83" s="7" t="s">
        <v>28</v>
      </c>
      <c r="S83" s="7" t="e">
        <f t="shared" si="4"/>
        <v>#NUM!</v>
      </c>
    </row>
    <row r="84" spans="1:19" x14ac:dyDescent="0.3">
      <c r="A84" s="4">
        <v>75</v>
      </c>
      <c r="B84" s="5" t="s">
        <v>28</v>
      </c>
      <c r="C84" s="5" t="s">
        <v>28</v>
      </c>
      <c r="D84" s="6" t="s">
        <v>28</v>
      </c>
      <c r="E84" s="6" t="s">
        <v>28</v>
      </c>
      <c r="F84" s="6" t="str">
        <f>IF(ISBLANK(Recap!F85),"-",Recap!F85)</f>
        <v>-</v>
      </c>
      <c r="G84" s="6" t="str">
        <f>IF(ISBLANK(Recap!G85),"-",Recap!G85)</f>
        <v>-</v>
      </c>
      <c r="H84" s="2"/>
      <c r="I84" s="2"/>
      <c r="J84" s="2"/>
      <c r="K84" s="2" t="e">
        <f t="shared" si="5"/>
        <v>#NUM!</v>
      </c>
      <c r="L84" s="2"/>
      <c r="M84" s="2"/>
      <c r="N84" s="2"/>
      <c r="O84" s="3"/>
      <c r="P84" s="3"/>
      <c r="Q84" s="2" t="e">
        <f t="shared" si="6"/>
        <v>#NUM!</v>
      </c>
      <c r="R84" s="7" t="s">
        <v>28</v>
      </c>
      <c r="S84" s="7" t="e">
        <f t="shared" si="4"/>
        <v>#NUM!</v>
      </c>
    </row>
    <row r="85" spans="1:19" x14ac:dyDescent="0.3">
      <c r="A85" s="4">
        <v>76</v>
      </c>
      <c r="B85" s="5" t="s">
        <v>28</v>
      </c>
      <c r="C85" s="5" t="s">
        <v>28</v>
      </c>
      <c r="D85" s="6" t="s">
        <v>28</v>
      </c>
      <c r="E85" s="6" t="s">
        <v>28</v>
      </c>
      <c r="F85" s="6" t="str">
        <f>IF(ISBLANK(Recap!F86),"-",Recap!F86)</f>
        <v>-</v>
      </c>
      <c r="G85" s="6" t="str">
        <f>IF(ISBLANK(Recap!G86),"-",Recap!G86)</f>
        <v>-</v>
      </c>
      <c r="H85" s="2"/>
      <c r="I85" s="2"/>
      <c r="J85" s="2"/>
      <c r="K85" s="2" t="e">
        <f t="shared" si="5"/>
        <v>#NUM!</v>
      </c>
      <c r="L85" s="2"/>
      <c r="M85" s="2"/>
      <c r="N85" s="2"/>
      <c r="O85" s="3"/>
      <c r="P85" s="3"/>
      <c r="Q85" s="2" t="e">
        <f t="shared" si="6"/>
        <v>#NUM!</v>
      </c>
      <c r="R85" s="7" t="s">
        <v>28</v>
      </c>
      <c r="S85" s="7" t="e">
        <f t="shared" si="4"/>
        <v>#NUM!</v>
      </c>
    </row>
    <row r="86" spans="1:19" x14ac:dyDescent="0.3">
      <c r="A86" s="4">
        <v>77</v>
      </c>
      <c r="B86" s="5" t="s">
        <v>28</v>
      </c>
      <c r="C86" s="5" t="s">
        <v>28</v>
      </c>
      <c r="D86" s="6" t="s">
        <v>28</v>
      </c>
      <c r="E86" s="6" t="s">
        <v>28</v>
      </c>
      <c r="F86" s="6" t="str">
        <f>IF(ISBLANK(Recap!F87),"-",Recap!F87)</f>
        <v>-</v>
      </c>
      <c r="G86" s="6" t="str">
        <f>IF(ISBLANK(Recap!G87),"-",Recap!G87)</f>
        <v>-</v>
      </c>
      <c r="H86" s="2"/>
      <c r="I86" s="2"/>
      <c r="J86" s="2"/>
      <c r="K86" s="2" t="e">
        <f t="shared" si="5"/>
        <v>#NUM!</v>
      </c>
      <c r="L86" s="2"/>
      <c r="M86" s="2"/>
      <c r="N86" s="2"/>
      <c r="O86" s="3"/>
      <c r="P86" s="3"/>
      <c r="Q86" s="2" t="e">
        <f t="shared" si="6"/>
        <v>#NUM!</v>
      </c>
      <c r="R86" s="7" t="s">
        <v>28</v>
      </c>
      <c r="S86" s="7" t="e">
        <f t="shared" si="4"/>
        <v>#NUM!</v>
      </c>
    </row>
    <row r="87" spans="1:19" x14ac:dyDescent="0.3">
      <c r="A87" s="4">
        <v>78</v>
      </c>
      <c r="B87" s="5" t="s">
        <v>28</v>
      </c>
      <c r="C87" s="5" t="s">
        <v>28</v>
      </c>
      <c r="D87" s="6" t="s">
        <v>28</v>
      </c>
      <c r="E87" s="6" t="s">
        <v>28</v>
      </c>
      <c r="F87" s="6" t="str">
        <f>IF(ISBLANK(Recap!F88),"-",Recap!F88)</f>
        <v>-</v>
      </c>
      <c r="G87" s="6" t="str">
        <f>IF(ISBLANK(Recap!G88),"-",Recap!G88)</f>
        <v>-</v>
      </c>
      <c r="H87" s="2"/>
      <c r="I87" s="2"/>
      <c r="J87" s="2"/>
      <c r="K87" s="2" t="e">
        <f t="shared" si="5"/>
        <v>#NUM!</v>
      </c>
      <c r="L87" s="2"/>
      <c r="M87" s="2"/>
      <c r="N87" s="2"/>
      <c r="O87" s="3"/>
      <c r="P87" s="3"/>
      <c r="Q87" s="2" t="e">
        <f t="shared" si="6"/>
        <v>#NUM!</v>
      </c>
      <c r="R87" s="7" t="s">
        <v>28</v>
      </c>
      <c r="S87" s="7" t="e">
        <f t="shared" si="4"/>
        <v>#NUM!</v>
      </c>
    </row>
    <row r="88" spans="1:19" x14ac:dyDescent="0.3">
      <c r="A88" s="4">
        <v>79</v>
      </c>
      <c r="B88" s="5" t="s">
        <v>28</v>
      </c>
      <c r="C88" s="5" t="s">
        <v>28</v>
      </c>
      <c r="D88" s="6" t="s">
        <v>28</v>
      </c>
      <c r="E88" s="6" t="s">
        <v>28</v>
      </c>
      <c r="F88" s="6" t="str">
        <f>IF(ISBLANK(Recap!F89),"-",Recap!F89)</f>
        <v>-</v>
      </c>
      <c r="G88" s="6" t="str">
        <f>IF(ISBLANK(Recap!G89),"-",Recap!G89)</f>
        <v>-</v>
      </c>
      <c r="H88" s="2"/>
      <c r="I88" s="2"/>
      <c r="J88" s="2"/>
      <c r="K88" s="2" t="e">
        <f t="shared" si="5"/>
        <v>#NUM!</v>
      </c>
      <c r="L88" s="2"/>
      <c r="M88" s="2"/>
      <c r="N88" s="2"/>
      <c r="O88" s="3"/>
      <c r="P88" s="3"/>
      <c r="Q88" s="2" t="e">
        <f t="shared" si="6"/>
        <v>#NUM!</v>
      </c>
      <c r="R88" s="7" t="s">
        <v>28</v>
      </c>
      <c r="S88" s="7" t="e">
        <f t="shared" si="4"/>
        <v>#NUM!</v>
      </c>
    </row>
    <row r="89" spans="1:19" x14ac:dyDescent="0.3">
      <c r="A89" s="4">
        <v>80</v>
      </c>
      <c r="B89" s="5" t="s">
        <v>28</v>
      </c>
      <c r="C89" s="5" t="s">
        <v>28</v>
      </c>
      <c r="D89" s="6" t="s">
        <v>28</v>
      </c>
      <c r="E89" s="6" t="s">
        <v>28</v>
      </c>
      <c r="F89" s="6" t="str">
        <f>IF(ISBLANK(Recap!F90),"-",Recap!F90)</f>
        <v>-</v>
      </c>
      <c r="G89" s="6" t="str">
        <f>IF(ISBLANK(Recap!G90),"-",Recap!G90)</f>
        <v>-</v>
      </c>
      <c r="H89" s="2"/>
      <c r="I89" s="2"/>
      <c r="J89" s="2"/>
      <c r="K89" s="2" t="e">
        <f t="shared" si="5"/>
        <v>#NUM!</v>
      </c>
      <c r="L89" s="2"/>
      <c r="M89" s="2"/>
      <c r="N89" s="2"/>
      <c r="O89" s="3"/>
      <c r="P89" s="3"/>
      <c r="Q89" s="2" t="e">
        <f t="shared" si="6"/>
        <v>#NUM!</v>
      </c>
      <c r="R89" s="7" t="s">
        <v>28</v>
      </c>
      <c r="S89" s="7" t="e">
        <f t="shared" si="4"/>
        <v>#NUM!</v>
      </c>
    </row>
    <row r="90" spans="1:19" x14ac:dyDescent="0.3">
      <c r="A90" s="4">
        <v>81</v>
      </c>
      <c r="B90" s="5" t="s">
        <v>28</v>
      </c>
      <c r="C90" s="5" t="s">
        <v>28</v>
      </c>
      <c r="D90" s="6" t="s">
        <v>28</v>
      </c>
      <c r="E90" s="6" t="s">
        <v>28</v>
      </c>
      <c r="F90" s="6" t="str">
        <f>IF(ISBLANK(Recap!F91),"-",Recap!F91)</f>
        <v>-</v>
      </c>
      <c r="G90" s="6" t="str">
        <f>IF(ISBLANK(Recap!G91),"-",Recap!G91)</f>
        <v>-</v>
      </c>
      <c r="H90" s="2"/>
      <c r="I90" s="2"/>
      <c r="J90" s="2"/>
      <c r="K90" s="2" t="e">
        <f t="shared" si="5"/>
        <v>#NUM!</v>
      </c>
      <c r="L90" s="2"/>
      <c r="M90" s="2"/>
      <c r="N90" s="2"/>
      <c r="O90" s="3"/>
      <c r="P90" s="3"/>
      <c r="Q90" s="2" t="e">
        <f t="shared" si="6"/>
        <v>#NUM!</v>
      </c>
      <c r="R90" s="7" t="s">
        <v>28</v>
      </c>
      <c r="S90" s="7" t="e">
        <f t="shared" si="4"/>
        <v>#NUM!</v>
      </c>
    </row>
    <row r="91" spans="1:19" x14ac:dyDescent="0.3">
      <c r="A91" s="4">
        <v>82</v>
      </c>
      <c r="B91" s="5" t="s">
        <v>28</v>
      </c>
      <c r="C91" s="5" t="s">
        <v>28</v>
      </c>
      <c r="D91" s="6" t="s">
        <v>28</v>
      </c>
      <c r="E91" s="6" t="s">
        <v>28</v>
      </c>
      <c r="F91" s="6" t="str">
        <f>IF(ISBLANK(Recap!F92),"-",Recap!F92)</f>
        <v>-</v>
      </c>
      <c r="G91" s="6" t="str">
        <f>IF(ISBLANK(Recap!G92),"-",Recap!G92)</f>
        <v>-</v>
      </c>
      <c r="H91" s="2"/>
      <c r="I91" s="2"/>
      <c r="J91" s="2"/>
      <c r="K91" s="2" t="e">
        <f t="shared" si="5"/>
        <v>#NUM!</v>
      </c>
      <c r="L91" s="2"/>
      <c r="M91" s="2"/>
      <c r="N91" s="2"/>
      <c r="O91" s="3"/>
      <c r="P91" s="3"/>
      <c r="Q91" s="2" t="e">
        <f t="shared" si="6"/>
        <v>#NUM!</v>
      </c>
      <c r="R91" s="7" t="s">
        <v>28</v>
      </c>
      <c r="S91" s="7" t="e">
        <f t="shared" si="4"/>
        <v>#NUM!</v>
      </c>
    </row>
    <row r="92" spans="1:19" x14ac:dyDescent="0.3">
      <c r="A92" s="4">
        <v>83</v>
      </c>
      <c r="B92" s="5" t="s">
        <v>28</v>
      </c>
      <c r="C92" s="5" t="s">
        <v>28</v>
      </c>
      <c r="D92" s="6" t="s">
        <v>28</v>
      </c>
      <c r="E92" s="6" t="s">
        <v>28</v>
      </c>
      <c r="F92" s="6" t="str">
        <f>IF(ISBLANK(Recap!F93),"-",Recap!F93)</f>
        <v>-</v>
      </c>
      <c r="G92" s="6" t="str">
        <f>IF(ISBLANK(Recap!G93),"-",Recap!G93)</f>
        <v>-</v>
      </c>
      <c r="H92" s="2"/>
      <c r="I92" s="2"/>
      <c r="J92" s="2"/>
      <c r="K92" s="2" t="e">
        <f t="shared" si="5"/>
        <v>#NUM!</v>
      </c>
      <c r="L92" s="2"/>
      <c r="M92" s="2"/>
      <c r="N92" s="2"/>
      <c r="O92" s="3"/>
      <c r="P92" s="3"/>
      <c r="Q92" s="2" t="e">
        <f t="shared" si="6"/>
        <v>#NUM!</v>
      </c>
      <c r="R92" s="7" t="s">
        <v>28</v>
      </c>
      <c r="S92" s="7" t="e">
        <f t="shared" si="4"/>
        <v>#NUM!</v>
      </c>
    </row>
    <row r="93" spans="1:19" x14ac:dyDescent="0.3">
      <c r="A93" s="4">
        <v>84</v>
      </c>
      <c r="B93" s="5" t="s">
        <v>28</v>
      </c>
      <c r="C93" s="5" t="s">
        <v>28</v>
      </c>
      <c r="D93" s="6" t="s">
        <v>28</v>
      </c>
      <c r="E93" s="6" t="s">
        <v>28</v>
      </c>
      <c r="F93" s="6" t="str">
        <f>IF(ISBLANK(Recap!F94),"-",Recap!F94)</f>
        <v>-</v>
      </c>
      <c r="G93" s="6" t="str">
        <f>IF(ISBLANK(Recap!G94),"-",Recap!G94)</f>
        <v>-</v>
      </c>
      <c r="H93" s="2"/>
      <c r="I93" s="2"/>
      <c r="J93" s="2"/>
      <c r="K93" s="2" t="e">
        <f t="shared" si="5"/>
        <v>#NUM!</v>
      </c>
      <c r="L93" s="2"/>
      <c r="M93" s="2"/>
      <c r="N93" s="2"/>
      <c r="O93" s="3"/>
      <c r="P93" s="3"/>
      <c r="Q93" s="2" t="e">
        <f t="shared" si="6"/>
        <v>#NUM!</v>
      </c>
      <c r="R93" s="7" t="s">
        <v>28</v>
      </c>
      <c r="S93" s="7" t="e">
        <f t="shared" si="4"/>
        <v>#NUM!</v>
      </c>
    </row>
    <row r="94" spans="1:19" x14ac:dyDescent="0.3">
      <c r="A94" s="4">
        <v>85</v>
      </c>
      <c r="B94" s="5" t="s">
        <v>28</v>
      </c>
      <c r="C94" s="5" t="s">
        <v>28</v>
      </c>
      <c r="D94" s="6" t="s">
        <v>28</v>
      </c>
      <c r="E94" s="6" t="s">
        <v>28</v>
      </c>
      <c r="F94" s="6" t="str">
        <f>IF(ISBLANK(Recap!F95),"-",Recap!F95)</f>
        <v>-</v>
      </c>
      <c r="G94" s="6" t="str">
        <f>IF(ISBLANK(Recap!G95),"-",Recap!G95)</f>
        <v>-</v>
      </c>
      <c r="H94" s="2"/>
      <c r="I94" s="2"/>
      <c r="J94" s="2"/>
      <c r="K94" s="2" t="e">
        <f t="shared" si="5"/>
        <v>#NUM!</v>
      </c>
      <c r="L94" s="2"/>
      <c r="M94" s="2"/>
      <c r="N94" s="2"/>
      <c r="O94" s="3"/>
      <c r="P94" s="3"/>
      <c r="Q94" s="2" t="e">
        <f t="shared" si="6"/>
        <v>#NUM!</v>
      </c>
      <c r="R94" s="7" t="s">
        <v>28</v>
      </c>
      <c r="S94" s="7" t="e">
        <f t="shared" si="4"/>
        <v>#NUM!</v>
      </c>
    </row>
    <row r="95" spans="1:19" x14ac:dyDescent="0.3">
      <c r="A95" s="4">
        <v>86</v>
      </c>
      <c r="B95" s="5" t="s">
        <v>28</v>
      </c>
      <c r="C95" s="5" t="s">
        <v>28</v>
      </c>
      <c r="D95" s="6" t="s">
        <v>28</v>
      </c>
      <c r="E95" s="6" t="s">
        <v>28</v>
      </c>
      <c r="F95" s="6" t="str">
        <f>IF(ISBLANK(Recap!F96),"-",Recap!F96)</f>
        <v>-</v>
      </c>
      <c r="G95" s="6" t="str">
        <f>IF(ISBLANK(Recap!G96),"-",Recap!G96)</f>
        <v>-</v>
      </c>
      <c r="H95" s="2"/>
      <c r="I95" s="2"/>
      <c r="J95" s="2"/>
      <c r="K95" s="2" t="e">
        <f t="shared" si="5"/>
        <v>#NUM!</v>
      </c>
      <c r="L95" s="2"/>
      <c r="M95" s="2"/>
      <c r="N95" s="2"/>
      <c r="O95" s="3"/>
      <c r="P95" s="3"/>
      <c r="Q95" s="2" t="e">
        <f t="shared" si="6"/>
        <v>#NUM!</v>
      </c>
      <c r="R95" s="7" t="s">
        <v>28</v>
      </c>
      <c r="S95" s="7" t="e">
        <f t="shared" si="4"/>
        <v>#NUM!</v>
      </c>
    </row>
    <row r="96" spans="1:19" x14ac:dyDescent="0.3">
      <c r="A96" s="4">
        <v>87</v>
      </c>
      <c r="B96" s="5" t="s">
        <v>28</v>
      </c>
      <c r="C96" s="5" t="s">
        <v>28</v>
      </c>
      <c r="D96" s="6" t="s">
        <v>28</v>
      </c>
      <c r="E96" s="6" t="s">
        <v>28</v>
      </c>
      <c r="F96" s="6" t="str">
        <f>IF(ISBLANK(Recap!F97),"-",Recap!F97)</f>
        <v>-</v>
      </c>
      <c r="G96" s="6" t="str">
        <f>IF(ISBLANK(Recap!G97),"-",Recap!G97)</f>
        <v>-</v>
      </c>
      <c r="H96" s="2"/>
      <c r="I96" s="2"/>
      <c r="J96" s="2"/>
      <c r="K96" s="2" t="e">
        <f t="shared" si="5"/>
        <v>#NUM!</v>
      </c>
      <c r="L96" s="2"/>
      <c r="M96" s="2"/>
      <c r="N96" s="2"/>
      <c r="O96" s="3"/>
      <c r="P96" s="3"/>
      <c r="Q96" s="2" t="e">
        <f t="shared" si="6"/>
        <v>#NUM!</v>
      </c>
      <c r="R96" s="7" t="s">
        <v>28</v>
      </c>
      <c r="S96" s="7" t="e">
        <f t="shared" si="4"/>
        <v>#NUM!</v>
      </c>
    </row>
    <row r="97" spans="1:19" x14ac:dyDescent="0.3">
      <c r="A97" s="4">
        <v>88</v>
      </c>
      <c r="B97" s="5" t="s">
        <v>28</v>
      </c>
      <c r="C97" s="5" t="s">
        <v>28</v>
      </c>
      <c r="D97" s="6" t="s">
        <v>28</v>
      </c>
      <c r="E97" s="6" t="s">
        <v>28</v>
      </c>
      <c r="F97" s="6" t="str">
        <f>IF(ISBLANK(Recap!F98),"-",Recap!F98)</f>
        <v>-</v>
      </c>
      <c r="G97" s="6" t="str">
        <f>IF(ISBLANK(Recap!G98),"-",Recap!G98)</f>
        <v>-</v>
      </c>
      <c r="H97" s="2"/>
      <c r="I97" s="2"/>
      <c r="J97" s="2"/>
      <c r="K97" s="2" t="e">
        <f t="shared" si="5"/>
        <v>#NUM!</v>
      </c>
      <c r="L97" s="2"/>
      <c r="M97" s="2"/>
      <c r="N97" s="2"/>
      <c r="O97" s="3"/>
      <c r="P97" s="3"/>
      <c r="Q97" s="2" t="e">
        <f t="shared" si="6"/>
        <v>#NUM!</v>
      </c>
      <c r="R97" s="7" t="s">
        <v>28</v>
      </c>
      <c r="S97" s="7" t="e">
        <f t="shared" si="4"/>
        <v>#NUM!</v>
      </c>
    </row>
    <row r="98" spans="1:19" x14ac:dyDescent="0.3">
      <c r="A98" s="4">
        <v>89</v>
      </c>
      <c r="B98" s="5" t="s">
        <v>28</v>
      </c>
      <c r="C98" s="5" t="s">
        <v>28</v>
      </c>
      <c r="D98" s="6" t="s">
        <v>28</v>
      </c>
      <c r="E98" s="6" t="s">
        <v>28</v>
      </c>
      <c r="F98" s="6" t="str">
        <f>IF(ISBLANK(Recap!F99),"-",Recap!F99)</f>
        <v>-</v>
      </c>
      <c r="G98" s="6" t="str">
        <f>IF(ISBLANK(Recap!G99),"-",Recap!G99)</f>
        <v>-</v>
      </c>
      <c r="H98" s="2"/>
      <c r="I98" s="2"/>
      <c r="J98" s="2"/>
      <c r="K98" s="2" t="e">
        <f t="shared" si="5"/>
        <v>#NUM!</v>
      </c>
      <c r="L98" s="2"/>
      <c r="M98" s="2"/>
      <c r="N98" s="2"/>
      <c r="O98" s="3"/>
      <c r="P98" s="3"/>
      <c r="Q98" s="2" t="e">
        <f t="shared" si="6"/>
        <v>#NUM!</v>
      </c>
      <c r="R98" s="7" t="s">
        <v>28</v>
      </c>
      <c r="S98" s="7" t="e">
        <f t="shared" si="4"/>
        <v>#NUM!</v>
      </c>
    </row>
    <row r="99" spans="1:19" x14ac:dyDescent="0.3">
      <c r="A99" s="4">
        <v>90</v>
      </c>
      <c r="B99" s="5" t="s">
        <v>28</v>
      </c>
      <c r="C99" s="5" t="s">
        <v>28</v>
      </c>
      <c r="D99" s="6" t="s">
        <v>28</v>
      </c>
      <c r="E99" s="6" t="s">
        <v>28</v>
      </c>
      <c r="F99" s="6" t="str">
        <f>IF(ISBLANK(Recap!F100),"-",Recap!F100)</f>
        <v>-</v>
      </c>
      <c r="G99" s="6" t="str">
        <f>IF(ISBLANK(Recap!G100),"-",Recap!G100)</f>
        <v>-</v>
      </c>
      <c r="H99" s="2"/>
      <c r="I99" s="2"/>
      <c r="J99" s="2"/>
      <c r="K99" s="2" t="e">
        <f t="shared" si="5"/>
        <v>#NUM!</v>
      </c>
      <c r="L99" s="2"/>
      <c r="M99" s="2"/>
      <c r="N99" s="2"/>
      <c r="O99" s="3"/>
      <c r="P99" s="3"/>
      <c r="Q99" s="2" t="e">
        <f t="shared" si="6"/>
        <v>#NUM!</v>
      </c>
      <c r="R99" s="7" t="s">
        <v>28</v>
      </c>
      <c r="S99" s="7" t="e">
        <f t="shared" si="4"/>
        <v>#NUM!</v>
      </c>
    </row>
    <row r="100" spans="1:19" x14ac:dyDescent="0.3">
      <c r="A100" s="4">
        <v>91</v>
      </c>
      <c r="B100" s="5" t="s">
        <v>28</v>
      </c>
      <c r="C100" s="5" t="s">
        <v>28</v>
      </c>
      <c r="D100" s="6" t="s">
        <v>28</v>
      </c>
      <c r="E100" s="6" t="s">
        <v>28</v>
      </c>
      <c r="F100" s="6" t="str">
        <f>IF(ISBLANK(Recap!F101),"-",Recap!F101)</f>
        <v>-</v>
      </c>
      <c r="G100" s="6" t="str">
        <f>IF(ISBLANK(Recap!G101),"-",Recap!G101)</f>
        <v>-</v>
      </c>
      <c r="H100" s="2"/>
      <c r="I100" s="2"/>
      <c r="J100" s="2"/>
      <c r="K100" s="2" t="e">
        <f t="shared" si="5"/>
        <v>#NUM!</v>
      </c>
      <c r="L100" s="2"/>
      <c r="M100" s="2"/>
      <c r="N100" s="2"/>
      <c r="O100" s="3"/>
      <c r="P100" s="3"/>
      <c r="Q100" s="2" t="e">
        <f t="shared" si="6"/>
        <v>#NUM!</v>
      </c>
      <c r="R100" s="7" t="s">
        <v>28</v>
      </c>
      <c r="S100" s="7" t="e">
        <f t="shared" si="4"/>
        <v>#NUM!</v>
      </c>
    </row>
    <row r="101" spans="1:19" x14ac:dyDescent="0.3">
      <c r="A101" s="4">
        <v>92</v>
      </c>
      <c r="B101" s="5" t="s">
        <v>28</v>
      </c>
      <c r="C101" s="5" t="s">
        <v>28</v>
      </c>
      <c r="D101" s="6" t="s">
        <v>28</v>
      </c>
      <c r="E101" s="6" t="s">
        <v>28</v>
      </c>
      <c r="F101" s="6" t="str">
        <f>IF(ISBLANK(Recap!F102),"-",Recap!F102)</f>
        <v>-</v>
      </c>
      <c r="G101" s="6" t="str">
        <f>IF(ISBLANK(Recap!G102),"-",Recap!G102)</f>
        <v>-</v>
      </c>
      <c r="H101" s="2"/>
      <c r="I101" s="2"/>
      <c r="J101" s="2"/>
      <c r="K101" s="2" t="e">
        <f t="shared" si="5"/>
        <v>#NUM!</v>
      </c>
      <c r="L101" s="2"/>
      <c r="M101" s="2"/>
      <c r="N101" s="2"/>
      <c r="O101" s="3"/>
      <c r="P101" s="3"/>
      <c r="Q101" s="2" t="e">
        <f t="shared" si="6"/>
        <v>#NUM!</v>
      </c>
      <c r="R101" s="7" t="s">
        <v>28</v>
      </c>
      <c r="S101" s="7" t="e">
        <f t="shared" si="4"/>
        <v>#NUM!</v>
      </c>
    </row>
    <row r="102" spans="1:19" x14ac:dyDescent="0.3">
      <c r="A102" s="4">
        <v>93</v>
      </c>
      <c r="B102" s="5" t="s">
        <v>28</v>
      </c>
      <c r="C102" s="5" t="s">
        <v>28</v>
      </c>
      <c r="D102" s="6" t="s">
        <v>28</v>
      </c>
      <c r="E102" s="6" t="s">
        <v>28</v>
      </c>
      <c r="F102" s="6" t="str">
        <f>IF(ISBLANK(Recap!F103),"-",Recap!F103)</f>
        <v>-</v>
      </c>
      <c r="G102" s="6" t="str">
        <f>IF(ISBLANK(Recap!G103),"-",Recap!G103)</f>
        <v>-</v>
      </c>
      <c r="H102" s="2"/>
      <c r="I102" s="2"/>
      <c r="J102" s="2"/>
      <c r="K102" s="2" t="e">
        <f t="shared" si="5"/>
        <v>#NUM!</v>
      </c>
      <c r="L102" s="2"/>
      <c r="M102" s="2"/>
      <c r="N102" s="2"/>
      <c r="O102" s="3"/>
      <c r="P102" s="3"/>
      <c r="Q102" s="2" t="e">
        <f t="shared" si="6"/>
        <v>#NUM!</v>
      </c>
      <c r="R102" s="7" t="s">
        <v>28</v>
      </c>
      <c r="S102" s="7" t="e">
        <f t="shared" si="4"/>
        <v>#NUM!</v>
      </c>
    </row>
    <row r="103" spans="1:19" x14ac:dyDescent="0.3">
      <c r="A103" s="4">
        <v>94</v>
      </c>
      <c r="B103" s="5" t="s">
        <v>28</v>
      </c>
      <c r="C103" s="5" t="s">
        <v>28</v>
      </c>
      <c r="D103" s="6" t="s">
        <v>28</v>
      </c>
      <c r="E103" s="6" t="s">
        <v>28</v>
      </c>
      <c r="F103" s="6" t="str">
        <f>IF(ISBLANK(Recap!F104),"-",Recap!F104)</f>
        <v>-</v>
      </c>
      <c r="G103" s="6" t="str">
        <f>IF(ISBLANK(Recap!G104),"-",Recap!G104)</f>
        <v>-</v>
      </c>
      <c r="H103" s="2"/>
      <c r="I103" s="2"/>
      <c r="J103" s="2"/>
      <c r="K103" s="2" t="e">
        <f t="shared" si="5"/>
        <v>#NUM!</v>
      </c>
      <c r="L103" s="2"/>
      <c r="M103" s="2"/>
      <c r="N103" s="2"/>
      <c r="O103" s="3"/>
      <c r="P103" s="3"/>
      <c r="Q103" s="2" t="e">
        <f t="shared" si="6"/>
        <v>#NUM!</v>
      </c>
      <c r="R103" s="7" t="s">
        <v>28</v>
      </c>
      <c r="S103" s="7" t="e">
        <f t="shared" si="4"/>
        <v>#NUM!</v>
      </c>
    </row>
    <row r="104" spans="1:19" x14ac:dyDescent="0.3">
      <c r="A104" s="4">
        <v>95</v>
      </c>
      <c r="B104" s="5" t="s">
        <v>28</v>
      </c>
      <c r="C104" s="5" t="s">
        <v>28</v>
      </c>
      <c r="D104" s="6" t="s">
        <v>28</v>
      </c>
      <c r="E104" s="6" t="s">
        <v>28</v>
      </c>
      <c r="F104" s="6" t="str">
        <f>IF(ISBLANK(Recap!F105),"-",Recap!F105)</f>
        <v>-</v>
      </c>
      <c r="G104" s="6" t="str">
        <f>IF(ISBLANK(Recap!G105),"-",Recap!G105)</f>
        <v>-</v>
      </c>
      <c r="H104" s="2"/>
      <c r="I104" s="2"/>
      <c r="J104" s="2"/>
      <c r="K104" s="2" t="e">
        <f t="shared" si="5"/>
        <v>#NUM!</v>
      </c>
      <c r="L104" s="2"/>
      <c r="M104" s="2"/>
      <c r="N104" s="2"/>
      <c r="O104" s="3"/>
      <c r="P104" s="3"/>
      <c r="Q104" s="2" t="e">
        <f t="shared" si="6"/>
        <v>#NUM!</v>
      </c>
      <c r="R104" s="7" t="s">
        <v>28</v>
      </c>
      <c r="S104" s="7" t="e">
        <f t="shared" si="4"/>
        <v>#NUM!</v>
      </c>
    </row>
    <row r="105" spans="1:19" x14ac:dyDescent="0.3">
      <c r="A105" s="4">
        <v>96</v>
      </c>
      <c r="B105" s="5" t="s">
        <v>28</v>
      </c>
      <c r="C105" s="5" t="s">
        <v>28</v>
      </c>
      <c r="D105" s="6" t="s">
        <v>28</v>
      </c>
      <c r="E105" s="6" t="s">
        <v>28</v>
      </c>
      <c r="F105" s="6" t="str">
        <f>IF(ISBLANK(Recap!F106),"-",Recap!F106)</f>
        <v>-</v>
      </c>
      <c r="G105" s="6" t="str">
        <f>IF(ISBLANK(Recap!G106),"-",Recap!G106)</f>
        <v>-</v>
      </c>
      <c r="H105" s="2"/>
      <c r="I105" s="2"/>
      <c r="J105" s="2"/>
      <c r="K105" s="2" t="e">
        <f t="shared" si="5"/>
        <v>#NUM!</v>
      </c>
      <c r="L105" s="2"/>
      <c r="M105" s="2"/>
      <c r="N105" s="2"/>
      <c r="O105" s="3"/>
      <c r="P105" s="3"/>
      <c r="Q105" s="2" t="e">
        <f t="shared" si="6"/>
        <v>#NUM!</v>
      </c>
      <c r="R105" s="7" t="s">
        <v>28</v>
      </c>
      <c r="S105" s="7" t="e">
        <f t="shared" si="4"/>
        <v>#NUM!</v>
      </c>
    </row>
    <row r="106" spans="1:19" x14ac:dyDescent="0.3">
      <c r="A106" s="4">
        <v>97</v>
      </c>
      <c r="B106" s="5" t="s">
        <v>28</v>
      </c>
      <c r="C106" s="5" t="s">
        <v>28</v>
      </c>
      <c r="D106" s="6" t="s">
        <v>28</v>
      </c>
      <c r="E106" s="6" t="s">
        <v>28</v>
      </c>
      <c r="F106" s="6" t="str">
        <f>IF(ISBLANK(Recap!F107),"-",Recap!F107)</f>
        <v>-</v>
      </c>
      <c r="G106" s="6" t="str">
        <f>IF(ISBLANK(Recap!G107),"-",Recap!G107)</f>
        <v>-</v>
      </c>
      <c r="H106" s="2"/>
      <c r="I106" s="2"/>
      <c r="J106" s="2"/>
      <c r="K106" s="2" t="e">
        <f t="shared" si="5"/>
        <v>#NUM!</v>
      </c>
      <c r="L106" s="2"/>
      <c r="M106" s="2"/>
      <c r="N106" s="2"/>
      <c r="O106" s="3"/>
      <c r="P106" s="3"/>
      <c r="Q106" s="2" t="e">
        <f t="shared" si="6"/>
        <v>#NUM!</v>
      </c>
      <c r="R106" s="7" t="s">
        <v>28</v>
      </c>
      <c r="S106" s="7" t="e">
        <f t="shared" si="4"/>
        <v>#NUM!</v>
      </c>
    </row>
    <row r="107" spans="1:19" x14ac:dyDescent="0.3">
      <c r="A107" s="4">
        <v>98</v>
      </c>
      <c r="B107" s="5" t="s">
        <v>28</v>
      </c>
      <c r="C107" s="5" t="s">
        <v>28</v>
      </c>
      <c r="D107" s="6" t="s">
        <v>28</v>
      </c>
      <c r="E107" s="6" t="s">
        <v>28</v>
      </c>
      <c r="F107" s="6" t="str">
        <f>IF(ISBLANK(Recap!F108),"-",Recap!F108)</f>
        <v>-</v>
      </c>
      <c r="G107" s="6" t="str">
        <f>IF(ISBLANK(Recap!G108),"-",Recap!G108)</f>
        <v>-</v>
      </c>
      <c r="H107" s="2"/>
      <c r="I107" s="2"/>
      <c r="J107" s="2"/>
      <c r="K107" s="2" t="e">
        <f t="shared" si="5"/>
        <v>#NUM!</v>
      </c>
      <c r="L107" s="2"/>
      <c r="M107" s="2"/>
      <c r="N107" s="2"/>
      <c r="O107" s="3"/>
      <c r="P107" s="3"/>
      <c r="Q107" s="2" t="e">
        <f t="shared" si="6"/>
        <v>#NUM!</v>
      </c>
      <c r="R107" s="7" t="s">
        <v>28</v>
      </c>
      <c r="S107" s="7" t="e">
        <f t="shared" si="4"/>
        <v>#NUM!</v>
      </c>
    </row>
    <row r="108" spans="1:19" x14ac:dyDescent="0.3">
      <c r="A108" s="4">
        <v>99</v>
      </c>
      <c r="B108" s="5" t="s">
        <v>28</v>
      </c>
      <c r="C108" s="5" t="s">
        <v>28</v>
      </c>
      <c r="D108" s="6" t="s">
        <v>28</v>
      </c>
      <c r="E108" s="6" t="s">
        <v>28</v>
      </c>
      <c r="F108" s="6" t="str">
        <f>IF(ISBLANK(Recap!F109),"-",Recap!F109)</f>
        <v>-</v>
      </c>
      <c r="G108" s="6" t="str">
        <f>IF(ISBLANK(Recap!G109),"-",Recap!G109)</f>
        <v>-</v>
      </c>
      <c r="H108" s="2"/>
      <c r="I108" s="2"/>
      <c r="J108" s="2"/>
      <c r="K108" s="2" t="e">
        <f t="shared" si="5"/>
        <v>#NUM!</v>
      </c>
      <c r="L108" s="2"/>
      <c r="M108" s="2"/>
      <c r="N108" s="2"/>
      <c r="O108" s="3"/>
      <c r="P108" s="3"/>
      <c r="Q108" s="2" t="e">
        <f t="shared" si="6"/>
        <v>#NUM!</v>
      </c>
      <c r="R108" s="7" t="s">
        <v>28</v>
      </c>
      <c r="S108" s="7" t="e">
        <f t="shared" si="4"/>
        <v>#NUM!</v>
      </c>
    </row>
    <row r="109" spans="1:19" x14ac:dyDescent="0.3">
      <c r="A109" s="4">
        <v>100</v>
      </c>
      <c r="B109" s="5" t="s">
        <v>28</v>
      </c>
      <c r="C109" s="5" t="s">
        <v>28</v>
      </c>
      <c r="D109" s="6" t="s">
        <v>28</v>
      </c>
      <c r="E109" s="6" t="s">
        <v>28</v>
      </c>
      <c r="F109" s="6" t="str">
        <f>IF(ISBLANK(Recap!F110),"-",Recap!F110)</f>
        <v>-</v>
      </c>
      <c r="G109" s="6" t="str">
        <f>IF(ISBLANK(Recap!G110),"-",Recap!G110)</f>
        <v>-</v>
      </c>
      <c r="H109" s="2"/>
      <c r="I109" s="2"/>
      <c r="J109" s="2"/>
      <c r="K109" s="2" t="e">
        <f t="shared" si="5"/>
        <v>#NUM!</v>
      </c>
      <c r="L109" s="2"/>
      <c r="M109" s="2"/>
      <c r="N109" s="2"/>
      <c r="O109" s="3"/>
      <c r="P109" s="3"/>
      <c r="Q109" s="2" t="e">
        <f t="shared" si="6"/>
        <v>#NUM!</v>
      </c>
      <c r="R109" s="7" t="s">
        <v>28</v>
      </c>
      <c r="S109" s="7" t="e">
        <f t="shared" si="4"/>
        <v>#NUM!</v>
      </c>
    </row>
  </sheetData>
  <mergeCells count="21">
    <mergeCell ref="R7:R8"/>
    <mergeCell ref="I7:I8"/>
    <mergeCell ref="A7:A8"/>
    <mergeCell ref="D7:D8"/>
    <mergeCell ref="H7:H8"/>
    <mergeCell ref="E7:E8"/>
    <mergeCell ref="N7:N8"/>
    <mergeCell ref="A2:S2"/>
    <mergeCell ref="H4:H6"/>
    <mergeCell ref="I4:I6"/>
    <mergeCell ref="M4:M6"/>
    <mergeCell ref="N4:N6"/>
    <mergeCell ref="O4:O6"/>
    <mergeCell ref="R4:R6"/>
    <mergeCell ref="J4:J6"/>
    <mergeCell ref="Q7:Q8"/>
    <mergeCell ref="P4:P6"/>
    <mergeCell ref="P7:P8"/>
    <mergeCell ref="L4:L6"/>
    <mergeCell ref="M7:M8"/>
    <mergeCell ref="O7:O8"/>
  </mergeCells>
  <conditionalFormatting sqref="A10:C109 R14:R109 D15:D17 D19:D21 D23:D25 D27:D29 D31:D33 D35:D37 D39:D41 D43:D45 D47:D49 D51:D53 D55:D57 D59:D61 D63:D65 D67:D69 D71:D73 D75:D77 D79:D81 D83:D85 D87:D89 D91:D93 D95:D97 D99:D101 D103:D105 D107:D109 F11:G13 D14:G14 D18:G18 D22:G22 D26:G26 D30:G30 D34:G34 D38:G38 D42:G42 D46:G46 D50:G50 D54:G54 D58:G58 D62:G62 D66:G66 D70:G70 D74:G74 D78:G78 D82:G82 D86:G86 D90:G90 D94:G94 D98:G98 D102:G102 D106:G106 F15:G17 F19:G21 F23:G25 F27:G29 F31:G33 F35:G37 F39:G41 F43:G45 F47:G49 F51:G53 F55:G57 F59:G61 F63:G65 F67:G69 F71:G73 F75:G77 F79:G81 F83:G85 F87:G89 F91:G93 F95:G97 F99:G101 F103:G105 F107:G109 Q10:Q109 S10:S109">
    <cfRule type="expression" dxfId="30" priority="78">
      <formula>AND($R10="Non")</formula>
    </cfRule>
  </conditionalFormatting>
  <conditionalFormatting sqref="D10">
    <cfRule type="expression" dxfId="29" priority="75">
      <formula>AND($R10="Non")</formula>
    </cfRule>
  </conditionalFormatting>
  <conditionalFormatting sqref="D11">
    <cfRule type="expression" dxfId="28" priority="74">
      <formula>AND($R11="Non")</formula>
    </cfRule>
  </conditionalFormatting>
  <conditionalFormatting sqref="D12">
    <cfRule type="expression" dxfId="27" priority="59">
      <formula>AND($R12="Non")</formula>
    </cfRule>
  </conditionalFormatting>
  <conditionalFormatting sqref="R12">
    <cfRule type="expression" dxfId="26" priority="58">
      <formula>AND($R12="Non")</formula>
    </cfRule>
  </conditionalFormatting>
  <conditionalFormatting sqref="R10:S10">
    <cfRule type="expression" dxfId="25" priority="66">
      <formula>AND($R10="Non")</formula>
    </cfRule>
  </conditionalFormatting>
  <conditionalFormatting sqref="R11">
    <cfRule type="expression" dxfId="24" priority="65">
      <formula>AND($R11="Non")</formula>
    </cfRule>
  </conditionalFormatting>
  <conditionalFormatting sqref="D13">
    <cfRule type="expression" dxfId="23" priority="61">
      <formula>AND($R13="Non")</formula>
    </cfRule>
  </conditionalFormatting>
  <conditionalFormatting sqref="R13">
    <cfRule type="expression" dxfId="22" priority="57">
      <formula>AND($R13="Non")</formula>
    </cfRule>
  </conditionalFormatting>
  <conditionalFormatting sqref="D12">
    <cfRule type="expression" dxfId="21" priority="52">
      <formula>AND($R12="Non")</formula>
    </cfRule>
  </conditionalFormatting>
  <conditionalFormatting sqref="D13">
    <cfRule type="expression" dxfId="20" priority="37">
      <formula>AND($R13="Non")</formula>
    </cfRule>
  </conditionalFormatting>
  <conditionalFormatting sqref="R13">
    <cfRule type="expression" dxfId="19" priority="36">
      <formula>AND($R13="Non")</formula>
    </cfRule>
  </conditionalFormatting>
  <conditionalFormatting sqref="R12">
    <cfRule type="expression" dxfId="18" priority="46">
      <formula>AND($R12="Non")</formula>
    </cfRule>
  </conditionalFormatting>
  <conditionalFormatting sqref="D13">
    <cfRule type="expression" dxfId="17" priority="42">
      <formula>AND($R13="Non")</formula>
    </cfRule>
  </conditionalFormatting>
  <conditionalFormatting sqref="R13">
    <cfRule type="expression" dxfId="16" priority="41">
      <formula>AND($R13="Non")</formula>
    </cfRule>
  </conditionalFormatting>
  <conditionalFormatting sqref="D13">
    <cfRule type="expression" dxfId="15" priority="33">
      <formula>AND($R13="Non")</formula>
    </cfRule>
  </conditionalFormatting>
  <conditionalFormatting sqref="R13">
    <cfRule type="expression" dxfId="14" priority="27">
      <formula>AND($R13="Non")</formula>
    </cfRule>
  </conditionalFormatting>
  <conditionalFormatting sqref="E10:G10">
    <cfRule type="expression" dxfId="13" priority="15">
      <formula>AND($R10="Non")</formula>
    </cfRule>
  </conditionalFormatting>
  <conditionalFormatting sqref="O10:P10 H10:L10 H12:J109 M12:P109 K11:L109">
    <cfRule type="expression" dxfId="12" priority="12">
      <formula>AND($I10="Non")</formula>
    </cfRule>
  </conditionalFormatting>
  <conditionalFormatting sqref="O11:P11">
    <cfRule type="expression" dxfId="11" priority="11">
      <formula>AND($I11="Non")</formula>
    </cfRule>
  </conditionalFormatting>
  <conditionalFormatting sqref="M11">
    <cfRule type="expression" dxfId="10" priority="10">
      <formula>AND($I11="Non")</formula>
    </cfRule>
  </conditionalFormatting>
  <conditionalFormatting sqref="I11:J11">
    <cfRule type="expression" dxfId="9" priority="9">
      <formula>AND($I11="Non")</formula>
    </cfRule>
  </conditionalFormatting>
  <conditionalFormatting sqref="M10:N10">
    <cfRule type="expression" dxfId="8" priority="8">
      <formula>AND($I10="Non")</formula>
    </cfRule>
  </conditionalFormatting>
  <conditionalFormatting sqref="O12:P109">
    <cfRule type="expression" dxfId="7" priority="7">
      <formula>AND($I12="Non")</formula>
    </cfRule>
  </conditionalFormatting>
  <conditionalFormatting sqref="H12:H109">
    <cfRule type="expression" dxfId="6" priority="6">
      <formula>AND($I12="Non")</formula>
    </cfRule>
  </conditionalFormatting>
  <conditionalFormatting sqref="M12:M109">
    <cfRule type="expression" dxfId="5" priority="5">
      <formula>AND($I12="Non")</formula>
    </cfRule>
  </conditionalFormatting>
  <conditionalFormatting sqref="I12:J109">
    <cfRule type="expression" dxfId="4" priority="4">
      <formula>AND($I12="Non")</formula>
    </cfRule>
  </conditionalFormatting>
  <conditionalFormatting sqref="N12:N109">
    <cfRule type="expression" dxfId="3" priority="3">
      <formula>AND($I12="Non")</formula>
    </cfRule>
  </conditionalFormatting>
  <conditionalFormatting sqref="H11">
    <cfRule type="expression" dxfId="2" priority="2">
      <formula>AND($I11="Non")</formula>
    </cfRule>
  </conditionalFormatting>
  <conditionalFormatting sqref="N11">
    <cfRule type="expression" dxfId="1" priority="1">
      <formula>AND($I11="Non")</formula>
    </cfRule>
  </conditionalFormatting>
  <pageMargins left="0.7" right="0.7" top="0.75" bottom="0.75" header="0.3" footer="0.3"/>
  <pageSetup paperSize="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844DE355-DB68-4A58-9419-52E13F5E575D}">
            <xm:f>AND(Recap!#REF!="Non")</xm:f>
            <x14:dxf>
              <fill>
                <patternFill>
                  <bgColor theme="1" tint="0.499984740745262"/>
                </patternFill>
              </fill>
            </x14:dxf>
          </x14:cfRule>
          <xm:sqref>E11:E13 E15:E17 E19:E21 E23:E25 E27:E29 E31:E33 E35:E37 E39:E41 E43:E45 E47:E49 E51:E53 E55:E57 E59:E61 E63:E65 E67:E69 E71:E73 E75:E77 E79:E81 E83:E85 E87:E89 E91:E93 E95:E97 E99:E101 E103:E105 E107:E109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Non conforme" error="Merci de sélectionner un élement de la liste.">
          <x14:formula1>
            <xm:f>Data!$F$3:$F$6</xm:f>
          </x14:formula1>
          <xm:sqref>R10:R109</xm:sqref>
        </x14:dataValidation>
        <x14:dataValidation type="list" allowBlank="1" showInputMessage="1" showErrorMessage="1" errorTitle="Non conforme" error="Veuillez choisir l'un des éléments de la liste.">
          <x14:formula1>
            <xm:f>Data!$A$3:$A$8</xm:f>
          </x14:formula1>
          <xm:sqref>B10:B109</xm:sqref>
        </x14:dataValidation>
        <x14:dataValidation type="list" allowBlank="1" showInputMessage="1" showErrorMessage="1" errorTitle="Non conform" error="Veuillez choisir un des éléments de la liste.">
          <x14:formula1>
            <xm:f>Data!$B$3:$B$9</xm:f>
          </x14:formula1>
          <xm:sqref>C10:C109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9"/>
  <sheetViews>
    <sheetView workbookViewId="0">
      <selection activeCell="H18" sqref="H18"/>
    </sheetView>
  </sheetViews>
  <sheetFormatPr baseColWidth="10" defaultRowHeight="12.75" x14ac:dyDescent="0.2"/>
  <cols>
    <col min="2" max="2" width="20.5703125" bestFit="1" customWidth="1"/>
    <col min="3" max="3" width="9.42578125" bestFit="1" customWidth="1"/>
    <col min="4" max="4" width="21" bestFit="1" customWidth="1"/>
    <col min="5" max="5" width="17.5703125" bestFit="1" customWidth="1"/>
    <col min="6" max="6" width="21.28515625" bestFit="1" customWidth="1"/>
  </cols>
  <sheetData>
    <row r="2" spans="1:6" x14ac:dyDescent="0.2">
      <c r="A2" t="s">
        <v>13</v>
      </c>
      <c r="B2" t="s">
        <v>12</v>
      </c>
      <c r="C2" t="s">
        <v>7</v>
      </c>
      <c r="D2" t="s">
        <v>8</v>
      </c>
      <c r="E2" t="s">
        <v>9</v>
      </c>
      <c r="F2" t="s">
        <v>26</v>
      </c>
    </row>
    <row r="3" spans="1:6" x14ac:dyDescent="0.2">
      <c r="A3" t="s">
        <v>14</v>
      </c>
      <c r="B3" t="s">
        <v>20</v>
      </c>
      <c r="D3" t="s">
        <v>46</v>
      </c>
      <c r="F3" t="s">
        <v>6</v>
      </c>
    </row>
    <row r="4" spans="1:6" x14ac:dyDescent="0.2">
      <c r="A4" t="s">
        <v>15</v>
      </c>
      <c r="B4" t="s">
        <v>19</v>
      </c>
      <c r="D4" t="s">
        <v>47</v>
      </c>
      <c r="F4" t="s">
        <v>27</v>
      </c>
    </row>
    <row r="5" spans="1:6" x14ac:dyDescent="0.2">
      <c r="A5" t="s">
        <v>16</v>
      </c>
      <c r="B5" t="s">
        <v>22</v>
      </c>
      <c r="D5" t="s">
        <v>48</v>
      </c>
      <c r="F5" t="s">
        <v>19</v>
      </c>
    </row>
    <row r="6" spans="1:6" x14ac:dyDescent="0.2">
      <c r="A6" t="s">
        <v>17</v>
      </c>
      <c r="B6" t="s">
        <v>21</v>
      </c>
      <c r="D6" t="s">
        <v>49</v>
      </c>
      <c r="F6" t="s">
        <v>28</v>
      </c>
    </row>
    <row r="7" spans="1:6" x14ac:dyDescent="0.2">
      <c r="A7" t="s">
        <v>18</v>
      </c>
      <c r="B7" t="s">
        <v>23</v>
      </c>
      <c r="D7" t="s">
        <v>50</v>
      </c>
    </row>
    <row r="8" spans="1:6" x14ac:dyDescent="0.2">
      <c r="A8" s="25" t="s">
        <v>28</v>
      </c>
      <c r="B8" t="s">
        <v>24</v>
      </c>
      <c r="D8" s="25" t="s">
        <v>28</v>
      </c>
    </row>
    <row r="9" spans="1:6" x14ac:dyDescent="0.2">
      <c r="B9" s="2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Recap</vt:lpstr>
      <vt:lpstr>Gain</vt:lpstr>
      <vt:lpstr>Data</vt:lpstr>
      <vt:lpstr>Aujourd_hui</vt:lpstr>
      <vt:lpstr>Debut_calendrier</vt:lpstr>
      <vt:lpstr>Gain_Début_Projet</vt:lpstr>
      <vt:lpstr>Gain_Fin_Projet</vt:lpstr>
      <vt:lpstr>Gain_Fin_Travaux</vt:lpstr>
      <vt:lpstr>Gain_T0_Demandé</vt:lpstr>
      <vt:lpstr>Gain_T0_Proposé</vt:lpstr>
      <vt:lpstr>Gain_T0_Recalé</vt:lpstr>
      <vt:lpstr>Gain_Tfin_Demandé</vt:lpstr>
      <vt:lpstr>Gain_Tfin_Proposé</vt:lpstr>
      <vt:lpstr>Gain_Tfin_Recalé</vt:lpstr>
      <vt:lpstr>Planning_Début_Projet</vt:lpstr>
      <vt:lpstr>Planning_Début_Travaux</vt:lpstr>
      <vt:lpstr>Planning_Fin_Projet</vt:lpstr>
      <vt:lpstr>Planning_Fin_Travaux</vt:lpstr>
      <vt:lpstr>Semaine_Actuelle</vt:lpstr>
      <vt:lpstr>Semaine_Affichage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X-BERTRAND.Tristan</dc:creator>
  <cp:lastModifiedBy>X-BERTRAND.Tristan</cp:lastModifiedBy>
  <dcterms:created xsi:type="dcterms:W3CDTF">2024-07-29T07:51:06Z</dcterms:created>
  <dcterms:modified xsi:type="dcterms:W3CDTF">2024-07-31T08:53:47Z</dcterms:modified>
</cp:coreProperties>
</file>