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20" yWindow="-120" windowWidth="28980" windowHeight="15930"/>
  </bookViews>
  <sheets>
    <sheet name="PlanningProjet" sheetId="11" r:id="rId1"/>
    <sheet name="À propos de" sheetId="12" r:id="rId2"/>
  </sheets>
  <definedNames>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_xlnm.Print_Titles" localSheetId="0">PlanningProjet!$4:$6</definedName>
    <definedName name="Semaine_Affichage">PlanningProjet!$E$4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1" l="1"/>
  <c r="E3" i="11"/>
  <c r="E9" i="11" s="1"/>
  <c r="H33" i="11"/>
  <c r="H32" i="11"/>
  <c r="H31" i="11"/>
  <c r="H30" i="11"/>
  <c r="H29" i="11"/>
  <c r="H28" i="11"/>
  <c r="H26" i="11"/>
  <c r="H20" i="11"/>
  <c r="H14" i="11"/>
  <c r="H8" i="11"/>
  <c r="H27" i="11"/>
  <c r="I5" i="11" l="1"/>
  <c r="I6" i="11" s="1"/>
  <c r="E21" i="11"/>
  <c r="F9" i="11"/>
  <c r="E10" i="11" s="1"/>
  <c r="J5" i="11" l="1"/>
  <c r="I4" i="11"/>
  <c r="K5" i="11"/>
  <c r="J6" i="11"/>
  <c r="F10" i="11"/>
  <c r="E11" i="11" s="1"/>
  <c r="E13" i="11"/>
  <c r="H10" i="11"/>
  <c r="F21" i="11"/>
  <c r="E22" i="11" s="1"/>
  <c r="H21" i="11"/>
  <c r="H9" i="11"/>
  <c r="F22" i="11" l="1"/>
  <c r="H22" i="11"/>
  <c r="E23" i="11"/>
  <c r="E15" i="11"/>
  <c r="F13" i="11"/>
  <c r="H13" i="11" s="1"/>
  <c r="F11" i="11"/>
  <c r="E12" i="11" s="1"/>
  <c r="K6" i="11"/>
  <c r="L5" i="11"/>
  <c r="M5" i="11" l="1"/>
  <c r="L6" i="11"/>
  <c r="E16" i="11"/>
  <c r="F15" i="11"/>
  <c r="H15" i="11" s="1"/>
  <c r="F12" i="11"/>
  <c r="H12" i="11" s="1"/>
  <c r="H11" i="11"/>
  <c r="F23" i="11"/>
  <c r="E24" i="11" s="1"/>
  <c r="E25" i="11"/>
  <c r="H23" i="11" l="1"/>
  <c r="F25" i="11"/>
  <c r="H25" i="11"/>
  <c r="F24" i="11"/>
  <c r="H24" i="11"/>
  <c r="F16" i="11"/>
  <c r="E17" i="11" s="1"/>
  <c r="H16" i="11"/>
  <c r="N5" i="11"/>
  <c r="M6" i="11"/>
  <c r="N6" i="11" l="1"/>
  <c r="O5" i="11"/>
  <c r="F17" i="11"/>
  <c r="E18" i="11"/>
  <c r="H17" i="11"/>
  <c r="E19" i="11" l="1"/>
  <c r="F18" i="11"/>
  <c r="H18" i="11" s="1"/>
  <c r="P5" i="11"/>
  <c r="O6" i="11"/>
  <c r="P6" i="11" l="1"/>
  <c r="P4" i="11"/>
  <c r="Q5" i="11"/>
  <c r="F19" i="11"/>
  <c r="H19" i="11"/>
  <c r="R5" i="11" l="1"/>
  <c r="Q6" i="11"/>
  <c r="S5" i="11" l="1"/>
  <c r="R6" i="11"/>
  <c r="S6" i="11" l="1"/>
  <c r="T5" i="11"/>
  <c r="T6" i="11" l="1"/>
  <c r="U5" i="11"/>
  <c r="U6" i="11" l="1"/>
  <c r="V5" i="11"/>
  <c r="W5" i="11" l="1"/>
  <c r="V6" i="11"/>
  <c r="W4" i="11" l="1"/>
  <c r="W6" i="11"/>
  <c r="X5" i="11"/>
  <c r="Y5" i="11" l="1"/>
  <c r="X6" i="11"/>
  <c r="Y6" i="11" l="1"/>
  <c r="Z5" i="11"/>
  <c r="Z6" i="11" l="1"/>
  <c r="AA5" i="11"/>
  <c r="AA6" i="11" l="1"/>
  <c r="AB5" i="11"/>
  <c r="AC5" i="11" l="1"/>
  <c r="AB6" i="11"/>
  <c r="AD5" i="11" l="1"/>
  <c r="AC6" i="11"/>
  <c r="AE5" i="11" l="1"/>
  <c r="AD4" i="11"/>
  <c r="AD6" i="11"/>
  <c r="AE6" i="11" l="1"/>
  <c r="AF5" i="11"/>
  <c r="AF6" i="11" l="1"/>
  <c r="AG5" i="11"/>
  <c r="AH5" i="11" l="1"/>
  <c r="AG6" i="11"/>
  <c r="AI5" i="11" l="1"/>
  <c r="AH6" i="11"/>
  <c r="AI6" i="11" l="1"/>
  <c r="AJ5" i="11"/>
  <c r="AJ6" i="11" l="1"/>
  <c r="AK5" i="11"/>
  <c r="AK4" i="11" l="1"/>
  <c r="AL5" i="11"/>
  <c r="AK6" i="11"/>
  <c r="AM5" i="11" l="1"/>
  <c r="AL6" i="11"/>
  <c r="AM6" i="11" l="1"/>
  <c r="AN5" i="11"/>
  <c r="AN6" i="11" l="1"/>
  <c r="AO5" i="11"/>
  <c r="AO6" i="11" l="1"/>
  <c r="AP5" i="11"/>
  <c r="AP6" i="11" l="1"/>
  <c r="AQ5" i="11"/>
  <c r="AR5" i="11" l="1"/>
  <c r="AQ6" i="11"/>
  <c r="AR6" i="11" l="1"/>
  <c r="AS5" i="11"/>
  <c r="AR4" i="11"/>
  <c r="AT5" i="11" l="1"/>
  <c r="AS6" i="11"/>
  <c r="AT6" i="11" l="1"/>
  <c r="AU5" i="11"/>
  <c r="AU6" i="11" l="1"/>
  <c r="AV5" i="11"/>
  <c r="AW5" i="11" l="1"/>
  <c r="AV6" i="11"/>
  <c r="AW6" i="11" l="1"/>
  <c r="AX5" i="11"/>
  <c r="AY5" i="11" l="1"/>
  <c r="AX6" i="11"/>
  <c r="AY6" i="11" l="1"/>
  <c r="AY4" i="11"/>
  <c r="AZ5" i="11"/>
  <c r="AZ6" i="11" l="1"/>
  <c r="BA5" i="11"/>
  <c r="BA6" i="11" l="1"/>
  <c r="BB5" i="11"/>
  <c r="BB6" i="11" l="1"/>
  <c r="BC5" i="11"/>
  <c r="BD5" i="11" l="1"/>
  <c r="BC6" i="11"/>
  <c r="BE5" i="11" l="1"/>
  <c r="BD6" i="11"/>
  <c r="BE6" i="11" l="1"/>
  <c r="BF5" i="11"/>
  <c r="BG5" i="11" l="1"/>
  <c r="BF4" i="11"/>
  <c r="BF6" i="11"/>
  <c r="BH5" i="11" l="1"/>
  <c r="BG6" i="11"/>
  <c r="BH6" i="11" l="1"/>
  <c r="BI5" i="11"/>
  <c r="BJ5" i="11" l="1"/>
  <c r="BI6" i="11"/>
  <c r="BJ6" i="11" l="1"/>
  <c r="BK5" i="11"/>
  <c r="BK6" i="11" l="1"/>
  <c r="BL5" i="11"/>
  <c r="BL6" i="11" s="1"/>
</calcChain>
</file>

<file path=xl/sharedStrings.xml><?xml version="1.0" encoding="utf-8"?>
<sst xmlns="http://schemas.openxmlformats.org/spreadsheetml/2006/main" count="79" uniqueCount="52">
  <si>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</si>
  <si>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</si>
  <si>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</si>
  <si>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</si>
  <si>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</si>
  <si>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</si>
  <si>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</si>
  <si>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</si>
  <si>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</si>
  <si>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</si>
  <si>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</si>
  <si>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</si>
  <si>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</si>
  <si>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</si>
  <si>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TITRE DU PROJET</t>
  </si>
  <si>
    <t>Nom de la société</t>
  </si>
  <si>
    <t>Chef de projet</t>
  </si>
  <si>
    <t>TÂCHE</t>
  </si>
  <si>
    <t>Titre Phase 1</t>
  </si>
  <si>
    <t>Tâche 1</t>
  </si>
  <si>
    <t>Tâche 2</t>
  </si>
  <si>
    <t>Tâche 3</t>
  </si>
  <si>
    <t>Tâche 4</t>
  </si>
  <si>
    <t>Tâche 5</t>
  </si>
  <si>
    <t>Titre Phase 2</t>
  </si>
  <si>
    <t>Titre Phase 3</t>
  </si>
  <si>
    <t>Titre Phase 4</t>
  </si>
  <si>
    <t>Insérez les nouvelle lignes au-dessus de celle-ci.</t>
  </si>
  <si>
    <t>Début du projet :</t>
  </si>
  <si>
    <t>Semaine d’affichage :</t>
  </si>
  <si>
    <t>ATTRIBUÉE
À</t>
  </si>
  <si>
    <t>Nom</t>
  </si>
  <si>
    <t>AVANCEMENT</t>
  </si>
  <si>
    <t>DÉBUT</t>
  </si>
  <si>
    <t>date</t>
  </si>
  <si>
    <t>FIN</t>
  </si>
  <si>
    <t>JOURS</t>
  </si>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</sst>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d\,\ m/d/yyyy"/>
    <numFmt numFmtId="167" formatCode="d/m/yy;@"/>
    <numFmt numFmtId="168" formatCode="d\ mmm\ yyyy"/>
    <numFmt numFmtId="169" formatCode="d"/>
  </numFmts>
  <fonts count="37"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7"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6" fillId="0" borderId="0" applyNumberFormat="0" applyFill="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30" fillId="17" borderId="11" applyNumberFormat="0" applyAlignment="0" applyProtection="0"/>
    <xf numFmtId="0" fontId="31" fillId="18" borderId="12" applyNumberFormat="0" applyAlignment="0" applyProtection="0"/>
    <xf numFmtId="0" fontId="32" fillId="18" borderId="11" applyNumberFormat="0" applyAlignment="0" applyProtection="0"/>
    <xf numFmtId="0" fontId="33" fillId="0" borderId="13" applyNumberFormat="0" applyFill="0" applyAlignment="0" applyProtection="0"/>
    <xf numFmtId="0" fontId="34" fillId="19" borderId="14" applyNumberFormat="0" applyAlignment="0" applyProtection="0"/>
    <xf numFmtId="0" fontId="35" fillId="0" borderId="0" applyNumberFormat="0" applyFill="0" applyBorder="0" applyAlignment="0" applyProtection="0"/>
    <xf numFmtId="0" fontId="9" fillId="20"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4">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7" fontId="0" fillId="8" borderId="2" xfId="0" applyNumberFormat="1" applyFill="1" applyBorder="1" applyAlignment="1">
      <alignment horizontal="center" vertical="center"/>
    </xf>
    <xf numFmtId="167" fontId="5" fillId="8" borderId="2" xfId="0" applyNumberFormat="1" applyFont="1" applyFill="1" applyBorder="1" applyAlignment="1">
      <alignment horizontal="center" vertical="center"/>
    </xf>
    <xf numFmtId="167" fontId="9" fillId="3" borderId="2" xfId="10" applyNumberFormat="1" applyFill="1">
      <alignment horizontal="center" vertical="center"/>
    </xf>
    <xf numFmtId="167" fontId="0" fillId="9" borderId="2" xfId="0" applyNumberFormat="1" applyFill="1" applyBorder="1" applyAlignment="1">
      <alignment horizontal="center" vertical="center"/>
    </xf>
    <xf numFmtId="167" fontId="5" fillId="9" borderId="2" xfId="0" applyNumberFormat="1" applyFont="1" applyFill="1" applyBorder="1" applyAlignment="1">
      <alignment horizontal="center" vertical="center"/>
    </xf>
    <xf numFmtId="167" fontId="9" fillId="4" borderId="2" xfId="10" applyNumberFormat="1" applyFill="1">
      <alignment horizontal="center" vertical="center"/>
    </xf>
    <xf numFmtId="167" fontId="0" fillId="6" borderId="2" xfId="0" applyNumberFormat="1" applyFill="1" applyBorder="1" applyAlignment="1">
      <alignment horizontal="center" vertical="center"/>
    </xf>
    <xf numFmtId="167" fontId="5" fillId="6" borderId="2" xfId="0" applyNumberFormat="1" applyFont="1" applyFill="1" applyBorder="1" applyAlignment="1">
      <alignment horizontal="center" vertical="center"/>
    </xf>
    <xf numFmtId="167" fontId="9" fillId="11" borderId="2" xfId="10" applyNumberFormat="1" applyFill="1">
      <alignment horizontal="center" vertical="center"/>
    </xf>
    <xf numFmtId="167" fontId="0" fillId="5" borderId="2" xfId="0" applyNumberFormat="1" applyFill="1" applyBorder="1" applyAlignment="1">
      <alignment horizontal="center" vertical="center"/>
    </xf>
    <xf numFmtId="167" fontId="5" fillId="5" borderId="2" xfId="0" applyNumberFormat="1" applyFont="1" applyFill="1" applyBorder="1" applyAlignment="1">
      <alignment horizontal="center" vertical="center"/>
    </xf>
    <xf numFmtId="167" fontId="9" fillId="10" borderId="2" xfId="10" applyNumberFormat="1" applyFill="1">
      <alignment horizontal="center" vertical="center"/>
    </xf>
    <xf numFmtId="167" fontId="9" fillId="0" borderId="2" xfId="10" applyNumberFormat="1">
      <alignment horizontal="center" vertical="center"/>
    </xf>
    <xf numFmtId="167" fontId="4" fillId="2" borderId="2" xfId="0" applyNumberFormat="1" applyFont="1" applyFill="1" applyBorder="1" applyAlignment="1">
      <alignment horizontal="left" vertical="center"/>
    </xf>
    <xf numFmtId="167" fontId="5" fillId="2" borderId="2" xfId="0" applyNumberFormat="1" applyFont="1" applyFill="1" applyBorder="1" applyAlignment="1">
      <alignment horizontal="center" vertical="center"/>
    </xf>
    <xf numFmtId="169" fontId="11" fillId="7" borderId="6" xfId="0" applyNumberFormat="1" applyFont="1" applyFill="1" applyBorder="1" applyAlignment="1">
      <alignment horizontal="center" vertical="center"/>
    </xf>
    <xf numFmtId="169" fontId="11" fillId="7" borderId="0" xfId="0" applyNumberFormat="1" applyFont="1" applyFill="1" applyAlignment="1">
      <alignment horizontal="center" vertical="center"/>
    </xf>
    <xf numFmtId="169" fontId="11" fillId="7" borderId="7" xfId="0" applyNumberFormat="1" applyFont="1" applyFill="1" applyBorder="1" applyAlignment="1">
      <alignment horizontal="center" vertical="center"/>
    </xf>
    <xf numFmtId="0" fontId="9" fillId="0" borderId="0" xfId="8">
      <alignment horizontal="right" indent="1"/>
    </xf>
    <xf numFmtId="0" fontId="9" fillId="0" borderId="7" xfId="8" applyBorder="1">
      <alignment horizontal="right" indent="1"/>
    </xf>
    <xf numFmtId="168" fontId="0" fillId="7" borderId="4" xfId="0" applyNumberFormat="1" applyFill="1" applyBorder="1" applyAlignment="1">
      <alignment horizontal="left" vertical="center" wrapText="1" indent="1"/>
    </xf>
    <xf numFmtId="168" fontId="0" fillId="7" borderId="1" xfId="0" applyNumberFormat="1" applyFill="1" applyBorder="1" applyAlignment="1">
      <alignment horizontal="left" vertical="center" wrapText="1" indent="1"/>
    </xf>
    <xf numFmtId="168" fontId="0" fillId="7" borderId="5" xfId="0" applyNumberFormat="1" applyFill="1" applyBorder="1" applyAlignment="1">
      <alignment horizontal="left" vertical="center" wrapText="1" indent="1"/>
    </xf>
    <xf numFmtId="166" fontId="9" fillId="0" borderId="3" xfId="9">
      <alignment horizontal="center" vertical="center"/>
    </xf>
    <xf numFmtId="0" fontId="5" fillId="0" borderId="0" xfId="3" applyFont="1" applyAlignment="1">
      <alignment wrapText="1"/>
    </xf>
    <xf numFmtId="0" fontId="5" fillId="0" borderId="0" xfId="3" applyFont="1"/>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cellStyle name="Début du projet" xfId="9"/>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L36"/>
  <sheetViews>
    <sheetView showGridLines="0" tabSelected="1" showRuler="0" zoomScaleNormal="100" zoomScalePageLayoutView="70" workbookViewId="0">
      <pane ySplit="6" topLeftCell="A7" activePane="bottomLeft" state="frozen"/>
      <selection activeCell="C1" sqref="C1"/>
      <selection pane="bottomLeft" activeCell="H9" sqref="H9"/>
    </sheetView>
  </sheetViews>
  <sheetFormatPr baseColWidth="10" defaultColWidth="9.140625" defaultRowHeight="30" customHeight="1" x14ac:dyDescent="0.25"/>
  <cols>
    <col min="1" max="1" width="42.85546875" style="93" customWidth="1"/>
    <col min="2" max="2" width="19.85546875" customWidth="1"/>
    <col min="3" max="3" width="30.7109375" customWidth="1"/>
    <col min="4" max="4" width="16.140625" customWidth="1"/>
    <col min="5" max="5" width="10.28515625" style="5" customWidth="1"/>
    <col min="6" max="6" width="10.28515625" customWidth="1"/>
    <col min="7" max="7" width="2.7109375" customWidth="1"/>
    <col min="8" max="8" width="9.5703125" bestFit="1" customWidth="1"/>
    <col min="9" max="64" width="2.5703125" customWidth="1"/>
    <col min="69" max="70" width="10.28515625"/>
  </cols>
  <sheetData>
    <row r="1" spans="1:64" ht="30" customHeight="1" x14ac:dyDescent="0.45">
      <c r="A1" s="92" t="s">
        <v>0</v>
      </c>
      <c r="B1" s="47" t="s">
        <v>14</v>
      </c>
      <c r="C1" s="1"/>
      <c r="D1" s="2"/>
      <c r="E1" s="4"/>
      <c r="F1" s="34"/>
      <c r="H1" s="2"/>
      <c r="I1" s="65" t="s">
        <v>37</v>
      </c>
    </row>
    <row r="2" spans="1:64" ht="30" customHeight="1" x14ac:dyDescent="0.3">
      <c r="A2" s="93" t="s">
        <v>1</v>
      </c>
      <c r="B2" s="48" t="s">
        <v>15</v>
      </c>
      <c r="I2" s="66" t="s">
        <v>38</v>
      </c>
    </row>
    <row r="3" spans="1:64" ht="30" customHeight="1" x14ac:dyDescent="0.25">
      <c r="A3" s="93" t="s">
        <v>2</v>
      </c>
      <c r="B3" s="49" t="s">
        <v>16</v>
      </c>
      <c r="C3" s="86" t="s">
        <v>28</v>
      </c>
      <c r="D3" s="87"/>
      <c r="E3" s="91">
        <f ca="1">TODAY()</f>
        <v>45504</v>
      </c>
      <c r="F3" s="91"/>
    </row>
    <row r="4" spans="1:64" ht="30" customHeight="1" x14ac:dyDescent="0.25">
      <c r="A4" s="92" t="s">
        <v>3</v>
      </c>
      <c r="C4" s="86" t="s">
        <v>29</v>
      </c>
      <c r="D4" s="87"/>
      <c r="E4" s="7">
        <v>1</v>
      </c>
      <c r="I4" s="88">
        <f ca="1">I5</f>
        <v>45502</v>
      </c>
      <c r="J4" s="89"/>
      <c r="K4" s="89"/>
      <c r="L4" s="89"/>
      <c r="M4" s="89"/>
      <c r="N4" s="89"/>
      <c r="O4" s="90"/>
      <c r="P4" s="88">
        <f ca="1">P5</f>
        <v>45509</v>
      </c>
      <c r="Q4" s="89"/>
      <c r="R4" s="89"/>
      <c r="S4" s="89"/>
      <c r="T4" s="89"/>
      <c r="U4" s="89"/>
      <c r="V4" s="90"/>
      <c r="W4" s="88">
        <f ca="1">W5</f>
        <v>45516</v>
      </c>
      <c r="X4" s="89"/>
      <c r="Y4" s="89"/>
      <c r="Z4" s="89"/>
      <c r="AA4" s="89"/>
      <c r="AB4" s="89"/>
      <c r="AC4" s="90"/>
      <c r="AD4" s="88">
        <f ca="1">AD5</f>
        <v>45523</v>
      </c>
      <c r="AE4" s="89"/>
      <c r="AF4" s="89"/>
      <c r="AG4" s="89"/>
      <c r="AH4" s="89"/>
      <c r="AI4" s="89"/>
      <c r="AJ4" s="90"/>
      <c r="AK4" s="88">
        <f ca="1">AK5</f>
        <v>45530</v>
      </c>
      <c r="AL4" s="89"/>
      <c r="AM4" s="89"/>
      <c r="AN4" s="89"/>
      <c r="AO4" s="89"/>
      <c r="AP4" s="89"/>
      <c r="AQ4" s="90"/>
      <c r="AR4" s="88">
        <f ca="1">AR5</f>
        <v>45537</v>
      </c>
      <c r="AS4" s="89"/>
      <c r="AT4" s="89"/>
      <c r="AU4" s="89"/>
      <c r="AV4" s="89"/>
      <c r="AW4" s="89"/>
      <c r="AX4" s="90"/>
      <c r="AY4" s="88">
        <f ca="1">AY5</f>
        <v>45544</v>
      </c>
      <c r="AZ4" s="89"/>
      <c r="BA4" s="89"/>
      <c r="BB4" s="89"/>
      <c r="BC4" s="89"/>
      <c r="BD4" s="89"/>
      <c r="BE4" s="90"/>
      <c r="BF4" s="88">
        <f ca="1">BF5</f>
        <v>45551</v>
      </c>
      <c r="BG4" s="89"/>
      <c r="BH4" s="89"/>
      <c r="BI4" s="89"/>
      <c r="BJ4" s="89"/>
      <c r="BK4" s="89"/>
      <c r="BL4" s="90"/>
    </row>
    <row r="5" spans="1:64" ht="15" customHeight="1" x14ac:dyDescent="0.25">
      <c r="A5" s="92" t="s">
        <v>4</v>
      </c>
      <c r="B5" s="64"/>
      <c r="C5" s="64"/>
      <c r="D5" s="64"/>
      <c r="E5" s="64"/>
      <c r="F5" s="64"/>
      <c r="G5" s="64"/>
      <c r="I5" s="83">
        <f ca="1">Début_Projet-WEEKDAY(Début_Projet,1)+2+7*(Semaine_Affichage-1)</f>
        <v>45502</v>
      </c>
      <c r="J5" s="84">
        <f ca="1">I5+1</f>
        <v>45503</v>
      </c>
      <c r="K5" s="84">
        <f t="shared" ref="K5:AX5" ca="1" si="0">J5+1</f>
        <v>45504</v>
      </c>
      <c r="L5" s="84">
        <f t="shared" ca="1" si="0"/>
        <v>45505</v>
      </c>
      <c r="M5" s="84">
        <f t="shared" ca="1" si="0"/>
        <v>45506</v>
      </c>
      <c r="N5" s="84">
        <f t="shared" ca="1" si="0"/>
        <v>45507</v>
      </c>
      <c r="O5" s="85">
        <f t="shared" ca="1" si="0"/>
        <v>45508</v>
      </c>
      <c r="P5" s="83">
        <f ca="1">O5+1</f>
        <v>45509</v>
      </c>
      <c r="Q5" s="84">
        <f ca="1">P5+1</f>
        <v>45510</v>
      </c>
      <c r="R5" s="84">
        <f t="shared" ca="1" si="0"/>
        <v>45511</v>
      </c>
      <c r="S5" s="84">
        <f t="shared" ca="1" si="0"/>
        <v>45512</v>
      </c>
      <c r="T5" s="84">
        <f t="shared" ca="1" si="0"/>
        <v>45513</v>
      </c>
      <c r="U5" s="84">
        <f t="shared" ca="1" si="0"/>
        <v>45514</v>
      </c>
      <c r="V5" s="85">
        <f t="shared" ca="1" si="0"/>
        <v>45515</v>
      </c>
      <c r="W5" s="83">
        <f ca="1">V5+1</f>
        <v>45516</v>
      </c>
      <c r="X5" s="84">
        <f ca="1">W5+1</f>
        <v>45517</v>
      </c>
      <c r="Y5" s="84">
        <f t="shared" ca="1" si="0"/>
        <v>45518</v>
      </c>
      <c r="Z5" s="84">
        <f t="shared" ca="1" si="0"/>
        <v>45519</v>
      </c>
      <c r="AA5" s="84">
        <f t="shared" ca="1" si="0"/>
        <v>45520</v>
      </c>
      <c r="AB5" s="84">
        <f t="shared" ca="1" si="0"/>
        <v>45521</v>
      </c>
      <c r="AC5" s="85">
        <f t="shared" ca="1" si="0"/>
        <v>45522</v>
      </c>
      <c r="AD5" s="83">
        <f ca="1">AC5+1</f>
        <v>45523</v>
      </c>
      <c r="AE5" s="84">
        <f ca="1">AD5+1</f>
        <v>45524</v>
      </c>
      <c r="AF5" s="84">
        <f t="shared" ca="1" si="0"/>
        <v>45525</v>
      </c>
      <c r="AG5" s="84">
        <f t="shared" ca="1" si="0"/>
        <v>45526</v>
      </c>
      <c r="AH5" s="84">
        <f t="shared" ca="1" si="0"/>
        <v>45527</v>
      </c>
      <c r="AI5" s="84">
        <f t="shared" ca="1" si="0"/>
        <v>45528</v>
      </c>
      <c r="AJ5" s="85">
        <f t="shared" ca="1" si="0"/>
        <v>45529</v>
      </c>
      <c r="AK5" s="83">
        <f ca="1">AJ5+1</f>
        <v>45530</v>
      </c>
      <c r="AL5" s="84">
        <f ca="1">AK5+1</f>
        <v>45531</v>
      </c>
      <c r="AM5" s="84">
        <f t="shared" ca="1" si="0"/>
        <v>45532</v>
      </c>
      <c r="AN5" s="84">
        <f t="shared" ca="1" si="0"/>
        <v>45533</v>
      </c>
      <c r="AO5" s="84">
        <f t="shared" ca="1" si="0"/>
        <v>45534</v>
      </c>
      <c r="AP5" s="84">
        <f t="shared" ca="1" si="0"/>
        <v>45535</v>
      </c>
      <c r="AQ5" s="85">
        <f t="shared" ca="1" si="0"/>
        <v>45536</v>
      </c>
      <c r="AR5" s="83">
        <f ca="1">AQ5+1</f>
        <v>45537</v>
      </c>
      <c r="AS5" s="84">
        <f ca="1">AR5+1</f>
        <v>45538</v>
      </c>
      <c r="AT5" s="84">
        <f t="shared" ca="1" si="0"/>
        <v>45539</v>
      </c>
      <c r="AU5" s="84">
        <f t="shared" ca="1" si="0"/>
        <v>45540</v>
      </c>
      <c r="AV5" s="84">
        <f t="shared" ca="1" si="0"/>
        <v>45541</v>
      </c>
      <c r="AW5" s="84">
        <f t="shared" ca="1" si="0"/>
        <v>45542</v>
      </c>
      <c r="AX5" s="85">
        <f t="shared" ca="1" si="0"/>
        <v>45543</v>
      </c>
      <c r="AY5" s="83">
        <f ca="1">AX5+1</f>
        <v>45544</v>
      </c>
      <c r="AZ5" s="84">
        <f ca="1">AY5+1</f>
        <v>45545</v>
      </c>
      <c r="BA5" s="84">
        <f t="shared" ref="BA5:BE5" ca="1" si="1">AZ5+1</f>
        <v>45546</v>
      </c>
      <c r="BB5" s="84">
        <f t="shared" ca="1" si="1"/>
        <v>45547</v>
      </c>
      <c r="BC5" s="84">
        <f t="shared" ca="1" si="1"/>
        <v>45548</v>
      </c>
      <c r="BD5" s="84">
        <f t="shared" ca="1" si="1"/>
        <v>45549</v>
      </c>
      <c r="BE5" s="85">
        <f t="shared" ca="1" si="1"/>
        <v>45550</v>
      </c>
      <c r="BF5" s="83">
        <f ca="1">BE5+1</f>
        <v>45551</v>
      </c>
      <c r="BG5" s="84">
        <f ca="1">BF5+1</f>
        <v>45552</v>
      </c>
      <c r="BH5" s="84">
        <f t="shared" ref="BH5:BL5" ca="1" si="2">BG5+1</f>
        <v>45553</v>
      </c>
      <c r="BI5" s="84">
        <f t="shared" ca="1" si="2"/>
        <v>45554</v>
      </c>
      <c r="BJ5" s="84">
        <f t="shared" ca="1" si="2"/>
        <v>45555</v>
      </c>
      <c r="BK5" s="84">
        <f t="shared" ca="1" si="2"/>
        <v>45556</v>
      </c>
      <c r="BL5" s="85">
        <f t="shared" ca="1" si="2"/>
        <v>45557</v>
      </c>
    </row>
    <row r="6" spans="1:64" ht="30" customHeight="1" thickBot="1" x14ac:dyDescent="0.3">
      <c r="A6" s="92" t="s">
        <v>5</v>
      </c>
      <c r="B6" s="8" t="s">
        <v>17</v>
      </c>
      <c r="C6" s="9" t="s">
        <v>30</v>
      </c>
      <c r="D6" s="9" t="s">
        <v>32</v>
      </c>
      <c r="E6" s="9" t="s">
        <v>33</v>
      </c>
      <c r="F6" s="9" t="s">
        <v>35</v>
      </c>
      <c r="G6" s="9"/>
      <c r="H6" s="9" t="s">
        <v>36</v>
      </c>
      <c r="I6" s="10" t="str">
        <f t="shared" ref="I6:AN6" ca="1" si="3">LEFT(TEXT(I5,"jjj"),1)</f>
        <v>l</v>
      </c>
      <c r="J6" s="10" t="str">
        <f t="shared" ca="1" si="3"/>
        <v>m</v>
      </c>
      <c r="K6" s="10" t="str">
        <f t="shared" ca="1" si="3"/>
        <v>m</v>
      </c>
      <c r="L6" s="10" t="str">
        <f t="shared" ca="1" si="3"/>
        <v>j</v>
      </c>
      <c r="M6" s="10" t="str">
        <f t="shared" ca="1" si="3"/>
        <v>v</v>
      </c>
      <c r="N6" s="10" t="str">
        <f t="shared" ca="1" si="3"/>
        <v>s</v>
      </c>
      <c r="O6" s="10" t="str">
        <f t="shared" ca="1" si="3"/>
        <v>d</v>
      </c>
      <c r="P6" s="10" t="str">
        <f t="shared" ca="1" si="3"/>
        <v>l</v>
      </c>
      <c r="Q6" s="10" t="str">
        <f t="shared" ca="1" si="3"/>
        <v>m</v>
      </c>
      <c r="R6" s="10" t="str">
        <f t="shared" ca="1" si="3"/>
        <v>m</v>
      </c>
      <c r="S6" s="10" t="str">
        <f t="shared" ca="1" si="3"/>
        <v>j</v>
      </c>
      <c r="T6" s="10" t="str">
        <f t="shared" ca="1" si="3"/>
        <v>v</v>
      </c>
      <c r="U6" s="10" t="str">
        <f t="shared" ca="1" si="3"/>
        <v>s</v>
      </c>
      <c r="V6" s="10" t="str">
        <f t="shared" ca="1" si="3"/>
        <v>d</v>
      </c>
      <c r="W6" s="10" t="str">
        <f t="shared" ca="1" si="3"/>
        <v>l</v>
      </c>
      <c r="X6" s="10" t="str">
        <f t="shared" ca="1" si="3"/>
        <v>m</v>
      </c>
      <c r="Y6" s="10" t="str">
        <f t="shared" ca="1" si="3"/>
        <v>m</v>
      </c>
      <c r="Z6" s="10" t="str">
        <f t="shared" ca="1" si="3"/>
        <v>j</v>
      </c>
      <c r="AA6" s="10" t="str">
        <f t="shared" ca="1" si="3"/>
        <v>v</v>
      </c>
      <c r="AB6" s="10" t="str">
        <f t="shared" ca="1" si="3"/>
        <v>s</v>
      </c>
      <c r="AC6" s="10" t="str">
        <f t="shared" ca="1" si="3"/>
        <v>d</v>
      </c>
      <c r="AD6" s="10" t="str">
        <f t="shared" ca="1" si="3"/>
        <v>l</v>
      </c>
      <c r="AE6" s="10" t="str">
        <f t="shared" ca="1" si="3"/>
        <v>m</v>
      </c>
      <c r="AF6" s="10" t="str">
        <f t="shared" ca="1" si="3"/>
        <v>m</v>
      </c>
      <c r="AG6" s="10" t="str">
        <f t="shared" ca="1" si="3"/>
        <v>j</v>
      </c>
      <c r="AH6" s="10" t="str">
        <f t="shared" ca="1" si="3"/>
        <v>v</v>
      </c>
      <c r="AI6" s="10" t="str">
        <f t="shared" ca="1" si="3"/>
        <v>s</v>
      </c>
      <c r="AJ6" s="10" t="str">
        <f t="shared" ca="1" si="3"/>
        <v>d</v>
      </c>
      <c r="AK6" s="10" t="str">
        <f t="shared" ca="1" si="3"/>
        <v>l</v>
      </c>
      <c r="AL6" s="10" t="str">
        <f t="shared" ca="1" si="3"/>
        <v>m</v>
      </c>
      <c r="AM6" s="10" t="str">
        <f t="shared" ca="1" si="3"/>
        <v>m</v>
      </c>
      <c r="AN6" s="10" t="str">
        <f t="shared" ca="1" si="3"/>
        <v>j</v>
      </c>
      <c r="AO6" s="10" t="str">
        <f t="shared" ref="AO6:BT6" ca="1" si="4">LEFT(TEXT(AO5,"jjj"),1)</f>
        <v>v</v>
      </c>
      <c r="AP6" s="10" t="str">
        <f t="shared" ca="1" si="4"/>
        <v>s</v>
      </c>
      <c r="AQ6" s="10" t="str">
        <f t="shared" ca="1" si="4"/>
        <v>d</v>
      </c>
      <c r="AR6" s="10" t="str">
        <f t="shared" ca="1" si="4"/>
        <v>l</v>
      </c>
      <c r="AS6" s="10" t="str">
        <f t="shared" ca="1" si="4"/>
        <v>m</v>
      </c>
      <c r="AT6" s="10" t="str">
        <f t="shared" ca="1" si="4"/>
        <v>m</v>
      </c>
      <c r="AU6" s="10" t="str">
        <f t="shared" ca="1" si="4"/>
        <v>j</v>
      </c>
      <c r="AV6" s="10" t="str">
        <f t="shared" ca="1" si="4"/>
        <v>v</v>
      </c>
      <c r="AW6" s="10" t="str">
        <f t="shared" ca="1" si="4"/>
        <v>s</v>
      </c>
      <c r="AX6" s="10" t="str">
        <f t="shared" ca="1" si="4"/>
        <v>d</v>
      </c>
      <c r="AY6" s="10" t="str">
        <f t="shared" ca="1" si="4"/>
        <v>l</v>
      </c>
      <c r="AZ6" s="10" t="str">
        <f t="shared" ca="1" si="4"/>
        <v>m</v>
      </c>
      <c r="BA6" s="10" t="str">
        <f t="shared" ca="1" si="4"/>
        <v>m</v>
      </c>
      <c r="BB6" s="10" t="str">
        <f t="shared" ca="1" si="4"/>
        <v>j</v>
      </c>
      <c r="BC6" s="10" t="str">
        <f t="shared" ca="1" si="4"/>
        <v>v</v>
      </c>
      <c r="BD6" s="10" t="str">
        <f t="shared" ca="1" si="4"/>
        <v>s</v>
      </c>
      <c r="BE6" s="10" t="str">
        <f t="shared" ca="1" si="4"/>
        <v>d</v>
      </c>
      <c r="BF6" s="10" t="str">
        <f t="shared" ca="1" si="4"/>
        <v>l</v>
      </c>
      <c r="BG6" s="10" t="str">
        <f t="shared" ca="1" si="4"/>
        <v>m</v>
      </c>
      <c r="BH6" s="10" t="str">
        <f t="shared" ca="1" si="4"/>
        <v>m</v>
      </c>
      <c r="BI6" s="10" t="str">
        <f t="shared" ca="1" si="4"/>
        <v>j</v>
      </c>
      <c r="BJ6" s="10" t="str">
        <f t="shared" ca="1" si="4"/>
        <v>v</v>
      </c>
      <c r="BK6" s="10" t="str">
        <f t="shared" ca="1" si="4"/>
        <v>s</v>
      </c>
      <c r="BL6" s="10" t="str">
        <f t="shared" ca="1" si="4"/>
        <v>d</v>
      </c>
    </row>
    <row r="7" spans="1:64" ht="15.75" thickBot="1" x14ac:dyDescent="0.3">
      <c r="A7" s="93" t="s">
        <v>6</v>
      </c>
      <c r="C7" s="46"/>
      <c r="E7"/>
      <c r="H7" t="str">
        <f>IF(OR(ISBLANK(début_tâche),ISBLANK(fin_tâche)),"",fin_tâche-début_tâche+1)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spans="1:64" s="3" customFormat="1" ht="30" customHeight="1" thickBot="1" x14ac:dyDescent="0.3">
      <c r="A8" s="92" t="s">
        <v>7</v>
      </c>
      <c r="B8" s="15" t="s">
        <v>18</v>
      </c>
      <c r="C8" s="50"/>
      <c r="D8" s="16"/>
      <c r="E8" s="68"/>
      <c r="F8" s="69"/>
      <c r="G8" s="14"/>
      <c r="H8" s="14" t="str">
        <f t="shared" ref="H8:H33" si="5">IF(OR(ISBLANK(début_tâche),ISBLANK(fin_tâche)),"",fin_tâche-début_tâche+1)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spans="1:64" s="3" customFormat="1" ht="30" customHeight="1" thickBot="1" x14ac:dyDescent="0.3">
      <c r="A9" s="92" t="s">
        <v>8</v>
      </c>
      <c r="B9" s="59" t="s">
        <v>19</v>
      </c>
      <c r="C9" s="51" t="s">
        <v>31</v>
      </c>
      <c r="D9" s="17">
        <v>0.5</v>
      </c>
      <c r="E9" s="70">
        <f ca="1">Début_Projet</f>
        <v>45504</v>
      </c>
      <c r="F9" s="70">
        <f ca="1">E9+3</f>
        <v>45507</v>
      </c>
      <c r="G9" s="14"/>
      <c r="H9" s="14">
        <f t="shared" ca="1" si="5"/>
        <v>4</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spans="1:64" s="3" customFormat="1" ht="30" customHeight="1" thickBot="1" x14ac:dyDescent="0.3">
      <c r="A10" s="92" t="s">
        <v>9</v>
      </c>
      <c r="B10" s="59" t="s">
        <v>20</v>
      </c>
      <c r="C10" s="51"/>
      <c r="D10" s="17">
        <v>0.6</v>
      </c>
      <c r="E10" s="70">
        <f ca="1">F9</f>
        <v>45507</v>
      </c>
      <c r="F10" s="70">
        <f ca="1">E10+2</f>
        <v>45509</v>
      </c>
      <c r="G10" s="14"/>
      <c r="H10" s="14">
        <f t="shared" ca="1" si="5"/>
        <v>3</v>
      </c>
      <c r="I10" s="31"/>
      <c r="J10" s="31"/>
      <c r="K10" s="31"/>
      <c r="L10" s="31"/>
      <c r="M10" s="31"/>
      <c r="N10" s="31"/>
      <c r="O10" s="31"/>
      <c r="P10" s="31"/>
      <c r="Q10" s="31"/>
      <c r="R10" s="31"/>
      <c r="S10" s="31"/>
      <c r="T10" s="31"/>
      <c r="U10" s="32"/>
      <c r="V10" s="32"/>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64" s="3" customFormat="1" ht="30" customHeight="1" thickBot="1" x14ac:dyDescent="0.3">
      <c r="A11" s="93"/>
      <c r="B11" s="59" t="s">
        <v>21</v>
      </c>
      <c r="C11" s="51"/>
      <c r="D11" s="17">
        <v>0.5</v>
      </c>
      <c r="E11" s="70">
        <f ca="1">F10</f>
        <v>45509</v>
      </c>
      <c r="F11" s="70">
        <f ca="1">E11+4</f>
        <v>45513</v>
      </c>
      <c r="G11" s="14"/>
      <c r="H11" s="14">
        <f t="shared" ca="1" si="5"/>
        <v>5</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64" s="3" customFormat="1" ht="30" customHeight="1" thickBot="1" x14ac:dyDescent="0.3">
      <c r="A12" s="93"/>
      <c r="B12" s="59" t="s">
        <v>22</v>
      </c>
      <c r="C12" s="51"/>
      <c r="D12" s="17">
        <v>0.25</v>
      </c>
      <c r="E12" s="70">
        <f ca="1">F11</f>
        <v>45513</v>
      </c>
      <c r="F12" s="70">
        <f ca="1">E12+5</f>
        <v>45518</v>
      </c>
      <c r="G12" s="14"/>
      <c r="H12" s="14">
        <f t="shared" ca="1" si="5"/>
        <v>6</v>
      </c>
      <c r="I12" s="31"/>
      <c r="J12" s="31"/>
      <c r="K12" s="31"/>
      <c r="L12" s="31"/>
      <c r="M12" s="31"/>
      <c r="N12" s="31"/>
      <c r="O12" s="31"/>
      <c r="P12" s="31"/>
      <c r="Q12" s="31"/>
      <c r="R12" s="31"/>
      <c r="S12" s="31"/>
      <c r="T12" s="31"/>
      <c r="U12" s="31"/>
      <c r="V12" s="31"/>
      <c r="W12" s="31"/>
      <c r="X12" s="31"/>
      <c r="Y12" s="32"/>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spans="1:64" s="3" customFormat="1" ht="30" customHeight="1" thickBot="1" x14ac:dyDescent="0.3">
      <c r="A13" s="93"/>
      <c r="B13" s="59" t="s">
        <v>23</v>
      </c>
      <c r="C13" s="51"/>
      <c r="D13" s="17"/>
      <c r="E13" s="70">
        <f ca="1">E10+1</f>
        <v>45508</v>
      </c>
      <c r="F13" s="70">
        <f ca="1">E13+2</f>
        <v>45510</v>
      </c>
      <c r="G13" s="14"/>
      <c r="H13" s="14">
        <f t="shared" ca="1" si="5"/>
        <v>3</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spans="1:64" s="3" customFormat="1" ht="30" customHeight="1" thickBot="1" x14ac:dyDescent="0.3">
      <c r="A14" s="92" t="s">
        <v>10</v>
      </c>
      <c r="B14" s="18" t="s">
        <v>24</v>
      </c>
      <c r="C14" s="52"/>
      <c r="D14" s="19"/>
      <c r="E14" s="71"/>
      <c r="F14" s="72"/>
      <c r="G14" s="14"/>
      <c r="H14" s="14" t="str">
        <f t="shared" si="5"/>
        <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spans="1:64" s="3" customFormat="1" ht="30" customHeight="1" thickBot="1" x14ac:dyDescent="0.3">
      <c r="A15" s="92"/>
      <c r="B15" s="60" t="s">
        <v>19</v>
      </c>
      <c r="C15" s="53"/>
      <c r="D15" s="20">
        <v>0.5</v>
      </c>
      <c r="E15" s="73">
        <f ca="1">E13+1</f>
        <v>45509</v>
      </c>
      <c r="F15" s="73">
        <f ca="1">E15+4</f>
        <v>45513</v>
      </c>
      <c r="G15" s="14"/>
      <c r="H15" s="14">
        <f t="shared" ca="1" si="5"/>
        <v>5</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spans="1:64" s="3" customFormat="1" ht="30" customHeight="1" thickBot="1" x14ac:dyDescent="0.3">
      <c r="A16" s="93"/>
      <c r="B16" s="60" t="s">
        <v>20</v>
      </c>
      <c r="C16" s="53"/>
      <c r="D16" s="20">
        <v>0.5</v>
      </c>
      <c r="E16" s="73">
        <f ca="1">E15+2</f>
        <v>45511</v>
      </c>
      <c r="F16" s="73">
        <f ca="1">E16+5</f>
        <v>45516</v>
      </c>
      <c r="G16" s="14"/>
      <c r="H16" s="14">
        <f t="shared" ca="1" si="5"/>
        <v>6</v>
      </c>
      <c r="I16" s="31"/>
      <c r="J16" s="31"/>
      <c r="K16" s="31"/>
      <c r="L16" s="31"/>
      <c r="M16" s="31"/>
      <c r="N16" s="31"/>
      <c r="O16" s="31"/>
      <c r="P16" s="31"/>
      <c r="Q16" s="31"/>
      <c r="R16" s="31"/>
      <c r="S16" s="31"/>
      <c r="T16" s="31"/>
      <c r="U16" s="32"/>
      <c r="V16" s="32"/>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spans="1:64" s="3" customFormat="1" ht="30" customHeight="1" thickBot="1" x14ac:dyDescent="0.3">
      <c r="A17" s="93"/>
      <c r="B17" s="60" t="s">
        <v>21</v>
      </c>
      <c r="C17" s="53"/>
      <c r="D17" s="20"/>
      <c r="E17" s="73">
        <f ca="1">F16</f>
        <v>45516</v>
      </c>
      <c r="F17" s="73">
        <f ca="1">E17+3</f>
        <v>45519</v>
      </c>
      <c r="G17" s="14"/>
      <c r="H17" s="14">
        <f t="shared" ca="1" si="5"/>
        <v>4</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spans="1:64" s="3" customFormat="1" ht="30" customHeight="1" thickBot="1" x14ac:dyDescent="0.3">
      <c r="A18" s="93"/>
      <c r="B18" s="60" t="s">
        <v>22</v>
      </c>
      <c r="C18" s="53"/>
      <c r="D18" s="20"/>
      <c r="E18" s="73">
        <f ca="1">E17</f>
        <v>45516</v>
      </c>
      <c r="F18" s="73">
        <f ca="1">E18+2</f>
        <v>45518</v>
      </c>
      <c r="G18" s="14"/>
      <c r="H18" s="14">
        <f t="shared" ca="1" si="5"/>
        <v>3</v>
      </c>
      <c r="I18" s="31"/>
      <c r="J18" s="31"/>
      <c r="K18" s="31"/>
      <c r="L18" s="31"/>
      <c r="M18" s="31"/>
      <c r="N18" s="31"/>
      <c r="O18" s="31"/>
      <c r="P18" s="31"/>
      <c r="Q18" s="31"/>
      <c r="R18" s="31"/>
      <c r="S18" s="31"/>
      <c r="T18" s="31"/>
      <c r="U18" s="31"/>
      <c r="V18" s="31"/>
      <c r="W18" s="31"/>
      <c r="X18" s="31"/>
      <c r="Y18" s="32"/>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spans="1:64" s="3" customFormat="1" ht="30" customHeight="1" thickBot="1" x14ac:dyDescent="0.3">
      <c r="A19" s="93"/>
      <c r="B19" s="60" t="s">
        <v>23</v>
      </c>
      <c r="C19" s="53"/>
      <c r="D19" s="20"/>
      <c r="E19" s="73">
        <f ca="1">E18</f>
        <v>45516</v>
      </c>
      <c r="F19" s="73">
        <f ca="1">E19+3</f>
        <v>45519</v>
      </c>
      <c r="G19" s="14"/>
      <c r="H19" s="14">
        <f t="shared" ca="1" si="5"/>
        <v>4</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spans="1:64" s="3" customFormat="1" ht="30" customHeight="1" thickBot="1" x14ac:dyDescent="0.3">
      <c r="A20" s="93" t="s">
        <v>11</v>
      </c>
      <c r="B20" s="21" t="s">
        <v>25</v>
      </c>
      <c r="C20" s="54"/>
      <c r="D20" s="22"/>
      <c r="E20" s="74"/>
      <c r="F20" s="75"/>
      <c r="G20" s="14"/>
      <c r="H20" s="14" t="str">
        <f t="shared" si="5"/>
        <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spans="1:64" s="3" customFormat="1" ht="30" customHeight="1" thickBot="1" x14ac:dyDescent="0.3">
      <c r="A21" s="93"/>
      <c r="B21" s="61" t="s">
        <v>19</v>
      </c>
      <c r="C21" s="55"/>
      <c r="D21" s="23"/>
      <c r="E21" s="76">
        <f ca="1">E9+15</f>
        <v>45519</v>
      </c>
      <c r="F21" s="76">
        <f ca="1">E21+5</f>
        <v>45524</v>
      </c>
      <c r="G21" s="14"/>
      <c r="H21" s="14">
        <f t="shared" ca="1" si="5"/>
        <v>6</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spans="1:64" s="3" customFormat="1" ht="30" customHeight="1" thickBot="1" x14ac:dyDescent="0.3">
      <c r="A22" s="93"/>
      <c r="B22" s="61" t="s">
        <v>20</v>
      </c>
      <c r="C22" s="55"/>
      <c r="D22" s="23"/>
      <c r="E22" s="76">
        <f ca="1">F21+1</f>
        <v>45525</v>
      </c>
      <c r="F22" s="76">
        <f ca="1">E22+4</f>
        <v>45529</v>
      </c>
      <c r="G22" s="14"/>
      <c r="H22" s="14">
        <f t="shared" ca="1" si="5"/>
        <v>5</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spans="1:64" s="3" customFormat="1" ht="30" customHeight="1" thickBot="1" x14ac:dyDescent="0.3">
      <c r="A23" s="93"/>
      <c r="B23" s="61" t="s">
        <v>21</v>
      </c>
      <c r="C23" s="55"/>
      <c r="D23" s="23"/>
      <c r="E23" s="76">
        <f ca="1">E22+5</f>
        <v>45530</v>
      </c>
      <c r="F23" s="76">
        <f ca="1">E23+5</f>
        <v>45535</v>
      </c>
      <c r="G23" s="14"/>
      <c r="H23" s="14">
        <f t="shared" ca="1" si="5"/>
        <v>6</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spans="1:64" s="3" customFormat="1" ht="30" customHeight="1" thickBot="1" x14ac:dyDescent="0.3">
      <c r="A24" s="93"/>
      <c r="B24" s="61" t="s">
        <v>22</v>
      </c>
      <c r="C24" s="55"/>
      <c r="D24" s="23"/>
      <c r="E24" s="76">
        <f ca="1">F23+1</f>
        <v>45536</v>
      </c>
      <c r="F24" s="76">
        <f ca="1">E24+4</f>
        <v>45540</v>
      </c>
      <c r="G24" s="14"/>
      <c r="H24" s="14">
        <f t="shared" ca="1" si="5"/>
        <v>5</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spans="1:64" s="3" customFormat="1" ht="30" customHeight="1" thickBot="1" x14ac:dyDescent="0.3">
      <c r="A25" s="93"/>
      <c r="B25" s="61" t="s">
        <v>23</v>
      </c>
      <c r="C25" s="55"/>
      <c r="D25" s="23"/>
      <c r="E25" s="76">
        <f ca="1">E23</f>
        <v>45530</v>
      </c>
      <c r="F25" s="76">
        <f ca="1">E25+4</f>
        <v>45534</v>
      </c>
      <c r="G25" s="14"/>
      <c r="H25" s="14">
        <f t="shared" ca="1" si="5"/>
        <v>5</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spans="1:64" s="3" customFormat="1" ht="30" customHeight="1" thickBot="1" x14ac:dyDescent="0.3">
      <c r="A26" s="93" t="s">
        <v>11</v>
      </c>
      <c r="B26" s="24" t="s">
        <v>26</v>
      </c>
      <c r="C26" s="56"/>
      <c r="D26" s="25"/>
      <c r="E26" s="77"/>
      <c r="F26" s="78"/>
      <c r="G26" s="14"/>
      <c r="H26" s="14" t="str">
        <f t="shared" si="5"/>
        <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spans="1:64" s="3" customFormat="1" ht="30" customHeight="1" thickBot="1" x14ac:dyDescent="0.3">
      <c r="A27" s="93"/>
      <c r="B27" s="62" t="s">
        <v>19</v>
      </c>
      <c r="C27" s="57"/>
      <c r="D27" s="26"/>
      <c r="E27" s="79" t="s">
        <v>34</v>
      </c>
      <c r="F27" s="79" t="s">
        <v>34</v>
      </c>
      <c r="G27" s="14"/>
      <c r="H27" s="14" t="e">
        <f t="shared" si="5"/>
        <v>#VALUE!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spans="1:64" s="3" customFormat="1" ht="30" customHeight="1" thickBot="1" x14ac:dyDescent="0.3">
      <c r="A28" s="93"/>
      <c r="B28" s="62" t="s">
        <v>20</v>
      </c>
      <c r="C28" s="57"/>
      <c r="D28" s="26"/>
      <c r="E28" s="79" t="s">
        <v>34</v>
      </c>
      <c r="F28" s="79" t="s">
        <v>34</v>
      </c>
      <c r="G28" s="14"/>
      <c r="H28" s="14" t="e">
        <f t="shared" si="5"/>
        <v>#VALUE!</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spans="1:64" s="3" customFormat="1" ht="30" customHeight="1" thickBot="1" x14ac:dyDescent="0.3">
      <c r="A29" s="93"/>
      <c r="B29" s="62" t="s">
        <v>21</v>
      </c>
      <c r="C29" s="57"/>
      <c r="D29" s="26"/>
      <c r="E29" s="79" t="s">
        <v>34</v>
      </c>
      <c r="F29" s="79" t="s">
        <v>34</v>
      </c>
      <c r="G29" s="14"/>
      <c r="H29" s="14" t="e">
        <f t="shared" si="5"/>
        <v>#VALUE!</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row>
    <row r="30" spans="1:64" s="3" customFormat="1" ht="30" customHeight="1" thickBot="1" x14ac:dyDescent="0.3">
      <c r="A30" s="93"/>
      <c r="B30" s="62" t="s">
        <v>22</v>
      </c>
      <c r="C30" s="57"/>
      <c r="D30" s="26"/>
      <c r="E30" s="79" t="s">
        <v>34</v>
      </c>
      <c r="F30" s="79" t="s">
        <v>34</v>
      </c>
      <c r="G30" s="14"/>
      <c r="H30" s="14" t="e">
        <f t="shared" si="5"/>
        <v>#VALUE!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row>
    <row r="31" spans="1:64" s="3" customFormat="1" ht="30" customHeight="1" thickBot="1" x14ac:dyDescent="0.3">
      <c r="A31" s="93"/>
      <c r="B31" s="62" t="s">
        <v>23</v>
      </c>
      <c r="C31" s="57"/>
      <c r="D31" s="26"/>
      <c r="E31" s="79" t="s">
        <v>34</v>
      </c>
      <c r="F31" s="79" t="s">
        <v>34</v>
      </c>
      <c r="G31" s="14"/>
      <c r="H31" s="14" t="e">
        <f t="shared" si="5"/>
        <v>#VALUE!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row>
    <row r="32" spans="1:64" s="3" customFormat="1" ht="30" customHeight="1" thickBot="1" x14ac:dyDescent="0.3">
      <c r="A32" s="93" t="s">
        <v>12</v>
      </c>
      <c r="B32" s="63"/>
      <c r="C32" s="58"/>
      <c r="D32" s="13"/>
      <c r="E32" s="80"/>
      <c r="F32" s="80"/>
      <c r="G32" s="14"/>
      <c r="H32" s="14" t="str">
        <f t="shared" si="5"/>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row>
    <row r="33" spans="1:64" s="3" customFormat="1" ht="30" customHeight="1" thickBot="1" x14ac:dyDescent="0.3">
      <c r="A33" s="92" t="s">
        <v>13</v>
      </c>
      <c r="B33" s="27" t="s">
        <v>27</v>
      </c>
      <c r="C33" s="28"/>
      <c r="D33" s="29"/>
      <c r="E33" s="81"/>
      <c r="F33" s="82"/>
      <c r="G33" s="30"/>
      <c r="H33" s="30" t="str">
        <f t="shared" si="5"/>
        <v/>
      </c>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row>
    <row r="34" spans="1:64" ht="30" customHeight="1" x14ac:dyDescent="0.25">
      <c r="G34" s="6"/>
    </row>
    <row r="35" spans="1:64" ht="30" customHeight="1" x14ac:dyDescent="0.25">
      <c r="C35" s="11"/>
      <c r="F35" s="45"/>
    </row>
    <row r="36" spans="1:64" ht="30" customHeight="1" x14ac:dyDescent="0.25">
      <c r="C36" s="12"/>
    </row>
  </sheetData>
  <mergeCells count="11">
    <mergeCell ref="BF4:BL4"/>
    <mergeCell ref="E3:F3"/>
    <mergeCell ref="I4:O4"/>
    <mergeCell ref="P4:V4"/>
    <mergeCell ref="W4:AC4"/>
    <mergeCell ref="AD4:AJ4"/>
    <mergeCell ref="C3:D3"/>
    <mergeCell ref="C4:D4"/>
    <mergeCell ref="AK4:AQ4"/>
    <mergeCell ref="AR4:AX4"/>
    <mergeCell ref="AY4:BE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AND(début_tâche&lt;=I$5,ROUNDDOWN((fin_tâche-début_tâche+1)*avancement_tâche,0)+début_tâche-1&gt;=I$5)</formula>
    </cfRule>
    <cfRule type="expression" dxfId="0" priority="28" stopIfTrue="1">
      <formula>AND(fin_tâche&gt;=I$5,début_tâche&lt;J$5)</formula>
    </cfRule>
  </conditionalFormatting>
  <dataValidations count="1">
    <dataValidation type="whole" operator="greaterThanOrEqual" allowBlank="1" showInputMessage="1" promptTitle="Semaine d’affichage" prompt="La modification de ce nombre entraînera la défilement du diagramme de Gantt." sqref="E4">
      <formula1>1</formula1>
    </dataValidation>
  </dataValidations>
  <hyperlinks>
    <hyperlink ref="I2" r:id="rId1"/>
    <hyperlink ref="I1" r:id="rId2"/>
  </hyperlinks>
  <printOptions horizontalCentered="1"/>
  <pageMargins left="0.35" right="0.35" top="0.35" bottom="0.5" header="0.3" footer="0.3"/>
  <pageSetup paperSize="9" scale="59" fitToHeight="0" orientation="landscape" r:id="rId3"/>
  <headerFooter differentFirst="1" scaleWithDoc="0">
    <oddFooter>Page &amp;P of &amp;N</oddFooter>
  </headerFooter>
  <rowBreaks count="1" manualBreakCount="1">
    <brk id="32" max="16383" man="1"/>
  </rowBreaks>
  <colBreaks count="1" manualBreakCount="1">
    <brk id="3" max="1048575" man="1"/>
  </colBreaks>
  <ignoredErrors>
    <ignoredError sqref="F18 F22: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showGridLines="0" zoomScaleNormal="100" workbookViewId="0"/>
  </sheetViews>
  <sheetFormatPr baseColWidth="10" defaultColWidth="9.140625" defaultRowHeight="12.75" x14ac:dyDescent="0.2"/>
  <cols>
    <col min="1" max="1" width="92.42578125" style="35" customWidth="1"/>
    <col min="2" max="16384" width="9.140625" style="2"/>
  </cols>
  <sheetData>
    <row r="1" spans="1:2" ht="46.5" customHeight="1" x14ac:dyDescent="0.2"/>
    <row r="2" spans="1:2" s="37" customFormat="1" ht="15.75" x14ac:dyDescent="0.25">
      <c r="A2" s="36" t="s">
        <v>37</v>
      </c>
      <c r="B2" s="36"/>
    </row>
    <row r="3" spans="1:2" s="41" customFormat="1" ht="27" customHeight="1" x14ac:dyDescent="0.25">
      <c r="A3" s="67" t="s">
        <v>38</v>
      </c>
      <c r="B3" s="42"/>
    </row>
    <row r="4" spans="1:2" s="38" customFormat="1" ht="26.25" x14ac:dyDescent="0.4">
      <c r="A4" s="39" t="s">
        <v>39</v>
      </c>
    </row>
    <row r="5" spans="1:2" ht="74.099999999999994" customHeight="1" x14ac:dyDescent="0.2">
      <c r="A5" s="40" t="s">
        <v>40</v>
      </c>
    </row>
    <row r="6" spans="1:2" ht="26.25" customHeight="1" x14ac:dyDescent="0.2">
      <c r="A6" s="39" t="s">
        <v>41</v>
      </c>
    </row>
    <row r="7" spans="1:2" s="35" customFormat="1" ht="204.95" customHeight="1" x14ac:dyDescent="0.25">
      <c r="A7" s="44" t="s">
        <v>42</v>
      </c>
    </row>
    <row r="8" spans="1:2" s="38" customFormat="1" ht="26.25" x14ac:dyDescent="0.4">
      <c r="A8" s="39" t="s">
        <v>43</v>
      </c>
    </row>
    <row r="9" spans="1:2" ht="75" x14ac:dyDescent="0.2">
      <c r="A9" s="40" t="s">
        <v>44</v>
      </c>
    </row>
    <row r="10" spans="1:2" s="35" customFormat="1" ht="27.95" customHeight="1" x14ac:dyDescent="0.25">
      <c r="A10" s="43" t="s">
        <v>45</v>
      </c>
    </row>
    <row r="11" spans="1:2" s="38" customFormat="1" ht="26.25" x14ac:dyDescent="0.4">
      <c r="A11" s="39" t="s">
        <v>46</v>
      </c>
    </row>
    <row r="12" spans="1:2" ht="30" x14ac:dyDescent="0.2">
      <c r="A12" s="40" t="s">
        <v>47</v>
      </c>
    </row>
    <row r="13" spans="1:2" s="35" customFormat="1" ht="27.95" customHeight="1" x14ac:dyDescent="0.25">
      <c r="A13" s="43" t="s">
        <v>48</v>
      </c>
    </row>
    <row r="14" spans="1:2" s="38" customFormat="1" ht="26.25" x14ac:dyDescent="0.4">
      <c r="A14" s="39" t="s">
        <v>49</v>
      </c>
    </row>
    <row r="15" spans="1:2" ht="75" customHeight="1" x14ac:dyDescent="0.2">
      <c r="A15" s="40" t="s">
        <v>50</v>
      </c>
    </row>
    <row r="16" spans="1:2" ht="90" x14ac:dyDescent="0.2">
      <c r="A16" s="40" t="s">
        <v>51</v>
      </c>
    </row>
  </sheetData>
  <hyperlinks>
    <hyperlink ref="A13" r:id="rId1"/>
    <hyperlink ref="A10" r:id="rId2"/>
    <hyperlink ref="A3" r:id="rId3"/>
    <hyperlink ref="A2" r:id="rId4"/>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44944C-1F1D-4162-962A-96F3FC8455D8}">
  <ds:schemaRefs>
    <ds:schemaRef ds:uri="http://schemas.microsoft.com/office/2006/metadata/properties"/>
    <ds:schemaRef ds:uri="http://www.w3.org/2000/xmlns/"/>
    <ds:schemaRef ds:uri="http://schemas.microsoft.com/sharepoint/v3"/>
    <ds:schemaRef ds:uri="http://www.w3.org/2001/XMLSchema-instance"/>
    <ds:schemaRef ds:uri="71af3243-3dd4-4a8d-8c0d-dd76da1f02a5"/>
    <ds:schemaRef ds:uri="http://schemas.microsoft.com/office/infopath/2007/PartnerControls"/>
    <ds:schemaRef ds:uri="230e9df3-be65-4c73-a93b-d1236ebd677e"/>
  </ds:schemaRefs>
</ds:datastoreItem>
</file>

<file path=customXml/itemProps2.xml><?xml version="1.0" encoding="utf-8"?>
<ds:datastoreItem xmlns:ds="http://schemas.openxmlformats.org/officeDocument/2006/customXml" ds:itemID="{8FE8ED85-58B3-4608-8E91-0433556D50CE}">
  <ds:schemaRefs>
    <ds:schemaRef ds:uri="http://schemas.microsoft.com/sharepoint/v3/contenttype/forms"/>
  </ds:schemaRefs>
</ds:datastoreItem>
</file>

<file path=customXml/itemProps3.xml><?xml version="1.0" encoding="utf-8"?>
<ds:datastoreItem xmlns:ds="http://schemas.openxmlformats.org/officeDocument/2006/customXml" ds:itemID="{708DBB9E-6D89-4A94-9DC5-964B7833E11C}">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sharepoint/v3"/>
    <ds:schemaRef ds:uri="71af3243-3dd4-4a8d-8c0d-dd76da1f02a5"/>
    <ds:schemaRef ds:uri="16c05727-aa75-4e4a-9b5f-8a80a1165891"/>
    <ds:schemaRef ds:uri="230e9df3-be65-4c73-a93b-d1236ebd677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PlanningProjet</vt:lpstr>
      <vt:lpstr>À propos de</vt:lpstr>
      <vt:lpstr>PlanningProjet!avancement_tâche</vt:lpstr>
      <vt:lpstr>Début_Projet</vt:lpstr>
      <vt:lpstr>PlanningProjet!début_tâche</vt:lpstr>
      <vt:lpstr>PlanningProjet!fin_tâche</vt:lpstr>
      <vt:lpstr>PlanningProjet!Impression_des_titres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2024-07-31T08:44:31Z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