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062\Acces restreints\Admin\Karine Dépelteau - Dossiers en cours\P3_Tableau de gestion du personnel\"/>
    </mc:Choice>
  </mc:AlternateContent>
  <bookViews>
    <workbookView xWindow="0" yWindow="0" windowWidth="19200" windowHeight="7035" activeTab="1"/>
  </bookViews>
  <sheets>
    <sheet name="Données" sheetId="1" r:id="rId1"/>
    <sheet name="Anniversaires" sheetId="6" r:id="rId2"/>
  </sheets>
  <externalReferences>
    <externalReference r:id="rId3"/>
    <externalReference r:id="rId4"/>
  </externalReferences>
  <definedNames>
    <definedName name="_1">#REF!</definedName>
    <definedName name="_2">#REF!</definedName>
    <definedName name="Col">#REF!</definedName>
    <definedName name="Col_ADR">#REF!</definedName>
    <definedName name="Col_Emb">#REF!</definedName>
    <definedName name="Col_MSG_ANC">#REF!</definedName>
    <definedName name="Col_MSG_ANN">#REF!</definedName>
    <definedName name="Col_Tab">#REF!</definedName>
    <definedName name="Dcal">#REF!</definedName>
    <definedName name="Données">Données!$B$4:$AP$102</definedName>
    <definedName name="Nb_J">#REF!</definedName>
    <definedName name="Ong">Données!$H$2</definedName>
    <definedName name="Tab_A">#REF!</definedName>
    <definedName name="Tab_N">Tableau1[[Nom]:[Prénom]]</definedName>
    <definedName name="Tab_P">Données!$C$4:$D$118,Données!$M$4:$M$118</definedName>
  </definedNames>
  <calcPr calcId="152511" iterateCount="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1" i="6" l="1"/>
  <c r="A200" i="6"/>
  <c r="A199" i="6"/>
  <c r="A198" i="6"/>
  <c r="A197" i="6"/>
  <c r="A196" i="6"/>
  <c r="A195" i="6"/>
  <c r="A194" i="6"/>
  <c r="A193" i="6"/>
  <c r="A192" i="6"/>
  <c r="A191" i="6"/>
  <c r="A190" i="6"/>
  <c r="A189" i="6"/>
  <c r="A188" i="6"/>
  <c r="A187" i="6"/>
  <c r="A186" i="6"/>
  <c r="A185" i="6"/>
  <c r="A184" i="6"/>
  <c r="A183" i="6"/>
  <c r="A182" i="6"/>
  <c r="A181" i="6"/>
  <c r="A180" i="6"/>
  <c r="A179" i="6"/>
  <c r="A178" i="6"/>
  <c r="A177" i="6"/>
  <c r="A176" i="6"/>
  <c r="A175" i="6"/>
  <c r="A174" i="6"/>
  <c r="A173" i="6"/>
  <c r="A172" i="6"/>
  <c r="A171" i="6"/>
  <c r="A170" i="6"/>
  <c r="A169" i="6"/>
  <c r="A168" i="6"/>
  <c r="A167" i="6"/>
  <c r="A166" i="6"/>
  <c r="A165" i="6"/>
  <c r="A164" i="6"/>
  <c r="A163" i="6"/>
  <c r="A162" i="6"/>
  <c r="A161" i="6"/>
  <c r="A160" i="6"/>
  <c r="A159" i="6"/>
  <c r="A158" i="6"/>
  <c r="A157" i="6"/>
  <c r="A156" i="6"/>
  <c r="A155" i="6"/>
  <c r="A154" i="6"/>
  <c r="A153" i="6"/>
  <c r="A152" i="6"/>
  <c r="A151" i="6"/>
  <c r="A150" i="6"/>
  <c r="A149" i="6"/>
  <c r="A148" i="6"/>
  <c r="A147" i="6"/>
  <c r="A146" i="6"/>
  <c r="A145" i="6"/>
  <c r="A144" i="6"/>
  <c r="A143" i="6"/>
  <c r="A142" i="6"/>
  <c r="A141" i="6"/>
  <c r="A140" i="6"/>
  <c r="A139" i="6"/>
  <c r="A138" i="6"/>
  <c r="A137" i="6"/>
  <c r="A136" i="6"/>
  <c r="A135" i="6"/>
  <c r="A134" i="6"/>
  <c r="A133" i="6"/>
  <c r="A132" i="6"/>
  <c r="A131" i="6"/>
  <c r="A130" i="6"/>
  <c r="A129" i="6"/>
  <c r="A128" i="6"/>
  <c r="A127" i="6"/>
  <c r="A126" i="6"/>
  <c r="A125" i="6"/>
  <c r="A124" i="6"/>
  <c r="A123" i="6"/>
  <c r="A122" i="6"/>
  <c r="A121" i="6"/>
  <c r="A120" i="6"/>
  <c r="A119" i="6"/>
  <c r="A118" i="6"/>
  <c r="A117" i="6"/>
  <c r="A116" i="6"/>
  <c r="A115" i="6"/>
  <c r="A114" i="6"/>
  <c r="A113" i="6"/>
  <c r="A112" i="6"/>
  <c r="A111" i="6"/>
  <c r="A110" i="6"/>
  <c r="A109" i="6"/>
  <c r="A108" i="6"/>
  <c r="A107" i="6"/>
  <c r="A106" i="6"/>
  <c r="A105" i="6"/>
  <c r="A104" i="6"/>
  <c r="A103" i="6"/>
  <c r="A102" i="6"/>
  <c r="A101" i="6"/>
  <c r="A100" i="6"/>
  <c r="A99" i="6"/>
  <c r="A98" i="6"/>
  <c r="A97" i="6"/>
  <c r="A96" i="6"/>
  <c r="A95" i="6"/>
  <c r="A94" i="6"/>
  <c r="A93" i="6"/>
  <c r="A92" i="6"/>
  <c r="A91" i="6"/>
  <c r="A90" i="6"/>
  <c r="A89" i="6"/>
  <c r="A88" i="6"/>
  <c r="A87" i="6"/>
  <c r="A86" i="6"/>
  <c r="A85" i="6"/>
  <c r="A84" i="6"/>
  <c r="A83" i="6"/>
  <c r="A82" i="6"/>
  <c r="A81" i="6"/>
  <c r="A80" i="6"/>
  <c r="A79" i="6"/>
  <c r="A78" i="6"/>
  <c r="A77" i="6"/>
  <c r="A76" i="6"/>
  <c r="A75" i="6"/>
  <c r="A74" i="6"/>
  <c r="A73" i="6"/>
  <c r="A72" i="6"/>
  <c r="A71" i="6"/>
  <c r="A70" i="6"/>
  <c r="A69" i="6"/>
  <c r="A68" i="6"/>
  <c r="A67" i="6"/>
  <c r="A66" i="6"/>
  <c r="A65" i="6"/>
  <c r="A64" i="6"/>
  <c r="A63" i="6"/>
  <c r="A62" i="6"/>
  <c r="A61" i="6"/>
  <c r="A60" i="6"/>
  <c r="A59" i="6"/>
  <c r="A58" i="6"/>
  <c r="A57" i="6"/>
  <c r="A56" i="6"/>
  <c r="A55" i="6"/>
  <c r="A54" i="6"/>
  <c r="A53" i="6"/>
  <c r="A52" i="6"/>
  <c r="A51" i="6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C23" i="6" a="1"/>
  <c r="C23" i="6"/>
  <c r="D23" i="6"/>
  <c r="G23" i="6"/>
  <c r="I23" i="6"/>
  <c r="H23" i="6"/>
  <c r="F23" i="6"/>
  <c r="E23" i="6"/>
  <c r="A23" i="6"/>
  <c r="C22" i="6" a="1"/>
  <c r="C22" i="6"/>
  <c r="D22" i="6"/>
  <c r="G22" i="6"/>
  <c r="I22" i="6"/>
  <c r="H22" i="6"/>
  <c r="F22" i="6"/>
  <c r="E22" i="6"/>
  <c r="A22" i="6"/>
  <c r="C21" i="6" a="1"/>
  <c r="C21" i="6"/>
  <c r="D21" i="6"/>
  <c r="G21" i="6"/>
  <c r="I21" i="6"/>
  <c r="H21" i="6"/>
  <c r="F21" i="6"/>
  <c r="E21" i="6"/>
  <c r="A21" i="6"/>
  <c r="C20" i="6" a="1"/>
  <c r="C20" i="6"/>
  <c r="D20" i="6"/>
  <c r="G20" i="6"/>
  <c r="I20" i="6"/>
  <c r="H20" i="6"/>
  <c r="F20" i="6"/>
  <c r="E20" i="6"/>
  <c r="A20" i="6"/>
  <c r="C19" i="6" a="1"/>
  <c r="C19" i="6"/>
  <c r="D19" i="6"/>
  <c r="G19" i="6"/>
  <c r="I19" i="6"/>
  <c r="H19" i="6"/>
  <c r="F19" i="6"/>
  <c r="E19" i="6"/>
  <c r="A19" i="6"/>
  <c r="C18" i="6" a="1"/>
  <c r="C18" i="6"/>
  <c r="D18" i="6"/>
  <c r="G18" i="6"/>
  <c r="I18" i="6"/>
  <c r="H18" i="6"/>
  <c r="F18" i="6"/>
  <c r="E18" i="6"/>
  <c r="A18" i="6"/>
  <c r="C17" i="6" a="1"/>
  <c r="C17" i="6"/>
  <c r="D17" i="6"/>
  <c r="G17" i="6"/>
  <c r="I17" i="6"/>
  <c r="H17" i="6"/>
  <c r="F17" i="6"/>
  <c r="E17" i="6"/>
  <c r="A17" i="6"/>
  <c r="C16" i="6" a="1"/>
  <c r="C16" i="6"/>
  <c r="D16" i="6"/>
  <c r="G16" i="6"/>
  <c r="I16" i="6"/>
  <c r="H16" i="6"/>
  <c r="F16" i="6"/>
  <c r="E16" i="6"/>
  <c r="A16" i="6"/>
  <c r="C15" i="6" a="1"/>
  <c r="C15" i="6"/>
  <c r="D15" i="6"/>
  <c r="G15" i="6"/>
  <c r="I15" i="6"/>
  <c r="H15" i="6"/>
  <c r="F15" i="6"/>
  <c r="E15" i="6"/>
  <c r="A15" i="6"/>
  <c r="C14" i="6" a="1"/>
  <c r="C14" i="6"/>
  <c r="D14" i="6"/>
  <c r="G14" i="6"/>
  <c r="I14" i="6"/>
  <c r="H14" i="6"/>
  <c r="F14" i="6"/>
  <c r="E14" i="6"/>
  <c r="A14" i="6"/>
  <c r="C13" i="6" a="1"/>
  <c r="C13" i="6"/>
  <c r="D13" i="6"/>
  <c r="G13" i="6"/>
  <c r="I13" i="6"/>
  <c r="H13" i="6"/>
  <c r="F13" i="6"/>
  <c r="E13" i="6"/>
  <c r="A13" i="6"/>
  <c r="C12" i="6" a="1"/>
  <c r="C12" i="6"/>
  <c r="D12" i="6"/>
  <c r="G12" i="6"/>
  <c r="I12" i="6"/>
  <c r="H12" i="6"/>
  <c r="F12" i="6"/>
  <c r="E12" i="6"/>
  <c r="A12" i="6"/>
  <c r="C11" i="6" a="1"/>
  <c r="C11" i="6"/>
  <c r="D11" i="6"/>
  <c r="G11" i="6"/>
  <c r="I11" i="6"/>
  <c r="H11" i="6"/>
  <c r="F11" i="6"/>
  <c r="E11" i="6"/>
  <c r="A11" i="6"/>
  <c r="C10" i="6" a="1"/>
  <c r="C10" i="6"/>
  <c r="D10" i="6"/>
  <c r="G10" i="6"/>
  <c r="I10" i="6"/>
  <c r="H10" i="6"/>
  <c r="F10" i="6"/>
  <c r="E10" i="6"/>
  <c r="A10" i="6"/>
  <c r="C9" i="6" a="1"/>
  <c r="C9" i="6"/>
  <c r="D9" i="6"/>
  <c r="G9" i="6"/>
  <c r="I9" i="6"/>
  <c r="H9" i="6"/>
  <c r="F9" i="6"/>
  <c r="E9" i="6"/>
  <c r="A9" i="6"/>
  <c r="C8" i="6" a="1"/>
  <c r="C8" i="6"/>
  <c r="D8" i="6"/>
  <c r="G8" i="6"/>
  <c r="I8" i="6"/>
  <c r="H8" i="6"/>
  <c r="F8" i="6"/>
  <c r="E8" i="6"/>
  <c r="A8" i="6"/>
  <c r="C7" i="6" a="1"/>
  <c r="C7" i="6"/>
  <c r="D7" i="6"/>
  <c r="G7" i="6"/>
  <c r="I7" i="6"/>
  <c r="H7" i="6"/>
  <c r="F7" i="6"/>
  <c r="E7" i="6"/>
  <c r="A7" i="6"/>
  <c r="C6" i="6" a="1"/>
  <c r="C6" i="6"/>
  <c r="D6" i="6"/>
  <c r="G6" i="6"/>
  <c r="I6" i="6"/>
  <c r="H6" i="6"/>
  <c r="F6" i="6"/>
  <c r="E6" i="6"/>
  <c r="A6" i="6"/>
  <c r="C5" i="6" a="1"/>
  <c r="C5" i="6"/>
  <c r="D5" i="6"/>
  <c r="G5" i="6"/>
  <c r="I5" i="6"/>
  <c r="H5" i="6"/>
  <c r="F5" i="6"/>
  <c r="E5" i="6"/>
  <c r="A5" i="6"/>
  <c r="C4" i="6" a="1"/>
  <c r="C4" i="6"/>
  <c r="D4" i="6"/>
  <c r="G4" i="6"/>
  <c r="I4" i="6"/>
  <c r="H4" i="6"/>
  <c r="F4" i="6"/>
  <c r="E4" i="6"/>
  <c r="A4" i="6"/>
  <c r="A3" i="6"/>
  <c r="D1" i="6"/>
  <c r="D2" i="6"/>
  <c r="A2" i="6"/>
</calcChain>
</file>

<file path=xl/sharedStrings.xml><?xml version="1.0" encoding="utf-8"?>
<sst xmlns="http://schemas.openxmlformats.org/spreadsheetml/2006/main" count="154" uniqueCount="153">
  <si>
    <t>Colonne20</t>
  </si>
  <si>
    <t>Colonne21</t>
  </si>
  <si>
    <t>Colonne22</t>
  </si>
  <si>
    <t>Colonne23</t>
  </si>
  <si>
    <t>Colonne24</t>
  </si>
  <si>
    <t>Colonne25</t>
  </si>
  <si>
    <t>Nom</t>
  </si>
  <si>
    <t>Prénom</t>
  </si>
  <si>
    <t>Matricule policier</t>
  </si>
  <si>
    <t>Matricule ville</t>
  </si>
  <si>
    <t>Matricule paie</t>
  </si>
  <si>
    <t>Code normalisé</t>
  </si>
  <si>
    <t>Unité</t>
  </si>
  <si>
    <t>Numéro de téléphone au bureau</t>
  </si>
  <si>
    <t>Numéro de téléphone cellulaire professionnel</t>
  </si>
  <si>
    <t>Numéro de poste</t>
  </si>
  <si>
    <t>Identifications</t>
  </si>
  <si>
    <t>Poste</t>
  </si>
  <si>
    <t>Contacts</t>
  </si>
  <si>
    <t>Numéro de fournisseur</t>
  </si>
  <si>
    <t>Ancienneté</t>
  </si>
  <si>
    <t>Ordinateur portable</t>
  </si>
  <si>
    <t>Ordinateur fixe</t>
  </si>
  <si>
    <t>Antidote 10</t>
  </si>
  <si>
    <t>Présence</t>
  </si>
  <si>
    <t>MAJ VP</t>
  </si>
  <si>
    <t>MAJ VM</t>
  </si>
  <si>
    <t>Accès REQ</t>
  </si>
  <si>
    <t>Adobe PRO</t>
  </si>
  <si>
    <t>numéro d'unité</t>
  </si>
  <si>
    <t>Grade</t>
  </si>
  <si>
    <t>Numéro de cellulaire personnel</t>
  </si>
  <si>
    <t>Perm. / Temp.</t>
  </si>
  <si>
    <t>Fonction</t>
  </si>
  <si>
    <t>ArcGis</t>
  </si>
  <si>
    <t>SnagIt</t>
  </si>
  <si>
    <t>JLR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</si>
  <si>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</si>
  <si>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</si>
  <si>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</si>
  <si>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</si>
  <si>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</si>
  <si>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</si>
  <si>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</si>
  <si>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</si>
  <si>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</si>
  <si>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</si>
  <si>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</si>
  <si>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</si>
  <si>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</si>
  <si>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</si>
  <si>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</si>
  <si>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</si>
  <si>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</si>
  <si>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</si>
  <si>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</si>
  <si>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</si>
  <si>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</si>
  <si>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</si>
  <si>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</si>
  <si>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</si>
  <si>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</si>
  <si>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</si>
  <si>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</si>
  <si>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</si>
  <si>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</si>
  <si>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</si>
  <si>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</si>
  <si>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</si>
  <si>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</si>
  <si>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</si>
  <si>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</si>
  <si>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</si>
  <si>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</si>
  <si>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</si>
  <si>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</si>
  <si>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</si>
  <si>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</si>
  <si>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</si>
  <si>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</si>
  <si>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</si>
  <si>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</si>
  <si>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</si>
  <si>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</si>
  <si>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</si>
  <si>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</si>
  <si>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</si>
  <si>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</si>
  <si>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</si>
  <si>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</si>
  <si>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</si>
  <si>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</si>
  <si>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</si>
  <si>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</si>
  <si>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</si>
  <si>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</si>
  <si>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</si>
  <si>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</si>
  <si>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</si>
  <si>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</si>
  <si>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</si>
  <si>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</si>
  <si>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</si>
  <si>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</si>
  <si>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</si>
  <si>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</si>
  <si>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</si>
  <si>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</si>
  <si>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</si>
  <si>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</si>
  <si>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</si>
  <si>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</si>
  <si>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</si>
  <si>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</si>
  <si>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</si>
  <si>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</si>
  <si>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</si>
  <si>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</si>
  <si>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</si>
  <si>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</si>
  <si>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Date fin assignation</t>
  </si>
  <si>
    <t>EIRVASQ1</t>
  </si>
  <si>
    <t>EIRVASQ2</t>
  </si>
  <si>
    <t>EIRVASQ3</t>
  </si>
  <si>
    <t>EIRVASQ4</t>
  </si>
  <si>
    <t>EIRVASPAL</t>
  </si>
  <si>
    <t>DDN</t>
  </si>
  <si>
    <t>Numéro d'enquête</t>
  </si>
  <si>
    <t>Courriel profesionnel</t>
  </si>
  <si>
    <t>Courriel personnel</t>
  </si>
  <si>
    <t>Adresse domicile</t>
  </si>
  <si>
    <t>Expiration</t>
  </si>
  <si>
    <t>EIRVASCCQ</t>
  </si>
  <si>
    <t>EIRVASQ5</t>
  </si>
  <si>
    <t>Anniversaires</t>
  </si>
  <si>
    <t>A partir du</t>
  </si>
  <si>
    <t>Nom de l'onglet où se trouve la colonne des dates de naissances du personnel</t>
  </si>
  <si>
    <t>Jusqu'au</t>
  </si>
  <si>
    <t>Feuille avec le tableau anniv</t>
  </si>
  <si>
    <t>Qui</t>
  </si>
  <si>
    <t>Quand</t>
  </si>
  <si>
    <t>Soit</t>
  </si>
  <si>
    <t xml:space="preserve">et c'est un </t>
  </si>
  <si>
    <t>Date d'embauche</t>
  </si>
  <si>
    <t>Adresse mail</t>
  </si>
  <si>
    <t>Numéro de la colonne Excel où se trouve les dates de naissances du personnel</t>
  </si>
  <si>
    <t>Numéro de la colonne du TAB_P des dates de naissances du personnel</t>
  </si>
  <si>
    <t>Nombre de jour de décalage entre la date mini et maxi de la fourchette d'affichage</t>
  </si>
  <si>
    <t>Nombre de ligne de décalage entre la cellule A2 "ici" et la cellule du premier "Nom Prénom" du tableau Tab_P</t>
  </si>
  <si>
    <t>Numéro de la colonne du TAB_P des dates d'embauche</t>
  </si>
  <si>
    <t>Numéro de la colonne du TAB_P des sélections de message d'anniversaire pour les mails</t>
  </si>
  <si>
    <t>Numéro de la colonne du TAB_P des sélections de message d'ancienneté pour les mails</t>
  </si>
  <si>
    <t>Numéro de la colonne du TAB_P des adresses mails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</si>
</sst>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5" formatCode="[$-F800]dddd\,\ mmmm\ dd\,\ yyyy"/>
    <numFmt numFmtId="166" formatCode="dd\ mmmm\ yyyy"/>
    <numFmt numFmtId="167" formatCode="dddd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14" fontId="0" fillId="2" borderId="0" xfId="0" applyNumberFormat="1" applyFill="1" applyAlignment="1">
      <alignment horizontal="center"/>
    </xf>
    <xf numFmtId="14" fontId="0" fillId="2" borderId="0" xfId="0" applyNumberFormat="1" applyFill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 vertical="center" wrapText="1"/>
    </xf>
    <xf numFmtId="3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Alignment="1">
      <alignment horizontal="left"/>
    </xf>
    <xf numFmtId="1" fontId="0" fillId="0" borderId="0" xfId="0" applyNumberFormat="1"/>
    <xf numFmtId="1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1" fontId="0" fillId="4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49" fontId="0" fillId="5" borderId="0" xfId="0" applyNumberFormat="1" applyFill="1" applyAlignment="1">
      <alignment horizontal="left"/>
    </xf>
    <xf numFmtId="0" fontId="0" fillId="5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4" fillId="6" borderId="2" xfId="0" applyNumberFormat="1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right" vertical="center" indent="1"/>
    </xf>
    <xf numFmtId="165" fontId="0" fillId="0" borderId="1" xfId="0" applyNumberFormat="1" applyBorder="1" applyAlignment="1">
      <alignment horizontal="center" vertical="center"/>
    </xf>
    <xf numFmtId="0" fontId="5" fillId="0" borderId="0" xfId="0" applyFont="1"/>
    <xf numFmtId="0" fontId="3" fillId="8" borderId="1" xfId="0" applyFont="1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14" fontId="6" fillId="0" borderId="3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0" borderId="1" xfId="0" quotePrefix="1" applyFont="1" applyBorder="1" applyAlignment="1">
      <alignment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</cellXfs>
  <cellStyles count="1">
    <cellStyle name="Normal" xfId="0" builtinId="0"/>
  </cellStyles>
  <dxfs count="44"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00FF00"/>
        </patternFill>
      </fill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9.9978637043366805E-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30" formatCode="@"/>
      <alignment horizontal="left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Spin" dx="16" fmlaLink="E1" max="360" page="10" val="0"/>
</file>

<file path=xl/ctrlProps/ctrlProp2.xml><?xml version="1.0" encoding="utf-8"?>
<formControlPr xmlns="http://schemas.microsoft.com/office/spreadsheetml/2009/9/main" objectType="Spin" dx="16" fmlaLink="E1" max="36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5</xdr:col>
          <xdr:colOff>752475</xdr:colOff>
          <xdr:row>1</xdr:row>
          <xdr:rowOff>180975</xdr:rowOff>
        </xdr:to>
        <xdr:sp macro="" textlink="">
          <xdr:nvSpPr>
            <xdr:cNvPr id="6145" name="Spinner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1238250</xdr:colOff>
      <xdr:row>0</xdr:row>
      <xdr:rowOff>47625</xdr:rowOff>
    </xdr:from>
    <xdr:to>
      <xdr:col>8</xdr:col>
      <xdr:colOff>590549</xdr:colOff>
      <xdr:row>1</xdr:row>
      <xdr:rowOff>180975</xdr:rowOff>
    </xdr:to>
    <xdr:sp macro="[2]!Le_Mail" textlink="">
      <xdr:nvSpPr>
        <xdr:cNvPr id="3" name="Rectangle :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67625" y="47625"/>
          <a:ext cx="2009774" cy="352425"/>
        </a:xfrm>
        <a:prstGeom prst="roundRect">
          <a:avLst/>
        </a:prstGeom>
        <a:solidFill>
          <a:srgbClr val="7030A0"/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Envoie des mails</a:t>
          </a:r>
        </a:p>
      </xdr:txBody>
    </xdr:sp>
    <xdr:clientData/>
  </xdr:twoCellAnchor>
  <xdr:twoCellAnchor>
    <xdr:from>
      <xdr:col>2</xdr:col>
      <xdr:colOff>400050</xdr:colOff>
      <xdr:row>18</xdr:row>
      <xdr:rowOff>152399</xdr:rowOff>
    </xdr:from>
    <xdr:to>
      <xdr:col>11</xdr:col>
      <xdr:colOff>628652</xdr:colOff>
      <xdr:row>52</xdr:row>
      <xdr:rowOff>47625</xdr:rowOff>
    </xdr:to>
    <xdr:sp macro="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495425" y="4095749"/>
          <a:ext cx="16154402" cy="73437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/>
            <a:t>Mise en place :</a:t>
          </a:r>
        </a:p>
        <a:p>
          <a:pPr algn="l"/>
          <a:endParaRPr lang="fr-FR" sz="1200"/>
        </a:p>
        <a:p>
          <a:pPr algn="l"/>
          <a:r>
            <a:rPr lang="fr-FR" sz="1200"/>
            <a:t>La feuille est faite pour une liste de 200 personnels, mais il est facile d'augmenter la capacité en copiant / glissant les formules vers le bas de la colonne ci à gauche.</a:t>
          </a:r>
        </a:p>
        <a:p>
          <a:pPr algn="l"/>
          <a:endParaRPr lang="fr-FR" sz="1200" baseline="0"/>
        </a:p>
        <a:p>
          <a:pPr algn="l"/>
          <a:r>
            <a:rPr lang="fr-FR" sz="1200" baseline="0"/>
            <a:t>I</a:t>
          </a:r>
          <a:r>
            <a:rPr lang="fr-FR" sz="1200"/>
            <a:t>l vous faut commencer par copier cette feuille dans votre classeur.</a:t>
          </a:r>
        </a:p>
        <a:p>
          <a:pPr algn="l"/>
          <a:endParaRPr lang="fr-FR" sz="1200"/>
        </a:p>
        <a:p>
          <a:pPr algn="l"/>
          <a:r>
            <a:rPr lang="fr-FR" sz="1200"/>
            <a:t>Ensuite, sur votre classeur il vous faut nommer</a:t>
          </a:r>
          <a:r>
            <a:rPr lang="fr-FR" sz="1200" baseline="0"/>
            <a:t> certaines plages de cellules (en suivant cette procédure veillez à ne pas prendre en compte les entêtes de colonnes) :</a:t>
          </a:r>
        </a:p>
        <a:p>
          <a:pPr algn="l"/>
          <a:r>
            <a:rPr lang="fr-FR" sz="1200" baseline="0"/>
            <a:t>	-&gt; la colonne des "Nom Prénoms" de vos personnel : Tab_N</a:t>
          </a:r>
        </a:p>
        <a:p>
          <a:pPr algn="l"/>
          <a:r>
            <a:rPr lang="fr-FR" sz="1200" baseline="0"/>
            <a:t>	-&gt; la plage de cellule contenant cette colonne et la colonne des dates de naissances du personnel : Tab_P</a:t>
          </a:r>
        </a:p>
        <a:p>
          <a:pPr algn="l"/>
          <a:r>
            <a:rPr lang="fr-FR" sz="1200" baseline="0"/>
            <a:t>	-&gt; la colonne "Anniversaire" ci à gauche : Tab_A </a:t>
          </a:r>
        </a:p>
        <a:p>
          <a:pPr algn="l"/>
          <a:r>
            <a:rPr lang="fr-FR" sz="1200" baseline="0"/>
            <a:t>Ensuite il faut "paramétrer" le noms des variables ci-dessus :</a:t>
          </a:r>
        </a:p>
        <a:p>
          <a:pPr algn="l"/>
          <a:r>
            <a:rPr lang="fr-FR" sz="1200" baseline="0"/>
            <a:t>	-&gt; le nom de l'onglet qui contient le tableau Tab_P, la cellule H2 est nommée : Ong</a:t>
          </a:r>
        </a:p>
        <a:p>
          <a:pPr algn="l"/>
          <a:r>
            <a:rPr lang="fr-FR" sz="1200" baseline="0"/>
            <a:t>	-&gt; le numéro de la colonne Excel où se trouve les dates de naissances du personnel, la cellule H4 est nommée : Col</a:t>
          </a:r>
        </a:p>
        <a:p>
          <a:pPr algn="l"/>
          <a:r>
            <a:rPr lang="fr-FR" sz="1200" baseline="0"/>
            <a:t>	-&gt; le numéro de la colonne du tableau Tab_P où se trouve les dates d'anniversaire du personnel (ce n'est pas forcément le même numéro), la cellule H6 est nommée : Col_Tab</a:t>
          </a:r>
        </a:p>
        <a:p>
          <a:pPr algn="l"/>
          <a:r>
            <a:rPr lang="fr-FR" sz="1200" baseline="0"/>
            <a:t>	-&gt; le nombre de jour de la fourchette d'affichage des anniversaires, la cellule H8 est nommée : Nb_J</a:t>
          </a:r>
        </a:p>
        <a:p>
          <a:pPr algn="l"/>
          <a:r>
            <a:rPr lang="fr-FR" sz="1200" baseline="0"/>
            <a:t>	-&gt; le nombre de ligne de décalage entre le premier "Nom Prénom" du tableau Tab_P et la cellule A2 de la colonne ci à gauche, la cellule est nommée : Dcal</a:t>
          </a:r>
        </a:p>
        <a:p>
          <a:pPr algn="l"/>
          <a:r>
            <a:rPr lang="fr-FR" sz="1200" baseline="0"/>
            <a:t>	-&gt; il y a maintenant 4 valeurs supplémentaires pour gérer les adresses mails et les date d'embauche du personnel...</a:t>
          </a:r>
        </a:p>
        <a:p>
          <a:pPr algn="l"/>
          <a:endParaRPr lang="fr-FR" sz="1200"/>
        </a:p>
        <a:p>
          <a:pPr algn="l"/>
          <a:r>
            <a:rPr lang="fr-FR" sz="1200"/>
            <a:t>Voilà, cela devrait fonctionner...</a:t>
          </a:r>
        </a:p>
        <a:p>
          <a:pPr algn="l"/>
          <a:r>
            <a:rPr lang="fr-FR" sz="1200"/>
            <a:t>Pour ceux qui s'intéressent au fonctionnement :</a:t>
          </a:r>
        </a:p>
        <a:p>
          <a:pPr algn="l"/>
          <a:r>
            <a:rPr lang="fr-FR" sz="1200"/>
            <a:t>	il</a:t>
          </a:r>
          <a:r>
            <a:rPr lang="fr-FR" sz="1200" baseline="0"/>
            <a:t> est facile de "sortir" le nombre de personne qui sont nés à une certaine date, le plus dur est de sortir les différents noms qui correspondent à cette date, car c'est le premier nom trouvé qui est répété autant de fois qu'il y a de personnel né à cette date. La solution : créer un décalage "artificiel" de ces dates en y ajoutant une infime partie de journée. Par exemple s'il y a trois personnels nés le 21 mars, alors artificiellement dans la formule on y ajoute 1 millionième de jour à chaque date, donc la première date du 21 mars trouvée sera égale au 21 mars et 1 secondes, la deuxième date sera égale au 21 mars et 1 minutes et la troisième sera égale au 21 mars et 2 heures 30 minutes et 15 secondes. Ce décalage est calculé en fonction du numéro de ligne de la feuille Excel où se trouve la date : chaque numéro de ligne étant différent, chaque "même date" se retrouve différentes.</a:t>
          </a:r>
        </a:p>
        <a:p>
          <a:pPr algn="l"/>
          <a:r>
            <a:rPr lang="fr-FR" sz="1200" baseline="0"/>
            <a:t>dans la formule de recherche il suffit d'intégrer à la date recherchée cet écart en ne faisant pas une recherche du type = au 21 mars mais en faisant une recherche du type &gt;= au 21 mars et &lt; au 22 mars, on englobe donc bien toutes les dates du 21 mars de 00h00 (=&gt;)  à 23h59:59 (&lt;). Astuce du site : boisgontierjacques.free.fr</a:t>
          </a:r>
          <a:endParaRPr lang="fr-FR" sz="1200"/>
        </a:p>
        <a:p>
          <a:pPr algn="l"/>
          <a:endParaRPr lang="fr-FR" sz="1200"/>
        </a:p>
        <a:p>
          <a:pPr algn="l"/>
          <a:r>
            <a:rPr lang="fr-FR" sz="1200"/>
            <a:t>Ce cadre peut être supprimer à l'issue des modifications.</a:t>
          </a:r>
          <a:r>
            <a:rPr lang="fr-FR" sz="1200" baseline="0"/>
            <a:t> LouReeD - © 2017 - pour Excel Pratique.com</a:t>
          </a:r>
          <a:endParaRPr lang="fr-FR" sz="12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</xdr:colOff>
          <xdr:row>0</xdr:row>
          <xdr:rowOff>28575</xdr:rowOff>
        </xdr:from>
        <xdr:to>
          <xdr:col>5</xdr:col>
          <xdr:colOff>752475</xdr:colOff>
          <xdr:row>1</xdr:row>
          <xdr:rowOff>171450</xdr:rowOff>
        </xdr:to>
        <xdr:sp macro="" textlink="">
          <xdr:nvSpPr>
            <xdr:cNvPr id="6146" name="Spinner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6</xdr:col>
      <xdr:colOff>1238250</xdr:colOff>
      <xdr:row>0</xdr:row>
      <xdr:rowOff>47625</xdr:rowOff>
    </xdr:from>
    <xdr:to>
      <xdr:col>8</xdr:col>
      <xdr:colOff>590549</xdr:colOff>
      <xdr:row>1</xdr:row>
      <xdr:rowOff>180975</xdr:rowOff>
    </xdr:to>
    <xdr:sp macro="[1]!Le_Mail" textlink="">
      <xdr:nvSpPr>
        <xdr:cNvPr id="6" name="Rectangle : coins arrondis 1">
          <a:extLst>
            <a:ext uri="{FF2B5EF4-FFF2-40B4-BE49-F238E27FC236}">
              <a16:creationId xmlns:a16="http://schemas.microsoft.com/office/drawing/2014/main" xmlns="" id="{6DA9ED08-CFC5-4E26-9711-F94B8A19D201}"/>
            </a:ext>
          </a:extLst>
        </xdr:cNvPr>
        <xdr:cNvSpPr/>
      </xdr:nvSpPr>
      <xdr:spPr>
        <a:xfrm>
          <a:off x="7572375" y="47625"/>
          <a:ext cx="2019299" cy="352425"/>
        </a:xfrm>
        <a:prstGeom prst="roundRect">
          <a:avLst/>
        </a:prstGeom>
        <a:solidFill>
          <a:srgbClr val="7030A0"/>
        </a:solidFill>
        <a:ln/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Envoie des mails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ne.depelteau\Downloads\anniversaire-a-venir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arine.depelteau\Downloads\anniversaire-adapte-et-corrig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avec le tableau anniv"/>
      <sheetName val="Anniversaires à venir"/>
    </sheetNames>
    <definedNames>
      <definedName name="Le_Mail"/>
    </defined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le avec le tableau anniv"/>
      <sheetName val="Anniversaires à venir"/>
    </sheetNames>
    <definedNames>
      <definedName name="Le_Mail"/>
    </definedNames>
    <sheetDataSet>
      <sheetData sheetId="0"/>
      <sheetData sheetId="1"/>
    </sheetDataSet>
  </externalBook>
</externalLink>
</file>

<file path=xl/tables/table1.xml><?xml version="1.0" encoding="utf-8"?>
<table xmlns="http://schemas.openxmlformats.org/spreadsheetml/2006/main" id="1" name="Tableau1" displayName="Tableau1" ref="B3:AP118" totalsRowShown="0" headerRowDxfId="43">
  <autoFilter ref="B3:AP118"/>
  <sortState ref="B86:AP97">
    <sortCondition ref="C2:C117"/>
  </sortState>
  <tableColumns count="41">
    <tableColumn id="1" name="Numéro de poste" dataDxfId="42"/>
    <tableColumn id="13" name="Nom" dataDxfId="41"/>
    <tableColumn id="2" name="Prénom" dataDxfId="40"/>
    <tableColumn id="31" name="Présence" dataDxfId="39"/>
    <tableColumn id="34" name="Grade" dataDxfId="38"/>
    <tableColumn id="26" name="Fonction" dataDxfId="37"/>
    <tableColumn id="36" name="Perm. / Temp." dataDxfId="36"/>
    <tableColumn id="27" name="Date fin assignation" dataDxfId="35"/>
    <tableColumn id="7" name="Unité" dataDxfId="34"/>
    <tableColumn id="33" name="numéro d'unité" dataDxfId="33"/>
    <tableColumn id="29" name="Ancienneté" dataDxfId="32"/>
    <tableColumn id="37" name="DDN" dataDxfId="31"/>
    <tableColumn id="3" name="Matricule policier" dataDxfId="30"/>
    <tableColumn id="4" name="Matricule ville" dataDxfId="29"/>
    <tableColumn id="5" name="Matricule paie" dataDxfId="28"/>
    <tableColumn id="38" name="Numéro d'enquête" dataDxfId="27"/>
    <tableColumn id="41" name="Expiration" dataDxfId="26"/>
    <tableColumn id="6" name="Code normalisé" dataDxfId="25"/>
    <tableColumn id="28" name="Numéro de fournisseur" dataDxfId="24"/>
    <tableColumn id="8" name="Courriel profesionnel" dataDxfId="23"/>
    <tableColumn id="39" name="Courriel personnel" dataDxfId="22"/>
    <tableColumn id="40" name="Adresse domicile" dataDxfId="21"/>
    <tableColumn id="9" name="Numéro de téléphone au bureau" dataDxfId="20"/>
    <tableColumn id="10" name="Numéro de téléphone cellulaire professionnel" dataDxfId="19"/>
    <tableColumn id="35" name="Numéro de cellulaire personnel" dataDxfId="18"/>
    <tableColumn id="11" name="Ordinateur portable" dataDxfId="17"/>
    <tableColumn id="32" name="MAJ VP" dataDxfId="16"/>
    <tableColumn id="12" name="Ordinateur fixe" dataDxfId="15"/>
    <tableColumn id="30" name="MAJ VM" dataDxfId="14"/>
    <tableColumn id="14" name="Antidote 10" dataDxfId="13"/>
    <tableColumn id="15" name="Accès REQ" dataDxfId="12"/>
    <tableColumn id="16" name="Adobe PRO" dataDxfId="11"/>
    <tableColumn id="17" name="ArcGis" dataDxfId="10"/>
    <tableColumn id="18" name="SnagIt" dataDxfId="9"/>
    <tableColumn id="19" name="JLR" dataDxfId="8"/>
    <tableColumn id="20" name="Colonne20"/>
    <tableColumn id="21" name="Colonne21"/>
    <tableColumn id="22" name="Colonne22"/>
    <tableColumn id="23" name="Colonne23"/>
    <tableColumn id="24" name="Colonne24"/>
    <tableColumn id="25" name="Colonne2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0"/>
  <sheetViews>
    <sheetView zoomScale="115" zoomScaleNormal="115" workbookViewId="0">
      <selection activeCell="B4" sqref="B4:AP112"/>
    </sheetView>
  </sheetViews>
  <sheetFormatPr baseColWidth="10" defaultRowHeight="15" x14ac:dyDescent="0.25"/>
  <cols>
    <col min="1" max="1" width="10.140625" style="14" customWidth="1"/>
    <col min="2" max="2" width="15.7109375" style="22" bestFit="1" customWidth="1"/>
    <col min="3" max="3" width="18.85546875" style="19" bestFit="1" customWidth="1"/>
    <col min="4" max="4" width="16" style="5" bestFit="1" customWidth="1"/>
    <col min="5" max="5" width="10.5703125" style="1" bestFit="1" customWidth="1"/>
    <col min="6" max="6" width="6.85546875" style="1" customWidth="1"/>
    <col min="7" max="7" width="38.42578125" style="5" bestFit="1" customWidth="1"/>
    <col min="8" max="8" width="13.7109375" style="1" customWidth="1"/>
    <col min="9" max="9" width="13.7109375" style="18" customWidth="1"/>
    <col min="10" max="10" width="38.140625" style="5" customWidth="1"/>
    <col min="11" max="11" width="9.7109375" style="14" customWidth="1"/>
    <col min="12" max="12" width="12.42578125" style="1" customWidth="1"/>
    <col min="13" max="13" width="12.42578125" style="24" customWidth="1"/>
    <col min="14" max="14" width="10" style="14" customWidth="1"/>
    <col min="15" max="15" width="11.7109375" style="14" customWidth="1"/>
    <col min="16" max="16" width="13.7109375" style="1" customWidth="1"/>
    <col min="17" max="18" width="13.7109375" style="24" customWidth="1"/>
    <col min="19" max="19" width="10.85546875" style="1" customWidth="1"/>
    <col min="20" max="20" width="11.5703125" style="1" customWidth="1"/>
    <col min="21" max="21" width="32.7109375" style="5" customWidth="1"/>
    <col min="22" max="22" width="35" style="5" bestFit="1" customWidth="1"/>
    <col min="23" max="23" width="39.7109375" style="5" bestFit="1" customWidth="1"/>
    <col min="24" max="27" width="13.7109375" style="1" customWidth="1"/>
    <col min="28" max="28" width="12" style="6" customWidth="1"/>
    <col min="29" max="29" width="13.7109375" style="1" customWidth="1"/>
    <col min="30" max="30" width="13.42578125" style="6" bestFit="1" customWidth="1"/>
    <col min="31" max="33" width="13.7109375" style="1" customWidth="1"/>
    <col min="34" max="35" width="13.7109375" style="2" customWidth="1"/>
    <col min="36" max="36" width="13.7109375" style="18" customWidth="1"/>
    <col min="37" max="41" width="13.7109375" customWidth="1"/>
  </cols>
  <sheetData>
    <row r="1" spans="1:42" x14ac:dyDescent="0.25">
      <c r="A1"/>
      <c r="B1" s="20"/>
      <c r="F1" s="28" t="s">
        <v>17</v>
      </c>
      <c r="G1" s="28"/>
      <c r="H1" s="28"/>
      <c r="I1" s="28"/>
      <c r="J1" s="28"/>
      <c r="K1" s="28"/>
      <c r="N1" s="28" t="s">
        <v>16</v>
      </c>
      <c r="O1" s="28"/>
      <c r="P1" s="28"/>
      <c r="Q1" s="28"/>
      <c r="R1" s="28"/>
      <c r="S1" s="28"/>
      <c r="T1" s="28"/>
      <c r="U1" s="28" t="s">
        <v>18</v>
      </c>
      <c r="V1" s="28"/>
      <c r="W1" s="28"/>
      <c r="X1" s="28"/>
      <c r="Y1" s="28"/>
      <c r="Z1" s="28"/>
      <c r="AA1" s="28"/>
    </row>
    <row r="2" spans="1:42" x14ac:dyDescent="0.25">
      <c r="A2"/>
      <c r="B2" s="20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C2" s="25"/>
      <c r="AE2" s="25"/>
      <c r="AF2" s="25"/>
      <c r="AG2" s="25"/>
      <c r="AH2" s="25"/>
      <c r="AI2" s="25"/>
      <c r="AJ2" s="25"/>
    </row>
    <row r="3" spans="1:42" s="10" customFormat="1" ht="42.75" customHeight="1" x14ac:dyDescent="0.25">
      <c r="A3" s="15"/>
      <c r="B3" s="21" t="s">
        <v>15</v>
      </c>
      <c r="C3" s="15" t="s">
        <v>6</v>
      </c>
      <c r="D3" s="10" t="s">
        <v>7</v>
      </c>
      <c r="E3" s="10" t="s">
        <v>24</v>
      </c>
      <c r="F3" s="10" t="s">
        <v>30</v>
      </c>
      <c r="G3" s="10" t="s">
        <v>33</v>
      </c>
      <c r="H3" s="10" t="s">
        <v>32</v>
      </c>
      <c r="I3" s="10" t="s">
        <v>120</v>
      </c>
      <c r="J3" s="10" t="s">
        <v>12</v>
      </c>
      <c r="K3" s="15" t="s">
        <v>29</v>
      </c>
      <c r="L3" s="10" t="s">
        <v>20</v>
      </c>
      <c r="M3" s="10" t="s">
        <v>126</v>
      </c>
      <c r="N3" s="15" t="s">
        <v>8</v>
      </c>
      <c r="O3" s="15" t="s">
        <v>9</v>
      </c>
      <c r="P3" s="10" t="s">
        <v>10</v>
      </c>
      <c r="Q3" s="10" t="s">
        <v>127</v>
      </c>
      <c r="R3" s="10" t="s">
        <v>131</v>
      </c>
      <c r="S3" s="10" t="s">
        <v>11</v>
      </c>
      <c r="T3" s="10" t="s">
        <v>19</v>
      </c>
      <c r="U3" s="9" t="s">
        <v>128</v>
      </c>
      <c r="V3" s="9" t="s">
        <v>129</v>
      </c>
      <c r="W3" s="9" t="s">
        <v>130</v>
      </c>
      <c r="X3" s="10" t="s">
        <v>13</v>
      </c>
      <c r="Y3" s="10" t="s">
        <v>14</v>
      </c>
      <c r="Z3" s="10" t="s">
        <v>31</v>
      </c>
      <c r="AA3" s="10" t="s">
        <v>21</v>
      </c>
      <c r="AB3" s="11" t="s">
        <v>25</v>
      </c>
      <c r="AC3" s="10" t="s">
        <v>22</v>
      </c>
      <c r="AD3" s="11" t="s">
        <v>26</v>
      </c>
      <c r="AE3" s="10" t="s">
        <v>23</v>
      </c>
      <c r="AF3" s="10" t="s">
        <v>27</v>
      </c>
      <c r="AG3" s="10" t="s">
        <v>28</v>
      </c>
      <c r="AH3" s="10" t="s">
        <v>34</v>
      </c>
      <c r="AI3" s="10" t="s">
        <v>35</v>
      </c>
      <c r="AJ3" s="10" t="s">
        <v>36</v>
      </c>
      <c r="AK3" s="10" t="s">
        <v>0</v>
      </c>
      <c r="AL3" s="10" t="s">
        <v>1</v>
      </c>
      <c r="AM3" s="10" t="s">
        <v>2</v>
      </c>
      <c r="AN3" s="10" t="s">
        <v>3</v>
      </c>
      <c r="AO3" s="10" t="s">
        <v>4</v>
      </c>
      <c r="AP3" s="10" t="s">
        <v>5</v>
      </c>
    </row>
    <row r="4" spans="1:42" x14ac:dyDescent="0.25">
      <c r="A4" s="14" t="s">
        <v>37</v>
      </c>
      <c r="L4" s="4"/>
      <c r="M4" s="4"/>
      <c r="AB4" s="7"/>
    </row>
    <row r="5" spans="1:42" x14ac:dyDescent="0.25">
      <c r="A5" s="14" t="s">
        <v>38</v>
      </c>
      <c r="L5" s="4"/>
      <c r="M5" s="4"/>
      <c r="AB5" s="7"/>
      <c r="AD5" s="7"/>
    </row>
    <row r="6" spans="1:42" x14ac:dyDescent="0.25">
      <c r="A6" s="14" t="s">
        <v>39</v>
      </c>
      <c r="L6" s="4"/>
      <c r="M6" s="4"/>
    </row>
    <row r="7" spans="1:42" x14ac:dyDescent="0.25">
      <c r="A7" s="14" t="s">
        <v>40</v>
      </c>
      <c r="L7" s="4"/>
      <c r="M7" s="4"/>
      <c r="AD7" s="7"/>
    </row>
    <row r="8" spans="1:42" x14ac:dyDescent="0.25">
      <c r="A8" s="14" t="s">
        <v>41</v>
      </c>
      <c r="E8" s="24"/>
      <c r="F8" s="24"/>
      <c r="L8" s="4"/>
      <c r="M8" s="4"/>
      <c r="AB8" s="7"/>
      <c r="AD8" s="7"/>
    </row>
    <row r="9" spans="1:42" x14ac:dyDescent="0.25">
      <c r="A9" s="14" t="s">
        <v>42</v>
      </c>
      <c r="L9" s="29"/>
      <c r="M9" s="29"/>
      <c r="O9" s="30"/>
      <c r="AB9" s="7"/>
      <c r="AD9" s="7"/>
    </row>
    <row r="10" spans="1:42" x14ac:dyDescent="0.25">
      <c r="A10" s="14" t="s">
        <v>43</v>
      </c>
      <c r="L10" s="4"/>
      <c r="M10" s="4"/>
      <c r="AB10" s="7"/>
      <c r="AD10" s="7"/>
    </row>
    <row r="11" spans="1:42" x14ac:dyDescent="0.25">
      <c r="A11" s="14" t="s">
        <v>44</v>
      </c>
      <c r="L11" s="4"/>
      <c r="M11" s="4"/>
      <c r="AB11" s="7"/>
      <c r="AD11" s="7"/>
    </row>
    <row r="12" spans="1:42" x14ac:dyDescent="0.25">
      <c r="A12" s="14" t="s">
        <v>45</v>
      </c>
      <c r="E12" s="13"/>
      <c r="F12" s="12"/>
      <c r="L12" s="4"/>
      <c r="M12" s="4"/>
    </row>
    <row r="13" spans="1:42" x14ac:dyDescent="0.25">
      <c r="A13" s="14" t="s">
        <v>46</v>
      </c>
      <c r="E13" s="13"/>
      <c r="L13" s="4"/>
      <c r="M13" s="4"/>
      <c r="AA13" s="2"/>
      <c r="AB13" s="7"/>
    </row>
    <row r="14" spans="1:42" x14ac:dyDescent="0.25">
      <c r="A14" s="14" t="s">
        <v>47</v>
      </c>
      <c r="E14" s="2"/>
      <c r="L14" s="4"/>
      <c r="M14" s="4"/>
      <c r="T14" s="24"/>
      <c r="AB14" s="7"/>
      <c r="AD14" s="7"/>
    </row>
    <row r="15" spans="1:42" x14ac:dyDescent="0.25">
      <c r="A15" s="14" t="s">
        <v>48</v>
      </c>
      <c r="L15" s="4"/>
      <c r="M15" s="4"/>
      <c r="T15" s="17"/>
      <c r="AB15" s="7"/>
      <c r="AD15" s="7"/>
    </row>
    <row r="16" spans="1:42" x14ac:dyDescent="0.25">
      <c r="A16" s="14" t="s">
        <v>49</v>
      </c>
      <c r="L16" s="4"/>
      <c r="M16" s="4"/>
      <c r="T16" s="24"/>
      <c r="AB16" s="7"/>
    </row>
    <row r="17" spans="1:30" x14ac:dyDescent="0.25">
      <c r="A17" s="14" t="s">
        <v>50</v>
      </c>
      <c r="L17" s="4"/>
      <c r="M17" s="4"/>
      <c r="AB17" s="7"/>
      <c r="AD17" s="7"/>
    </row>
    <row r="18" spans="1:30" x14ac:dyDescent="0.25">
      <c r="A18" s="14" t="s">
        <v>51</v>
      </c>
      <c r="L18" s="4"/>
      <c r="M18" s="4"/>
      <c r="AB18" s="7"/>
      <c r="AC18" s="2"/>
      <c r="AD18" s="7"/>
    </row>
    <row r="19" spans="1:30" x14ac:dyDescent="0.25">
      <c r="A19" s="14" t="s">
        <v>52</v>
      </c>
      <c r="E19" s="13"/>
      <c r="L19" s="4"/>
      <c r="M19" s="4"/>
      <c r="T19" s="2"/>
      <c r="AB19" s="7"/>
      <c r="AD19" s="7"/>
    </row>
    <row r="20" spans="1:30" x14ac:dyDescent="0.25">
      <c r="A20" s="14" t="s">
        <v>53</v>
      </c>
      <c r="L20" s="4"/>
      <c r="M20" s="4"/>
    </row>
    <row r="21" spans="1:30" x14ac:dyDescent="0.25">
      <c r="A21" s="14" t="s">
        <v>54</v>
      </c>
      <c r="E21" s="24"/>
      <c r="L21" s="4"/>
      <c r="M21" s="4"/>
      <c r="AB21" s="7"/>
      <c r="AD21" s="7"/>
    </row>
    <row r="22" spans="1:30" x14ac:dyDescent="0.25">
      <c r="A22" s="14" t="s">
        <v>55</v>
      </c>
      <c r="L22" s="4"/>
      <c r="M22" s="4"/>
      <c r="AB22" s="7"/>
      <c r="AD22" s="7"/>
    </row>
    <row r="23" spans="1:30" x14ac:dyDescent="0.25">
      <c r="A23" s="14" t="s">
        <v>56</v>
      </c>
      <c r="L23" s="4"/>
      <c r="M23" s="4"/>
      <c r="T23" s="17"/>
      <c r="AB23" s="7"/>
      <c r="AD23" s="7"/>
    </row>
    <row r="24" spans="1:30" x14ac:dyDescent="0.25">
      <c r="A24" s="14" t="s">
        <v>57</v>
      </c>
      <c r="E24" s="2"/>
      <c r="L24" s="4"/>
      <c r="M24" s="4"/>
    </row>
    <row r="25" spans="1:30" x14ac:dyDescent="0.25">
      <c r="A25" s="14" t="s">
        <v>58</v>
      </c>
      <c r="L25" s="4"/>
      <c r="M25" s="4"/>
      <c r="T25" s="24"/>
      <c r="AB25" s="7"/>
      <c r="AD25" s="7"/>
    </row>
    <row r="26" spans="1:30" x14ac:dyDescent="0.25">
      <c r="A26" s="14" t="s">
        <v>59</v>
      </c>
      <c r="L26" s="4"/>
      <c r="M26" s="4"/>
      <c r="AB26" s="7"/>
    </row>
    <row r="27" spans="1:30" x14ac:dyDescent="0.25">
      <c r="A27" s="14" t="s">
        <v>60</v>
      </c>
      <c r="L27" s="4"/>
      <c r="M27" s="4"/>
      <c r="T27" s="24"/>
      <c r="AB27" s="7"/>
      <c r="AD27" s="7"/>
    </row>
    <row r="28" spans="1:30" x14ac:dyDescent="0.25">
      <c r="A28" s="14" t="s">
        <v>61</v>
      </c>
      <c r="E28" s="24"/>
      <c r="F28" s="24"/>
      <c r="L28" s="4"/>
      <c r="M28" s="4"/>
      <c r="T28" s="17"/>
      <c r="AB28" s="7"/>
      <c r="AD28" s="7"/>
    </row>
    <row r="29" spans="1:30" x14ac:dyDescent="0.25">
      <c r="A29" s="14" t="s">
        <v>62</v>
      </c>
      <c r="L29" s="4"/>
      <c r="M29" s="4"/>
      <c r="T29" s="2"/>
    </row>
    <row r="30" spans="1:30" x14ac:dyDescent="0.25">
      <c r="A30" s="14" t="s">
        <v>63</v>
      </c>
      <c r="L30" s="4"/>
      <c r="M30" s="4"/>
      <c r="T30" s="24"/>
    </row>
    <row r="31" spans="1:30" x14ac:dyDescent="0.25">
      <c r="A31" s="14" t="s">
        <v>64</v>
      </c>
      <c r="L31" s="4"/>
      <c r="M31" s="4"/>
      <c r="AD31" s="7"/>
    </row>
    <row r="32" spans="1:30" x14ac:dyDescent="0.25">
      <c r="A32" s="14" t="s">
        <v>65</v>
      </c>
      <c r="L32" s="4"/>
      <c r="M32" s="4"/>
      <c r="T32" s="24"/>
      <c r="AB32" s="7"/>
      <c r="AD32" s="7"/>
    </row>
    <row r="33" spans="1:30" x14ac:dyDescent="0.25">
      <c r="A33" s="14" t="s">
        <v>66</v>
      </c>
      <c r="L33" s="4"/>
      <c r="M33" s="4"/>
      <c r="AB33" s="7"/>
    </row>
    <row r="34" spans="1:30" x14ac:dyDescent="0.25">
      <c r="A34" s="14" t="s">
        <v>67</v>
      </c>
      <c r="L34" s="4"/>
      <c r="M34" s="4"/>
      <c r="T34" s="2"/>
      <c r="AB34" s="7"/>
      <c r="AD34" s="7"/>
    </row>
    <row r="35" spans="1:30" x14ac:dyDescent="0.25">
      <c r="A35" s="14" t="s">
        <v>68</v>
      </c>
      <c r="E35" s="24"/>
      <c r="L35" s="4"/>
      <c r="M35" s="4"/>
      <c r="T35" s="2"/>
      <c r="AB35" s="7"/>
      <c r="AC35" s="2"/>
      <c r="AD35" s="7"/>
    </row>
    <row r="36" spans="1:30" x14ac:dyDescent="0.25">
      <c r="A36" s="14" t="s">
        <v>69</v>
      </c>
      <c r="E36" s="2"/>
      <c r="L36" s="4"/>
      <c r="M36" s="4"/>
      <c r="AB36" s="7"/>
      <c r="AC36" s="3"/>
      <c r="AD36" s="8"/>
    </row>
    <row r="37" spans="1:30" x14ac:dyDescent="0.25">
      <c r="A37" s="14" t="s">
        <v>70</v>
      </c>
      <c r="L37" s="4"/>
      <c r="M37" s="4"/>
      <c r="AB37" s="7"/>
      <c r="AC37" s="24"/>
      <c r="AD37" s="7"/>
    </row>
    <row r="38" spans="1:30" x14ac:dyDescent="0.25">
      <c r="A38" s="14" t="s">
        <v>71</v>
      </c>
      <c r="L38" s="4"/>
      <c r="M38" s="4"/>
      <c r="T38" s="2"/>
      <c r="AB38" s="7"/>
      <c r="AD38" s="7"/>
    </row>
    <row r="39" spans="1:30" x14ac:dyDescent="0.25">
      <c r="A39" s="14" t="s">
        <v>72</v>
      </c>
      <c r="L39" s="4"/>
      <c r="M39" s="4"/>
      <c r="T39" s="24"/>
    </row>
    <row r="40" spans="1:30" x14ac:dyDescent="0.25">
      <c r="A40" s="14" t="s">
        <v>73</v>
      </c>
      <c r="L40" s="4"/>
      <c r="M40" s="4"/>
      <c r="T40" s="2"/>
      <c r="AB40" s="7"/>
      <c r="AC40" s="24"/>
      <c r="AD40" s="7"/>
    </row>
    <row r="41" spans="1:30" x14ac:dyDescent="0.25">
      <c r="A41" s="14" t="s">
        <v>74</v>
      </c>
      <c r="L41" s="4"/>
      <c r="M41" s="4"/>
      <c r="T41" s="17"/>
      <c r="AB41" s="7"/>
      <c r="AD41" s="7"/>
    </row>
    <row r="42" spans="1:30" x14ac:dyDescent="0.25">
      <c r="A42" s="14" t="s">
        <v>75</v>
      </c>
      <c r="L42" s="4"/>
      <c r="M42" s="4"/>
      <c r="T42" s="2"/>
      <c r="AA42" s="24"/>
      <c r="AB42" s="7"/>
      <c r="AD42" s="7"/>
    </row>
    <row r="43" spans="1:30" x14ac:dyDescent="0.25">
      <c r="A43" s="14" t="s">
        <v>76</v>
      </c>
      <c r="E43" s="24"/>
      <c r="L43" s="4"/>
      <c r="M43" s="4"/>
      <c r="T43" s="2"/>
      <c r="AD43" s="7"/>
    </row>
    <row r="44" spans="1:30" x14ac:dyDescent="0.25">
      <c r="A44" s="14" t="s">
        <v>77</v>
      </c>
      <c r="L44" s="4"/>
      <c r="M44" s="4"/>
      <c r="T44" s="17"/>
      <c r="AB44" s="7"/>
      <c r="AD44" s="7"/>
    </row>
    <row r="45" spans="1:30" x14ac:dyDescent="0.25">
      <c r="A45" s="14" t="s">
        <v>78</v>
      </c>
      <c r="E45" s="2"/>
      <c r="F45" s="2"/>
      <c r="L45" s="4"/>
      <c r="M45" s="4"/>
      <c r="T45" s="24"/>
      <c r="AB45" s="7"/>
    </row>
    <row r="46" spans="1:30" x14ac:dyDescent="0.25">
      <c r="A46" s="14" t="s">
        <v>79</v>
      </c>
      <c r="L46" s="4"/>
      <c r="M46" s="4"/>
    </row>
    <row r="47" spans="1:30" x14ac:dyDescent="0.25">
      <c r="A47" s="14" t="s">
        <v>80</v>
      </c>
      <c r="L47" s="4"/>
      <c r="M47" s="4"/>
      <c r="AB47" s="7"/>
      <c r="AD47" s="7"/>
    </row>
    <row r="48" spans="1:30" x14ac:dyDescent="0.25">
      <c r="A48" s="14" t="s">
        <v>81</v>
      </c>
      <c r="L48" s="4"/>
      <c r="M48" s="4"/>
      <c r="T48" s="24"/>
      <c r="AB48" s="7"/>
      <c r="AD48" s="7"/>
    </row>
    <row r="49" spans="1:30" x14ac:dyDescent="0.25">
      <c r="A49" s="14" t="s">
        <v>82</v>
      </c>
      <c r="L49" s="4"/>
      <c r="M49" s="4"/>
      <c r="T49" s="24"/>
      <c r="AA49" s="2"/>
      <c r="AB49" s="7"/>
      <c r="AD49" s="7"/>
    </row>
    <row r="50" spans="1:30" ht="16.5" customHeight="1" x14ac:dyDescent="0.25">
      <c r="A50" s="14" t="s">
        <v>83</v>
      </c>
      <c r="L50" s="4"/>
      <c r="M50" s="4"/>
      <c r="T50" s="24"/>
      <c r="AA50" s="24"/>
    </row>
    <row r="51" spans="1:30" x14ac:dyDescent="0.25">
      <c r="A51" s="14" t="s">
        <v>84</v>
      </c>
      <c r="L51" s="4"/>
      <c r="M51" s="4"/>
      <c r="AA51" s="3"/>
      <c r="AB51" s="8"/>
      <c r="AD51" s="7"/>
    </row>
    <row r="52" spans="1:30" x14ac:dyDescent="0.25">
      <c r="A52" s="14" t="s">
        <v>85</v>
      </c>
      <c r="L52" s="4"/>
      <c r="M52" s="4"/>
      <c r="AB52" s="7"/>
      <c r="AD52" s="7"/>
    </row>
    <row r="53" spans="1:30" x14ac:dyDescent="0.25">
      <c r="A53" s="14" t="s">
        <v>86</v>
      </c>
      <c r="L53" s="4"/>
      <c r="M53" s="4"/>
      <c r="AB53" s="7"/>
    </row>
    <row r="54" spans="1:30" x14ac:dyDescent="0.25">
      <c r="A54" s="14" t="s">
        <v>87</v>
      </c>
      <c r="E54" s="2"/>
      <c r="L54" s="4"/>
      <c r="M54" s="4"/>
      <c r="AB54" s="7"/>
      <c r="AD54" s="7"/>
    </row>
    <row r="55" spans="1:30" x14ac:dyDescent="0.25">
      <c r="A55" s="14" t="s">
        <v>88</v>
      </c>
      <c r="E55" s="24"/>
      <c r="L55" s="29"/>
      <c r="M55" s="29"/>
      <c r="AB55" s="7"/>
      <c r="AD55" s="7"/>
    </row>
    <row r="56" spans="1:30" x14ac:dyDescent="0.25">
      <c r="A56" s="14" t="s">
        <v>89</v>
      </c>
      <c r="E56" s="13"/>
      <c r="L56" s="4"/>
      <c r="M56" s="4"/>
      <c r="T56" s="2"/>
      <c r="AA56" s="24"/>
      <c r="AB56" s="7"/>
      <c r="AD56" s="7"/>
    </row>
    <row r="57" spans="1:30" x14ac:dyDescent="0.25">
      <c r="A57" s="14" t="s">
        <v>90</v>
      </c>
      <c r="L57" s="4"/>
      <c r="M57" s="4"/>
      <c r="T57" s="24"/>
      <c r="AB57" s="7"/>
      <c r="AD57" s="7"/>
    </row>
    <row r="58" spans="1:30" x14ac:dyDescent="0.25">
      <c r="A58" s="14" t="s">
        <v>91</v>
      </c>
      <c r="E58" s="2"/>
      <c r="L58" s="4"/>
      <c r="M58" s="4"/>
      <c r="T58" s="17"/>
    </row>
    <row r="59" spans="1:30" x14ac:dyDescent="0.25">
      <c r="A59" s="14" t="s">
        <v>92</v>
      </c>
      <c r="L59" s="4"/>
      <c r="M59" s="4"/>
      <c r="AB59" s="7"/>
      <c r="AD59" s="7"/>
    </row>
    <row r="60" spans="1:30" x14ac:dyDescent="0.25">
      <c r="A60" s="14" t="s">
        <v>93</v>
      </c>
      <c r="E60" s="2"/>
      <c r="L60" s="4"/>
      <c r="M60" s="4"/>
      <c r="AB60" s="7"/>
      <c r="AD60" s="7"/>
    </row>
    <row r="61" spans="1:30" x14ac:dyDescent="0.25">
      <c r="A61" s="14" t="s">
        <v>94</v>
      </c>
      <c r="E61" s="24"/>
      <c r="L61" s="4"/>
      <c r="M61" s="4"/>
      <c r="AB61" s="7"/>
      <c r="AD61" s="7"/>
    </row>
    <row r="62" spans="1:30" x14ac:dyDescent="0.25">
      <c r="A62" s="14" t="s">
        <v>95</v>
      </c>
      <c r="E62" s="13"/>
      <c r="L62" s="4"/>
      <c r="M62" s="4"/>
      <c r="AB62" s="7"/>
      <c r="AD62" s="7"/>
    </row>
    <row r="63" spans="1:30" x14ac:dyDescent="0.25">
      <c r="A63" s="14" t="s">
        <v>96</v>
      </c>
      <c r="L63" s="4"/>
      <c r="M63" s="4"/>
      <c r="T63" s="24"/>
      <c r="AB63" s="7"/>
      <c r="AD63" s="7"/>
    </row>
    <row r="64" spans="1:30" x14ac:dyDescent="0.25">
      <c r="A64" s="14" t="s">
        <v>97</v>
      </c>
      <c r="L64" s="4"/>
      <c r="M64" s="4"/>
      <c r="AB64" s="7"/>
      <c r="AD64" s="7"/>
    </row>
    <row r="65" spans="1:30" x14ac:dyDescent="0.25">
      <c r="A65" s="14" t="s">
        <v>98</v>
      </c>
      <c r="L65" s="4"/>
      <c r="M65" s="4"/>
    </row>
    <row r="66" spans="1:30" x14ac:dyDescent="0.25">
      <c r="A66" s="14" t="s">
        <v>99</v>
      </c>
      <c r="L66" s="4"/>
      <c r="M66" s="4"/>
      <c r="AB66" s="7"/>
    </row>
    <row r="67" spans="1:30" x14ac:dyDescent="0.25">
      <c r="A67" s="14" t="s">
        <v>100</v>
      </c>
      <c r="L67" s="4"/>
      <c r="M67" s="4"/>
      <c r="AD67" s="7"/>
    </row>
    <row r="68" spans="1:30" x14ac:dyDescent="0.25">
      <c r="A68" s="14" t="s">
        <v>101</v>
      </c>
      <c r="B68" s="23"/>
      <c r="E68" s="24"/>
      <c r="L68" s="4"/>
      <c r="M68" s="4"/>
    </row>
    <row r="69" spans="1:30" x14ac:dyDescent="0.25">
      <c r="A69" s="14" t="s">
        <v>102</v>
      </c>
      <c r="L69" s="4"/>
      <c r="M69" s="4"/>
      <c r="AB69" s="7"/>
      <c r="AD69" s="7"/>
    </row>
    <row r="70" spans="1:30" x14ac:dyDescent="0.25">
      <c r="A70" s="14" t="s">
        <v>103</v>
      </c>
      <c r="L70" s="4"/>
      <c r="M70" s="4"/>
      <c r="AB70" s="7"/>
    </row>
    <row r="71" spans="1:30" x14ac:dyDescent="0.25">
      <c r="A71" s="14" t="s">
        <v>104</v>
      </c>
      <c r="L71" s="4"/>
      <c r="M71" s="4"/>
      <c r="AB71" s="7"/>
    </row>
    <row r="72" spans="1:30" x14ac:dyDescent="0.25">
      <c r="A72" s="14" t="s">
        <v>105</v>
      </c>
      <c r="L72" s="4"/>
      <c r="M72" s="4"/>
      <c r="AB72" s="7"/>
      <c r="AD72" s="7"/>
    </row>
    <row r="73" spans="1:30" x14ac:dyDescent="0.25">
      <c r="A73" s="14" t="s">
        <v>106</v>
      </c>
      <c r="L73" s="4"/>
      <c r="M73" s="4"/>
      <c r="AB73" s="7"/>
    </row>
    <row r="74" spans="1:30" x14ac:dyDescent="0.25">
      <c r="A74" s="14" t="s">
        <v>107</v>
      </c>
      <c r="L74" s="4"/>
      <c r="M74" s="4"/>
      <c r="AB74" s="7"/>
      <c r="AD74" s="7"/>
    </row>
    <row r="75" spans="1:30" x14ac:dyDescent="0.25">
      <c r="A75" s="14" t="s">
        <v>108</v>
      </c>
      <c r="L75" s="4"/>
      <c r="M75" s="4"/>
    </row>
    <row r="76" spans="1:30" x14ac:dyDescent="0.25">
      <c r="A76" s="14" t="s">
        <v>109</v>
      </c>
      <c r="L76" s="4"/>
      <c r="M76" s="4"/>
      <c r="X76" s="24"/>
      <c r="AB76" s="7"/>
      <c r="AD76" s="7"/>
    </row>
    <row r="77" spans="1:30" x14ac:dyDescent="0.25">
      <c r="A77" s="14" t="s">
        <v>110</v>
      </c>
      <c r="L77" s="4"/>
      <c r="M77" s="4"/>
      <c r="X77" s="24"/>
      <c r="AB77" s="7"/>
      <c r="AD77" s="7"/>
    </row>
    <row r="78" spans="1:30" x14ac:dyDescent="0.25">
      <c r="A78" s="14" t="s">
        <v>111</v>
      </c>
      <c r="L78" s="4"/>
      <c r="M78" s="4"/>
      <c r="T78" s="24"/>
      <c r="X78" s="16"/>
      <c r="AB78" s="7"/>
      <c r="AD78" s="7"/>
    </row>
    <row r="79" spans="1:30" x14ac:dyDescent="0.25">
      <c r="A79" s="14" t="s">
        <v>112</v>
      </c>
      <c r="L79" s="4"/>
      <c r="M79" s="4"/>
      <c r="T79" s="24"/>
      <c r="AB79" s="7"/>
    </row>
    <row r="80" spans="1:30" x14ac:dyDescent="0.25">
      <c r="A80" s="14" t="s">
        <v>113</v>
      </c>
      <c r="E80" s="2"/>
      <c r="F80" s="2"/>
      <c r="L80" s="4"/>
      <c r="M80" s="4"/>
      <c r="T80" s="17"/>
    </row>
    <row r="81" spans="1:36" x14ac:dyDescent="0.25">
      <c r="A81" s="14" t="s">
        <v>114</v>
      </c>
      <c r="E81" s="24"/>
      <c r="F81" s="24"/>
      <c r="L81" s="4"/>
      <c r="M81" s="4"/>
      <c r="T81" s="17"/>
      <c r="AB81" s="7"/>
      <c r="AD81" s="7"/>
    </row>
    <row r="82" spans="1:36" x14ac:dyDescent="0.25">
      <c r="A82" s="14" t="s">
        <v>115</v>
      </c>
      <c r="E82" s="13"/>
      <c r="F82" s="12"/>
      <c r="L82" s="4"/>
      <c r="M82" s="4"/>
    </row>
    <row r="83" spans="1:36" x14ac:dyDescent="0.25">
      <c r="A83" s="14" t="s">
        <v>116</v>
      </c>
      <c r="L83" s="4"/>
      <c r="M83" s="4"/>
      <c r="AB83" s="7"/>
    </row>
    <row r="84" spans="1:36" x14ac:dyDescent="0.25">
      <c r="A84" s="14" t="s">
        <v>117</v>
      </c>
      <c r="E84" s="2"/>
      <c r="F84" s="2"/>
      <c r="L84" s="4"/>
      <c r="M84" s="4"/>
      <c r="T84" s="2"/>
      <c r="AB84" s="7"/>
      <c r="AD84" s="7"/>
    </row>
    <row r="85" spans="1:36" x14ac:dyDescent="0.25">
      <c r="A85" s="14" t="s">
        <v>118</v>
      </c>
      <c r="L85" s="24"/>
      <c r="T85" s="24"/>
    </row>
    <row r="86" spans="1:36" x14ac:dyDescent="0.25">
      <c r="A86" s="14" t="s">
        <v>119</v>
      </c>
      <c r="L86" s="4"/>
      <c r="M86" s="4"/>
      <c r="T86" s="17"/>
      <c r="AB86" s="7"/>
      <c r="AD86" s="7"/>
    </row>
    <row r="87" spans="1:36" x14ac:dyDescent="0.25">
      <c r="L87" s="24"/>
      <c r="M87" s="4"/>
      <c r="R87" s="4"/>
      <c r="X87" s="24"/>
    </row>
    <row r="88" spans="1:36" x14ac:dyDescent="0.25">
      <c r="C88" s="26"/>
      <c r="D88" s="27"/>
      <c r="H88" s="24"/>
      <c r="L88" s="24"/>
      <c r="M88" s="4"/>
      <c r="R88" s="4"/>
      <c r="X88" s="24"/>
    </row>
    <row r="89" spans="1:36" x14ac:dyDescent="0.25">
      <c r="H89" s="24"/>
      <c r="L89" s="24"/>
      <c r="M89" s="4"/>
      <c r="R89" s="4"/>
      <c r="T89" s="24"/>
    </row>
    <row r="90" spans="1:36" x14ac:dyDescent="0.25">
      <c r="H90" s="24"/>
      <c r="L90" s="24"/>
      <c r="M90" s="4"/>
      <c r="R90" s="4"/>
      <c r="T90" s="24"/>
    </row>
    <row r="91" spans="1:36" x14ac:dyDescent="0.25">
      <c r="E91" s="24"/>
      <c r="F91" s="24"/>
      <c r="H91" s="24"/>
      <c r="L91" s="24"/>
      <c r="M91" s="4"/>
    </row>
    <row r="92" spans="1:36" x14ac:dyDescent="0.25">
      <c r="C92" s="26"/>
      <c r="D92" s="27"/>
      <c r="H92" s="24"/>
      <c r="L92" s="4"/>
      <c r="M92" s="4"/>
    </row>
    <row r="93" spans="1:36" x14ac:dyDescent="0.25">
      <c r="E93" s="24"/>
      <c r="F93" s="24"/>
      <c r="H93" s="24"/>
      <c r="I93" s="24"/>
      <c r="L93" s="24"/>
      <c r="P93" s="24"/>
      <c r="S93" s="24"/>
      <c r="T93" s="24"/>
      <c r="X93" s="24"/>
      <c r="Y93" s="24"/>
      <c r="Z93" s="24"/>
      <c r="AA93" s="24"/>
      <c r="AC93" s="24"/>
      <c r="AE93" s="24"/>
      <c r="AF93" s="24"/>
      <c r="AG93" s="24"/>
      <c r="AH93" s="24"/>
      <c r="AI93" s="24"/>
      <c r="AJ93" s="24"/>
    </row>
    <row r="94" spans="1:36" x14ac:dyDescent="0.25">
      <c r="H94" s="24"/>
      <c r="M94" s="4"/>
    </row>
    <row r="95" spans="1:36" x14ac:dyDescent="0.25">
      <c r="H95" s="24"/>
      <c r="L95" s="24"/>
      <c r="M95" s="4"/>
      <c r="T95" s="24"/>
    </row>
    <row r="96" spans="1:36" x14ac:dyDescent="0.25">
      <c r="H96" s="24"/>
    </row>
    <row r="97" spans="8:8" x14ac:dyDescent="0.25">
      <c r="H97" s="24"/>
    </row>
    <row r="124" spans="2:2" x14ac:dyDescent="0.25">
      <c r="B124" s="22" t="s">
        <v>121</v>
      </c>
    </row>
    <row r="125" spans="2:2" x14ac:dyDescent="0.25">
      <c r="B125" s="22" t="s">
        <v>132</v>
      </c>
    </row>
    <row r="126" spans="2:2" x14ac:dyDescent="0.25">
      <c r="B126" s="22" t="s">
        <v>122</v>
      </c>
    </row>
    <row r="127" spans="2:2" x14ac:dyDescent="0.25">
      <c r="B127" s="22" t="s">
        <v>124</v>
      </c>
    </row>
    <row r="128" spans="2:2" x14ac:dyDescent="0.25">
      <c r="B128" s="22" t="s">
        <v>123</v>
      </c>
    </row>
    <row r="129" spans="2:2" x14ac:dyDescent="0.25">
      <c r="B129" s="22" t="s">
        <v>125</v>
      </c>
    </row>
    <row r="130" spans="2:2" x14ac:dyDescent="0.25">
      <c r="B130" s="22" t="s">
        <v>133</v>
      </c>
    </row>
  </sheetData>
  <mergeCells count="3">
    <mergeCell ref="U1:AA1"/>
    <mergeCell ref="N1:T1"/>
    <mergeCell ref="F1:K1"/>
  </mergeCell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01"/>
  <sheetViews>
    <sheetView tabSelected="1" workbookViewId="0">
      <selection activeCell="D8" sqref="D8"/>
    </sheetView>
  </sheetViews>
  <sheetFormatPr baseColWidth="10" defaultColWidth="11.42578125" defaultRowHeight="15" x14ac:dyDescent="0.25"/>
  <cols>
    <col min="1" max="1" width="13.28515625" style="47" customWidth="1"/>
    <col min="2" max="2" width="3.140625" style="47" customWidth="1"/>
    <col min="3" max="4" width="28.5703125" customWidth="1"/>
    <col min="5" max="5" width="10" customWidth="1"/>
    <col min="7" max="7" width="28.5703125" customWidth="1"/>
    <col min="9" max="9" width="23.28515625" customWidth="1"/>
    <col min="10" max="10" width="2.85546875" customWidth="1"/>
    <col min="11" max="11" width="94.140625" customWidth="1"/>
  </cols>
  <sheetData>
    <row r="1" spans="1:11" ht="17.25" customHeight="1" x14ac:dyDescent="0.25">
      <c r="A1" s="31" t="s">
        <v>134</v>
      </c>
      <c r="B1" s="32"/>
      <c r="C1" s="33" t="s">
        <v>135</v>
      </c>
      <c r="D1" s="34">
        <f ca="1">TODAY()+E1</f>
        <v>45506</v>
      </c>
      <c r="E1" s="35">
        <v>0</v>
      </c>
      <c r="K1" s="36" t="s">
        <v>136</v>
      </c>
    </row>
    <row r="2" spans="1:11" ht="17.25" customHeight="1" x14ac:dyDescent="0.25">
      <c r="A2" s="37" t="e">
        <f t="shared" ref="A2:A33" ca="1" si="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" s="38"/>
      <c r="C2" s="33" t="s">
        <v>137</v>
      </c>
      <c r="D2" s="34" t="e">
        <f ca="1">D1+Nb_J</f>
        <v>#REF!</v>
      </c>
      <c r="K2" s="39" t="s">
        <v>138</v>
      </c>
    </row>
    <row r="3" spans="1:11" ht="17.25" customHeight="1" x14ac:dyDescent="0.25">
      <c r="A3" s="37" t="e">
        <f t="shared" ca="1" si="0"/>
        <v>#REF!</v>
      </c>
      <c r="B3" s="38"/>
      <c r="C3" s="40" t="s">
        <v>139</v>
      </c>
      <c r="D3" s="40" t="s">
        <v>140</v>
      </c>
      <c r="E3" s="36" t="s">
        <v>141</v>
      </c>
      <c r="F3" s="36" t="s">
        <v>142</v>
      </c>
      <c r="G3" s="36" t="s">
        <v>143</v>
      </c>
      <c r="H3" s="36" t="s">
        <v>20</v>
      </c>
      <c r="I3" s="36" t="s">
        <v>144</v>
      </c>
      <c r="K3" s="36" t="s">
        <v>145</v>
      </c>
    </row>
    <row r="4" spans="1:11" ht="17.25" customHeight="1" x14ac:dyDescent="0.25">
      <c r="A4" s="37" t="e">
        <f t="shared" ca="1" si="0"/>
        <v>#REF!</v>
      </c>
      <c r="B4" s="38"/>
      <c r="C4" s="41" t="str">
        <f t="array" ref="C4">IFERROR(INDEX(Tab_N,MATCH(SMALL(IF((ISNUMBER(Tab_A))*(Tab_A&gt;=_1)*(Tab_A&lt;=_2),Tab_A+ROW(Tab_A)/10^10),ROW()-3),Tab_A+ROW(Tab_A)/10^10,0)),"")</f>
        <v/>
      </c>
      <c r="D4" s="42" t="str">
        <f t="shared" ref="D4:D23" si="1">IFERROR(IF(VLOOKUP(C4,Tab_P,Col_MSG_ANN,FALSE)&lt;&gt;"",VLOOKUP(C4,Tab_P,Col_Tab,FALSE),""),"")</f>
        <v/>
      </c>
      <c r="E4" s="43" t="str">
        <f>IFERROR(DATEDIF(D4,_1,"y")+IF(AND(MONTH(D4)=MONTH(_1),DAY(D4)=DAY(_1)),0,1)&amp;" ans ","")</f>
        <v/>
      </c>
      <c r="F4" s="44" t="str">
        <f ca="1">IFERROR(DATE(YEAR(TODAY()),MONTH(D4),DAY(D4)),"")</f>
        <v/>
      </c>
      <c r="G4" s="42" t="str">
        <f t="shared" ref="G4:G23" si="2">IFERROR(IF(VLOOKUP(C4,Tab_P,Col_MSG_ANC,FALSE)&lt;&gt;"",VLOOKUP(C4,Tab_P,Col_Emb,FALSE),""),"")</f>
        <v/>
      </c>
      <c r="H4" s="44" t="str">
        <f t="shared" ref="H4:H23" si="3">IFERROR(DATEDIF(G4,_1,"y")+IF(AND(MONTH(G4)=MONTH(_1),DAY(G4)=DAY(_1)),0,1)&amp;" ans ","")</f>
        <v/>
      </c>
      <c r="I4" s="45" t="str">
        <f t="shared" ref="I4:I23" si="4">IF(OR(D4&lt;&gt;"",G4&lt;&gt;""),VLOOKUP(C4,Tab_P,Col_ADR,FALSE),"")</f>
        <v/>
      </c>
      <c r="K4" s="43">
        <v>2</v>
      </c>
    </row>
    <row r="5" spans="1:11" ht="17.25" customHeight="1" x14ac:dyDescent="0.25">
      <c r="A5" s="37" t="e">
        <f t="shared" ref="A5:A36" ca="1" si="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5" s="38"/>
      <c r="C5" s="41" t="str">
        <f t="array" ref="C5">IFERROR(INDEX(Tab_N,MATCH(SMALL(IF((ISNUMBER(Tab_A))*(Tab_A&gt;=_1)*(Tab_A&lt;=_2),Tab_A+ROW(Tab_A)/10^10),ROW()-3),Tab_A+ROW(Tab_A)/10^10,0)),"")</f>
        <v/>
      </c>
      <c r="D5" s="42" t="str">
        <f t="shared" ref="D5:D24" si="6">IFERROR(IF(VLOOKUP(C5,Tab_P,Col_MSG_ANN,FALSE)&lt;&gt;"",VLOOKUP(C5,Tab_P,Col_Tab,FALSE),""),"")</f>
        <v/>
      </c>
      <c r="E5" s="43" t="str">
        <f t="shared" ref="E5" si="7">IFERROR(DATEDIF(D5,_1,"y")+IF(AND(MONTH(D5)=MONTH(_1),DAY(D5)=DAY(_1)),0,1)&amp;" ans ","")</f>
        <v/>
      </c>
      <c r="F5" s="44" t="str">
        <f t="shared" ref="F5:F23" ca="1" si="8">IFERROR(DATE(YEAR(TODAY()),MONTH(D5),DAY(D5)),"")</f>
        <v/>
      </c>
      <c r="G5" s="42" t="str">
        <f t="shared" ref="G5:G24" si="9">IFERROR(IF(VLOOKUP(C5,Tab_P,Col_MSG_ANC,FALSE)&lt;&gt;"",VLOOKUP(C5,Tab_P,Col_Emb,FALSE),""),"")</f>
        <v/>
      </c>
      <c r="H5" s="44" t="str">
        <f t="shared" ref="H5:H24" si="10">IFERROR(DATEDIF(G5,_1,"y")+IF(AND(MONTH(G5)=MONTH(_1),DAY(G5)=DAY(_1)),0,1)&amp;" ans ","")</f>
        <v/>
      </c>
      <c r="I5" s="45" t="str">
        <f t="shared" ref="I5:I24" si="11">IF(OR(D5&lt;&gt;"",G5&lt;&gt;""),VLOOKUP(C5,Tab_P,Col_ADR,FALSE),"")</f>
        <v/>
      </c>
      <c r="K5" s="36" t="s">
        <v>146</v>
      </c>
    </row>
    <row r="6" spans="1:11" ht="17.25" customHeight="1" x14ac:dyDescent="0.25">
      <c r="A6" s="37" t="e">
        <f t="shared" ref="A6:A37" ca="1" si="1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6" s="38"/>
      <c r="C6" s="41" t="str">
        <f t="array" ref="C6">IFERROR(INDEX(Tab_N,MATCH(SMALL(IF((ISNUMBER(Tab_A))*(Tab_A&gt;=_1)*(Tab_A&lt;=_2),Tab_A+ROW(Tab_A)/10^10),ROW()-3),Tab_A+ROW(Tab_A)/10^10,0)),"")</f>
        <v/>
      </c>
      <c r="D6" s="42" t="str">
        <f t="shared" ref="D6:D25" si="13">IFERROR(IF(VLOOKUP(C6,Tab_P,Col_MSG_ANN,FALSE)&lt;&gt;"",VLOOKUP(C6,Tab_P,Col_Tab,FALSE),""),"")</f>
        <v/>
      </c>
      <c r="E6" s="43" t="str">
        <f t="shared" ref="E6" si="14">IFERROR(DATEDIF(D6,_1,"y")+IF(AND(MONTH(D6)=MONTH(_1),DAY(D6)=DAY(_1)),0,1)&amp;" ans ","")</f>
        <v/>
      </c>
      <c r="F6" s="44" t="str">
        <f t="shared" ca="1" si="8"/>
        <v/>
      </c>
      <c r="G6" s="42" t="str">
        <f t="shared" ref="G6:G25" si="15">IFERROR(IF(VLOOKUP(C6,Tab_P,Col_MSG_ANC,FALSE)&lt;&gt;"",VLOOKUP(C6,Tab_P,Col_Emb,FALSE),""),"")</f>
        <v/>
      </c>
      <c r="H6" s="44" t="str">
        <f t="shared" ref="H6:H25" si="16">IFERROR(DATEDIF(G6,_1,"y")+IF(AND(MONTH(G6)=MONTH(_1),DAY(G6)=DAY(_1)),0,1)&amp;" ans ","")</f>
        <v/>
      </c>
      <c r="I6" s="45" t="str">
        <f t="shared" ref="I6:I25" si="17">IF(OR(D6&lt;&gt;"",G6&lt;&gt;""),VLOOKUP(C6,Tab_P,Col_ADR,FALSE),"")</f>
        <v/>
      </c>
      <c r="K6" s="43">
        <v>2</v>
      </c>
    </row>
    <row r="7" spans="1:11" ht="17.25" customHeight="1" x14ac:dyDescent="0.25">
      <c r="A7" s="37" t="e">
        <f t="shared" ref="A7:A38" ca="1" si="1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7" s="38"/>
      <c r="C7" s="41" t="str">
        <f t="array" ref="C7">IFERROR(INDEX(Tab_N,MATCH(SMALL(IF((ISNUMBER(Tab_A))*(Tab_A&gt;=_1)*(Tab_A&lt;=_2),Tab_A+ROW(Tab_A)/10^10),ROW()-3),Tab_A+ROW(Tab_A)/10^10,0)),"")</f>
        <v/>
      </c>
      <c r="D7" s="42" t="str">
        <f t="shared" ref="D7:D26" si="19">IFERROR(IF(VLOOKUP(C7,Tab_P,Col_MSG_ANN,FALSE)&lt;&gt;"",VLOOKUP(C7,Tab_P,Col_Tab,FALSE),""),"")</f>
        <v/>
      </c>
      <c r="E7" s="43" t="str">
        <f t="shared" ref="E7" si="20">IFERROR(DATEDIF(D7,_1,"y")+IF(AND(MONTH(D7)=MONTH(_1),DAY(D7)=DAY(_1)),0,1)&amp;" ans ","")</f>
        <v/>
      </c>
      <c r="F7" s="44" t="str">
        <f t="shared" ca="1" si="8"/>
        <v/>
      </c>
      <c r="G7" s="42" t="str">
        <f t="shared" ref="G7:G26" si="21">IFERROR(IF(VLOOKUP(C7,Tab_P,Col_MSG_ANC,FALSE)&lt;&gt;"",VLOOKUP(C7,Tab_P,Col_Emb,FALSE),""),"")</f>
        <v/>
      </c>
      <c r="H7" s="44" t="str">
        <f t="shared" ref="H7:H26" si="22">IFERROR(DATEDIF(G7,_1,"y")+IF(AND(MONTH(G7)=MONTH(_1),DAY(G7)=DAY(_1)),0,1)&amp;" ans ","")</f>
        <v/>
      </c>
      <c r="I7" s="45" t="str">
        <f t="shared" ref="I7:I26" si="23">IF(OR(D7&lt;&gt;"",G7&lt;&gt;""),VLOOKUP(C7,Tab_P,Col_ADR,FALSE),"")</f>
        <v/>
      </c>
      <c r="K7" s="36" t="s">
        <v>147</v>
      </c>
    </row>
    <row r="8" spans="1:11" ht="17.25" customHeight="1" x14ac:dyDescent="0.25">
      <c r="A8" s="37" t="e">
        <f t="shared" ref="A8:A39" ca="1" si="2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8" s="38"/>
      <c r="C8" s="41" t="str">
        <f t="array" ref="C8">IFERROR(INDEX(Tab_N,MATCH(SMALL(IF((ISNUMBER(Tab_A))*(Tab_A&gt;=_1)*(Tab_A&lt;=_2),Tab_A+ROW(Tab_A)/10^10),ROW()-3),Tab_A+ROW(Tab_A)/10^10,0)),"")</f>
        <v/>
      </c>
      <c r="D8" s="42" t="str">
        <f t="shared" ref="D8:D27" si="25">IFERROR(IF(VLOOKUP(C8,Tab_P,Col_MSG_ANN,FALSE)&lt;&gt;"",VLOOKUP(C8,Tab_P,Col_Tab,FALSE),""),"")</f>
        <v/>
      </c>
      <c r="E8" s="43" t="str">
        <f t="shared" ref="E8" si="26">IFERROR(DATEDIF(D8,_1,"y")+IF(AND(MONTH(D8)=MONTH(_1),DAY(D8)=DAY(_1)),0,1)&amp;" ans ","")</f>
        <v/>
      </c>
      <c r="F8" s="44" t="str">
        <f t="shared" ca="1" si="8"/>
        <v/>
      </c>
      <c r="G8" s="42" t="str">
        <f t="shared" ref="G8:G27" si="27">IFERROR(IF(VLOOKUP(C8,Tab_P,Col_MSG_ANC,FALSE)&lt;&gt;"",VLOOKUP(C8,Tab_P,Col_Emb,FALSE),""),"")</f>
        <v/>
      </c>
      <c r="H8" s="44" t="str">
        <f t="shared" ref="H8:H27" si="28">IFERROR(DATEDIF(G8,_1,"y")+IF(AND(MONTH(G8)=MONTH(_1),DAY(G8)=DAY(_1)),0,1)&amp;" ans ","")</f>
        <v/>
      </c>
      <c r="I8" s="45" t="str">
        <f t="shared" ref="I8:I27" si="29">IF(OR(D8&lt;&gt;"",G8&lt;&gt;""),VLOOKUP(C8,Tab_P,Col_ADR,FALSE),"")</f>
        <v/>
      </c>
      <c r="K8" s="43">
        <v>5</v>
      </c>
    </row>
    <row r="9" spans="1:11" ht="17.25" customHeight="1" x14ac:dyDescent="0.25">
      <c r="A9" s="37" t="e">
        <f t="shared" ref="A9:A40" ca="1" si="3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9" s="38"/>
      <c r="C9" s="41" t="str">
        <f t="array" ref="C9">IFERROR(INDEX(Tab_N,MATCH(SMALL(IF((ISNUMBER(Tab_A))*(Tab_A&gt;=_1)*(Tab_A&lt;=_2),Tab_A+ROW(Tab_A)/10^10),ROW()-3),Tab_A+ROW(Tab_A)/10^10,0)),"")</f>
        <v/>
      </c>
      <c r="D9" s="42" t="str">
        <f t="shared" ref="D9:D28" si="31">IFERROR(IF(VLOOKUP(C9,Tab_P,Col_MSG_ANN,FALSE)&lt;&gt;"",VLOOKUP(C9,Tab_P,Col_Tab,FALSE),""),"")</f>
        <v/>
      </c>
      <c r="E9" s="43" t="str">
        <f t="shared" ref="E9" si="32">IFERROR(DATEDIF(D9,_1,"y")+IF(AND(MONTH(D9)=MONTH(_1),DAY(D9)=DAY(_1)),0,1)&amp;" ans ","")</f>
        <v/>
      </c>
      <c r="F9" s="44" t="str">
        <f t="shared" ca="1" si="8"/>
        <v/>
      </c>
      <c r="G9" s="42" t="str">
        <f t="shared" ref="G9:G28" si="33">IFERROR(IF(VLOOKUP(C9,Tab_P,Col_MSG_ANC,FALSE)&lt;&gt;"",VLOOKUP(C9,Tab_P,Col_Emb,FALSE),""),"")</f>
        <v/>
      </c>
      <c r="H9" s="44" t="str">
        <f t="shared" ref="H9:H28" si="34">IFERROR(DATEDIF(G9,_1,"y")+IF(AND(MONTH(G9)=MONTH(_1),DAY(G9)=DAY(_1)),0,1)&amp;" ans ","")</f>
        <v/>
      </c>
      <c r="I9" s="45" t="str">
        <f t="shared" ref="I9:I28" si="35">IF(OR(D9&lt;&gt;"",G9&lt;&gt;""),VLOOKUP(C9,Tab_P,Col_ADR,FALSE),"")</f>
        <v/>
      </c>
      <c r="K9" s="36" t="s">
        <v>148</v>
      </c>
    </row>
    <row r="10" spans="1:11" ht="17.25" customHeight="1" x14ac:dyDescent="0.25">
      <c r="A10" s="37" t="e">
        <f t="shared" ref="A10:A41" ca="1" si="3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0" s="38"/>
      <c r="C10" s="41" t="str">
        <f t="array" ref="C10">IFERROR(INDEX(Tab_N,MATCH(SMALL(IF((ISNUMBER(Tab_A))*(Tab_A&gt;=_1)*(Tab_A&lt;=_2),Tab_A+ROW(Tab_A)/10^10),ROW()-3),Tab_A+ROW(Tab_A)/10^10,0)),"")</f>
        <v/>
      </c>
      <c r="D10" s="42" t="str">
        <f t="shared" ref="D10:D29" si="37">IFERROR(IF(VLOOKUP(C10,Tab_P,Col_MSG_ANN,FALSE)&lt;&gt;"",VLOOKUP(C10,Tab_P,Col_Tab,FALSE),""),"")</f>
        <v/>
      </c>
      <c r="E10" s="43" t="str">
        <f t="shared" ref="E10" si="38">IFERROR(DATEDIF(D10,_1,"y")+IF(AND(MONTH(D10)=MONTH(_1),DAY(D10)=DAY(_1)),0,1)&amp;" ans ","")</f>
        <v/>
      </c>
      <c r="F10" s="44" t="str">
        <f t="shared" ca="1" si="8"/>
        <v/>
      </c>
      <c r="G10" s="42" t="str">
        <f t="shared" ref="G10:G29" si="39">IFERROR(IF(VLOOKUP(C10,Tab_P,Col_MSG_ANC,FALSE)&lt;&gt;"",VLOOKUP(C10,Tab_P,Col_Emb,FALSE),""),"")</f>
        <v/>
      </c>
      <c r="H10" s="44" t="str">
        <f t="shared" ref="H10:H29" si="40">IFERROR(DATEDIF(G10,_1,"y")+IF(AND(MONTH(G10)=MONTH(_1),DAY(G10)=DAY(_1)),0,1)&amp;" ans ","")</f>
        <v/>
      </c>
      <c r="I10" s="45" t="str">
        <f t="shared" ref="I10:I29" si="41">IF(OR(D10&lt;&gt;"",G10&lt;&gt;""),VLOOKUP(C10,Tab_P,Col_ADR,FALSE),"")</f>
        <v/>
      </c>
      <c r="K10" s="43">
        <v>0</v>
      </c>
    </row>
    <row r="11" spans="1:11" ht="17.25" customHeight="1" x14ac:dyDescent="0.25">
      <c r="A11" s="37" t="e">
        <f t="shared" ref="A11:A42" ca="1" si="4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1" s="38"/>
      <c r="C11" s="41" t="str">
        <f t="array" ref="C11">IFERROR(INDEX(Tab_N,MATCH(SMALL(IF((ISNUMBER(Tab_A))*(Tab_A&gt;=_1)*(Tab_A&lt;=_2),Tab_A+ROW(Tab_A)/10^10),ROW()-3),Tab_A+ROW(Tab_A)/10^10,0)),"")</f>
        <v/>
      </c>
      <c r="D11" s="42" t="str">
        <f t="shared" ref="D11:D30" si="43">IFERROR(IF(VLOOKUP(C11,Tab_P,Col_MSG_ANN,FALSE)&lt;&gt;"",VLOOKUP(C11,Tab_P,Col_Tab,FALSE),""),"")</f>
        <v/>
      </c>
      <c r="E11" s="43" t="str">
        <f t="shared" ref="E11" si="44">IFERROR(DATEDIF(D11,_1,"y")+IF(AND(MONTH(D11)=MONTH(_1),DAY(D11)=DAY(_1)),0,1)&amp;" ans ","")</f>
        <v/>
      </c>
      <c r="F11" s="44" t="str">
        <f t="shared" ca="1" si="8"/>
        <v/>
      </c>
      <c r="G11" s="42" t="str">
        <f t="shared" ref="G11:G30" si="45">IFERROR(IF(VLOOKUP(C11,Tab_P,Col_MSG_ANC,FALSE)&lt;&gt;"",VLOOKUP(C11,Tab_P,Col_Emb,FALSE),""),"")</f>
        <v/>
      </c>
      <c r="H11" s="44" t="str">
        <f t="shared" ref="H11:H30" si="46">IFERROR(DATEDIF(G11,_1,"y")+IF(AND(MONTH(G11)=MONTH(_1),DAY(G11)=DAY(_1)),0,1)&amp;" ans ","")</f>
        <v/>
      </c>
      <c r="I11" s="45" t="str">
        <f t="shared" ref="I11:I30" si="47">IF(OR(D11&lt;&gt;"",G11&lt;&gt;""),VLOOKUP(C11,Tab_P,Col_ADR,FALSE),"")</f>
        <v/>
      </c>
      <c r="K11" s="36" t="s">
        <v>149</v>
      </c>
    </row>
    <row r="12" spans="1:11" ht="17.25" customHeight="1" x14ac:dyDescent="0.25">
      <c r="A12" s="37" t="e">
        <f t="shared" ref="A12:A43" ca="1" si="4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2" s="38"/>
      <c r="C12" s="41" t="str">
        <f t="array" ref="C12">IFERROR(INDEX(Tab_N,MATCH(SMALL(IF((ISNUMBER(Tab_A))*(Tab_A&gt;=_1)*(Tab_A&lt;=_2),Tab_A+ROW(Tab_A)/10^10),ROW()-3),Tab_A+ROW(Tab_A)/10^10,0)),"")</f>
        <v/>
      </c>
      <c r="D12" s="42" t="str">
        <f t="shared" ref="D12:D31" si="49">IFERROR(IF(VLOOKUP(C12,Tab_P,Col_MSG_ANN,FALSE)&lt;&gt;"",VLOOKUP(C12,Tab_P,Col_Tab,FALSE),""),"")</f>
        <v/>
      </c>
      <c r="E12" s="43" t="str">
        <f t="shared" ref="E12" si="50">IFERROR(DATEDIF(D12,_1,"y")+IF(AND(MONTH(D12)=MONTH(_1),DAY(D12)=DAY(_1)),0,1)&amp;" ans ","")</f>
        <v/>
      </c>
      <c r="F12" s="44" t="str">
        <f t="shared" ca="1" si="8"/>
        <v/>
      </c>
      <c r="G12" s="42" t="str">
        <f t="shared" ref="G12:G31" si="51">IFERROR(IF(VLOOKUP(C12,Tab_P,Col_MSG_ANC,FALSE)&lt;&gt;"",VLOOKUP(C12,Tab_P,Col_Emb,FALSE),""),"")</f>
        <v/>
      </c>
      <c r="H12" s="44" t="str">
        <f t="shared" ref="H12:H31" si="52">IFERROR(DATEDIF(G12,_1,"y")+IF(AND(MONTH(G12)=MONTH(_1),DAY(G12)=DAY(_1)),0,1)&amp;" ans ","")</f>
        <v/>
      </c>
      <c r="I12" s="45" t="str">
        <f t="shared" ref="I12:I31" si="53">IF(OR(D12&lt;&gt;"",G12&lt;&gt;""),VLOOKUP(C12,Tab_P,Col_ADR,FALSE),"")</f>
        <v/>
      </c>
      <c r="K12" s="43">
        <v>4</v>
      </c>
    </row>
    <row r="13" spans="1:11" ht="17.25" customHeight="1" x14ac:dyDescent="0.25">
      <c r="A13" s="37" t="e">
        <f t="shared" ref="A13:A44" ca="1" si="5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3" s="38"/>
      <c r="C13" s="41" t="str">
        <f t="array" ref="C13">IFERROR(INDEX(Tab_N,MATCH(SMALL(IF((ISNUMBER(Tab_A))*(Tab_A&gt;=_1)*(Tab_A&lt;=_2),Tab_A+ROW(Tab_A)/10^10),ROW()-3),Tab_A+ROW(Tab_A)/10^10,0)),"")</f>
        <v/>
      </c>
      <c r="D13" s="42" t="str">
        <f t="shared" ref="D13:D32" si="55">IFERROR(IF(VLOOKUP(C13,Tab_P,Col_MSG_ANN,FALSE)&lt;&gt;"",VLOOKUP(C13,Tab_P,Col_Tab,FALSE),""),"")</f>
        <v/>
      </c>
      <c r="E13" s="43" t="str">
        <f t="shared" ref="E13" si="56">IFERROR(DATEDIF(D13,_1,"y")+IF(AND(MONTH(D13)=MONTH(_1),DAY(D13)=DAY(_1)),0,1)&amp;" ans ","")</f>
        <v/>
      </c>
      <c r="F13" s="44" t="str">
        <f t="shared" ca="1" si="8"/>
        <v/>
      </c>
      <c r="G13" s="42" t="str">
        <f t="shared" ref="G13:G32" si="57">IFERROR(IF(VLOOKUP(C13,Tab_P,Col_MSG_ANC,FALSE)&lt;&gt;"",VLOOKUP(C13,Tab_P,Col_Emb,FALSE),""),"")</f>
        <v/>
      </c>
      <c r="H13" s="44" t="str">
        <f t="shared" ref="H13:H32" si="58">IFERROR(DATEDIF(G13,_1,"y")+IF(AND(MONTH(G13)=MONTH(_1),DAY(G13)=DAY(_1)),0,1)&amp;" ans ","")</f>
        <v/>
      </c>
      <c r="I13" s="45" t="str">
        <f t="shared" ref="I13:I32" si="59">IF(OR(D13&lt;&gt;"",G13&lt;&gt;""),VLOOKUP(C13,Tab_P,Col_ADR,FALSE),"")</f>
        <v/>
      </c>
      <c r="K13" s="36" t="s">
        <v>150</v>
      </c>
    </row>
    <row r="14" spans="1:11" ht="17.25" customHeight="1" x14ac:dyDescent="0.25">
      <c r="A14" s="37" t="e">
        <f t="shared" ref="A14:A45" ca="1" si="6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4" s="38"/>
      <c r="C14" s="41" t="str">
        <f t="array" ref="C14">IFERROR(INDEX(Tab_N,MATCH(SMALL(IF((ISNUMBER(Tab_A))*(Tab_A&gt;=_1)*(Tab_A&lt;=_2),Tab_A+ROW(Tab_A)/10^10),ROW()-3),Tab_A+ROW(Tab_A)/10^10,0)),"")</f>
        <v/>
      </c>
      <c r="D14" s="42" t="str">
        <f t="shared" ref="D14:D33" si="61">IFERROR(IF(VLOOKUP(C14,Tab_P,Col_MSG_ANN,FALSE)&lt;&gt;"",VLOOKUP(C14,Tab_P,Col_Tab,FALSE),""),"")</f>
        <v/>
      </c>
      <c r="E14" s="43" t="str">
        <f t="shared" ref="E14" si="62">IFERROR(DATEDIF(D14,_1,"y")+IF(AND(MONTH(D14)=MONTH(_1),DAY(D14)=DAY(_1)),0,1)&amp;" ans ","")</f>
        <v/>
      </c>
      <c r="F14" s="44" t="str">
        <f t="shared" ca="1" si="8"/>
        <v/>
      </c>
      <c r="G14" s="42" t="str">
        <f t="shared" ref="G14:G33" si="63">IFERROR(IF(VLOOKUP(C14,Tab_P,Col_MSG_ANC,FALSE)&lt;&gt;"",VLOOKUP(C14,Tab_P,Col_Emb,FALSE),""),"")</f>
        <v/>
      </c>
      <c r="H14" s="44" t="str">
        <f t="shared" ref="H14:H33" si="64">IFERROR(DATEDIF(G14,_1,"y")+IF(AND(MONTH(G14)=MONTH(_1),DAY(G14)=DAY(_1)),0,1)&amp;" ans ","")</f>
        <v/>
      </c>
      <c r="I14" s="45" t="str">
        <f t="shared" ref="I14:I33" si="65">IF(OR(D14&lt;&gt;"",G14&lt;&gt;""),VLOOKUP(C14,Tab_P,Col_ADR,FALSE),"")</f>
        <v/>
      </c>
      <c r="K14" s="43">
        <v>7</v>
      </c>
    </row>
    <row r="15" spans="1:11" ht="17.25" customHeight="1" x14ac:dyDescent="0.25">
      <c r="A15" s="37" t="e">
        <f t="shared" ref="A15:A46" ca="1" si="6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5" s="38"/>
      <c r="C15" s="41" t="str">
        <f t="array" ref="C15">IFERROR(INDEX(Tab_N,MATCH(SMALL(IF((ISNUMBER(Tab_A))*(Tab_A&gt;=_1)*(Tab_A&lt;=_2),Tab_A+ROW(Tab_A)/10^10),ROW()-3),Tab_A+ROW(Tab_A)/10^10,0)),"")</f>
        <v/>
      </c>
      <c r="D15" s="42" t="str">
        <f t="shared" ref="D15:D34" si="67">IFERROR(IF(VLOOKUP(C15,Tab_P,Col_MSG_ANN,FALSE)&lt;&gt;"",VLOOKUP(C15,Tab_P,Col_Tab,FALSE),""),"")</f>
        <v/>
      </c>
      <c r="E15" s="43" t="str">
        <f t="shared" ref="E15" si="68">IFERROR(DATEDIF(D15,_1,"y")+IF(AND(MONTH(D15)=MONTH(_1),DAY(D15)=DAY(_1)),0,1)&amp;" ans ","")</f>
        <v/>
      </c>
      <c r="F15" s="44" t="str">
        <f t="shared" ca="1" si="8"/>
        <v/>
      </c>
      <c r="G15" s="42" t="str">
        <f t="shared" ref="G15:G34" si="69">IFERROR(IF(VLOOKUP(C15,Tab_P,Col_MSG_ANC,FALSE)&lt;&gt;"",VLOOKUP(C15,Tab_P,Col_Emb,FALSE),""),"")</f>
        <v/>
      </c>
      <c r="H15" s="44" t="str">
        <f t="shared" ref="H15:H34" si="70">IFERROR(DATEDIF(G15,_1,"y")+IF(AND(MONTH(G15)=MONTH(_1),DAY(G15)=DAY(_1)),0,1)&amp;" ans ","")</f>
        <v/>
      </c>
      <c r="I15" s="45" t="str">
        <f t="shared" ref="I15:I34" si="71">IF(OR(D15&lt;&gt;"",G15&lt;&gt;""),VLOOKUP(C15,Tab_P,Col_ADR,FALSE),"")</f>
        <v/>
      </c>
      <c r="K15" s="36" t="s">
        <v>151</v>
      </c>
    </row>
    <row r="16" spans="1:11" ht="17.25" customHeight="1" x14ac:dyDescent="0.25">
      <c r="A16" s="37" t="e">
        <f t="shared" ref="A16:A47" ca="1" si="7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6" s="38"/>
      <c r="C16" s="41" t="str">
        <f t="array" ref="C16">IFERROR(INDEX(Tab_N,MATCH(SMALL(IF((ISNUMBER(Tab_A))*(Tab_A&gt;=_1)*(Tab_A&lt;=_2),Tab_A+ROW(Tab_A)/10^10),ROW()-3),Tab_A+ROW(Tab_A)/10^10,0)),"")</f>
        <v/>
      </c>
      <c r="D16" s="42" t="str">
        <f t="shared" ref="D16:D35" si="73">IFERROR(IF(VLOOKUP(C16,Tab_P,Col_MSG_ANN,FALSE)&lt;&gt;"",VLOOKUP(C16,Tab_P,Col_Tab,FALSE),""),"")</f>
        <v/>
      </c>
      <c r="E16" s="43" t="str">
        <f t="shared" ref="E16" si="74">IFERROR(DATEDIF(D16,_1,"y")+IF(AND(MONTH(D16)=MONTH(_1),DAY(D16)=DAY(_1)),0,1)&amp;" ans ","")</f>
        <v/>
      </c>
      <c r="F16" s="44" t="str">
        <f t="shared" ca="1" si="8"/>
        <v/>
      </c>
      <c r="G16" s="42" t="str">
        <f t="shared" ref="G16:G35" si="75">IFERROR(IF(VLOOKUP(C16,Tab_P,Col_MSG_ANC,FALSE)&lt;&gt;"",VLOOKUP(C16,Tab_P,Col_Emb,FALSE),""),"")</f>
        <v/>
      </c>
      <c r="H16" s="44" t="str">
        <f t="shared" ref="H16:H35" si="76">IFERROR(DATEDIF(G16,_1,"y")+IF(AND(MONTH(G16)=MONTH(_1),DAY(G16)=DAY(_1)),0,1)&amp;" ans ","")</f>
        <v/>
      </c>
      <c r="I16" s="45" t="str">
        <f t="shared" ref="I16:I35" si="77">IF(OR(D16&lt;&gt;"",G16&lt;&gt;""),VLOOKUP(C16,Tab_P,Col_ADR,FALSE),"")</f>
        <v/>
      </c>
      <c r="K16" s="43">
        <v>8</v>
      </c>
    </row>
    <row r="17" spans="1:11" ht="17.25" customHeight="1" x14ac:dyDescent="0.25">
      <c r="A17" s="37" t="e">
        <f t="shared" ref="A17:A48" ca="1" si="7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7" s="38"/>
      <c r="C17" s="41" t="str">
        <f t="array" ref="C17">IFERROR(INDEX(Tab_N,MATCH(SMALL(IF((ISNUMBER(Tab_A))*(Tab_A&gt;=_1)*(Tab_A&lt;=_2),Tab_A+ROW(Tab_A)/10^10),ROW()-3),Tab_A+ROW(Tab_A)/10^10,0)),"")</f>
        <v/>
      </c>
      <c r="D17" s="42" t="str">
        <f t="shared" ref="D17:D36" si="79">IFERROR(IF(VLOOKUP(C17,Tab_P,Col_MSG_ANN,FALSE)&lt;&gt;"",VLOOKUP(C17,Tab_P,Col_Tab,FALSE),""),"")</f>
        <v/>
      </c>
      <c r="E17" s="43" t="str">
        <f t="shared" ref="E17" si="80">IFERROR(DATEDIF(D17,_1,"y")+IF(AND(MONTH(D17)=MONTH(_1),DAY(D17)=DAY(_1)),0,1)&amp;" ans ","")</f>
        <v/>
      </c>
      <c r="F17" s="44" t="str">
        <f t="shared" ca="1" si="8"/>
        <v/>
      </c>
      <c r="G17" s="42" t="str">
        <f t="shared" ref="G17:G36" si="81">IFERROR(IF(VLOOKUP(C17,Tab_P,Col_MSG_ANC,FALSE)&lt;&gt;"",VLOOKUP(C17,Tab_P,Col_Emb,FALSE),""),"")</f>
        <v/>
      </c>
      <c r="H17" s="44" t="str">
        <f t="shared" ref="H17:H36" si="82">IFERROR(DATEDIF(G17,_1,"y")+IF(AND(MONTH(G17)=MONTH(_1),DAY(G17)=DAY(_1)),0,1)&amp;" ans ","")</f>
        <v/>
      </c>
      <c r="I17" s="45" t="str">
        <f t="shared" ref="I17:I36" si="83">IF(OR(D17&lt;&gt;"",G17&lt;&gt;""),VLOOKUP(C17,Tab_P,Col_ADR,FALSE),"")</f>
        <v/>
      </c>
      <c r="K17" s="36" t="s">
        <v>152</v>
      </c>
    </row>
    <row r="18" spans="1:11" ht="17.25" customHeight="1" x14ac:dyDescent="0.25">
      <c r="A18" s="37" t="e">
        <f t="shared" ref="A18:A49" ca="1" si="8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8" s="38"/>
      <c r="C18" s="41" t="str">
        <f t="array" ref="C18">IFERROR(INDEX(Tab_N,MATCH(SMALL(IF((ISNUMBER(Tab_A))*(Tab_A&gt;=_1)*(Tab_A&lt;=_2),Tab_A+ROW(Tab_A)/10^10),ROW()-3),Tab_A+ROW(Tab_A)/10^10,0)),"")</f>
        <v/>
      </c>
      <c r="D18" s="42" t="str">
        <f t="shared" ref="D18:D37" si="85">IFERROR(IF(VLOOKUP(C18,Tab_P,Col_MSG_ANN,FALSE)&lt;&gt;"",VLOOKUP(C18,Tab_P,Col_Tab,FALSE),""),"")</f>
        <v/>
      </c>
      <c r="E18" s="43" t="str">
        <f t="shared" ref="E18" si="86">IFERROR(DATEDIF(D18,_1,"y")+IF(AND(MONTH(D18)=MONTH(_1),DAY(D18)=DAY(_1)),0,1)&amp;" ans ","")</f>
        <v/>
      </c>
      <c r="F18" s="44" t="str">
        <f t="shared" ca="1" si="8"/>
        <v/>
      </c>
      <c r="G18" s="42" t="str">
        <f t="shared" ref="G18:G37" si="87">IFERROR(IF(VLOOKUP(C18,Tab_P,Col_MSG_ANC,FALSE)&lt;&gt;"",VLOOKUP(C18,Tab_P,Col_Emb,FALSE),""),"")</f>
        <v/>
      </c>
      <c r="H18" s="44" t="str">
        <f t="shared" ref="H18:H37" si="88">IFERROR(DATEDIF(G18,_1,"y")+IF(AND(MONTH(G18)=MONTH(_1),DAY(G18)=DAY(_1)),0,1)&amp;" ans ","")</f>
        <v/>
      </c>
      <c r="I18" s="45" t="str">
        <f t="shared" ref="I18:I37" si="89">IF(OR(D18&lt;&gt;"",G18&lt;&gt;""),VLOOKUP(C18,Tab_P,Col_ADR,FALSE),"")</f>
        <v/>
      </c>
      <c r="K18" s="43">
        <v>6</v>
      </c>
    </row>
    <row r="19" spans="1:11" ht="17.25" customHeight="1" x14ac:dyDescent="0.25">
      <c r="A19" s="37" t="e">
        <f t="shared" ref="A19:A50" ca="1" si="9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9" s="38"/>
      <c r="C19" s="41" t="str">
        <f t="array" ref="C19">IFERROR(INDEX(Tab_N,MATCH(SMALL(IF((ISNUMBER(Tab_A))*(Tab_A&gt;=_1)*(Tab_A&lt;=_2),Tab_A+ROW(Tab_A)/10^10),ROW()-3),Tab_A+ROW(Tab_A)/10^10,0)),"")</f>
        <v/>
      </c>
      <c r="D19" s="42" t="str">
        <f t="shared" ref="D19:D38" si="91">IFERROR(IF(VLOOKUP(C19,Tab_P,Col_MSG_ANN,FALSE)&lt;&gt;"",VLOOKUP(C19,Tab_P,Col_Tab,FALSE),""),"")</f>
        <v/>
      </c>
      <c r="E19" s="43" t="str">
        <f t="shared" ref="E19" si="92">IFERROR(DATEDIF(D19,_1,"y")+IF(AND(MONTH(D19)=MONTH(_1),DAY(D19)=DAY(_1)),0,1)&amp;" ans ","")</f>
        <v/>
      </c>
      <c r="F19" s="44" t="str">
        <f t="shared" ca="1" si="8"/>
        <v/>
      </c>
      <c r="G19" s="42" t="str">
        <f t="shared" ref="G19:G38" si="93">IFERROR(IF(VLOOKUP(C19,Tab_P,Col_MSG_ANC,FALSE)&lt;&gt;"",VLOOKUP(C19,Tab_P,Col_Emb,FALSE),""),"")</f>
        <v/>
      </c>
      <c r="H19" s="44" t="str">
        <f t="shared" ref="H19:H38" si="94">IFERROR(DATEDIF(G19,_1,"y")+IF(AND(MONTH(G19)=MONTH(_1),DAY(G19)=DAY(_1)),0,1)&amp;" ans ","")</f>
        <v/>
      </c>
      <c r="I19" s="45" t="str">
        <f t="shared" ref="I19:I38" si="95">IF(OR(D19&lt;&gt;"",G19&lt;&gt;""),VLOOKUP(C19,Tab_P,Col_ADR,FALSE),"")</f>
        <v/>
      </c>
    </row>
    <row r="20" spans="1:11" ht="17.25" customHeight="1" x14ac:dyDescent="0.25">
      <c r="A20" s="37" t="e">
        <f t="shared" ref="A20:A51" ca="1" si="9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0" s="38"/>
      <c r="C20" s="41" t="str">
        <f t="array" ref="C20">IFERROR(INDEX(Tab_N,MATCH(SMALL(IF((ISNUMBER(Tab_A))*(Tab_A&gt;=_1)*(Tab_A&lt;=_2),Tab_A+ROW(Tab_A)/10^10),ROW()-3),Tab_A+ROW(Tab_A)/10^10,0)),"")</f>
        <v/>
      </c>
      <c r="D20" s="42" t="str">
        <f t="shared" ref="D20:D39" si="97">IFERROR(IF(VLOOKUP(C20,Tab_P,Col_MSG_ANN,FALSE)&lt;&gt;"",VLOOKUP(C20,Tab_P,Col_Tab,FALSE),""),"")</f>
        <v/>
      </c>
      <c r="E20" s="43" t="str">
        <f t="shared" ref="E20" si="98">IFERROR(DATEDIF(D20,_1,"y")+IF(AND(MONTH(D20)=MONTH(_1),DAY(D20)=DAY(_1)),0,1)&amp;" ans ","")</f>
        <v/>
      </c>
      <c r="F20" s="44" t="str">
        <f t="shared" ca="1" si="8"/>
        <v/>
      </c>
      <c r="G20" s="42" t="str">
        <f t="shared" ref="G20:G39" si="99">IFERROR(IF(VLOOKUP(C20,Tab_P,Col_MSG_ANC,FALSE)&lt;&gt;"",VLOOKUP(C20,Tab_P,Col_Emb,FALSE),""),"")</f>
        <v/>
      </c>
      <c r="H20" s="44" t="str">
        <f t="shared" ref="H20:H39" si="100">IFERROR(DATEDIF(G20,_1,"y")+IF(AND(MONTH(G20)=MONTH(_1),DAY(G20)=DAY(_1)),0,1)&amp;" ans ","")</f>
        <v/>
      </c>
      <c r="I20" s="45" t="str">
        <f t="shared" ref="I20:I39" si="101">IF(OR(D20&lt;&gt;"",G20&lt;&gt;""),VLOOKUP(C20,Tab_P,Col_ADR,FALSE),"")</f>
        <v/>
      </c>
    </row>
    <row r="21" spans="1:11" ht="17.25" customHeight="1" x14ac:dyDescent="0.25">
      <c r="A21" s="37" t="e">
        <f t="shared" ref="A21:A52" ca="1" si="10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1" s="38"/>
      <c r="C21" s="41" t="str">
        <f t="array" ref="C21">IFERROR(INDEX(Tab_N,MATCH(SMALL(IF((ISNUMBER(Tab_A))*(Tab_A&gt;=_1)*(Tab_A&lt;=_2),Tab_A+ROW(Tab_A)/10^10),ROW()-3),Tab_A+ROW(Tab_A)/10^10,0)),"")</f>
        <v/>
      </c>
      <c r="D21" s="42" t="str">
        <f t="shared" ref="D21:D40" si="103">IFERROR(IF(VLOOKUP(C21,Tab_P,Col_MSG_ANN,FALSE)&lt;&gt;"",VLOOKUP(C21,Tab_P,Col_Tab,FALSE),""),"")</f>
        <v/>
      </c>
      <c r="E21" s="43" t="str">
        <f t="shared" ref="E21" si="104">IFERROR(DATEDIF(D21,_1,"y")+IF(AND(MONTH(D21)=MONTH(_1),DAY(D21)=DAY(_1)),0,1)&amp;" ans ","")</f>
        <v/>
      </c>
      <c r="F21" s="44" t="str">
        <f t="shared" ca="1" si="8"/>
        <v/>
      </c>
      <c r="G21" s="42" t="str">
        <f t="shared" ref="G21:G40" si="105">IFERROR(IF(VLOOKUP(C21,Tab_P,Col_MSG_ANC,FALSE)&lt;&gt;"",VLOOKUP(C21,Tab_P,Col_Emb,FALSE),""),"")</f>
        <v/>
      </c>
      <c r="H21" s="44" t="str">
        <f t="shared" ref="H21:H40" si="106">IFERROR(DATEDIF(G21,_1,"y")+IF(AND(MONTH(G21)=MONTH(_1),DAY(G21)=DAY(_1)),0,1)&amp;" ans ","")</f>
        <v/>
      </c>
      <c r="I21" s="45" t="str">
        <f t="shared" ref="I21:I40" si="107">IF(OR(D21&lt;&gt;"",G21&lt;&gt;""),VLOOKUP(C21,Tab_P,Col_ADR,FALSE),"")</f>
        <v/>
      </c>
    </row>
    <row r="22" spans="1:11" ht="17.25" customHeight="1" x14ac:dyDescent="0.25">
      <c r="A22" s="37" t="e">
        <f t="shared" ref="A22:A53" ca="1" si="108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2" s="38"/>
      <c r="C22" s="41" t="str">
        <f t="array" ref="C22">IFERROR(INDEX(Tab_N,MATCH(SMALL(IF((ISNUMBER(Tab_A))*(Tab_A&gt;=_1)*(Tab_A&lt;=_2),Tab_A+ROW(Tab_A)/10^10),ROW()-3),Tab_A+ROW(Tab_A)/10^10,0)),"")</f>
        <v/>
      </c>
      <c r="D22" s="42" t="str">
        <f t="shared" ref="D22:D41" si="109">IFERROR(IF(VLOOKUP(C22,Tab_P,Col_MSG_ANN,FALSE)&lt;&gt;"",VLOOKUP(C22,Tab_P,Col_Tab,FALSE),""),"")</f>
        <v/>
      </c>
      <c r="E22" s="43" t="str">
        <f t="shared" ref="E22" si="110">IFERROR(DATEDIF(D22,_1,"y")+IF(AND(MONTH(D22)=MONTH(_1),DAY(D22)=DAY(_1)),0,1)&amp;" ans ","")</f>
        <v/>
      </c>
      <c r="F22" s="44" t="str">
        <f t="shared" ca="1" si="8"/>
        <v/>
      </c>
      <c r="G22" s="42" t="str">
        <f t="shared" ref="G22:G41" si="111">IFERROR(IF(VLOOKUP(C22,Tab_P,Col_MSG_ANC,FALSE)&lt;&gt;"",VLOOKUP(C22,Tab_P,Col_Emb,FALSE),""),"")</f>
        <v/>
      </c>
      <c r="H22" s="44" t="str">
        <f t="shared" ref="H22:H41" si="112">IFERROR(DATEDIF(G22,_1,"y")+IF(AND(MONTH(G22)=MONTH(_1),DAY(G22)=DAY(_1)),0,1)&amp;" ans ","")</f>
        <v/>
      </c>
      <c r="I22" s="45" t="str">
        <f t="shared" ref="I22:I41" si="113">IF(OR(D22&lt;&gt;"",G22&lt;&gt;""),VLOOKUP(C22,Tab_P,Col_ADR,FALSE),"")</f>
        <v/>
      </c>
    </row>
    <row r="23" spans="1:11" ht="17.25" customHeight="1" x14ac:dyDescent="0.25">
      <c r="A23" s="37" t="e">
        <f t="shared" ref="A23:A54" ca="1" si="11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3" s="38"/>
      <c r="C23" s="41" t="str">
        <f t="array" ref="C23">IFERROR(INDEX(Tab_N,MATCH(SMALL(IF((ISNUMBER(Tab_A))*(Tab_A&gt;=_1)*(Tab_A&lt;=_2),Tab_A+ROW(Tab_A)/10^10),ROW()-3),Tab_A+ROW(Tab_A)/10^10,0)),"")</f>
        <v/>
      </c>
      <c r="D23" s="42" t="str">
        <f t="shared" ref="D23:D42" si="115">IFERROR(IF(VLOOKUP(C23,Tab_P,Col_MSG_ANN,FALSE)&lt;&gt;"",VLOOKUP(C23,Tab_P,Col_Tab,FALSE),""),"")</f>
        <v/>
      </c>
      <c r="E23" s="43" t="str">
        <f t="shared" ref="E23" si="116">IFERROR(DATEDIF(D23,_1,"y")+IF(AND(MONTH(D23)=MONTH(_1),DAY(D23)=DAY(_1)),0,1)&amp;" ans ","")</f>
        <v/>
      </c>
      <c r="F23" s="44" t="str">
        <f t="shared" ca="1" si="8"/>
        <v/>
      </c>
      <c r="G23" s="42" t="str">
        <f t="shared" ref="G23:G42" si="117">IFERROR(IF(VLOOKUP(C23,Tab_P,Col_MSG_ANC,FALSE)&lt;&gt;"",VLOOKUP(C23,Tab_P,Col_Emb,FALSE),""),"")</f>
        <v/>
      </c>
      <c r="H23" s="44" t="str">
        <f t="shared" ref="H23:H42" si="118">IFERROR(DATEDIF(G23,_1,"y")+IF(AND(MONTH(G23)=MONTH(_1),DAY(G23)=DAY(_1)),0,1)&amp;" ans ","")</f>
        <v/>
      </c>
      <c r="I23" s="45" t="str">
        <f t="shared" ref="I23:I42" si="119">IF(OR(D23&lt;&gt;"",G23&lt;&gt;""),VLOOKUP(C23,Tab_P,Col_ADR,FALSE),"")</f>
        <v/>
      </c>
    </row>
    <row r="24" spans="1:11" ht="17.25" customHeight="1" x14ac:dyDescent="0.25">
      <c r="A24" s="37" t="e">
        <f t="shared" ref="A24:A55" ca="1" si="120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24" s="46"/>
    </row>
    <row r="25" spans="1:11" ht="17.25" customHeight="1" x14ac:dyDescent="0.25">
      <c r="A25" s="37" t="e">
        <f t="shared" ca="1" si="120"/>
        <v>#REF!</v>
      </c>
      <c r="B25" s="46"/>
    </row>
    <row r="26" spans="1:11" ht="17.25" customHeight="1" x14ac:dyDescent="0.25">
      <c r="A26" s="37" t="e">
        <f t="shared" ca="1" si="120"/>
        <v>#REF!</v>
      </c>
      <c r="B26" s="46"/>
    </row>
    <row r="27" spans="1:11" ht="17.25" customHeight="1" x14ac:dyDescent="0.25">
      <c r="A27" s="37" t="e">
        <f t="shared" ca="1" si="120"/>
        <v>#REF!</v>
      </c>
      <c r="B27" s="46"/>
    </row>
    <row r="28" spans="1:11" ht="17.25" customHeight="1" x14ac:dyDescent="0.25">
      <c r="A28" s="37" t="e">
        <f t="shared" ca="1" si="120"/>
        <v>#REF!</v>
      </c>
      <c r="B28" s="46"/>
    </row>
    <row r="29" spans="1:11" ht="17.25" customHeight="1" x14ac:dyDescent="0.25">
      <c r="A29" s="37" t="e">
        <f t="shared" ca="1" si="120"/>
        <v>#REF!</v>
      </c>
      <c r="B29" s="46"/>
    </row>
    <row r="30" spans="1:11" ht="17.25" customHeight="1" x14ac:dyDescent="0.25">
      <c r="A30" s="37" t="e">
        <f t="shared" ca="1" si="120"/>
        <v>#REF!</v>
      </c>
      <c r="B30" s="46"/>
    </row>
    <row r="31" spans="1:11" ht="17.25" customHeight="1" x14ac:dyDescent="0.25">
      <c r="A31" s="37" t="e">
        <f t="shared" ca="1" si="120"/>
        <v>#REF!</v>
      </c>
      <c r="B31" s="46"/>
    </row>
    <row r="32" spans="1:11" ht="17.25" customHeight="1" x14ac:dyDescent="0.25">
      <c r="A32" s="37" t="e">
        <f t="shared" ca="1" si="120"/>
        <v>#REF!</v>
      </c>
      <c r="B32" s="46"/>
    </row>
    <row r="33" spans="1:2" ht="17.25" customHeight="1" x14ac:dyDescent="0.25">
      <c r="A33" s="37" t="e">
        <f t="shared" ca="1" si="120"/>
        <v>#REF!</v>
      </c>
      <c r="B33" s="46"/>
    </row>
    <row r="34" spans="1:2" ht="17.25" customHeight="1" x14ac:dyDescent="0.25">
      <c r="A34" s="37" t="e">
        <f t="shared" ref="A34:A65" ca="1" si="121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34" s="46"/>
    </row>
    <row r="35" spans="1:2" ht="17.25" customHeight="1" x14ac:dyDescent="0.25">
      <c r="A35" s="37" t="e">
        <f t="shared" ca="1" si="121"/>
        <v>#REF!</v>
      </c>
      <c r="B35" s="46"/>
    </row>
    <row r="36" spans="1:2" ht="17.25" customHeight="1" x14ac:dyDescent="0.25">
      <c r="A36" s="37" t="e">
        <f t="shared" ca="1" si="121"/>
        <v>#REF!</v>
      </c>
      <c r="B36" s="46"/>
    </row>
    <row r="37" spans="1:2" ht="17.25" customHeight="1" x14ac:dyDescent="0.25">
      <c r="A37" s="37" t="e">
        <f t="shared" ca="1" si="121"/>
        <v>#REF!</v>
      </c>
      <c r="B37" s="46"/>
    </row>
    <row r="38" spans="1:2" ht="17.25" customHeight="1" x14ac:dyDescent="0.25">
      <c r="A38" s="37" t="e">
        <f t="shared" ca="1" si="121"/>
        <v>#REF!</v>
      </c>
      <c r="B38" s="46"/>
    </row>
    <row r="39" spans="1:2" ht="17.25" customHeight="1" x14ac:dyDescent="0.25">
      <c r="A39" s="37" t="e">
        <f t="shared" ca="1" si="121"/>
        <v>#REF!</v>
      </c>
      <c r="B39" s="46"/>
    </row>
    <row r="40" spans="1:2" ht="17.25" customHeight="1" x14ac:dyDescent="0.25">
      <c r="A40" s="37" t="e">
        <f t="shared" ca="1" si="121"/>
        <v>#REF!</v>
      </c>
      <c r="B40" s="46"/>
    </row>
    <row r="41" spans="1:2" ht="17.25" customHeight="1" x14ac:dyDescent="0.25">
      <c r="A41" s="37" t="e">
        <f t="shared" ca="1" si="121"/>
        <v>#REF!</v>
      </c>
      <c r="B41" s="46"/>
    </row>
    <row r="42" spans="1:2" ht="17.25" customHeight="1" x14ac:dyDescent="0.25">
      <c r="A42" s="37" t="e">
        <f t="shared" ca="1" si="121"/>
        <v>#REF!</v>
      </c>
      <c r="B42" s="46"/>
    </row>
    <row r="43" spans="1:2" ht="17.25" customHeight="1" x14ac:dyDescent="0.25">
      <c r="A43" s="37" t="e">
        <f t="shared" ca="1" si="121"/>
        <v>#REF!</v>
      </c>
      <c r="B43" s="46"/>
    </row>
    <row r="44" spans="1:2" ht="17.25" customHeight="1" x14ac:dyDescent="0.25">
      <c r="A44" s="37" t="e">
        <f t="shared" ca="1" si="121"/>
        <v>#REF!</v>
      </c>
      <c r="B44" s="46"/>
    </row>
    <row r="45" spans="1:2" ht="17.25" customHeight="1" x14ac:dyDescent="0.25">
      <c r="A45" s="37" t="e">
        <f t="shared" ca="1" si="121"/>
        <v>#REF!</v>
      </c>
      <c r="B45" s="46"/>
    </row>
    <row r="46" spans="1:2" ht="17.25" customHeight="1" x14ac:dyDescent="0.25">
      <c r="A46" s="37" t="e">
        <f t="shared" ca="1" si="121"/>
        <v>#REF!</v>
      </c>
      <c r="B46" s="46"/>
    </row>
    <row r="47" spans="1:2" ht="17.25" customHeight="1" x14ac:dyDescent="0.25">
      <c r="A47" s="37" t="e">
        <f t="shared" ca="1" si="121"/>
        <v>#REF!</v>
      </c>
      <c r="B47" s="46"/>
    </row>
    <row r="48" spans="1:2" ht="17.25" customHeight="1" x14ac:dyDescent="0.25">
      <c r="A48" s="37" t="e">
        <f t="shared" ca="1" si="121"/>
        <v>#REF!</v>
      </c>
      <c r="B48" s="46"/>
    </row>
    <row r="49" spans="1:2" ht="17.25" customHeight="1" x14ac:dyDescent="0.25">
      <c r="A49" s="37" t="e">
        <f t="shared" ca="1" si="121"/>
        <v>#REF!</v>
      </c>
      <c r="B49" s="46"/>
    </row>
    <row r="50" spans="1:2" ht="17.25" customHeight="1" x14ac:dyDescent="0.25">
      <c r="A50" s="37" t="e">
        <f t="shared" ca="1" si="121"/>
        <v>#REF!</v>
      </c>
      <c r="B50" s="46"/>
    </row>
    <row r="51" spans="1:2" ht="17.25" customHeight="1" x14ac:dyDescent="0.25">
      <c r="A51" s="37" t="e">
        <f t="shared" ca="1" si="121"/>
        <v>#REF!</v>
      </c>
      <c r="B51" s="46"/>
    </row>
    <row r="52" spans="1:2" ht="17.25" customHeight="1" x14ac:dyDescent="0.25">
      <c r="A52" s="37" t="e">
        <f t="shared" ca="1" si="121"/>
        <v>#REF!</v>
      </c>
      <c r="B52" s="46"/>
    </row>
    <row r="53" spans="1:2" ht="17.25" customHeight="1" x14ac:dyDescent="0.25">
      <c r="A53" s="37" t="e">
        <f t="shared" ca="1" si="121"/>
        <v>#REF!</v>
      </c>
      <c r="B53" s="46"/>
    </row>
    <row r="54" spans="1:2" ht="17.25" customHeight="1" x14ac:dyDescent="0.25">
      <c r="A54" s="37" t="e">
        <f t="shared" ca="1" si="121"/>
        <v>#REF!</v>
      </c>
      <c r="B54" s="46"/>
    </row>
    <row r="55" spans="1:2" ht="17.25" customHeight="1" x14ac:dyDescent="0.25">
      <c r="A55" s="37" t="e">
        <f t="shared" ca="1" si="121"/>
        <v>#REF!</v>
      </c>
      <c r="B55" s="46"/>
    </row>
    <row r="56" spans="1:2" ht="17.25" customHeight="1" x14ac:dyDescent="0.25">
      <c r="A56" s="37" t="e">
        <f t="shared" ca="1" si="121"/>
        <v>#REF!</v>
      </c>
      <c r="B56" s="46"/>
    </row>
    <row r="57" spans="1:2" ht="17.25" customHeight="1" x14ac:dyDescent="0.25">
      <c r="A57" s="37" t="e">
        <f t="shared" ca="1" si="121"/>
        <v>#REF!</v>
      </c>
      <c r="B57" s="46"/>
    </row>
    <row r="58" spans="1:2" ht="17.25" customHeight="1" x14ac:dyDescent="0.25">
      <c r="A58" s="37" t="e">
        <f t="shared" ca="1" si="121"/>
        <v>#REF!</v>
      </c>
      <c r="B58" s="46"/>
    </row>
    <row r="59" spans="1:2" ht="17.25" customHeight="1" x14ac:dyDescent="0.25">
      <c r="A59" s="37" t="e">
        <f t="shared" ca="1" si="121"/>
        <v>#REF!</v>
      </c>
      <c r="B59" s="46"/>
    </row>
    <row r="60" spans="1:2" ht="17.25" customHeight="1" x14ac:dyDescent="0.25">
      <c r="A60" s="37" t="e">
        <f t="shared" ca="1" si="121"/>
        <v>#REF!</v>
      </c>
      <c r="B60" s="46"/>
    </row>
    <row r="61" spans="1:2" ht="17.25" customHeight="1" x14ac:dyDescent="0.25">
      <c r="A61" s="37" t="e">
        <f t="shared" ca="1" si="121"/>
        <v>#REF!</v>
      </c>
      <c r="B61" s="46"/>
    </row>
    <row r="62" spans="1:2" ht="17.25" customHeight="1" x14ac:dyDescent="0.25">
      <c r="A62" s="37" t="e">
        <f t="shared" ca="1" si="121"/>
        <v>#REF!</v>
      </c>
      <c r="B62" s="46"/>
    </row>
    <row r="63" spans="1:2" ht="17.25" customHeight="1" x14ac:dyDescent="0.25">
      <c r="A63" s="37" t="e">
        <f t="shared" ca="1" si="121"/>
        <v>#REF!</v>
      </c>
      <c r="B63" s="46"/>
    </row>
    <row r="64" spans="1:2" ht="17.25" customHeight="1" x14ac:dyDescent="0.25">
      <c r="A64" s="37" t="e">
        <f t="shared" ca="1" si="121"/>
        <v>#REF!</v>
      </c>
      <c r="B64" s="46"/>
    </row>
    <row r="65" spans="1:2" ht="17.25" customHeight="1" x14ac:dyDescent="0.25">
      <c r="A65" s="37" t="e">
        <f t="shared" ca="1" si="121"/>
        <v>#REF!</v>
      </c>
      <c r="B65" s="46"/>
    </row>
    <row r="66" spans="1:2" ht="17.25" customHeight="1" x14ac:dyDescent="0.25">
      <c r="A66" s="37" t="e">
        <f t="shared" ref="A66:A97" ca="1" si="122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66" s="46"/>
    </row>
    <row r="67" spans="1:2" ht="17.25" customHeight="1" x14ac:dyDescent="0.25">
      <c r="A67" s="37" t="e">
        <f t="shared" ca="1" si="122"/>
        <v>#REF!</v>
      </c>
      <c r="B67" s="46"/>
    </row>
    <row r="68" spans="1:2" ht="17.25" customHeight="1" x14ac:dyDescent="0.25">
      <c r="A68" s="37" t="e">
        <f t="shared" ca="1" si="122"/>
        <v>#REF!</v>
      </c>
      <c r="B68" s="46"/>
    </row>
    <row r="69" spans="1:2" ht="17.25" customHeight="1" x14ac:dyDescent="0.25">
      <c r="A69" s="37" t="e">
        <f t="shared" ca="1" si="122"/>
        <v>#REF!</v>
      </c>
      <c r="B69" s="46"/>
    </row>
    <row r="70" spans="1:2" ht="17.25" customHeight="1" x14ac:dyDescent="0.25">
      <c r="A70" s="37" t="e">
        <f t="shared" ca="1" si="122"/>
        <v>#REF!</v>
      </c>
      <c r="B70" s="46"/>
    </row>
    <row r="71" spans="1:2" ht="17.25" customHeight="1" x14ac:dyDescent="0.25">
      <c r="A71" s="37" t="e">
        <f t="shared" ca="1" si="122"/>
        <v>#REF!</v>
      </c>
      <c r="B71" s="46"/>
    </row>
    <row r="72" spans="1:2" ht="17.25" customHeight="1" x14ac:dyDescent="0.25">
      <c r="A72" s="37" t="e">
        <f t="shared" ca="1" si="122"/>
        <v>#REF!</v>
      </c>
      <c r="B72" s="46"/>
    </row>
    <row r="73" spans="1:2" ht="17.25" customHeight="1" x14ac:dyDescent="0.25">
      <c r="A73" s="37" t="e">
        <f t="shared" ca="1" si="122"/>
        <v>#REF!</v>
      </c>
      <c r="B73" s="46"/>
    </row>
    <row r="74" spans="1:2" ht="17.25" customHeight="1" x14ac:dyDescent="0.25">
      <c r="A74" s="37" t="e">
        <f t="shared" ca="1" si="122"/>
        <v>#REF!</v>
      </c>
      <c r="B74" s="46"/>
    </row>
    <row r="75" spans="1:2" ht="17.25" customHeight="1" x14ac:dyDescent="0.25">
      <c r="A75" s="37" t="e">
        <f t="shared" ca="1" si="122"/>
        <v>#REF!</v>
      </c>
      <c r="B75" s="46"/>
    </row>
    <row r="76" spans="1:2" ht="17.25" customHeight="1" x14ac:dyDescent="0.25">
      <c r="A76" s="37" t="e">
        <f t="shared" ca="1" si="122"/>
        <v>#REF!</v>
      </c>
      <c r="B76" s="46"/>
    </row>
    <row r="77" spans="1:2" ht="17.25" customHeight="1" x14ac:dyDescent="0.25">
      <c r="A77" s="37" t="e">
        <f t="shared" ca="1" si="122"/>
        <v>#REF!</v>
      </c>
      <c r="B77" s="46"/>
    </row>
    <row r="78" spans="1:2" ht="17.25" customHeight="1" x14ac:dyDescent="0.25">
      <c r="A78" s="37" t="e">
        <f t="shared" ca="1" si="122"/>
        <v>#REF!</v>
      </c>
      <c r="B78" s="46"/>
    </row>
    <row r="79" spans="1:2" ht="17.25" customHeight="1" x14ac:dyDescent="0.25">
      <c r="A79" s="37" t="e">
        <f t="shared" ca="1" si="122"/>
        <v>#REF!</v>
      </c>
      <c r="B79" s="46"/>
    </row>
    <row r="80" spans="1:2" ht="17.25" customHeight="1" x14ac:dyDescent="0.25">
      <c r="A80" s="37" t="e">
        <f t="shared" ca="1" si="122"/>
        <v>#REF!</v>
      </c>
      <c r="B80" s="46"/>
    </row>
    <row r="81" spans="1:2" ht="17.25" customHeight="1" x14ac:dyDescent="0.25">
      <c r="A81" s="37" t="e">
        <f t="shared" ca="1" si="122"/>
        <v>#REF!</v>
      </c>
      <c r="B81" s="46"/>
    </row>
    <row r="82" spans="1:2" ht="17.25" customHeight="1" x14ac:dyDescent="0.25">
      <c r="A82" s="37" t="e">
        <f t="shared" ca="1" si="122"/>
        <v>#REF!</v>
      </c>
      <c r="B82" s="46"/>
    </row>
    <row r="83" spans="1:2" ht="17.25" customHeight="1" x14ac:dyDescent="0.25">
      <c r="A83" s="37" t="e">
        <f t="shared" ca="1" si="122"/>
        <v>#REF!</v>
      </c>
      <c r="B83" s="46"/>
    </row>
    <row r="84" spans="1:2" ht="17.25" customHeight="1" x14ac:dyDescent="0.25">
      <c r="A84" s="37" t="e">
        <f t="shared" ca="1" si="122"/>
        <v>#REF!</v>
      </c>
      <c r="B84" s="46"/>
    </row>
    <row r="85" spans="1:2" ht="17.25" customHeight="1" x14ac:dyDescent="0.25">
      <c r="A85" s="37" t="e">
        <f t="shared" ca="1" si="122"/>
        <v>#REF!</v>
      </c>
      <c r="B85" s="46"/>
    </row>
    <row r="86" spans="1:2" ht="17.25" customHeight="1" x14ac:dyDescent="0.25">
      <c r="A86" s="37" t="e">
        <f t="shared" ca="1" si="122"/>
        <v>#REF!</v>
      </c>
      <c r="B86" s="46"/>
    </row>
    <row r="87" spans="1:2" ht="17.25" customHeight="1" x14ac:dyDescent="0.25">
      <c r="A87" s="37" t="e">
        <f t="shared" ca="1" si="122"/>
        <v>#REF!</v>
      </c>
      <c r="B87" s="46"/>
    </row>
    <row r="88" spans="1:2" ht="17.25" customHeight="1" x14ac:dyDescent="0.25">
      <c r="A88" s="37" t="e">
        <f t="shared" ca="1" si="122"/>
        <v>#REF!</v>
      </c>
      <c r="B88" s="46"/>
    </row>
    <row r="89" spans="1:2" ht="17.25" customHeight="1" x14ac:dyDescent="0.25">
      <c r="A89" s="37" t="e">
        <f t="shared" ca="1" si="122"/>
        <v>#REF!</v>
      </c>
      <c r="B89" s="46"/>
    </row>
    <row r="90" spans="1:2" ht="17.25" customHeight="1" x14ac:dyDescent="0.25">
      <c r="A90" s="37" t="e">
        <f t="shared" ca="1" si="122"/>
        <v>#REF!</v>
      </c>
      <c r="B90" s="46"/>
    </row>
    <row r="91" spans="1:2" ht="17.25" customHeight="1" x14ac:dyDescent="0.25">
      <c r="A91" s="37" t="e">
        <f t="shared" ca="1" si="122"/>
        <v>#REF!</v>
      </c>
      <c r="B91" s="46"/>
    </row>
    <row r="92" spans="1:2" ht="17.25" customHeight="1" x14ac:dyDescent="0.25">
      <c r="A92" s="37" t="e">
        <f t="shared" ca="1" si="122"/>
        <v>#REF!</v>
      </c>
      <c r="B92" s="46"/>
    </row>
    <row r="93" spans="1:2" ht="17.25" customHeight="1" x14ac:dyDescent="0.25">
      <c r="A93" s="37" t="e">
        <f t="shared" ca="1" si="122"/>
        <v>#REF!</v>
      </c>
      <c r="B93" s="46"/>
    </row>
    <row r="94" spans="1:2" ht="17.25" customHeight="1" x14ac:dyDescent="0.25">
      <c r="A94" s="37" t="e">
        <f t="shared" ca="1" si="122"/>
        <v>#REF!</v>
      </c>
      <c r="B94" s="46"/>
    </row>
    <row r="95" spans="1:2" ht="17.25" customHeight="1" x14ac:dyDescent="0.25">
      <c r="A95" s="37" t="e">
        <f t="shared" ca="1" si="122"/>
        <v>#REF!</v>
      </c>
      <c r="B95" s="46"/>
    </row>
    <row r="96" spans="1:2" ht="17.25" customHeight="1" x14ac:dyDescent="0.25">
      <c r="A96" s="37" t="e">
        <f t="shared" ca="1" si="122"/>
        <v>#REF!</v>
      </c>
      <c r="B96" s="46"/>
    </row>
    <row r="97" spans="1:2" ht="17.25" customHeight="1" x14ac:dyDescent="0.25">
      <c r="A97" s="37" t="e">
        <f t="shared" ca="1" si="122"/>
        <v>#REF!</v>
      </c>
      <c r="B97" s="46"/>
    </row>
    <row r="98" spans="1:2" ht="17.25" customHeight="1" x14ac:dyDescent="0.25">
      <c r="A98" s="37" t="e">
        <f t="shared" ref="A98:A129" ca="1" si="123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98" s="46"/>
    </row>
    <row r="99" spans="1:2" ht="17.25" customHeight="1" x14ac:dyDescent="0.25">
      <c r="A99" s="37" t="e">
        <f t="shared" ca="1" si="123"/>
        <v>#REF!</v>
      </c>
      <c r="B99" s="46"/>
    </row>
    <row r="100" spans="1:2" ht="17.25" customHeight="1" x14ac:dyDescent="0.25">
      <c r="A100" s="37" t="e">
        <f t="shared" ca="1" si="123"/>
        <v>#REF!</v>
      </c>
      <c r="B100" s="46"/>
    </row>
    <row r="101" spans="1:2" ht="17.25" customHeight="1" x14ac:dyDescent="0.25">
      <c r="A101" s="37" t="e">
        <f t="shared" ca="1" si="123"/>
        <v>#REF!</v>
      </c>
      <c r="B101" s="46"/>
    </row>
    <row r="102" spans="1:2" ht="17.25" customHeight="1" x14ac:dyDescent="0.25">
      <c r="A102" s="37" t="e">
        <f t="shared" ca="1" si="123"/>
        <v>#REF!</v>
      </c>
      <c r="B102" s="46"/>
    </row>
    <row r="103" spans="1:2" ht="17.25" customHeight="1" x14ac:dyDescent="0.25">
      <c r="A103" s="37" t="e">
        <f t="shared" ca="1" si="123"/>
        <v>#REF!</v>
      </c>
      <c r="B103" s="46"/>
    </row>
    <row r="104" spans="1:2" ht="17.25" customHeight="1" x14ac:dyDescent="0.25">
      <c r="A104" s="37" t="e">
        <f t="shared" ca="1" si="123"/>
        <v>#REF!</v>
      </c>
      <c r="B104" s="46"/>
    </row>
    <row r="105" spans="1:2" ht="17.25" customHeight="1" x14ac:dyDescent="0.25">
      <c r="A105" s="37" t="e">
        <f t="shared" ca="1" si="123"/>
        <v>#REF!</v>
      </c>
      <c r="B105" s="46"/>
    </row>
    <row r="106" spans="1:2" ht="17.25" customHeight="1" x14ac:dyDescent="0.25">
      <c r="A106" s="37" t="e">
        <f t="shared" ca="1" si="123"/>
        <v>#REF!</v>
      </c>
      <c r="B106" s="46"/>
    </row>
    <row r="107" spans="1:2" ht="17.25" customHeight="1" x14ac:dyDescent="0.25">
      <c r="A107" s="37" t="e">
        <f t="shared" ca="1" si="123"/>
        <v>#REF!</v>
      </c>
      <c r="B107" s="46"/>
    </row>
    <row r="108" spans="1:2" ht="17.25" customHeight="1" x14ac:dyDescent="0.25">
      <c r="A108" s="37" t="e">
        <f t="shared" ca="1" si="123"/>
        <v>#REF!</v>
      </c>
      <c r="B108" s="46"/>
    </row>
    <row r="109" spans="1:2" ht="17.25" customHeight="1" x14ac:dyDescent="0.25">
      <c r="A109" s="37" t="e">
        <f t="shared" ca="1" si="123"/>
        <v>#REF!</v>
      </c>
      <c r="B109" s="46"/>
    </row>
    <row r="110" spans="1:2" ht="17.25" customHeight="1" x14ac:dyDescent="0.25">
      <c r="A110" s="37" t="e">
        <f t="shared" ca="1" si="123"/>
        <v>#REF!</v>
      </c>
      <c r="B110" s="46"/>
    </row>
    <row r="111" spans="1:2" ht="17.25" customHeight="1" x14ac:dyDescent="0.25">
      <c r="A111" s="37" t="e">
        <f t="shared" ca="1" si="123"/>
        <v>#REF!</v>
      </c>
      <c r="B111" s="46"/>
    </row>
    <row r="112" spans="1:2" ht="17.25" customHeight="1" x14ac:dyDescent="0.25">
      <c r="A112" s="37" t="e">
        <f t="shared" ca="1" si="123"/>
        <v>#REF!</v>
      </c>
      <c r="B112" s="46"/>
    </row>
    <row r="113" spans="1:2" ht="17.25" customHeight="1" x14ac:dyDescent="0.25">
      <c r="A113" s="37" t="e">
        <f t="shared" ca="1" si="123"/>
        <v>#REF!</v>
      </c>
      <c r="B113" s="46"/>
    </row>
    <row r="114" spans="1:2" ht="17.25" customHeight="1" x14ac:dyDescent="0.25">
      <c r="A114" s="37" t="e">
        <f t="shared" ca="1" si="123"/>
        <v>#REF!</v>
      </c>
      <c r="B114" s="46"/>
    </row>
    <row r="115" spans="1:2" ht="17.25" customHeight="1" x14ac:dyDescent="0.25">
      <c r="A115" s="37" t="e">
        <f t="shared" ca="1" si="123"/>
        <v>#REF!</v>
      </c>
      <c r="B115" s="46"/>
    </row>
    <row r="116" spans="1:2" ht="17.25" customHeight="1" x14ac:dyDescent="0.25">
      <c r="A116" s="37" t="e">
        <f t="shared" ca="1" si="123"/>
        <v>#REF!</v>
      </c>
      <c r="B116" s="46"/>
    </row>
    <row r="117" spans="1:2" ht="17.25" customHeight="1" x14ac:dyDescent="0.25">
      <c r="A117" s="37" t="e">
        <f t="shared" ca="1" si="123"/>
        <v>#REF!</v>
      </c>
      <c r="B117" s="46"/>
    </row>
    <row r="118" spans="1:2" ht="17.25" customHeight="1" x14ac:dyDescent="0.25">
      <c r="A118" s="37" t="e">
        <f t="shared" ca="1" si="123"/>
        <v>#REF!</v>
      </c>
      <c r="B118" s="46"/>
    </row>
    <row r="119" spans="1:2" ht="17.25" customHeight="1" x14ac:dyDescent="0.25">
      <c r="A119" s="37" t="e">
        <f t="shared" ca="1" si="123"/>
        <v>#REF!</v>
      </c>
      <c r="B119" s="46"/>
    </row>
    <row r="120" spans="1:2" ht="17.25" customHeight="1" x14ac:dyDescent="0.25">
      <c r="A120" s="37" t="e">
        <f t="shared" ca="1" si="123"/>
        <v>#REF!</v>
      </c>
      <c r="B120" s="46"/>
    </row>
    <row r="121" spans="1:2" ht="17.25" customHeight="1" x14ac:dyDescent="0.25">
      <c r="A121" s="37" t="e">
        <f t="shared" ca="1" si="123"/>
        <v>#REF!</v>
      </c>
      <c r="B121" s="46"/>
    </row>
    <row r="122" spans="1:2" ht="17.25" customHeight="1" x14ac:dyDescent="0.25">
      <c r="A122" s="37" t="e">
        <f t="shared" ca="1" si="123"/>
        <v>#REF!</v>
      </c>
      <c r="B122" s="46"/>
    </row>
    <row r="123" spans="1:2" ht="17.25" customHeight="1" x14ac:dyDescent="0.25">
      <c r="A123" s="37" t="e">
        <f t="shared" ca="1" si="123"/>
        <v>#REF!</v>
      </c>
      <c r="B123" s="46"/>
    </row>
    <row r="124" spans="1:2" ht="17.25" customHeight="1" x14ac:dyDescent="0.25">
      <c r="A124" s="37" t="e">
        <f t="shared" ca="1" si="123"/>
        <v>#REF!</v>
      </c>
      <c r="B124" s="46"/>
    </row>
    <row r="125" spans="1:2" ht="17.25" customHeight="1" x14ac:dyDescent="0.25">
      <c r="A125" s="37" t="e">
        <f t="shared" ca="1" si="123"/>
        <v>#REF!</v>
      </c>
      <c r="B125" s="46"/>
    </row>
    <row r="126" spans="1:2" ht="17.25" customHeight="1" x14ac:dyDescent="0.25">
      <c r="A126" s="37" t="e">
        <f t="shared" ca="1" si="123"/>
        <v>#REF!</v>
      </c>
      <c r="B126" s="46"/>
    </row>
    <row r="127" spans="1:2" ht="17.25" customHeight="1" x14ac:dyDescent="0.25">
      <c r="A127" s="37" t="e">
        <f t="shared" ca="1" si="123"/>
        <v>#REF!</v>
      </c>
      <c r="B127" s="46"/>
    </row>
    <row r="128" spans="1:2" ht="17.25" customHeight="1" x14ac:dyDescent="0.25">
      <c r="A128" s="37" t="e">
        <f t="shared" ca="1" si="123"/>
        <v>#REF!</v>
      </c>
      <c r="B128" s="46"/>
    </row>
    <row r="129" spans="1:2" ht="17.25" customHeight="1" x14ac:dyDescent="0.25">
      <c r="A129" s="37" t="e">
        <f t="shared" ca="1" si="123"/>
        <v>#REF!</v>
      </c>
      <c r="B129" s="46"/>
    </row>
    <row r="130" spans="1:2" ht="17.25" customHeight="1" x14ac:dyDescent="0.25">
      <c r="A130" s="37" t="e">
        <f t="shared" ref="A130:A161" ca="1" si="124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30" s="46"/>
    </row>
    <row r="131" spans="1:2" ht="17.25" customHeight="1" x14ac:dyDescent="0.25">
      <c r="A131" s="37" t="e">
        <f t="shared" ca="1" si="124"/>
        <v>#REF!</v>
      </c>
      <c r="B131" s="46"/>
    </row>
    <row r="132" spans="1:2" ht="17.25" customHeight="1" x14ac:dyDescent="0.25">
      <c r="A132" s="37" t="e">
        <f t="shared" ca="1" si="124"/>
        <v>#REF!</v>
      </c>
      <c r="B132" s="46"/>
    </row>
    <row r="133" spans="1:2" ht="17.25" customHeight="1" x14ac:dyDescent="0.25">
      <c r="A133" s="37" t="e">
        <f t="shared" ca="1" si="124"/>
        <v>#REF!</v>
      </c>
      <c r="B133" s="46"/>
    </row>
    <row r="134" spans="1:2" ht="17.25" customHeight="1" x14ac:dyDescent="0.25">
      <c r="A134" s="37" t="e">
        <f t="shared" ca="1" si="124"/>
        <v>#REF!</v>
      </c>
      <c r="B134" s="46"/>
    </row>
    <row r="135" spans="1:2" ht="17.25" customHeight="1" x14ac:dyDescent="0.25">
      <c r="A135" s="37" t="e">
        <f t="shared" ca="1" si="124"/>
        <v>#REF!</v>
      </c>
      <c r="B135" s="46"/>
    </row>
    <row r="136" spans="1:2" ht="17.25" customHeight="1" x14ac:dyDescent="0.25">
      <c r="A136" s="37" t="e">
        <f t="shared" ca="1" si="124"/>
        <v>#REF!</v>
      </c>
      <c r="B136" s="46"/>
    </row>
    <row r="137" spans="1:2" ht="17.25" customHeight="1" x14ac:dyDescent="0.25">
      <c r="A137" s="37" t="e">
        <f t="shared" ca="1" si="124"/>
        <v>#REF!</v>
      </c>
      <c r="B137" s="46"/>
    </row>
    <row r="138" spans="1:2" ht="17.25" customHeight="1" x14ac:dyDescent="0.25">
      <c r="A138" s="37" t="e">
        <f t="shared" ca="1" si="124"/>
        <v>#REF!</v>
      </c>
      <c r="B138" s="46"/>
    </row>
    <row r="139" spans="1:2" ht="17.25" customHeight="1" x14ac:dyDescent="0.25">
      <c r="A139" s="37" t="e">
        <f t="shared" ca="1" si="124"/>
        <v>#REF!</v>
      </c>
      <c r="B139" s="46"/>
    </row>
    <row r="140" spans="1:2" ht="17.25" customHeight="1" x14ac:dyDescent="0.25">
      <c r="A140" s="37" t="e">
        <f t="shared" ca="1" si="124"/>
        <v>#REF!</v>
      </c>
      <c r="B140" s="46"/>
    </row>
    <row r="141" spans="1:2" ht="17.25" customHeight="1" x14ac:dyDescent="0.25">
      <c r="A141" s="37" t="e">
        <f t="shared" ca="1" si="124"/>
        <v>#REF!</v>
      </c>
      <c r="B141" s="46"/>
    </row>
    <row r="142" spans="1:2" ht="17.25" customHeight="1" x14ac:dyDescent="0.25">
      <c r="A142" s="37" t="e">
        <f t="shared" ca="1" si="124"/>
        <v>#REF!</v>
      </c>
      <c r="B142" s="46"/>
    </row>
    <row r="143" spans="1:2" ht="17.25" customHeight="1" x14ac:dyDescent="0.25">
      <c r="A143" s="37" t="e">
        <f t="shared" ca="1" si="124"/>
        <v>#REF!</v>
      </c>
      <c r="B143" s="46"/>
    </row>
    <row r="144" spans="1:2" ht="17.25" customHeight="1" x14ac:dyDescent="0.25">
      <c r="A144" s="37" t="e">
        <f t="shared" ca="1" si="124"/>
        <v>#REF!</v>
      </c>
      <c r="B144" s="46"/>
    </row>
    <row r="145" spans="1:2" ht="17.25" customHeight="1" x14ac:dyDescent="0.25">
      <c r="A145" s="37" t="e">
        <f t="shared" ca="1" si="124"/>
        <v>#REF!</v>
      </c>
      <c r="B145" s="46"/>
    </row>
    <row r="146" spans="1:2" ht="17.25" customHeight="1" x14ac:dyDescent="0.25">
      <c r="A146" s="37" t="e">
        <f t="shared" ca="1" si="124"/>
        <v>#REF!</v>
      </c>
      <c r="B146" s="46"/>
    </row>
    <row r="147" spans="1:2" ht="17.25" customHeight="1" x14ac:dyDescent="0.25">
      <c r="A147" s="37" t="e">
        <f t="shared" ca="1" si="124"/>
        <v>#REF!</v>
      </c>
      <c r="B147" s="46"/>
    </row>
    <row r="148" spans="1:2" ht="17.25" customHeight="1" x14ac:dyDescent="0.25">
      <c r="A148" s="37" t="e">
        <f t="shared" ca="1" si="124"/>
        <v>#REF!</v>
      </c>
      <c r="B148" s="46"/>
    </row>
    <row r="149" spans="1:2" ht="17.25" customHeight="1" x14ac:dyDescent="0.25">
      <c r="A149" s="37" t="e">
        <f t="shared" ca="1" si="124"/>
        <v>#REF!</v>
      </c>
      <c r="B149" s="46"/>
    </row>
    <row r="150" spans="1:2" ht="17.25" customHeight="1" x14ac:dyDescent="0.25">
      <c r="A150" s="37" t="e">
        <f t="shared" ca="1" si="124"/>
        <v>#REF!</v>
      </c>
      <c r="B150" s="46"/>
    </row>
    <row r="151" spans="1:2" ht="17.25" customHeight="1" x14ac:dyDescent="0.25">
      <c r="A151" s="37" t="e">
        <f t="shared" ca="1" si="124"/>
        <v>#REF!</v>
      </c>
      <c r="B151" s="46"/>
    </row>
    <row r="152" spans="1:2" ht="17.25" customHeight="1" x14ac:dyDescent="0.25">
      <c r="A152" s="37" t="e">
        <f t="shared" ca="1" si="124"/>
        <v>#REF!</v>
      </c>
      <c r="B152" s="46"/>
    </row>
    <row r="153" spans="1:2" ht="17.25" customHeight="1" x14ac:dyDescent="0.25">
      <c r="A153" s="37" t="e">
        <f t="shared" ca="1" si="124"/>
        <v>#REF!</v>
      </c>
      <c r="B153" s="46"/>
    </row>
    <row r="154" spans="1:2" ht="17.25" customHeight="1" x14ac:dyDescent="0.25">
      <c r="A154" s="37" t="e">
        <f t="shared" ca="1" si="124"/>
        <v>#REF!</v>
      </c>
      <c r="B154" s="46"/>
    </row>
    <row r="155" spans="1:2" ht="17.25" customHeight="1" x14ac:dyDescent="0.25">
      <c r="A155" s="37" t="e">
        <f t="shared" ca="1" si="124"/>
        <v>#REF!</v>
      </c>
      <c r="B155" s="46"/>
    </row>
    <row r="156" spans="1:2" ht="17.25" customHeight="1" x14ac:dyDescent="0.25">
      <c r="A156" s="37" t="e">
        <f t="shared" ca="1" si="124"/>
        <v>#REF!</v>
      </c>
      <c r="B156" s="46"/>
    </row>
    <row r="157" spans="1:2" ht="17.25" customHeight="1" x14ac:dyDescent="0.25">
      <c r="A157" s="37" t="e">
        <f t="shared" ca="1" si="124"/>
        <v>#REF!</v>
      </c>
      <c r="B157" s="46"/>
    </row>
    <row r="158" spans="1:2" ht="17.25" customHeight="1" x14ac:dyDescent="0.25">
      <c r="A158" s="37" t="e">
        <f t="shared" ca="1" si="124"/>
        <v>#REF!</v>
      </c>
      <c r="B158" s="46"/>
    </row>
    <row r="159" spans="1:2" ht="17.25" customHeight="1" x14ac:dyDescent="0.25">
      <c r="A159" s="37" t="e">
        <f t="shared" ca="1" si="124"/>
        <v>#REF!</v>
      </c>
      <c r="B159" s="46"/>
    </row>
    <row r="160" spans="1:2" ht="17.25" customHeight="1" x14ac:dyDescent="0.25">
      <c r="A160" s="37" t="e">
        <f t="shared" ca="1" si="124"/>
        <v>#REF!</v>
      </c>
      <c r="B160" s="46"/>
    </row>
    <row r="161" spans="1:2" ht="17.25" customHeight="1" x14ac:dyDescent="0.25">
      <c r="A161" s="37" t="e">
        <f t="shared" ca="1" si="124"/>
        <v>#REF!</v>
      </c>
      <c r="B161" s="46"/>
    </row>
    <row r="162" spans="1:2" ht="17.25" customHeight="1" x14ac:dyDescent="0.25">
      <c r="A162" s="37" t="e">
        <f t="shared" ref="A162:A193" ca="1" si="125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  <c r="B162" s="46"/>
    </row>
    <row r="163" spans="1:2" ht="17.25" customHeight="1" x14ac:dyDescent="0.25">
      <c r="A163" s="37" t="e">
        <f t="shared" ca="1" si="125"/>
        <v>#REF!</v>
      </c>
      <c r="B163" s="46"/>
    </row>
    <row r="164" spans="1:2" ht="17.25" customHeight="1" x14ac:dyDescent="0.25">
      <c r="A164" s="37" t="e">
        <f t="shared" ca="1" si="125"/>
        <v>#REF!</v>
      </c>
      <c r="B164" s="46"/>
    </row>
    <row r="165" spans="1:2" ht="17.25" customHeight="1" x14ac:dyDescent="0.25">
      <c r="A165" s="37" t="e">
        <f t="shared" ca="1" si="125"/>
        <v>#REF!</v>
      </c>
      <c r="B165" s="46"/>
    </row>
    <row r="166" spans="1:2" ht="17.25" customHeight="1" x14ac:dyDescent="0.25">
      <c r="A166" s="37" t="e">
        <f t="shared" ca="1" si="125"/>
        <v>#REF!</v>
      </c>
      <c r="B166" s="46"/>
    </row>
    <row r="167" spans="1:2" ht="17.25" customHeight="1" x14ac:dyDescent="0.25">
      <c r="A167" s="37" t="e">
        <f t="shared" ca="1" si="125"/>
        <v>#REF!</v>
      </c>
      <c r="B167" s="46"/>
    </row>
    <row r="168" spans="1:2" ht="17.25" customHeight="1" x14ac:dyDescent="0.25">
      <c r="A168" s="37" t="e">
        <f t="shared" ca="1" si="125"/>
        <v>#REF!</v>
      </c>
      <c r="B168" s="46"/>
    </row>
    <row r="169" spans="1:2" ht="17.25" customHeight="1" x14ac:dyDescent="0.25">
      <c r="A169" s="37" t="e">
        <f t="shared" ca="1" si="125"/>
        <v>#REF!</v>
      </c>
      <c r="B169" s="46"/>
    </row>
    <row r="170" spans="1:2" ht="17.25" customHeight="1" x14ac:dyDescent="0.25">
      <c r="A170" s="37" t="e">
        <f t="shared" ca="1" si="125"/>
        <v>#REF!</v>
      </c>
      <c r="B170" s="46"/>
    </row>
    <row r="171" spans="1:2" ht="17.25" customHeight="1" x14ac:dyDescent="0.25">
      <c r="A171" s="37" t="e">
        <f t="shared" ca="1" si="125"/>
        <v>#REF!</v>
      </c>
      <c r="B171" s="46"/>
    </row>
    <row r="172" spans="1:2" ht="17.25" customHeight="1" x14ac:dyDescent="0.25">
      <c r="A172" s="37" t="e">
        <f t="shared" ca="1" si="125"/>
        <v>#REF!</v>
      </c>
      <c r="B172" s="46"/>
    </row>
    <row r="173" spans="1:2" ht="17.25" customHeight="1" x14ac:dyDescent="0.25">
      <c r="A173" s="37" t="e">
        <f t="shared" ca="1" si="125"/>
        <v>#REF!</v>
      </c>
      <c r="B173" s="46"/>
    </row>
    <row r="174" spans="1:2" ht="17.25" customHeight="1" x14ac:dyDescent="0.25">
      <c r="A174" s="37" t="e">
        <f t="shared" ca="1" si="125"/>
        <v>#REF!</v>
      </c>
      <c r="B174" s="46"/>
    </row>
    <row r="175" spans="1:2" ht="17.25" customHeight="1" x14ac:dyDescent="0.25">
      <c r="A175" s="37" t="e">
        <f t="shared" ca="1" si="125"/>
        <v>#REF!</v>
      </c>
    </row>
    <row r="176" spans="1:2" ht="17.25" customHeight="1" x14ac:dyDescent="0.25">
      <c r="A176" s="37" t="e">
        <f t="shared" ca="1" si="125"/>
        <v>#REF!</v>
      </c>
    </row>
    <row r="177" spans="1:1" ht="17.25" customHeight="1" x14ac:dyDescent="0.25">
      <c r="A177" s="37" t="e">
        <f t="shared" ca="1" si="125"/>
        <v>#REF!</v>
      </c>
    </row>
    <row r="178" spans="1:1" ht="17.25" customHeight="1" x14ac:dyDescent="0.25">
      <c r="A178" s="37" t="e">
        <f t="shared" ca="1" si="125"/>
        <v>#REF!</v>
      </c>
    </row>
    <row r="179" spans="1:1" ht="17.25" customHeight="1" x14ac:dyDescent="0.25">
      <c r="A179" s="37" t="e">
        <f t="shared" ca="1" si="125"/>
        <v>#REF!</v>
      </c>
    </row>
    <row r="180" spans="1:1" ht="17.25" customHeight="1" x14ac:dyDescent="0.25">
      <c r="A180" s="37" t="e">
        <f t="shared" ca="1" si="125"/>
        <v>#REF!</v>
      </c>
    </row>
    <row r="181" spans="1:1" ht="17.25" customHeight="1" x14ac:dyDescent="0.25">
      <c r="A181" s="37" t="e">
        <f t="shared" ca="1" si="125"/>
        <v>#REF!</v>
      </c>
    </row>
    <row r="182" spans="1:1" ht="17.25" customHeight="1" x14ac:dyDescent="0.25">
      <c r="A182" s="37" t="e">
        <f t="shared" ca="1" si="125"/>
        <v>#REF!</v>
      </c>
    </row>
    <row r="183" spans="1:1" ht="17.25" customHeight="1" x14ac:dyDescent="0.25">
      <c r="A183" s="37" t="e">
        <f t="shared" ca="1" si="125"/>
        <v>#REF!</v>
      </c>
    </row>
    <row r="184" spans="1:1" ht="17.25" customHeight="1" x14ac:dyDescent="0.25">
      <c r="A184" s="37" t="e">
        <f t="shared" ca="1" si="125"/>
        <v>#REF!</v>
      </c>
    </row>
    <row r="185" spans="1:1" ht="17.25" customHeight="1" x14ac:dyDescent="0.25">
      <c r="A185" s="37" t="e">
        <f t="shared" ca="1" si="125"/>
        <v>#REF!</v>
      </c>
    </row>
    <row r="186" spans="1:1" ht="17.25" customHeight="1" x14ac:dyDescent="0.25">
      <c r="A186" s="37" t="e">
        <f t="shared" ca="1" si="125"/>
        <v>#REF!</v>
      </c>
    </row>
    <row r="187" spans="1:1" ht="17.25" customHeight="1" x14ac:dyDescent="0.25">
      <c r="A187" s="37" t="e">
        <f t="shared" ca="1" si="125"/>
        <v>#REF!</v>
      </c>
    </row>
    <row r="188" spans="1:1" ht="17.25" customHeight="1" x14ac:dyDescent="0.25">
      <c r="A188" s="37" t="e">
        <f t="shared" ca="1" si="125"/>
        <v>#REF!</v>
      </c>
    </row>
    <row r="189" spans="1:1" ht="17.25" customHeight="1" x14ac:dyDescent="0.25">
      <c r="A189" s="37" t="e">
        <f t="shared" ca="1" si="125"/>
        <v>#REF!</v>
      </c>
    </row>
    <row r="190" spans="1:1" ht="17.25" customHeight="1" x14ac:dyDescent="0.25">
      <c r="A190" s="37" t="e">
        <f t="shared" ca="1" si="125"/>
        <v>#REF!</v>
      </c>
    </row>
    <row r="191" spans="1:1" ht="17.25" customHeight="1" x14ac:dyDescent="0.25">
      <c r="A191" s="37" t="e">
        <f t="shared" ca="1" si="125"/>
        <v>#REF!</v>
      </c>
    </row>
    <row r="192" spans="1:1" ht="17.25" customHeight="1" x14ac:dyDescent="0.25">
      <c r="A192" s="37" t="e">
        <f t="shared" ca="1" si="125"/>
        <v>#REF!</v>
      </c>
    </row>
    <row r="193" spans="1:1" ht="17.25" customHeight="1" x14ac:dyDescent="0.25">
      <c r="A193" s="37" t="e">
        <f t="shared" ca="1" si="125"/>
        <v>#REF!</v>
      </c>
    </row>
    <row r="194" spans="1:1" ht="17.25" customHeight="1" x14ac:dyDescent="0.25">
      <c r="A194" s="37" t="e">
        <f t="shared" ref="A194:A201" ca="1" si="126">IF(DATE(YEAR(_1),MONTH(INDIRECT("'"&amp;Ong&amp;"'!L"&amp;ROW()+Dcal&amp;"C"&amp;Col,FALSE)),DAY(INDIRECT("'"&amp;Ong&amp;"'!L"&amp;ROW()+Dcal&amp;"C"&amp;Col,FALSE)))&lt;TODAY(),DATE(YEAR(_1)+1,MONTH(INDIRECT("'"&amp;Ong&amp;"'!L"&amp;ROW()+Dcal&amp;"C"&amp;Col,FALSE)),DAY(INDIRECT("'"&amp;Ong&amp;"'!L"&amp;ROW()+Dcal&amp;"C"&amp;Col,FALSE))),DATE(YEAR(_1),MONTH(INDIRECT("'"&amp;Ong&amp;"'!L"&amp;ROW()+Dcal&amp;"C"&amp;Col,FALSE)),DAY(INDIRECT("'"&amp;Ong&amp;"'!L"&amp;ROW()+Dcal&amp;"C"&amp;Col,FALSE))))</f>
        <v>#REF!</v>
      </c>
    </row>
    <row r="195" spans="1:1" ht="17.25" customHeight="1" x14ac:dyDescent="0.25">
      <c r="A195" s="37" t="e">
        <f t="shared" ca="1" si="126"/>
        <v>#REF!</v>
      </c>
    </row>
    <row r="196" spans="1:1" ht="17.25" customHeight="1" x14ac:dyDescent="0.25">
      <c r="A196" s="37" t="e">
        <f t="shared" ca="1" si="126"/>
        <v>#REF!</v>
      </c>
    </row>
    <row r="197" spans="1:1" ht="17.25" customHeight="1" x14ac:dyDescent="0.25">
      <c r="A197" s="37" t="e">
        <f t="shared" ca="1" si="126"/>
        <v>#REF!</v>
      </c>
    </row>
    <row r="198" spans="1:1" ht="17.25" customHeight="1" x14ac:dyDescent="0.25">
      <c r="A198" s="37" t="e">
        <f t="shared" ca="1" si="126"/>
        <v>#REF!</v>
      </c>
    </row>
    <row r="199" spans="1:1" ht="17.25" customHeight="1" x14ac:dyDescent="0.25">
      <c r="A199" s="37" t="e">
        <f t="shared" ca="1" si="126"/>
        <v>#REF!</v>
      </c>
    </row>
    <row r="200" spans="1:1" ht="17.25" customHeight="1" x14ac:dyDescent="0.25">
      <c r="A200" s="37" t="e">
        <f t="shared" ca="1" si="126"/>
        <v>#REF!</v>
      </c>
    </row>
    <row r="201" spans="1:1" ht="17.25" customHeight="1" x14ac:dyDescent="0.25">
      <c r="A201" s="37" t="e">
        <f t="shared" ca="1" si="126"/>
        <v>#REF!</v>
      </c>
    </row>
  </sheetData>
  <conditionalFormatting sqref="F4:F23">
    <cfRule type="expression" dxfId="3" priority="1">
      <formula>AND(F4=TODAY())</formula>
    </cfRule>
    <cfRule type="expression" dxfId="2" priority="2">
      <formula>AND(WEEKDAY(F4,2)&gt;5)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Spinner 1">
              <controlPr defaultSize="0" autoPict="0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5</xdr:col>
                    <xdr:colOff>752475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4" name="Spinner 2">
              <controlPr defaultSize="0" autoPict="0">
                <anchor moveWithCells="1" sizeWithCells="1">
                  <from>
                    <xdr:col>4</xdr:col>
                    <xdr:colOff>28575</xdr:colOff>
                    <xdr:row>0</xdr:row>
                    <xdr:rowOff>28575</xdr:rowOff>
                  </from>
                  <to>
                    <xdr:col>5</xdr:col>
                    <xdr:colOff>752475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Données</vt:lpstr>
      <vt:lpstr>Anniversaires</vt:lpstr>
      <vt:lpstr>Données</vt:lpstr>
      <vt:lpstr>Ong</vt:lpstr>
      <vt:lpstr>Tab_N</vt:lpstr>
      <vt:lpstr>Tab_P</vt:lpstr>
    </vt:vector>
  </TitlesOfParts>
  <Company>Service de Police de la Ville de Montréal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Depelteau Karine</dc:creator>
  <cp:lastModifiedBy>Depelteau Karine</cp:lastModifiedBy>
  <cp:lastPrinted>2024-08-01T11:31:28Z</cp:lastPrinted>
  <dcterms:created xsi:type="dcterms:W3CDTF">2024-07-24T12:24:26Z</dcterms:created>
  <dcterms:modified xsi:type="dcterms:W3CDTF">2024-08-02T12:04:00Z</dcterms:modified>
</cp:coreProperties>
</file>