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 codeName="{1BF75E64-36B4-4512-B9E4-3ED0869CA82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33681\Downloads\"/>
    </mc:Choice>
  </mc:AlternateContent>
  <xr:revisionPtr revIDLastSave="0" documentId="13_ncr:1_{13DAA3AD-403C-4709-8973-BC018A2E401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onnées" sheetId="10" r:id="rId1"/>
    <sheet name="MATRICE" sheetId="1" r:id="rId2"/>
  </sheets>
  <definedNames>
    <definedName name="_xlnm._FilterDatabase" localSheetId="1" hidden="1">MATRICE!$H$25:$H$68</definedName>
    <definedName name="Articles">Données!$1:$1048576</definedName>
    <definedName name="f_article" localSheetId="0">OFFSET(Données!p_article,0,0,COUNTA(Données!l_article),1)</definedName>
    <definedName name="f_article">OFFSET(p_article,0,0,COUNTA(l_article),1)</definedName>
    <definedName name="l_article" localSheetId="0">Données!$A:$A</definedName>
    <definedName name="l_article">#REF!</definedName>
    <definedName name="p_article" localSheetId="0">Données!$A$2</definedName>
    <definedName name="p_article">#REF!</definedName>
    <definedName name="Prix_H.T">Données!$D:$D</definedName>
    <definedName name="_xlnm.Print_Area" localSheetId="1">MATRICE!$A$1:$I$69</definedName>
  </definedNames>
  <calcPr calcId="191029"/>
  <customWorkbookViews>
    <customWorkbookView name="Statut" guid="{CD8B12F5-2EEE-41B8-BFD5-CA80B830EA9B}" maximized="1" windowWidth="1276" windowHeight="575" activeSheetId="1" showComments="commIndAndComment"/>
  </customWorkbookViews>
</workbook>
</file>

<file path=xl/calcChain.xml><?xml version="1.0" encoding="utf-8"?>
<calcChain xmlns="http://schemas.openxmlformats.org/spreadsheetml/2006/main">
  <c r="E116" i="10" l="1"/>
  <c r="E56" i="10"/>
  <c r="E9" i="10"/>
  <c r="E87" i="10"/>
  <c r="D163" i="10"/>
  <c r="E163" i="10" s="1"/>
  <c r="D206" i="10"/>
  <c r="D212" i="10"/>
  <c r="E212" i="10" s="1"/>
  <c r="E103" i="10"/>
  <c r="D143" i="10"/>
  <c r="E142" i="10"/>
  <c r="E80" i="10"/>
  <c r="D101" i="10"/>
  <c r="E205" i="10"/>
  <c r="E219" i="10"/>
  <c r="E220" i="10"/>
  <c r="E207" i="10"/>
  <c r="E200" i="10"/>
  <c r="E199" i="10"/>
  <c r="E115" i="10"/>
  <c r="E114" i="10"/>
  <c r="E58" i="10"/>
  <c r="E23" i="10"/>
  <c r="E22" i="10"/>
  <c r="E21" i="10"/>
  <c r="E135" i="10"/>
  <c r="E37" i="10"/>
  <c r="E165" i="10"/>
  <c r="E149" i="10"/>
  <c r="E3" i="10"/>
  <c r="E186" i="10" l="1"/>
  <c r="E192" i="10"/>
  <c r="E188" i="10"/>
  <c r="E193" i="10"/>
  <c r="E190" i="10"/>
  <c r="E29" i="10" l="1"/>
  <c r="E53" i="10"/>
  <c r="E92" i="10" l="1"/>
  <c r="E154" i="10" l="1"/>
  <c r="E153" i="10"/>
  <c r="E175" i="10"/>
  <c r="E113" i="10"/>
  <c r="E189" i="10" l="1"/>
  <c r="E99" i="10"/>
  <c r="E97" i="10"/>
  <c r="E38" i="10"/>
  <c r="E50" i="10"/>
  <c r="E157" i="10"/>
  <c r="E4" i="10"/>
  <c r="E83" i="10"/>
  <c r="E17" i="10"/>
  <c r="E55" i="10"/>
  <c r="E68" i="10"/>
  <c r="E67" i="10"/>
  <c r="E32" i="10"/>
  <c r="E72" i="10"/>
  <c r="E89" i="10"/>
  <c r="E15" i="10"/>
  <c r="E16" i="10"/>
  <c r="E226" i="10" l="1"/>
  <c r="E52" i="10"/>
  <c r="E65" i="10"/>
  <c r="E78" i="10"/>
  <c r="D168" i="10"/>
  <c r="E168" i="10" s="1"/>
  <c r="D144" i="10"/>
  <c r="E144" i="10" s="1"/>
  <c r="E19" i="10"/>
  <c r="E101" i="10"/>
  <c r="E211" i="10"/>
  <c r="D182" i="10" l="1"/>
  <c r="E182" i="10" s="1"/>
  <c r="D63" i="10"/>
  <c r="D156" i="10"/>
  <c r="E156" i="10" s="1"/>
  <c r="D106" i="10" l="1"/>
  <c r="E106" i="10" s="1"/>
  <c r="E119" i="10"/>
  <c r="B36" i="1" l="1"/>
  <c r="C36" i="1"/>
  <c r="D36" i="1"/>
  <c r="H36" i="1"/>
  <c r="B37" i="1"/>
  <c r="C37" i="1"/>
  <c r="D37" i="1"/>
  <c r="H37" i="1"/>
  <c r="B38" i="1"/>
  <c r="C38" i="1"/>
  <c r="D38" i="1"/>
  <c r="H38" i="1"/>
  <c r="B39" i="1"/>
  <c r="C39" i="1"/>
  <c r="D39" i="1"/>
  <c r="H39" i="1"/>
  <c r="B40" i="1"/>
  <c r="C40" i="1"/>
  <c r="D40" i="1"/>
  <c r="H40" i="1"/>
  <c r="B41" i="1"/>
  <c r="C41" i="1"/>
  <c r="D41" i="1"/>
  <c r="H41" i="1"/>
  <c r="B42" i="1"/>
  <c r="C42" i="1"/>
  <c r="D42" i="1"/>
  <c r="H42" i="1"/>
  <c r="B43" i="1"/>
  <c r="C43" i="1"/>
  <c r="D43" i="1"/>
  <c r="H43" i="1"/>
  <c r="B44" i="1"/>
  <c r="C44" i="1"/>
  <c r="D44" i="1"/>
  <c r="H44" i="1"/>
  <c r="B45" i="1"/>
  <c r="C45" i="1"/>
  <c r="D45" i="1"/>
  <c r="H45" i="1"/>
  <c r="B46" i="1"/>
  <c r="C46" i="1"/>
  <c r="D46" i="1"/>
  <c r="H46" i="1"/>
  <c r="B47" i="1"/>
  <c r="C47" i="1"/>
  <c r="D47" i="1"/>
  <c r="H47" i="1"/>
  <c r="B48" i="1"/>
  <c r="C48" i="1"/>
  <c r="D48" i="1"/>
  <c r="H48" i="1"/>
  <c r="B49" i="1"/>
  <c r="C49" i="1"/>
  <c r="D49" i="1"/>
  <c r="H49" i="1"/>
  <c r="B50" i="1"/>
  <c r="C50" i="1"/>
  <c r="D50" i="1"/>
  <c r="H50" i="1"/>
  <c r="B51" i="1"/>
  <c r="C51" i="1"/>
  <c r="D51" i="1"/>
  <c r="H51" i="1"/>
  <c r="B52" i="1"/>
  <c r="C52" i="1"/>
  <c r="D52" i="1"/>
  <c r="H52" i="1"/>
  <c r="B53" i="1"/>
  <c r="C53" i="1"/>
  <c r="D53" i="1"/>
  <c r="H53" i="1"/>
  <c r="B54" i="1"/>
  <c r="C54" i="1"/>
  <c r="D54" i="1"/>
  <c r="H54" i="1"/>
  <c r="B55" i="1"/>
  <c r="C55" i="1"/>
  <c r="D55" i="1"/>
  <c r="H55" i="1"/>
  <c r="B56" i="1"/>
  <c r="C56" i="1"/>
  <c r="D56" i="1"/>
  <c r="E56" i="1"/>
  <c r="G56" i="1" s="1"/>
  <c r="H56" i="1"/>
  <c r="B57" i="1"/>
  <c r="C57" i="1"/>
  <c r="D57" i="1"/>
  <c r="E57" i="1"/>
  <c r="G57" i="1" s="1"/>
  <c r="H57" i="1"/>
  <c r="B58" i="1"/>
  <c r="C58" i="1"/>
  <c r="D58" i="1"/>
  <c r="E58" i="1"/>
  <c r="G58" i="1" s="1"/>
  <c r="H58" i="1"/>
  <c r="B59" i="1"/>
  <c r="C59" i="1"/>
  <c r="D59" i="1"/>
  <c r="E59" i="1"/>
  <c r="G59" i="1" s="1"/>
  <c r="H59" i="1"/>
  <c r="B60" i="1"/>
  <c r="C60" i="1"/>
  <c r="D60" i="1"/>
  <c r="E60" i="1"/>
  <c r="I60" i="1" s="1"/>
  <c r="H60" i="1"/>
  <c r="B61" i="1"/>
  <c r="C61" i="1"/>
  <c r="D61" i="1"/>
  <c r="E61" i="1"/>
  <c r="G61" i="1" s="1"/>
  <c r="H61" i="1"/>
  <c r="B63" i="1"/>
  <c r="C63" i="1"/>
  <c r="D63" i="1"/>
  <c r="E63" i="1"/>
  <c r="G63" i="1" s="1"/>
  <c r="G69" i="1" s="1"/>
  <c r="H63" i="1"/>
  <c r="B64" i="1"/>
  <c r="C64" i="1"/>
  <c r="D64" i="1"/>
  <c r="E64" i="1"/>
  <c r="H64" i="1"/>
  <c r="B65" i="1"/>
  <c r="C65" i="1"/>
  <c r="D65" i="1"/>
  <c r="E65" i="1"/>
  <c r="G65" i="1" s="1"/>
  <c r="H65" i="1"/>
  <c r="B66" i="1"/>
  <c r="C66" i="1"/>
  <c r="D66" i="1"/>
  <c r="E66" i="1"/>
  <c r="G66" i="1" s="1"/>
  <c r="H66" i="1"/>
  <c r="B67" i="1"/>
  <c r="C67" i="1"/>
  <c r="D67" i="1"/>
  <c r="E67" i="1"/>
  <c r="G67" i="1" s="1"/>
  <c r="H67" i="1"/>
  <c r="B68" i="1"/>
  <c r="C68" i="1"/>
  <c r="D68" i="1"/>
  <c r="E68" i="1"/>
  <c r="G68" i="1" s="1"/>
  <c r="H68" i="1"/>
  <c r="E71" i="10"/>
  <c r="I56" i="1" l="1"/>
  <c r="I61" i="1"/>
  <c r="I57" i="1"/>
  <c r="I58" i="1"/>
  <c r="I68" i="1"/>
  <c r="I59" i="1"/>
  <c r="G60" i="1"/>
  <c r="I64" i="1"/>
  <c r="I63" i="1"/>
  <c r="I69" i="1" s="1"/>
  <c r="I66" i="1"/>
  <c r="I67" i="1"/>
  <c r="I65" i="1"/>
  <c r="G64" i="1"/>
  <c r="E139" i="10" l="1"/>
  <c r="E145" i="10"/>
  <c r="E64" i="10"/>
  <c r="E126" i="10"/>
  <c r="E122" i="10"/>
  <c r="E84" i="10"/>
  <c r="E127" i="10"/>
  <c r="E85" i="10"/>
  <c r="B29" i="1"/>
  <c r="B30" i="1"/>
  <c r="B31" i="1"/>
  <c r="B32" i="1"/>
  <c r="B33" i="1"/>
  <c r="B34" i="1"/>
  <c r="B35" i="1"/>
  <c r="B28" i="1"/>
  <c r="C30" i="1"/>
  <c r="C31" i="1"/>
  <c r="C32" i="1"/>
  <c r="C35" i="1"/>
  <c r="C28" i="1"/>
  <c r="D30" i="1"/>
  <c r="D31" i="1"/>
  <c r="D32" i="1"/>
  <c r="D34" i="1"/>
  <c r="D35" i="1"/>
  <c r="E53" i="1" l="1"/>
  <c r="E63" i="10"/>
  <c r="D29" i="1"/>
  <c r="E206" i="10"/>
  <c r="E129" i="10"/>
  <c r="E151" i="10"/>
  <c r="E181" i="10"/>
  <c r="G53" i="1" l="1"/>
  <c r="I53" i="1"/>
  <c r="E75" i="10"/>
  <c r="E177" i="10"/>
  <c r="E54" i="10" l="1"/>
  <c r="E41" i="10"/>
  <c r="E183" i="10"/>
  <c r="E184" i="10"/>
  <c r="E167" i="10"/>
  <c r="E171" i="10"/>
  <c r="E170" i="10"/>
  <c r="E41" i="1" s="1"/>
  <c r="E198" i="10"/>
  <c r="E197" i="10"/>
  <c r="E55" i="1" l="1"/>
  <c r="G41" i="1"/>
  <c r="I41" i="1"/>
  <c r="D95" i="10"/>
  <c r="D130" i="10"/>
  <c r="E59" i="10"/>
  <c r="E150" i="10"/>
  <c r="E141" i="10"/>
  <c r="E148" i="10"/>
  <c r="E94" i="10"/>
  <c r="E123" i="10"/>
  <c r="E140" i="10"/>
  <c r="E125" i="10"/>
  <c r="D102" i="10"/>
  <c r="E102" i="10" s="1"/>
  <c r="D34" i="10"/>
  <c r="E34" i="10" s="1"/>
  <c r="D33" i="10"/>
  <c r="E33" i="10" s="1"/>
  <c r="D61" i="10"/>
  <c r="E61" i="10" s="1"/>
  <c r="D62" i="10"/>
  <c r="D7" i="10"/>
  <c r="E218" i="10"/>
  <c r="E12" i="10"/>
  <c r="G55" i="1" l="1"/>
  <c r="I55" i="1"/>
  <c r="D28" i="1"/>
  <c r="D33" i="1"/>
  <c r="E130" i="10"/>
  <c r="E95" i="10"/>
  <c r="E164" i="10"/>
  <c r="E112" i="10"/>
  <c r="E136" i="10"/>
  <c r="E93" i="10"/>
  <c r="E162" i="10"/>
  <c r="E161" i="10"/>
  <c r="E134" i="10"/>
  <c r="E138" i="10"/>
  <c r="E36" i="10"/>
  <c r="E98" i="10"/>
  <c r="E31" i="10"/>
  <c r="E174" i="10"/>
  <c r="E158" i="10"/>
  <c r="E30" i="10"/>
  <c r="H35" i="1"/>
  <c r="H34" i="1"/>
  <c r="H33" i="1"/>
  <c r="H32" i="1"/>
  <c r="H31" i="1"/>
  <c r="H30" i="1"/>
  <c r="H29" i="1"/>
  <c r="H28" i="1"/>
  <c r="E38" i="1" l="1"/>
  <c r="E225" i="10"/>
  <c r="E224" i="10"/>
  <c r="E217" i="10"/>
  <c r="E216" i="10"/>
  <c r="E215" i="10"/>
  <c r="E214" i="10"/>
  <c r="E213" i="10"/>
  <c r="E210" i="10"/>
  <c r="E209" i="10"/>
  <c r="E208" i="10"/>
  <c r="E203" i="10"/>
  <c r="E42" i="1" s="1"/>
  <c r="E202" i="10"/>
  <c r="E201" i="10"/>
  <c r="E196" i="10"/>
  <c r="E195" i="10"/>
  <c r="E194" i="10"/>
  <c r="E191" i="10"/>
  <c r="E187" i="10"/>
  <c r="E185" i="10"/>
  <c r="E180" i="10"/>
  <c r="E179" i="10"/>
  <c r="E178" i="10"/>
  <c r="E176" i="10"/>
  <c r="E173" i="10"/>
  <c r="E172" i="10"/>
  <c r="E169" i="10"/>
  <c r="E166" i="10"/>
  <c r="E159" i="10"/>
  <c r="E155" i="10"/>
  <c r="E152" i="10"/>
  <c r="E147" i="10"/>
  <c r="E146" i="10"/>
  <c r="E143" i="10"/>
  <c r="E137" i="10"/>
  <c r="E133" i="10"/>
  <c r="E132" i="10"/>
  <c r="E131" i="10"/>
  <c r="E128" i="10"/>
  <c r="E124" i="10"/>
  <c r="E121" i="10"/>
  <c r="E120" i="10"/>
  <c r="E118" i="10"/>
  <c r="E117" i="10"/>
  <c r="E111" i="10"/>
  <c r="E110" i="10"/>
  <c r="E109" i="10"/>
  <c r="E108" i="10"/>
  <c r="E107" i="10"/>
  <c r="E105" i="10"/>
  <c r="E49" i="1" s="1"/>
  <c r="E104" i="10"/>
  <c r="E100" i="10"/>
  <c r="E96" i="10"/>
  <c r="E91" i="10"/>
  <c r="E90" i="10"/>
  <c r="E86" i="10"/>
  <c r="E82" i="10"/>
  <c r="E81" i="10"/>
  <c r="E79" i="10"/>
  <c r="E77" i="10"/>
  <c r="E76" i="10"/>
  <c r="E74" i="10"/>
  <c r="E73" i="10"/>
  <c r="E70" i="10"/>
  <c r="E66" i="10"/>
  <c r="E62" i="10"/>
  <c r="E60" i="10"/>
  <c r="E57" i="10"/>
  <c r="E47" i="10"/>
  <c r="E48" i="10"/>
  <c r="E51" i="10"/>
  <c r="E46" i="10"/>
  <c r="E49" i="10"/>
  <c r="E42" i="10"/>
  <c r="E40" i="10"/>
  <c r="E39" i="10"/>
  <c r="E44" i="10"/>
  <c r="E43" i="10"/>
  <c r="E45" i="10"/>
  <c r="E35" i="10"/>
  <c r="E20" i="10"/>
  <c r="E18" i="10"/>
  <c r="E14" i="10"/>
  <c r="E13" i="10"/>
  <c r="E11" i="10"/>
  <c r="E10" i="10"/>
  <c r="E8" i="10"/>
  <c r="E7" i="10"/>
  <c r="E6" i="10"/>
  <c r="E5" i="10"/>
  <c r="E2" i="10"/>
  <c r="B111" i="10"/>
  <c r="B110" i="10"/>
  <c r="B109" i="10"/>
  <c r="B108" i="10"/>
  <c r="E54" i="1" l="1"/>
  <c r="E52" i="1"/>
  <c r="E43" i="1"/>
  <c r="G43" i="1" s="1"/>
  <c r="G38" i="1"/>
  <c r="I38" i="1"/>
  <c r="C33" i="1"/>
  <c r="E48" i="1"/>
  <c r="G49" i="1"/>
  <c r="I49" i="1"/>
  <c r="E44" i="1"/>
  <c r="E46" i="1"/>
  <c r="E40" i="1"/>
  <c r="E39" i="1"/>
  <c r="G42" i="1"/>
  <c r="I42" i="1"/>
  <c r="C34" i="1"/>
  <c r="C29" i="1"/>
  <c r="E50" i="1"/>
  <c r="E51" i="1"/>
  <c r="E37" i="1"/>
  <c r="E45" i="1"/>
  <c r="E35" i="1"/>
  <c r="G35" i="1" s="1"/>
  <c r="E36" i="1"/>
  <c r="E47" i="1"/>
  <c r="E28" i="1"/>
  <c r="G28" i="1" s="1"/>
  <c r="G62" i="1" s="1"/>
  <c r="E32" i="1"/>
  <c r="G32" i="1" s="1"/>
  <c r="E30" i="1"/>
  <c r="G30" i="1" s="1"/>
  <c r="E31" i="1"/>
  <c r="G31" i="1" s="1"/>
  <c r="E33" i="1"/>
  <c r="G33" i="1" s="1"/>
  <c r="E29" i="1"/>
  <c r="G29" i="1" s="1"/>
  <c r="E34" i="1"/>
  <c r="I34" i="1" s="1"/>
  <c r="I52" i="1" l="1"/>
  <c r="G52" i="1"/>
  <c r="G54" i="1"/>
  <c r="I54" i="1"/>
  <c r="I43" i="1"/>
  <c r="G40" i="1"/>
  <c r="I40" i="1"/>
  <c r="G46" i="1"/>
  <c r="I46" i="1"/>
  <c r="G45" i="1"/>
  <c r="I45" i="1"/>
  <c r="G51" i="1"/>
  <c r="I51" i="1"/>
  <c r="G44" i="1"/>
  <c r="I44" i="1"/>
  <c r="G36" i="1"/>
  <c r="I36" i="1"/>
  <c r="G50" i="1"/>
  <c r="I50" i="1"/>
  <c r="G48" i="1"/>
  <c r="I48" i="1"/>
  <c r="G47" i="1"/>
  <c r="I47" i="1"/>
  <c r="G37" i="1"/>
  <c r="I37" i="1"/>
  <c r="G39" i="1"/>
  <c r="I39" i="1"/>
  <c r="G34" i="1"/>
  <c r="I35" i="1"/>
  <c r="I28" i="1"/>
  <c r="I33" i="1"/>
  <c r="I32" i="1"/>
  <c r="I31" i="1"/>
  <c r="I30" i="1"/>
  <c r="I29" i="1"/>
  <c r="G71" i="1" l="1"/>
  <c r="I62" i="1"/>
  <c r="I71" i="1" s="1"/>
</calcChain>
</file>

<file path=xl/sharedStrings.xml><?xml version="1.0" encoding="utf-8"?>
<sst xmlns="http://schemas.openxmlformats.org/spreadsheetml/2006/main" count="702" uniqueCount="438">
  <si>
    <t>Ingrédients</t>
  </si>
  <si>
    <t>Articles</t>
  </si>
  <si>
    <t xml:space="preserve">Conditionnements </t>
  </si>
  <si>
    <t>Fournisseurs</t>
  </si>
  <si>
    <t>Quantité à préparer</t>
  </si>
  <si>
    <t>4 épices</t>
  </si>
  <si>
    <t>Agar agar</t>
  </si>
  <si>
    <t>Amandes effilées</t>
  </si>
  <si>
    <t>Amandes hachées</t>
  </si>
  <si>
    <t>Arôme naturel vanille Madagascar avec grains</t>
  </si>
  <si>
    <t>Arôme vanille</t>
  </si>
  <si>
    <t xml:space="preserve">Beurre de cacao </t>
  </si>
  <si>
    <t>Blanc d'œuf</t>
  </si>
  <si>
    <t>Cannelle moulue</t>
  </si>
  <si>
    <t xml:space="preserve">Chocolat au lait Alunga 41% </t>
  </si>
  <si>
    <t>Chocolat au lait Azélia 35% notes noisettes</t>
  </si>
  <si>
    <t xml:space="preserve">Chocolat au lait Jivara 40% </t>
  </si>
  <si>
    <t xml:space="preserve">Chocolat blanc Ivoire 35% </t>
  </si>
  <si>
    <t xml:space="preserve">Chocolat blanc yuzu </t>
  </si>
  <si>
    <t xml:space="preserve">Chocolat blond Dulcey 35% </t>
  </si>
  <si>
    <t xml:space="preserve">Chocolat noir Equatoriale 55% </t>
  </si>
  <si>
    <t>Chocolat noir Guanaja 70%</t>
  </si>
  <si>
    <t xml:space="preserve">Chocolat noir Inaya 65% </t>
  </si>
  <si>
    <t xml:space="preserve">Chocolat noir Manjari 64% </t>
  </si>
  <si>
    <t>Colorant lot de 10 couleurs</t>
  </si>
  <si>
    <t xml:space="preserve">Crème de marrons </t>
  </si>
  <si>
    <t>Crêpe dentelle</t>
  </si>
  <si>
    <t>Eau de fleur d'oranger</t>
  </si>
  <si>
    <t>Farine de blé T45</t>
  </si>
  <si>
    <t xml:space="preserve">Farine de blé T55 </t>
  </si>
  <si>
    <t>Farine de blé T55 BIO</t>
  </si>
  <si>
    <t>Farine de châtaigne BIO</t>
  </si>
  <si>
    <t>Farine de coco BIO</t>
  </si>
  <si>
    <t>Fécule de maïs</t>
  </si>
  <si>
    <t>Fèves Tonka</t>
  </si>
  <si>
    <t>Fleur de sel</t>
  </si>
  <si>
    <t>Galettes bretonnes BIO</t>
  </si>
  <si>
    <t xml:space="preserve">Gélatine Porcine en Poudre 200 Bloom </t>
  </si>
  <si>
    <t>Gousse de vanille de Tahiti île de Tahaa</t>
  </si>
  <si>
    <t>Gousses de Vanille Bourbon Gold M - Madagascar</t>
  </si>
  <si>
    <t>Gousses de Vanille Bourbon Rouge M - "Médaille d'Or"</t>
  </si>
  <si>
    <t>Gousses de Vanille Gourmet "Black Gold" Ouganda M</t>
  </si>
  <si>
    <t xml:space="preserve">Gousses de Vanille Gourmet Papouasie L </t>
  </si>
  <si>
    <t>Huile de noisette BIO</t>
  </si>
  <si>
    <t xml:space="preserve">Huile de pépins de raisins </t>
  </si>
  <si>
    <t>Jaune d'œuf</t>
  </si>
  <si>
    <t xml:space="preserve">Jus de citron jaune Sicile BIO </t>
  </si>
  <si>
    <t>Jus de yuzu</t>
  </si>
  <si>
    <t>Lait d'amandes ssa BIO</t>
  </si>
  <si>
    <t>Lait de coco BIO</t>
  </si>
  <si>
    <t>Lait entier BIO</t>
  </si>
  <si>
    <t>Levure chimique BIO</t>
  </si>
  <si>
    <t>Miel</t>
  </si>
  <si>
    <t>Myrtilles fraîches</t>
  </si>
  <si>
    <t xml:space="preserve">Noix de coco râpée </t>
  </si>
  <si>
    <t>Œuf entier</t>
  </si>
  <si>
    <t xml:space="preserve">Pistaches extra vertes décortiquées </t>
  </si>
  <si>
    <t>Poire au sirop</t>
  </si>
  <si>
    <t xml:space="preserve">Poudre d'amandes complètes </t>
  </si>
  <si>
    <t>Poudre de noisettes</t>
  </si>
  <si>
    <t>Poudre de vanille Bourbon Madagascar</t>
  </si>
  <si>
    <t>Praliné pistaches</t>
  </si>
  <si>
    <t xml:space="preserve">Purée de cassis </t>
  </si>
  <si>
    <t>Purée de fruits de la passion</t>
  </si>
  <si>
    <t xml:space="preserve">Purée de noisettes </t>
  </si>
  <si>
    <t>Rhum agricole ambré élevé sous bois</t>
  </si>
  <si>
    <t>Sel fin</t>
  </si>
  <si>
    <t xml:space="preserve">Sirop de Glucose </t>
  </si>
  <si>
    <t>Sucre blanc semoule</t>
  </si>
  <si>
    <t>Sucre de coco BIO vrac</t>
  </si>
  <si>
    <t>Sucre complet muscovado BIO</t>
  </si>
  <si>
    <t>Sucre complet muscovado</t>
  </si>
  <si>
    <t>Sucre glace saupoudreuse</t>
  </si>
  <si>
    <t>Sucre glace</t>
  </si>
  <si>
    <t xml:space="preserve">Spray Velours Blanc (Neutre) Colorant Alimentaire </t>
  </si>
  <si>
    <t xml:space="preserve">Spray Velours Brun (Chocolat) Colorant Alimentaire </t>
  </si>
  <si>
    <t>80g</t>
  </si>
  <si>
    <t>Bedros</t>
  </si>
  <si>
    <t>50g</t>
  </si>
  <si>
    <t>1 kg</t>
  </si>
  <si>
    <t>David vanille</t>
  </si>
  <si>
    <t>125g</t>
  </si>
  <si>
    <t>B&amp;S</t>
  </si>
  <si>
    <t>20 ml</t>
  </si>
  <si>
    <t>Vahiné</t>
  </si>
  <si>
    <t>200 ml</t>
  </si>
  <si>
    <t>Cacao barry</t>
  </si>
  <si>
    <t>250g</t>
  </si>
  <si>
    <t>AOP Poitou Charentes</t>
  </si>
  <si>
    <t>500g</t>
  </si>
  <si>
    <t>30g</t>
  </si>
  <si>
    <t>David</t>
  </si>
  <si>
    <t>40g</t>
  </si>
  <si>
    <t>Ducros</t>
  </si>
  <si>
    <t>Valrhona</t>
  </si>
  <si>
    <t>Clément Faugier</t>
  </si>
  <si>
    <t>38 cl</t>
  </si>
  <si>
    <t>Yoplait</t>
  </si>
  <si>
    <t>Gavotte</t>
  </si>
  <si>
    <t>Ladrôme</t>
  </si>
  <si>
    <t>Celnat</t>
  </si>
  <si>
    <t>Markal</t>
  </si>
  <si>
    <t>1kg</t>
  </si>
  <si>
    <t>Elibio</t>
  </si>
  <si>
    <t>400g</t>
  </si>
  <si>
    <t>Maizena</t>
  </si>
  <si>
    <t>60g</t>
  </si>
  <si>
    <t>Patisdécor</t>
  </si>
  <si>
    <t>Le saunier de Camargue</t>
  </si>
  <si>
    <t>Grand frais</t>
  </si>
  <si>
    <t>Clos des vaches</t>
  </si>
  <si>
    <t>130g</t>
  </si>
  <si>
    <t>Saint Michel</t>
  </si>
  <si>
    <t>Louis François</t>
  </si>
  <si>
    <t>6,7g / 7,2g 15 cm</t>
  </si>
  <si>
    <t>Norohy</t>
  </si>
  <si>
    <t>250ml</t>
  </si>
  <si>
    <t>Huilerie Monsallier</t>
  </si>
  <si>
    <t>750ml</t>
  </si>
  <si>
    <t>Gocia Doro</t>
  </si>
  <si>
    <t>20g</t>
  </si>
  <si>
    <t xml:space="preserve">1L </t>
  </si>
  <si>
    <t>Jardin bio</t>
  </si>
  <si>
    <t>100ml</t>
  </si>
  <si>
    <t>1L</t>
  </si>
  <si>
    <t>Bjorg</t>
  </si>
  <si>
    <t>Pâturages</t>
  </si>
  <si>
    <t>Cimelait</t>
  </si>
  <si>
    <t>8x10g</t>
  </si>
  <si>
    <t>Culinat</t>
  </si>
  <si>
    <t>Dosnon doumiel</t>
  </si>
  <si>
    <t>Vrac</t>
  </si>
  <si>
    <t>Koro</t>
  </si>
  <si>
    <t xml:space="preserve">500g </t>
  </si>
  <si>
    <t>53-63g</t>
  </si>
  <si>
    <t>150g</t>
  </si>
  <si>
    <t>PNE 455 g</t>
  </si>
  <si>
    <t>Saint Mâmet</t>
  </si>
  <si>
    <t>Paquito</t>
  </si>
  <si>
    <t>100g</t>
  </si>
  <si>
    <t>4g</t>
  </si>
  <si>
    <t>Sainte Lucie</t>
  </si>
  <si>
    <t>285g</t>
  </si>
  <si>
    <t>Fait maison</t>
  </si>
  <si>
    <t>420g</t>
  </si>
  <si>
    <t>Ravifruit</t>
  </si>
  <si>
    <t>Prozis</t>
  </si>
  <si>
    <t>70 cl</t>
  </si>
  <si>
    <t>Trois Rivières</t>
  </si>
  <si>
    <t>La baleine</t>
  </si>
  <si>
    <t xml:space="preserve">Dawn Caullet </t>
  </si>
  <si>
    <t>750g</t>
  </si>
  <si>
    <t>Mi perla</t>
  </si>
  <si>
    <t>Daddy</t>
  </si>
  <si>
    <t>La vie claire</t>
  </si>
  <si>
    <t>Réso bio</t>
  </si>
  <si>
    <t>Saint Louis</t>
  </si>
  <si>
    <t>250 ml</t>
  </si>
  <si>
    <t xml:space="preserve">Velly Spray Pro </t>
  </si>
  <si>
    <t>Conditionnement</t>
  </si>
  <si>
    <t>Prix d'achat TTC/kg</t>
  </si>
  <si>
    <t>Prix d'achat TTC/g</t>
  </si>
  <si>
    <t>Fournisseur</t>
  </si>
  <si>
    <t>Prix TTC/kg</t>
  </si>
  <si>
    <t>Prix TTC/g</t>
  </si>
  <si>
    <t xml:space="preserve">Quantité recette de base </t>
  </si>
  <si>
    <t>Prix TTC</t>
  </si>
  <si>
    <t>Cacahuètes grillées</t>
  </si>
  <si>
    <t>Noix de pécan</t>
  </si>
  <si>
    <t>Poudre d'amandes blanchies</t>
  </si>
  <si>
    <t>Cacahuètes blanchies et crues</t>
  </si>
  <si>
    <t>Framboise lyophilisée</t>
  </si>
  <si>
    <t>Cerneaux de noix en morceaux</t>
  </si>
  <si>
    <t xml:space="preserve">Pâte d'amande 20% ivoire </t>
  </si>
  <si>
    <t>Pâte d'amande 20% rose</t>
  </si>
  <si>
    <t>Fondant pâtissier extra blanc</t>
  </si>
  <si>
    <t>Cuisine addict</t>
  </si>
  <si>
    <t>Levure chimique baking powder</t>
  </si>
  <si>
    <t>125g / 1 kg</t>
  </si>
  <si>
    <t>B&amp;S / Cuisine addict</t>
  </si>
  <si>
    <t>Grains de café en chocolat</t>
  </si>
  <si>
    <t>Pâte d'amande 33% blanche</t>
  </si>
  <si>
    <t>Noisettes extra grosses Italie</t>
  </si>
  <si>
    <t xml:space="preserve">Boîte à gâteau carré avec support </t>
  </si>
  <si>
    <t>25 x 25 cm, H 15 cm</t>
  </si>
  <si>
    <t>x500 / 1,6 kg</t>
  </si>
  <si>
    <t>Bâton chocolat noir 44% 8 cm / 1=3,2g</t>
  </si>
  <si>
    <t>Sucre grains chouquette</t>
  </si>
  <si>
    <t>Le comptoir colonial</t>
  </si>
  <si>
    <t>Prix d'achat/cdt</t>
  </si>
  <si>
    <t>Leclerc</t>
  </si>
  <si>
    <t>Crème fraîche épaisse 30%</t>
  </si>
  <si>
    <t>200g</t>
  </si>
  <si>
    <t>Café grains Colombie BIO</t>
  </si>
  <si>
    <t>Café grains Honduras BIO</t>
  </si>
  <si>
    <t>Fruits confits assortis</t>
  </si>
  <si>
    <t>Francine/Auchan/Chabrior</t>
  </si>
  <si>
    <t>Pouce Auchan/Top budget Inter</t>
  </si>
  <si>
    <t>Pâturages/Grand lait/Viva/Auchan</t>
  </si>
  <si>
    <t>Lait entier frais</t>
  </si>
  <si>
    <t>Lait 1/2 écrémé UHT</t>
  </si>
  <si>
    <t>Lait entier UHT</t>
  </si>
  <si>
    <t>Pâturages/Auchan/Lactel</t>
  </si>
  <si>
    <t>Mi perla/Chabrior/Daddy</t>
  </si>
  <si>
    <t>Sucre blanc semoule sch plastique bec verseur bouchon</t>
  </si>
  <si>
    <t>Top budget Intermarché/Pouce Auchan</t>
  </si>
  <si>
    <t>15,92/15,5</t>
  </si>
  <si>
    <t>0,75/0,74</t>
  </si>
  <si>
    <t>1/1,14/1,19/1,12</t>
  </si>
  <si>
    <t>2,65/2/2,02</t>
  </si>
  <si>
    <t>1,4/1,42</t>
  </si>
  <si>
    <t>Maïzena</t>
  </si>
  <si>
    <t xml:space="preserve">Eau </t>
  </si>
  <si>
    <t xml:space="preserve">Jus de citron vert BIO </t>
  </si>
  <si>
    <t>Fraises</t>
  </si>
  <si>
    <t>Bosch</t>
  </si>
  <si>
    <t>Nappage neutre maison</t>
  </si>
  <si>
    <t>Mangue cal 10</t>
  </si>
  <si>
    <t>Intermarché</t>
  </si>
  <si>
    <t>Nectar de mangue</t>
  </si>
  <si>
    <t>Crème de coco</t>
  </si>
  <si>
    <t>Lait de coco</t>
  </si>
  <si>
    <t>Kara</t>
  </si>
  <si>
    <t>L 45 mm x 100 m</t>
  </si>
  <si>
    <t>Meilleur du chef</t>
  </si>
  <si>
    <t>L 60 mm x 100 m</t>
  </si>
  <si>
    <t>Le chef en box</t>
  </si>
  <si>
    <t>Poche à douille jetable L45 cm</t>
  </si>
  <si>
    <t>Poche à douille jetable comfort L46 cm</t>
  </si>
  <si>
    <t>Praliné noisettes d'Italie</t>
  </si>
  <si>
    <t>710g</t>
  </si>
  <si>
    <t>Praliné cacahuètes</t>
  </si>
  <si>
    <t xml:space="preserve">Chocolat noir Caraïbe 66% </t>
  </si>
  <si>
    <t>Chocolat blanc framboises</t>
  </si>
  <si>
    <t>Chocolat noir Millot 74%</t>
  </si>
  <si>
    <t>poids moyen 400g, perte 30% = 280g chair</t>
  </si>
  <si>
    <t>26 x 26 cm, H 10 cm</t>
  </si>
  <si>
    <t>26 x 26 cm, H 5 cm</t>
  </si>
  <si>
    <t>26 x 26 cm</t>
  </si>
  <si>
    <t>Support rond imperméable, côté noir ou doré</t>
  </si>
  <si>
    <t>Support carré imperméable, côté noir ou doré</t>
  </si>
  <si>
    <t>Amazon</t>
  </si>
  <si>
    <t>Cerf Dellier</t>
  </si>
  <si>
    <t>Poudre de cacao non sucré</t>
  </si>
  <si>
    <t>250 g</t>
  </si>
  <si>
    <t>Coût matière</t>
  </si>
  <si>
    <t>Matériel / Emballage</t>
  </si>
  <si>
    <t>Moulin de Nomexy</t>
  </si>
  <si>
    <t>Farine de blé T45 Gruau</t>
  </si>
  <si>
    <t>Nectar fruit de la passion</t>
  </si>
  <si>
    <t>Auchan</t>
  </si>
  <si>
    <t>50 cl</t>
  </si>
  <si>
    <t>Lait d'amandes grillées ssa BIO</t>
  </si>
  <si>
    <t>Danone</t>
  </si>
  <si>
    <t>Intermarché/Auchan</t>
  </si>
  <si>
    <t>1,645 / 1,99 l'unité
4,55/kg</t>
  </si>
  <si>
    <t>281g</t>
  </si>
  <si>
    <t>Rhodoïd 60 mm</t>
  </si>
  <si>
    <t>Rhodoïd 45 mm</t>
  </si>
  <si>
    <t>Boîte pâtissière blanche 26cm H 5cm</t>
  </si>
  <si>
    <t>Boîte pâtissière blanche 26cm H 10cm</t>
  </si>
  <si>
    <t>Fraises Bosch</t>
  </si>
  <si>
    <t>Pectine NH pour nappage 150g</t>
  </si>
  <si>
    <t>Pectine NH pour nappage 1kg</t>
  </si>
  <si>
    <t>Poire au sirop Saint Mâmet</t>
  </si>
  <si>
    <t>Purée de pistaches Koro</t>
  </si>
  <si>
    <t>Purée de pistaches Prozis</t>
  </si>
  <si>
    <t>TOTAL CHARGES VARIABLES</t>
  </si>
  <si>
    <t>Sirop d'orgeat</t>
  </si>
  <si>
    <t>Moulin de Valdonne</t>
  </si>
  <si>
    <t>Farine de sarrasin demi complète BIO</t>
  </si>
  <si>
    <t>Markal/Francine/Moulin des moines</t>
  </si>
  <si>
    <t>Régilait</t>
  </si>
  <si>
    <t>Lait 1/2 écrémé concentré non sucré</t>
  </si>
  <si>
    <t>382 ml / 410g</t>
  </si>
  <si>
    <t>Crème liquide 30% Pâturages</t>
  </si>
  <si>
    <t>Crème liquide 30% Yoplait</t>
  </si>
  <si>
    <t>Farine de riz complet</t>
  </si>
  <si>
    <t>Jus de citron jaune Sicile BIO 2</t>
  </si>
  <si>
    <t>Lait 1/2 écrémé UHT BIO</t>
  </si>
  <si>
    <t>Philia</t>
  </si>
  <si>
    <t>Priméal</t>
  </si>
  <si>
    <t>Crème liquide 30% Grand frais</t>
  </si>
  <si>
    <t>1 L</t>
  </si>
  <si>
    <t>Laiterie Le Gall</t>
  </si>
  <si>
    <t>Mascarpone Grand frais</t>
  </si>
  <si>
    <t xml:space="preserve"> Hirondelle</t>
  </si>
  <si>
    <t>Levure fraîche AB Mauri</t>
  </si>
  <si>
    <t>Levure fraîche Hirondelle</t>
  </si>
  <si>
    <t>2x25g</t>
  </si>
  <si>
    <t>AB Mauri</t>
  </si>
  <si>
    <t>Boîte pâtissière blanche 33cm H 8cm</t>
  </si>
  <si>
    <t>33 x 33 cm, H 8 cm</t>
  </si>
  <si>
    <t>Sunyer</t>
  </si>
  <si>
    <t>Achat à l'unité</t>
  </si>
  <si>
    <t>x 50</t>
  </si>
  <si>
    <t>Trablit</t>
  </si>
  <si>
    <t>Extrait de café avec sucre ajouté</t>
  </si>
  <si>
    <t>Progel Rainbow dust</t>
  </si>
  <si>
    <t>Huile de sésame</t>
  </si>
  <si>
    <t>500 ml</t>
  </si>
  <si>
    <t>Gingembre poudre</t>
  </si>
  <si>
    <t>1,48/1,3/1,77</t>
  </si>
  <si>
    <t>Noix de coco râpée Chabrior</t>
  </si>
  <si>
    <t xml:space="preserve">125g </t>
  </si>
  <si>
    <t>Praliné amandes noisettes</t>
  </si>
  <si>
    <t>Praliné amandes noix de coco</t>
  </si>
  <si>
    <t>Praliné amandes vanille</t>
  </si>
  <si>
    <t>682g</t>
  </si>
  <si>
    <t>1,23/0,9/0,87</t>
  </si>
  <si>
    <t>Sucre cassonade Mi perla</t>
  </si>
  <si>
    <t>Sucre cassonade Daddy</t>
  </si>
  <si>
    <t>2,6/2,06/2,28</t>
  </si>
  <si>
    <t>Fromage blanc 3% LE CLOS DES VACHES</t>
  </si>
  <si>
    <t>Fromage blanc 3% BIO VRAI</t>
  </si>
  <si>
    <t>Beurre doux 500g Président</t>
  </si>
  <si>
    <t>Beurre doux 500g AOP Poitou Charentes</t>
  </si>
  <si>
    <t>Mascarpone Leclerc</t>
  </si>
  <si>
    <t>Mascarpone Pâturages</t>
  </si>
  <si>
    <t>Pectine X58</t>
  </si>
  <si>
    <t>Farine de blé T65 Label Rouge</t>
  </si>
  <si>
    <t>Francine</t>
  </si>
  <si>
    <t>Crème liquide 35% UHT Montaigu</t>
  </si>
  <si>
    <t>Montaigu</t>
  </si>
  <si>
    <t xml:space="preserve">Chocolat Noir Ocoa 70% </t>
  </si>
  <si>
    <t>Vergeoise brune</t>
  </si>
  <si>
    <t>Président</t>
  </si>
  <si>
    <t>Surgères AOP</t>
  </si>
  <si>
    <t>Isigny AOP</t>
  </si>
  <si>
    <t>Feuilletine pailletée pur beurre</t>
  </si>
  <si>
    <t>2,5 kg</t>
  </si>
  <si>
    <t>Barry</t>
  </si>
  <si>
    <t>Farine d'amandes partiellement déshuilée</t>
  </si>
  <si>
    <t>Amandes entières décortiquées Premium</t>
  </si>
  <si>
    <t>Cacahuètes hachées</t>
  </si>
  <si>
    <t>200 g</t>
  </si>
  <si>
    <t>Drop double chocolat (lait, blanc)</t>
  </si>
  <si>
    <t>150 g</t>
  </si>
  <si>
    <t>Drop chocolat blanc</t>
  </si>
  <si>
    <t>Chunks 3 chocolats (blanc, lait, noir)</t>
  </si>
  <si>
    <t>100 g</t>
  </si>
  <si>
    <t>Beurre doux 250g Président</t>
  </si>
  <si>
    <t>Beurre doux 250g Surgères AOP</t>
  </si>
  <si>
    <t>Beurre doux 250g Isigny AOP</t>
  </si>
  <si>
    <t>42g</t>
  </si>
  <si>
    <t>Beurre doux 250g AOP Poitou Charentes</t>
  </si>
  <si>
    <t>Farine d'avoine semi complète BIO</t>
  </si>
  <si>
    <t>Farine de maïs BIO</t>
  </si>
  <si>
    <t>vrac</t>
  </si>
  <si>
    <t>Noix de cajou</t>
  </si>
  <si>
    <t>Abricot sec</t>
  </si>
  <si>
    <t>Chocolat noir Caraïbe 66% Poubeau</t>
  </si>
  <si>
    <t>Chocolat blanc Zéphyr 34%</t>
  </si>
  <si>
    <t>22 cm</t>
  </si>
  <si>
    <t>Framboise fraîche Inter</t>
  </si>
  <si>
    <t>Framboise fraîche Grand frais</t>
  </si>
  <si>
    <t>Framboise surgelée</t>
  </si>
  <si>
    <t>Intermarché (origine Espagne)</t>
  </si>
  <si>
    <t>450g</t>
  </si>
  <si>
    <t>Purée de framboises maison</t>
  </si>
  <si>
    <t>700g sg = 584g net</t>
  </si>
  <si>
    <t>2x3 kg</t>
  </si>
  <si>
    <t>Griottes Amarena</t>
  </si>
  <si>
    <t>PB 1kg / PNE 500g</t>
  </si>
  <si>
    <t>Poudre d'amandes blanchies extra fine</t>
  </si>
  <si>
    <t>4,9 / 4,6 / 5,9</t>
  </si>
  <si>
    <t>Noisettes décortiquée torréfiées</t>
  </si>
  <si>
    <t>Noisettes décortiquées du Piémont</t>
  </si>
  <si>
    <t>Flocons d'avoine petits</t>
  </si>
  <si>
    <t>2,89 / 2,92</t>
  </si>
  <si>
    <t>1 pot</t>
  </si>
  <si>
    <t>Atsina cress KOPPERT CRESS</t>
  </si>
  <si>
    <t>Tahoon cress KOPPERT CRESS</t>
  </si>
  <si>
    <t>Daikon cress KOPPERT CRESS</t>
  </si>
  <si>
    <t>Mix de fleurs comestibles bio ANETH CAPUCINE</t>
  </si>
  <si>
    <t>1 bqt</t>
  </si>
  <si>
    <t>Papier cuisson</t>
  </si>
  <si>
    <t>Feuille guitare</t>
  </si>
  <si>
    <t>60x40 cm Galia Grau</t>
  </si>
  <si>
    <t>100 microns, 60x40 cm, Galia Grau</t>
  </si>
  <si>
    <t>Meilleur du chef (Mazet de Provence)</t>
  </si>
  <si>
    <t>14,8 / 9,8</t>
  </si>
  <si>
    <t>Chocolat Noir Ocoa 70% Métro</t>
  </si>
  <si>
    <t>Bombe à graisse</t>
  </si>
  <si>
    <t>Ouragan</t>
  </si>
  <si>
    <t xml:space="preserve">Purée de framboises </t>
  </si>
  <si>
    <t>Ponthier</t>
  </si>
  <si>
    <t>Purée de mangue</t>
  </si>
  <si>
    <t>Purée de fraise</t>
  </si>
  <si>
    <t>Purée de kalamansi</t>
  </si>
  <si>
    <t>Purée d'ananas</t>
  </si>
  <si>
    <t>Abricot frais</t>
  </si>
  <si>
    <t>Nectarine fraîche</t>
  </si>
  <si>
    <t>Pâte sucrée</t>
  </si>
  <si>
    <t>562g</t>
  </si>
  <si>
    <t>Cerise fraîche</t>
  </si>
  <si>
    <t>Lavande séchée</t>
  </si>
  <si>
    <t>Epiciane</t>
  </si>
  <si>
    <t>Bleuet pétale Blanc</t>
  </si>
  <si>
    <t>Bleuet pétale Bleu</t>
  </si>
  <si>
    <t>Bleuet pétale Rouge</t>
  </si>
  <si>
    <t>Coquelicot pétales</t>
  </si>
  <si>
    <t>Herbes de Provence 100%</t>
  </si>
  <si>
    <t>Hibiscus fleurs</t>
  </si>
  <si>
    <t>Rose rouge pétales</t>
  </si>
  <si>
    <t>Rose rouge boutons</t>
  </si>
  <si>
    <t>Souci ou Calendula pétales</t>
  </si>
  <si>
    <t>Boîte pâtissière blanche 25cm H 8cm</t>
  </si>
  <si>
    <t>25 x 25 cm, H 8 cm</t>
  </si>
  <si>
    <t>23,9/50 unités</t>
  </si>
  <si>
    <t>32 x 32 cm</t>
  </si>
  <si>
    <t>20 cm</t>
  </si>
  <si>
    <t>24 cm</t>
  </si>
  <si>
    <t>Skyr nature 0% Pâturages</t>
  </si>
  <si>
    <t>Skyr nature 0% Danone</t>
  </si>
  <si>
    <t>Farine de blé T80 BIO Elibio</t>
  </si>
  <si>
    <t>Farine de blé T80 BIO Biocoop</t>
  </si>
  <si>
    <t>Biocoop</t>
  </si>
  <si>
    <t>Mangue avion</t>
  </si>
  <si>
    <t>9,80€/kg</t>
  </si>
  <si>
    <t>poids moyen 415g</t>
  </si>
  <si>
    <t>12,8 / 14,8 / 15,8</t>
  </si>
  <si>
    <t>Grand frais (Portugal)</t>
  </si>
  <si>
    <t>Fruits de la passion</t>
  </si>
  <si>
    <t>12,80€/kg</t>
  </si>
  <si>
    <t>8,85 pack de 6</t>
  </si>
  <si>
    <t>Sucre de canne Chabrior</t>
  </si>
  <si>
    <t>Chabrior</t>
  </si>
  <si>
    <t xml:space="preserve">Pâte d'amande 23% ivoire </t>
  </si>
  <si>
    <t>Fécule de pommes de terre</t>
  </si>
  <si>
    <t>Tipiak</t>
  </si>
  <si>
    <t>Anis vert en grains</t>
  </si>
  <si>
    <t>Greenweez</t>
  </si>
  <si>
    <t>Citron vert</t>
  </si>
  <si>
    <t>filet 500g
1 = 70,6g (zestes 0,9g, jus 31,7g)</t>
  </si>
  <si>
    <t>Huile d'olive</t>
  </si>
  <si>
    <t xml:space="preserve">Moyenne </t>
  </si>
  <si>
    <t>1 = 73,7g (pulpe 31,13g)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</si>
</sst>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F_-;\-* #,##0.00\ _F_-;_-* &quot;-&quot;??\ _F_-;_-@_-"/>
    <numFmt numFmtId="165" formatCode="#,##0.000\ &quot;€&quot;"/>
    <numFmt numFmtId="166" formatCode="#,##0.0000"/>
    <numFmt numFmtId="167" formatCode="[$-40C]mmm\-yy;@"/>
    <numFmt numFmtId="168" formatCode="#,##0.00\ &quot;€&quot;"/>
    <numFmt numFmtId="169" formatCode="0.0000"/>
    <numFmt numFmtId="170" formatCode="0.0"/>
    <numFmt numFmtId="171" formatCode="#,##0.0000\ &quot;€&quot;"/>
  </numFmts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9"/>
      <name val="Arial"/>
      <family val="2"/>
    </font>
    <font>
      <sz val="14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color rgb="FF000000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b/>
      <sz val="20"/>
      <name val="Arial"/>
      <family val="2"/>
    </font>
    <font>
      <b/>
      <sz val="18"/>
      <color indexed="56"/>
      <name val="Cambria"/>
      <family val="2"/>
    </font>
    <font>
      <sz val="12"/>
      <name val="Arial"/>
      <family val="2"/>
    </font>
    <font>
      <b/>
      <sz val="48"/>
      <name val="Arial"/>
      <family val="2"/>
    </font>
    <font>
      <b/>
      <sz val="36"/>
      <name val="Arial"/>
      <family val="2"/>
    </font>
    <font>
      <sz val="36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48"/>
      <color rgb="FFFF0000"/>
      <name val="Arial"/>
      <family val="2"/>
    </font>
    <font>
      <sz val="9"/>
      <color theme="0"/>
      <name val="Arial"/>
      <family val="2"/>
    </font>
    <font>
      <sz val="48"/>
      <name val="Arial"/>
      <family val="2"/>
    </font>
    <font>
      <b/>
      <sz val="48"/>
      <color rgb="FF0000FF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99FF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120">
    <xf numFmtId="0" fontId="0" fillId="0" borderId="0" xfId="0"/>
    <xf numFmtId="0" fontId="5" fillId="0" borderId="0" xfId="0" applyFont="1"/>
    <xf numFmtId="0" fontId="5" fillId="0" borderId="0" xfId="0" applyFont="1" applyAlignment="1">
      <alignment wrapText="1"/>
    </xf>
    <xf numFmtId="0" fontId="2" fillId="0" borderId="0" xfId="2"/>
    <xf numFmtId="0" fontId="8" fillId="3" borderId="6" xfId="0" applyFont="1" applyFill="1" applyBorder="1" applyAlignment="1">
      <alignment horizontal="left"/>
    </xf>
    <xf numFmtId="0" fontId="5" fillId="3" borderId="7" xfId="0" applyFont="1" applyFill="1" applyBorder="1"/>
    <xf numFmtId="0" fontId="5" fillId="3" borderId="6" xfId="0" applyFont="1" applyFill="1" applyBorder="1"/>
    <xf numFmtId="0" fontId="4" fillId="3" borderId="6" xfId="0" applyFont="1" applyFill="1" applyBorder="1"/>
    <xf numFmtId="0" fontId="5" fillId="0" borderId="8" xfId="0" applyFont="1" applyBorder="1"/>
    <xf numFmtId="0" fontId="5" fillId="0" borderId="2" xfId="0" applyFont="1" applyBorder="1"/>
    <xf numFmtId="16" fontId="5" fillId="0" borderId="2" xfId="0" applyNumberFormat="1" applyFont="1" applyBorder="1"/>
    <xf numFmtId="16" fontId="5" fillId="0" borderId="9" xfId="0" applyNumberFormat="1" applyFont="1" applyBorder="1"/>
    <xf numFmtId="165" fontId="5" fillId="0" borderId="2" xfId="0" applyNumberFormat="1" applyFont="1" applyBorder="1" applyAlignment="1">
      <alignment horizontal="right"/>
    </xf>
    <xf numFmtId="165" fontId="5" fillId="0" borderId="0" xfId="0" applyNumberFormat="1" applyFont="1" applyAlignment="1">
      <alignment horizontal="right"/>
    </xf>
    <xf numFmtId="0" fontId="14" fillId="3" borderId="1" xfId="0" applyFont="1" applyFill="1" applyBorder="1" applyAlignment="1" applyProtection="1">
      <alignment horizontal="center" vertical="center"/>
      <protection locked="0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165" fontId="14" fillId="0" borderId="3" xfId="0" applyNumberFormat="1" applyFont="1" applyBorder="1" applyAlignment="1">
      <alignment horizontal="center" vertical="center" wrapText="1"/>
    </xf>
    <xf numFmtId="0" fontId="15" fillId="3" borderId="10" xfId="0" applyFont="1" applyFill="1" applyBorder="1" applyAlignment="1" applyProtection="1">
      <alignment vertical="center"/>
      <protection locked="0"/>
    </xf>
    <xf numFmtId="0" fontId="15" fillId="3" borderId="10" xfId="0" applyFont="1" applyFill="1" applyBorder="1" applyAlignment="1">
      <alignment horizontal="center" vertical="center"/>
    </xf>
    <xf numFmtId="165" fontId="15" fillId="3" borderId="10" xfId="0" applyNumberFormat="1" applyFont="1" applyFill="1" applyBorder="1" applyAlignment="1">
      <alignment horizontal="right" vertical="center"/>
    </xf>
    <xf numFmtId="4" fontId="15" fillId="3" borderId="10" xfId="0" applyNumberFormat="1" applyFont="1" applyFill="1" applyBorder="1" applyAlignment="1">
      <alignment horizontal="center" vertical="center"/>
    </xf>
    <xf numFmtId="0" fontId="16" fillId="0" borderId="3" xfId="0" applyFont="1" applyBorder="1" applyAlignment="1">
      <alignment horizontal="left" vertical="center"/>
    </xf>
    <xf numFmtId="0" fontId="17" fillId="0" borderId="3" xfId="0" applyFont="1" applyBorder="1" applyAlignment="1">
      <alignment horizontal="left"/>
    </xf>
    <xf numFmtId="0" fontId="17" fillId="0" borderId="3" xfId="0" applyFont="1" applyBorder="1" applyAlignment="1">
      <alignment horizontal="left" vertical="center"/>
    </xf>
    <xf numFmtId="0" fontId="16" fillId="0" borderId="3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center"/>
    </xf>
    <xf numFmtId="0" fontId="17" fillId="0" borderId="3" xfId="0" applyFont="1" applyBorder="1" applyAlignment="1">
      <alignment horizontal="center"/>
    </xf>
    <xf numFmtId="0" fontId="16" fillId="0" borderId="3" xfId="0" applyFont="1" applyBorder="1" applyAlignment="1">
      <alignment horizontal="center" wrapText="1"/>
    </xf>
    <xf numFmtId="166" fontId="15" fillId="3" borderId="7" xfId="0" applyNumberFormat="1" applyFont="1" applyFill="1" applyBorder="1" applyAlignment="1">
      <alignment horizontal="center" vertical="center"/>
    </xf>
    <xf numFmtId="4" fontId="15" fillId="3" borderId="7" xfId="0" applyNumberFormat="1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165" fontId="6" fillId="3" borderId="0" xfId="0" applyNumberFormat="1" applyFont="1" applyFill="1" applyAlignment="1">
      <alignment horizontal="right"/>
    </xf>
    <xf numFmtId="0" fontId="6" fillId="3" borderId="0" xfId="0" applyFont="1" applyFill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13" fillId="0" borderId="6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" fillId="0" borderId="6" xfId="0" applyFont="1" applyBorder="1"/>
    <xf numFmtId="165" fontId="6" fillId="0" borderId="0" xfId="0" applyNumberFormat="1" applyFont="1" applyAlignment="1">
      <alignment horizontal="right"/>
    </xf>
    <xf numFmtId="0" fontId="6" fillId="0" borderId="0" xfId="0" applyFont="1" applyAlignment="1">
      <alignment horizontal="center"/>
    </xf>
    <xf numFmtId="0" fontId="6" fillId="0" borderId="7" xfId="0" applyFont="1" applyBorder="1" applyAlignment="1">
      <alignment horizontal="center"/>
    </xf>
    <xf numFmtId="0" fontId="13" fillId="0" borderId="7" xfId="0" applyFont="1" applyBorder="1" applyAlignment="1">
      <alignment horizontal="center" vertical="center"/>
    </xf>
    <xf numFmtId="0" fontId="5" fillId="3" borderId="0" xfId="0" applyFont="1" applyFill="1"/>
    <xf numFmtId="167" fontId="3" fillId="3" borderId="0" xfId="0" applyNumberFormat="1" applyFont="1" applyFill="1" applyAlignment="1">
      <alignment horizontal="center"/>
    </xf>
    <xf numFmtId="165" fontId="5" fillId="3" borderId="0" xfId="0" applyNumberFormat="1" applyFont="1" applyFill="1" applyAlignment="1">
      <alignment horizontal="right"/>
    </xf>
    <xf numFmtId="0" fontId="14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left"/>
    </xf>
    <xf numFmtId="0" fontId="14" fillId="3" borderId="0" xfId="0" applyFont="1" applyFill="1" applyAlignment="1">
      <alignment horizontal="center" vertical="center" wrapText="1"/>
    </xf>
    <xf numFmtId="0" fontId="10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left"/>
    </xf>
    <xf numFmtId="0" fontId="9" fillId="3" borderId="0" xfId="0" applyFont="1" applyFill="1" applyAlignment="1">
      <alignment horizontal="center" vertical="center" wrapText="1"/>
    </xf>
    <xf numFmtId="165" fontId="15" fillId="3" borderId="10" xfId="0" applyNumberFormat="1" applyFont="1" applyFill="1" applyBorder="1" applyAlignment="1">
      <alignment horizontal="center" vertical="center"/>
    </xf>
    <xf numFmtId="168" fontId="15" fillId="3" borderId="7" xfId="0" applyNumberFormat="1" applyFont="1" applyFill="1" applyBorder="1" applyAlignment="1">
      <alignment horizontal="center" vertical="center"/>
    </xf>
    <xf numFmtId="1" fontId="15" fillId="3" borderId="10" xfId="1" applyNumberFormat="1" applyFont="1" applyFill="1" applyBorder="1" applyAlignment="1" applyProtection="1">
      <alignment horizontal="center" vertical="center"/>
    </xf>
    <xf numFmtId="0" fontId="15" fillId="3" borderId="11" xfId="0" applyFont="1" applyFill="1" applyBorder="1" applyAlignment="1" applyProtection="1">
      <alignment vertical="center"/>
      <protection locked="0"/>
    </xf>
    <xf numFmtId="0" fontId="15" fillId="3" borderId="2" xfId="0" applyFont="1" applyFill="1" applyBorder="1" applyAlignment="1">
      <alignment horizontal="center" vertical="center"/>
    </xf>
    <xf numFmtId="0" fontId="15" fillId="3" borderId="11" xfId="0" applyFont="1" applyFill="1" applyBorder="1" applyAlignment="1">
      <alignment horizontal="center" vertical="center"/>
    </xf>
    <xf numFmtId="165" fontId="15" fillId="3" borderId="11" xfId="0" applyNumberFormat="1" applyFont="1" applyFill="1" applyBorder="1" applyAlignment="1">
      <alignment horizontal="center" vertical="center"/>
    </xf>
    <xf numFmtId="1" fontId="15" fillId="3" borderId="11" xfId="1" applyNumberFormat="1" applyFont="1" applyFill="1" applyBorder="1" applyAlignment="1" applyProtection="1">
      <alignment horizontal="center" vertical="center"/>
    </xf>
    <xf numFmtId="168" fontId="15" fillId="3" borderId="9" xfId="0" applyNumberFormat="1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3" xfId="2" applyFont="1" applyFill="1" applyBorder="1" applyAlignment="1">
      <alignment horizontal="center" vertical="center"/>
    </xf>
    <xf numFmtId="169" fontId="16" fillId="0" borderId="3" xfId="0" applyNumberFormat="1" applyFont="1" applyBorder="1" applyAlignment="1">
      <alignment horizontal="center" vertical="center"/>
    </xf>
    <xf numFmtId="169" fontId="17" fillId="0" borderId="3" xfId="0" applyNumberFormat="1" applyFont="1" applyBorder="1" applyAlignment="1">
      <alignment horizontal="center" vertical="center"/>
    </xf>
    <xf numFmtId="169" fontId="16" fillId="0" borderId="3" xfId="0" applyNumberFormat="1" applyFont="1" applyBorder="1" applyAlignment="1">
      <alignment horizontal="center" vertical="center" wrapText="1"/>
    </xf>
    <xf numFmtId="2" fontId="12" fillId="2" borderId="3" xfId="2" applyNumberFormat="1" applyFont="1" applyFill="1" applyBorder="1" applyAlignment="1">
      <alignment horizontal="center" vertical="center"/>
    </xf>
    <xf numFmtId="2" fontId="16" fillId="0" borderId="3" xfId="0" applyNumberFormat="1" applyFont="1" applyBorder="1" applyAlignment="1">
      <alignment horizontal="center" vertical="center"/>
    </xf>
    <xf numFmtId="2" fontId="16" fillId="0" borderId="3" xfId="0" applyNumberFormat="1" applyFont="1" applyBorder="1" applyAlignment="1">
      <alignment horizontal="center" vertical="center" wrapText="1"/>
    </xf>
    <xf numFmtId="2" fontId="17" fillId="0" borderId="3" xfId="0" applyNumberFormat="1" applyFont="1" applyBorder="1" applyAlignment="1">
      <alignment horizontal="center"/>
    </xf>
    <xf numFmtId="2" fontId="17" fillId="0" borderId="3" xfId="0" applyNumberFormat="1" applyFont="1" applyBorder="1" applyAlignment="1">
      <alignment horizontal="center" vertical="center"/>
    </xf>
    <xf numFmtId="2" fontId="2" fillId="0" borderId="0" xfId="2" applyNumberFormat="1" applyAlignment="1">
      <alignment horizontal="right"/>
    </xf>
    <xf numFmtId="169" fontId="12" fillId="2" borderId="3" xfId="2" applyNumberFormat="1" applyFont="1" applyFill="1" applyBorder="1" applyAlignment="1">
      <alignment horizontal="center" vertical="center"/>
    </xf>
    <xf numFmtId="169" fontId="2" fillId="0" borderId="0" xfId="2" applyNumberFormat="1"/>
    <xf numFmtId="0" fontId="2" fillId="0" borderId="0" xfId="2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3" xfId="2" applyFont="1" applyBorder="1" applyAlignment="1">
      <alignment horizontal="center"/>
    </xf>
    <xf numFmtId="0" fontId="17" fillId="0" borderId="3" xfId="0" applyFont="1" applyBorder="1" applyAlignment="1">
      <alignment horizontal="center" vertical="center"/>
    </xf>
    <xf numFmtId="168" fontId="18" fillId="0" borderId="0" xfId="0" applyNumberFormat="1" applyFont="1" applyAlignment="1">
      <alignment horizontal="center" vertical="center"/>
    </xf>
    <xf numFmtId="170" fontId="15" fillId="3" borderId="10" xfId="0" applyNumberFormat="1" applyFont="1" applyFill="1" applyBorder="1" applyAlignment="1">
      <alignment horizontal="center" vertical="center"/>
    </xf>
    <xf numFmtId="170" fontId="15" fillId="3" borderId="10" xfId="1" applyNumberFormat="1" applyFont="1" applyFill="1" applyBorder="1" applyAlignment="1" applyProtection="1">
      <alignment horizontal="center" vertical="center"/>
    </xf>
    <xf numFmtId="170" fontId="15" fillId="3" borderId="7" xfId="0" applyNumberFormat="1" applyFont="1" applyFill="1" applyBorder="1" applyAlignment="1">
      <alignment horizontal="center" vertical="center"/>
    </xf>
    <xf numFmtId="170" fontId="15" fillId="3" borderId="9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3" borderId="15" xfId="0" applyFont="1" applyFill="1" applyBorder="1" applyAlignment="1" applyProtection="1">
      <alignment vertical="center"/>
      <protection locked="0"/>
    </xf>
    <xf numFmtId="0" fontId="15" fillId="3" borderId="12" xfId="0" applyFont="1" applyFill="1" applyBorder="1" applyAlignment="1">
      <alignment horizontal="center" vertical="center"/>
    </xf>
    <xf numFmtId="0" fontId="15" fillId="3" borderId="15" xfId="0" applyFont="1" applyFill="1" applyBorder="1" applyAlignment="1">
      <alignment horizontal="center" vertical="center"/>
    </xf>
    <xf numFmtId="165" fontId="15" fillId="3" borderId="15" xfId="0" applyNumberFormat="1" applyFont="1" applyFill="1" applyBorder="1" applyAlignment="1">
      <alignment horizontal="right" vertical="center"/>
    </xf>
    <xf numFmtId="4" fontId="15" fillId="3" borderId="15" xfId="0" applyNumberFormat="1" applyFont="1" applyFill="1" applyBorder="1" applyAlignment="1">
      <alignment horizontal="center" vertical="center"/>
    </xf>
    <xf numFmtId="4" fontId="15" fillId="3" borderId="13" xfId="0" applyNumberFormat="1" applyFont="1" applyFill="1" applyBorder="1" applyAlignment="1">
      <alignment horizontal="center" vertical="center"/>
    </xf>
    <xf numFmtId="166" fontId="15" fillId="3" borderId="13" xfId="0" applyNumberFormat="1" applyFont="1" applyFill="1" applyBorder="1" applyAlignment="1">
      <alignment horizontal="center" vertical="center"/>
    </xf>
    <xf numFmtId="171" fontId="15" fillId="3" borderId="10" xfId="0" applyNumberFormat="1" applyFont="1" applyFill="1" applyBorder="1" applyAlignment="1">
      <alignment horizontal="center" vertical="center"/>
    </xf>
    <xf numFmtId="171" fontId="15" fillId="3" borderId="11" xfId="0" applyNumberFormat="1" applyFont="1" applyFill="1" applyBorder="1" applyAlignment="1">
      <alignment horizontal="center" vertical="center"/>
    </xf>
    <xf numFmtId="165" fontId="15" fillId="3" borderId="15" xfId="0" applyNumberFormat="1" applyFont="1" applyFill="1" applyBorder="1" applyAlignment="1">
      <alignment horizontal="center" vertical="center"/>
    </xf>
    <xf numFmtId="171" fontId="15" fillId="3" borderId="15" xfId="0" applyNumberFormat="1" applyFont="1" applyFill="1" applyBorder="1" applyAlignment="1">
      <alignment horizontal="center" vertical="center"/>
    </xf>
    <xf numFmtId="170" fontId="15" fillId="3" borderId="15" xfId="1" applyNumberFormat="1" applyFont="1" applyFill="1" applyBorder="1" applyAlignment="1" applyProtection="1">
      <alignment horizontal="center" vertical="center"/>
    </xf>
    <xf numFmtId="168" fontId="15" fillId="3" borderId="13" xfId="0" applyNumberFormat="1" applyFont="1" applyFill="1" applyBorder="1" applyAlignment="1">
      <alignment horizontal="center" vertical="center"/>
    </xf>
    <xf numFmtId="170" fontId="15" fillId="3" borderId="13" xfId="0" applyNumberFormat="1" applyFont="1" applyFill="1" applyBorder="1" applyAlignment="1">
      <alignment horizontal="center" vertical="center"/>
    </xf>
    <xf numFmtId="0" fontId="15" fillId="3" borderId="0" xfId="0" applyFont="1" applyFill="1" applyAlignment="1">
      <alignment horizontal="center" vertical="center"/>
    </xf>
    <xf numFmtId="0" fontId="19" fillId="0" borderId="0" xfId="0" applyFont="1"/>
    <xf numFmtId="0" fontId="20" fillId="0" borderId="0" xfId="0" applyFont="1"/>
    <xf numFmtId="0" fontId="13" fillId="0" borderId="0" xfId="0" applyFont="1" applyAlignment="1">
      <alignment horizontal="right" vertical="center"/>
    </xf>
    <xf numFmtId="168" fontId="21" fillId="0" borderId="0" xfId="0" applyNumberFormat="1" applyFont="1"/>
    <xf numFmtId="168" fontId="21" fillId="0" borderId="0" xfId="0" applyNumberFormat="1" applyFont="1" applyAlignment="1">
      <alignment horizontal="center" vertical="center"/>
    </xf>
    <xf numFmtId="165" fontId="15" fillId="3" borderId="7" xfId="0" applyNumberFormat="1" applyFont="1" applyFill="1" applyBorder="1" applyAlignment="1">
      <alignment horizontal="center" vertical="center"/>
    </xf>
    <xf numFmtId="171" fontId="15" fillId="3" borderId="7" xfId="0" applyNumberFormat="1" applyFont="1" applyFill="1" applyBorder="1" applyAlignment="1">
      <alignment horizontal="center" vertical="center"/>
    </xf>
    <xf numFmtId="0" fontId="17" fillId="0" borderId="3" xfId="2" applyFont="1" applyBorder="1" applyAlignment="1">
      <alignment horizontal="center" vertical="center"/>
    </xf>
    <xf numFmtId="2" fontId="17" fillId="0" borderId="3" xfId="2" applyNumberFormat="1" applyFont="1" applyBorder="1" applyAlignment="1">
      <alignment horizontal="center" vertical="center"/>
    </xf>
    <xf numFmtId="2" fontId="15" fillId="3" borderId="10" xfId="1" applyNumberFormat="1" applyFont="1" applyFill="1" applyBorder="1" applyAlignment="1" applyProtection="1">
      <alignment horizontal="center" vertical="center"/>
    </xf>
    <xf numFmtId="0" fontId="17" fillId="0" borderId="3" xfId="2" applyFont="1" applyBorder="1"/>
    <xf numFmtId="0" fontId="13" fillId="4" borderId="14" xfId="0" applyFont="1" applyFill="1" applyBorder="1" applyAlignment="1">
      <alignment horizontal="center" vertical="center"/>
    </xf>
    <xf numFmtId="0" fontId="13" fillId="4" borderId="12" xfId="0" applyFont="1" applyFill="1" applyBorder="1" applyAlignment="1">
      <alignment horizontal="center" vertical="center"/>
    </xf>
    <xf numFmtId="0" fontId="13" fillId="4" borderId="13" xfId="0" applyFont="1" applyFill="1" applyBorder="1" applyAlignment="1">
      <alignment horizontal="center" vertical="center"/>
    </xf>
  </cellXfs>
  <cellStyles count="8">
    <cellStyle name="Milliers" xfId="1" builtinId="3"/>
    <cellStyle name="Normal" xfId="0" builtinId="0"/>
    <cellStyle name="Normal 2" xfId="2" xr:uid="{00000000-0005-0000-0000-000002000000}"/>
    <cellStyle name="Normal 3" xfId="5" xr:uid="{00000000-0005-0000-0000-000003000000}"/>
    <cellStyle name="Normal 4" xfId="3" xr:uid="{00000000-0005-0000-0000-000004000000}"/>
    <cellStyle name="Normal 5" xfId="4" xr:uid="{00000000-0005-0000-0000-000005000000}"/>
    <cellStyle name="Titre 1" xfId="6" xr:uid="{00000000-0005-0000-0000-000006000000}"/>
    <cellStyle name="Titre 2" xfId="7" xr:uid="{00000000-0005-0000-0000-000007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  <color rgb="FFFF99FF"/>
      <color rgb="FF66FFFF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288241" y="250174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288241" y="151885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285066" y="209045175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" name="ZoneText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" name="ZoneText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8" name="ZoneText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" name="ZoneText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2" name="ZoneText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3" name="ZoneText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34" name="ZoneTexte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5" name="ZoneText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6" name="ZoneText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37" name="ZoneText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8" name="ZoneText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9" name="ZoneTexte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40" name="ZoneText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1" name="ZoneTexte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2" name="ZoneText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43" name="ZoneText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4" name="ZoneTexte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5" name="ZoneText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46" name="ZoneTexte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7" name="ZoneTexte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8" name="ZoneTexte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49" name="ZoneTexte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0" name="ZoneTexte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1" name="ZoneTexte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52" name="ZoneTexte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3" name="ZoneTexte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4" name="ZoneTexte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55" name="ZoneTexte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6" name="ZoneTexte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7" name="ZoneTexte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58" name="ZoneTexte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9" name="ZoneTexte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0" name="ZoneTexte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61" name="ZoneTexte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2" name="ZoneTexte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3" name="ZoneTexte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64" name="ZoneTexte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5" name="ZoneTexte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6" name="ZoneTexte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67" name="ZoneTexte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8" name="ZoneTexte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9" name="ZoneTexte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70" name="ZoneTexte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1" name="ZoneTexte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2" name="ZoneTexte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73" name="ZoneTexte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4" name="ZoneTexte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5" name="ZoneTexte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76" name="ZoneTexte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7" name="ZoneTexte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8" name="ZoneTexte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79" name="ZoneTexte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0" name="ZoneTexte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1" name="ZoneTexte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82" name="ZoneTexte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3" name="ZoneTexte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4" name="ZoneTexte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85" name="ZoneTexte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6" name="ZoneTexte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7" name="ZoneTexte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88" name="ZoneTexte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9" name="ZoneTexte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0" name="ZoneTexte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91" name="ZoneTexte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2" name="ZoneTexte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3" name="ZoneTexte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94" name="ZoneTexte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5" name="ZoneTexte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6" name="ZoneTexte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97" name="ZoneTexte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8" name="ZoneTexte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9" name="ZoneTexte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00" name="ZoneTexte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1" name="ZoneTexte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2" name="ZoneTexte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03" name="ZoneTexte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4" name="ZoneTexte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5" name="ZoneTexte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06" name="ZoneTexte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7" name="ZoneTexte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8" name="ZoneTexte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09" name="ZoneTexte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0" name="ZoneTexte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1" name="ZoneTexte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12" name="ZoneTexte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3" name="ZoneTexte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4" name="ZoneTexte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15" name="ZoneTexte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6" name="ZoneTexte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7" name="ZoneTexte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18" name="ZoneTexte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9" name="ZoneTexte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0" name="ZoneTexte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21" name="ZoneTexte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2" name="ZoneTexte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3" name="ZoneTexte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24" name="ZoneTexte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5" name="ZoneTexte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6" name="ZoneTexte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27" name="ZoneTexte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8" name="ZoneTexte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9" name="ZoneTexte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30" name="ZoneTexte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1" name="ZoneTexte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2" name="ZoneTexte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33" name="ZoneTexte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4" name="ZoneTexte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5" name="ZoneTexte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36" name="ZoneTexte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7" name="ZoneTexte 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8" name="ZoneTexte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39" name="ZoneTexte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0" name="ZoneTexte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1" name="ZoneTexte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42" name="ZoneTexte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3" name="ZoneTexte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4" name="ZoneTexte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45" name="ZoneTexte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6" name="ZoneTexte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7" name="ZoneTexte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48" name="ZoneTexte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9" name="ZoneTexte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0" name="ZoneTexte 14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51" name="ZoneTexte 150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2" name="ZoneTexte 151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3" name="ZoneTexte 152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54" name="ZoneTexte 153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5" name="ZoneTexte 15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6" name="ZoneTexte 155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57" name="ZoneTexte 156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8" name="ZoneTexte 15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9" name="ZoneTexte 15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60" name="ZoneTexte 15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1" name="ZoneTexte 160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2" name="ZoneTexte 16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63" name="ZoneTexte 162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4" name="ZoneTexte 16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5" name="ZoneTexte 16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66" name="ZoneTexte 165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7" name="ZoneTexte 166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8" name="ZoneTexte 16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69" name="ZoneTexte 16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0" name="ZoneTexte 16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1" name="ZoneTexte 170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72" name="ZoneTexte 171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3" name="ZoneTexte 172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4" name="ZoneTexte 173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75" name="ZoneTexte 17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6" name="ZoneTexte 175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7" name="ZoneTexte 176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78" name="ZoneTexte 17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9" name="ZoneTexte 17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0" name="ZoneTexte 179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81" name="ZoneTexte 180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2" name="ZoneTexte 181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3" name="ZoneTexte 182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84" name="ZoneTexte 183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5" name="ZoneTexte 184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6" name="ZoneTexte 185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87" name="ZoneTexte 186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8" name="ZoneTexte 187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9" name="ZoneTexte 188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90" name="ZoneTexte 189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1" name="ZoneTexte 190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2" name="ZoneTexte 191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93" name="ZoneTexte 192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4" name="ZoneTexte 193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5" name="ZoneTexte 19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96" name="ZoneTexte 195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7" name="ZoneTexte 196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8" name="ZoneTexte 197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99" name="ZoneTexte 198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0" name="ZoneTexte 199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1" name="ZoneTexte 200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02" name="ZoneTexte 20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3" name="ZoneTexte 202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4" name="ZoneTexte 203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05" name="ZoneTexte 204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6" name="ZoneTexte 205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7" name="ZoneTexte 206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08" name="ZoneTexte 207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9" name="ZoneTexte 208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0" name="ZoneTexte 209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11" name="ZoneTexte 210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2" name="ZoneTexte 211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3" name="ZoneTexte 212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14" name="ZoneTexte 213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5" name="ZoneTexte 214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6" name="ZoneTexte 215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17" name="ZoneTexte 216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8" name="ZoneTexte 217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9" name="ZoneTexte 218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20" name="ZoneTexte 219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1" name="ZoneTexte 220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2" name="ZoneTexte 221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23" name="ZoneTexte 222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4" name="ZoneTexte 223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5" name="ZoneTexte 224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26" name="ZoneTexte 225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7" name="ZoneTexte 226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8" name="ZoneTexte 227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29" name="ZoneTexte 228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0" name="ZoneTexte 229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1" name="ZoneTexte 230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32" name="ZoneTexte 231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3" name="ZoneTexte 23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4" name="ZoneTexte 23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35" name="ZoneTexte 23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6" name="ZoneTexte 235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7" name="ZoneTexte 236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38" name="ZoneTexte 237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9" name="ZoneTexte 238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0" name="ZoneTexte 239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41" name="ZoneTexte 240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2" name="ZoneTexte 241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3" name="ZoneTexte 242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44" name="ZoneTexte 243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5" name="ZoneTexte 244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6" name="ZoneTexte 245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47" name="ZoneTexte 246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8" name="ZoneTexte 247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9" name="ZoneTexte 248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50" name="ZoneTexte 249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1" name="ZoneTexte 250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2" name="ZoneTexte 251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53" name="ZoneTexte 252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4" name="ZoneTexte 253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5" name="ZoneTexte 254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56" name="ZoneTexte 255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7" name="ZoneTexte 256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8" name="ZoneTexte 257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59" name="ZoneTexte 258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0" name="ZoneTexte 259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1" name="ZoneTexte 260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62" name="ZoneTexte 261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3" name="ZoneTexte 262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4" name="ZoneTexte 263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65" name="ZoneTexte 264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6" name="ZoneTexte 265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7" name="ZoneTexte 266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68" name="ZoneTexte 267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9" name="ZoneTexte 268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0" name="ZoneTexte 269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71" name="ZoneTexte 270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2" name="ZoneTexte 271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3" name="ZoneTexte 272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74" name="ZoneTexte 273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5" name="ZoneTexte 274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6" name="ZoneTexte 275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77" name="ZoneTexte 276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8" name="ZoneTexte 277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9" name="ZoneTexte 278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80" name="ZoneTexte 279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1" name="ZoneTexte 280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2" name="ZoneTexte 281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83" name="ZoneTexte 282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4" name="ZoneTexte 283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5" name="ZoneTexte 284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86" name="ZoneTexte 285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7" name="ZoneTexte 286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8" name="ZoneTexte 287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89" name="ZoneTexte 288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0" name="ZoneTexte 289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1" name="ZoneTexte 290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92" name="ZoneTexte 291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3" name="ZoneTexte 292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4" name="ZoneTexte 293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95" name="ZoneTexte 294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6" name="ZoneTexte 295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7" name="ZoneTexte 296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98" name="ZoneTexte 297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9" name="ZoneTexte 298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00" name="ZoneTexte 299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301" name="ZoneTexte 300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02" name="ZoneTexte 301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03" name="ZoneTexte 302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304" name="ZoneTexte 303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05" name="ZoneTexte 304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06" name="ZoneTexte 305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307" name="ZoneTexte 306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08" name="ZoneTexte 307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09" name="ZoneTexte 308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310" name="ZoneTexte 309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11" name="ZoneTexte 310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12" name="ZoneTexte 311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313" name="ZoneTexte 312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14" name="ZoneTexte 313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15" name="ZoneTexte 314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316" name="ZoneTexte 315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17" name="ZoneTexte 316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18" name="ZoneTexte 317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319" name="ZoneTexte 318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20" name="ZoneTexte 319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21" name="ZoneTexte 320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322" name="ZoneTexte 321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23" name="ZoneTexte 322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24" name="ZoneTexte 323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325" name="ZoneTexte 324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26" name="ZoneTexte 325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27" name="ZoneTexte 326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328" name="ZoneTexte 327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29" name="ZoneTexte 328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30" name="ZoneTexte 329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331" name="ZoneTexte 330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32" name="ZoneTexte 331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33" name="ZoneTexte 332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334" name="ZoneTexte 333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35" name="ZoneTexte 334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36" name="ZoneTexte 335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337" name="ZoneTexte 336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38" name="ZoneTexte 337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39" name="ZoneTexte 338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340" name="ZoneTexte 339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41" name="ZoneTexte 340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42" name="ZoneTexte 341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343" name="ZoneTexte 342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44" name="ZoneTexte 343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45" name="ZoneTexte 344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346" name="ZoneTexte 345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47" name="ZoneTexte 346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48" name="ZoneTexte 347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349" name="ZoneTexte 348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50" name="ZoneTexte 349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51" name="ZoneTexte 350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352" name="ZoneTexte 351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53" name="ZoneTexte 352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54" name="ZoneTexte 353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355" name="ZoneTexte 354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56" name="ZoneTexte 355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57" name="ZoneTexte 356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358" name="ZoneTexte 357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59" name="ZoneTexte 358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60" name="ZoneTexte 359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361" name="ZoneTexte 360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62" name="ZoneTexte 361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63" name="ZoneTexte 362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364" name="ZoneTexte 363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65" name="ZoneTexte 364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66" name="ZoneTexte 365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367" name="ZoneTexte 366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68" name="ZoneTexte 367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69" name="ZoneTexte 368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370" name="ZoneTexte 369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71" name="ZoneTexte 370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72" name="ZoneTexte 371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373" name="ZoneTexte 372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74" name="ZoneTexte 373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75" name="ZoneTexte 374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376" name="ZoneTexte 375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77" name="ZoneTexte 376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78" name="ZoneTexte 377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379" name="ZoneTexte 378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80" name="ZoneTexte 379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81" name="ZoneTexte 380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382" name="ZoneTexte 381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83" name="ZoneTexte 382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84" name="ZoneTexte 383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385" name="ZoneTexte 384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86" name="ZoneTexte 385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87" name="ZoneTexte 386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388" name="ZoneTexte 387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89" name="ZoneTexte 388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90" name="ZoneTexte 389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391" name="ZoneTexte 390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92" name="ZoneTexte 391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93" name="ZoneTexte 392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394" name="ZoneTexte 393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95" name="ZoneTexte 394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96" name="ZoneTexte 395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397" name="ZoneTexte 396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98" name="ZoneTexte 397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99" name="ZoneTexte 398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400" name="ZoneTexte 399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01" name="ZoneTexte 400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02" name="ZoneTexte 401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403" name="ZoneTexte 402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04" name="ZoneTexte 403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05" name="ZoneTexte 404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406" name="ZoneTexte 405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07" name="ZoneTexte 406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08" name="ZoneTexte 407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409" name="ZoneTexte 408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10" name="ZoneTexte 409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11" name="ZoneTexte 410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412" name="ZoneTexte 411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13" name="ZoneTexte 412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14" name="ZoneTexte 413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415" name="ZoneTexte 414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16" name="ZoneTexte 415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17" name="ZoneTexte 416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418" name="ZoneTexte 417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19" name="ZoneTexte 418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20" name="ZoneTexte 419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421" name="ZoneTexte 420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22" name="ZoneTexte 421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23" name="ZoneTexte 422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424" name="ZoneTexte 423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25" name="ZoneTexte 424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26" name="ZoneTexte 425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427" name="ZoneTexte 426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28" name="ZoneTexte 427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29" name="ZoneTexte 428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430" name="ZoneTexte 429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31" name="ZoneTexte 430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32" name="ZoneTexte 431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433" name="ZoneTexte 432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34" name="ZoneTexte 433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35" name="ZoneTexte 434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436" name="ZoneTexte 435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37" name="ZoneTexte 436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38" name="ZoneTexte 437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439" name="ZoneTexte 438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40" name="ZoneTexte 439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41" name="ZoneTexte 440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442" name="ZoneTexte 441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43" name="ZoneTexte 442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44" name="ZoneTexte 443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445" name="ZoneTexte 444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46" name="ZoneTexte 445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47" name="ZoneTexte 446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448" name="ZoneTexte 447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49" name="ZoneTexte 448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50" name="ZoneTexte 449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451" name="ZoneTexte 450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52" name="ZoneTexte 451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53" name="ZoneTexte 452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454" name="ZoneTexte 453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55" name="ZoneTexte 454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56" name="ZoneTexte 455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457" name="ZoneTexte 456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58" name="ZoneTexte 457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59" name="ZoneTexte 458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460" name="ZoneTexte 459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61" name="ZoneTexte 460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62" name="ZoneTexte 461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463" name="ZoneTexte 462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64" name="ZoneTexte 463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65" name="ZoneTexte 464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466" name="ZoneTexte 465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67" name="ZoneTexte 466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68" name="ZoneTexte 467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469" name="ZoneTexte 468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70" name="ZoneTexte 469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71" name="ZoneTexte 470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472" name="ZoneTexte 471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73" name="ZoneTexte 472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74" name="ZoneTexte 473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475" name="ZoneTexte 474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76" name="ZoneTexte 475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77" name="ZoneTexte 476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478" name="ZoneTexte 477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79" name="ZoneTexte 478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80" name="ZoneTexte 479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481" name="ZoneTexte 480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82" name="ZoneTexte 481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83" name="ZoneTexte 482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484" name="ZoneTexte 483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85" name="ZoneTexte 484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86" name="ZoneTexte 485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487" name="ZoneTexte 486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88" name="ZoneTexte 487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89" name="ZoneTexte 488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490" name="ZoneTexte 489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91" name="ZoneTexte 490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92" name="ZoneTexte 491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493" name="ZoneTexte 492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94" name="ZoneTexte 493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95" name="ZoneTexte 494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496" name="ZoneTexte 495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97" name="ZoneTexte 496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498" name="ZoneTexte 497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499" name="ZoneTexte 498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00" name="ZoneTexte 499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01" name="ZoneTexte 500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502" name="ZoneTexte 501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03" name="ZoneTexte 502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04" name="ZoneTexte 503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505" name="ZoneTexte 504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06" name="ZoneTexte 505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07" name="ZoneTexte 506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508" name="ZoneTexte 507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09" name="ZoneTexte 508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10" name="ZoneTexte 509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511" name="ZoneTexte 510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12" name="ZoneTexte 511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13" name="ZoneTexte 512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514" name="ZoneTexte 513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15" name="ZoneTexte 514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16" name="ZoneTexte 515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517" name="ZoneTexte 516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18" name="ZoneTexte 517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19" name="ZoneTexte 518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520" name="ZoneTexte 519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21" name="ZoneTexte 520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22" name="ZoneTexte 521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523" name="ZoneTexte 522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24" name="ZoneTexte 523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25" name="ZoneTexte 524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526" name="ZoneTexte 525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27" name="ZoneTexte 526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28" name="ZoneTexte 527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529" name="ZoneTexte 528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30" name="ZoneTexte 529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31" name="ZoneTexte 530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532" name="ZoneTexte 531">
          <a:extLst>
            <a:ext uri="{FF2B5EF4-FFF2-40B4-BE49-F238E27FC236}">
              <a16:creationId xmlns:a16="http://schemas.microsoft.com/office/drawing/2014/main" id="{00000000-0008-0000-0000-000014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33" name="ZoneTexte 532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34" name="ZoneTexte 533">
          <a:extLst>
            <a:ext uri="{FF2B5EF4-FFF2-40B4-BE49-F238E27FC236}">
              <a16:creationId xmlns:a16="http://schemas.microsoft.com/office/drawing/2014/main" id="{00000000-0008-0000-0000-000016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535" name="ZoneTexte 534">
          <a:extLst>
            <a:ext uri="{FF2B5EF4-FFF2-40B4-BE49-F238E27FC236}">
              <a16:creationId xmlns:a16="http://schemas.microsoft.com/office/drawing/2014/main" id="{00000000-0008-0000-0000-000017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36" name="ZoneTexte 535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37" name="ZoneTexte 536">
          <a:extLst>
            <a:ext uri="{FF2B5EF4-FFF2-40B4-BE49-F238E27FC236}">
              <a16:creationId xmlns:a16="http://schemas.microsoft.com/office/drawing/2014/main" id="{00000000-0008-0000-0000-000019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538" name="ZoneTexte 537">
          <a:extLst>
            <a:ext uri="{FF2B5EF4-FFF2-40B4-BE49-F238E27FC236}">
              <a16:creationId xmlns:a16="http://schemas.microsoft.com/office/drawing/2014/main" id="{00000000-0008-0000-0000-00001A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39" name="ZoneTexte 538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40" name="ZoneTexte 539">
          <a:extLst>
            <a:ext uri="{FF2B5EF4-FFF2-40B4-BE49-F238E27FC236}">
              <a16:creationId xmlns:a16="http://schemas.microsoft.com/office/drawing/2014/main" id="{00000000-0008-0000-0000-00001C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541" name="ZoneTexte 540">
          <a:extLst>
            <a:ext uri="{FF2B5EF4-FFF2-40B4-BE49-F238E27FC236}">
              <a16:creationId xmlns:a16="http://schemas.microsoft.com/office/drawing/2014/main" id="{00000000-0008-0000-0000-00001D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42" name="ZoneTexte 541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43" name="ZoneTexte 542">
          <a:extLst>
            <a:ext uri="{FF2B5EF4-FFF2-40B4-BE49-F238E27FC236}">
              <a16:creationId xmlns:a16="http://schemas.microsoft.com/office/drawing/2014/main" id="{00000000-0008-0000-0000-00001F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544" name="ZoneTexte 543">
          <a:extLst>
            <a:ext uri="{FF2B5EF4-FFF2-40B4-BE49-F238E27FC236}">
              <a16:creationId xmlns:a16="http://schemas.microsoft.com/office/drawing/2014/main" id="{00000000-0008-0000-0000-000020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45" name="ZoneTexte 544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46" name="ZoneTexte 545">
          <a:extLst>
            <a:ext uri="{FF2B5EF4-FFF2-40B4-BE49-F238E27FC236}">
              <a16:creationId xmlns:a16="http://schemas.microsoft.com/office/drawing/2014/main" id="{00000000-0008-0000-0000-000022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547" name="ZoneTexte 546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48" name="ZoneTexte 547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49" name="ZoneTexte 548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550" name="ZoneTexte 549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51" name="ZoneTexte 550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52" name="ZoneTexte 551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553" name="ZoneTexte 552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54" name="ZoneTexte 553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55" name="ZoneTexte 554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556" name="ZoneTexte 555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57" name="ZoneTexte 556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58" name="ZoneTexte 557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559" name="ZoneTexte 558">
          <a:extLst>
            <a:ext uri="{FF2B5EF4-FFF2-40B4-BE49-F238E27FC236}">
              <a16:creationId xmlns:a16="http://schemas.microsoft.com/office/drawing/2014/main" id="{00000000-0008-0000-0000-00002F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60" name="ZoneTexte 559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61" name="ZoneTexte 560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562" name="ZoneTexte 561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63" name="ZoneTexte 562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64" name="ZoneTexte 563">
          <a:extLst>
            <a:ext uri="{FF2B5EF4-FFF2-40B4-BE49-F238E27FC236}">
              <a16:creationId xmlns:a16="http://schemas.microsoft.com/office/drawing/2014/main" id="{00000000-0008-0000-0000-000034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565" name="ZoneTexte 564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66" name="ZoneTexte 565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67" name="ZoneTexte 566">
          <a:extLst>
            <a:ext uri="{FF2B5EF4-FFF2-40B4-BE49-F238E27FC236}">
              <a16:creationId xmlns:a16="http://schemas.microsoft.com/office/drawing/2014/main" id="{00000000-0008-0000-0000-000037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568" name="ZoneTexte 567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69" name="ZoneTexte 568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70" name="ZoneTexte 569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571" name="ZoneTexte 570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72" name="ZoneTexte 571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73" name="ZoneTexte 572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574" name="ZoneTexte 573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75" name="ZoneTexte 574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76" name="ZoneTexte 575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577" name="ZoneTexte 576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78" name="ZoneTexte 577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79" name="ZoneTexte 578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580" name="ZoneTexte 579">
          <a:extLst>
            <a:ext uri="{FF2B5EF4-FFF2-40B4-BE49-F238E27FC236}">
              <a16:creationId xmlns:a16="http://schemas.microsoft.com/office/drawing/2014/main" id="{00000000-0008-0000-0000-000044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81" name="ZoneTexte 580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82" name="ZoneTexte 581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583" name="ZoneTexte 582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84" name="ZoneTexte 583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85" name="ZoneTexte 584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586" name="ZoneTexte 585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87" name="ZoneTexte 586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88" name="ZoneTexte 587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589" name="ZoneTexte 588">
          <a:extLst>
            <a:ext uri="{FF2B5EF4-FFF2-40B4-BE49-F238E27FC236}">
              <a16:creationId xmlns:a16="http://schemas.microsoft.com/office/drawing/2014/main" id="{00000000-0008-0000-0000-00004D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90" name="ZoneTexte 589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91" name="ZoneTexte 590">
          <a:extLst>
            <a:ext uri="{FF2B5EF4-FFF2-40B4-BE49-F238E27FC236}">
              <a16:creationId xmlns:a16="http://schemas.microsoft.com/office/drawing/2014/main" id="{00000000-0008-0000-0000-00004F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592" name="ZoneTexte 591">
          <a:extLst>
            <a:ext uri="{FF2B5EF4-FFF2-40B4-BE49-F238E27FC236}">
              <a16:creationId xmlns:a16="http://schemas.microsoft.com/office/drawing/2014/main" id="{00000000-0008-0000-0000-000050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93" name="ZoneTexte 592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94" name="ZoneTexte 593">
          <a:extLst>
            <a:ext uri="{FF2B5EF4-FFF2-40B4-BE49-F238E27FC236}">
              <a16:creationId xmlns:a16="http://schemas.microsoft.com/office/drawing/2014/main" id="{00000000-0008-0000-0000-000052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595" name="ZoneTexte 594">
          <a:extLst>
            <a:ext uri="{FF2B5EF4-FFF2-40B4-BE49-F238E27FC236}">
              <a16:creationId xmlns:a16="http://schemas.microsoft.com/office/drawing/2014/main" id="{00000000-0008-0000-0000-000053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96" name="ZoneTexte 595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97" name="ZoneTexte 596">
          <a:extLst>
            <a:ext uri="{FF2B5EF4-FFF2-40B4-BE49-F238E27FC236}">
              <a16:creationId xmlns:a16="http://schemas.microsoft.com/office/drawing/2014/main" id="{00000000-0008-0000-0000-000055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598" name="ZoneTexte 597">
          <a:extLst>
            <a:ext uri="{FF2B5EF4-FFF2-40B4-BE49-F238E27FC236}">
              <a16:creationId xmlns:a16="http://schemas.microsoft.com/office/drawing/2014/main" id="{00000000-0008-0000-0000-000056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599" name="ZoneTexte 598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00" name="ZoneTexte 599">
          <a:extLst>
            <a:ext uri="{FF2B5EF4-FFF2-40B4-BE49-F238E27FC236}">
              <a16:creationId xmlns:a16="http://schemas.microsoft.com/office/drawing/2014/main" id="{00000000-0008-0000-0000-000058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601" name="ZoneTexte 600">
          <a:extLst>
            <a:ext uri="{FF2B5EF4-FFF2-40B4-BE49-F238E27FC236}">
              <a16:creationId xmlns:a16="http://schemas.microsoft.com/office/drawing/2014/main" id="{00000000-0008-0000-0000-000059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02" name="ZoneTexte 601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03" name="ZoneTexte 602">
          <a:extLst>
            <a:ext uri="{FF2B5EF4-FFF2-40B4-BE49-F238E27FC236}">
              <a16:creationId xmlns:a16="http://schemas.microsoft.com/office/drawing/2014/main" id="{00000000-0008-0000-0000-00005B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604" name="ZoneTexte 603">
          <a:extLst>
            <a:ext uri="{FF2B5EF4-FFF2-40B4-BE49-F238E27FC236}">
              <a16:creationId xmlns:a16="http://schemas.microsoft.com/office/drawing/2014/main" id="{00000000-0008-0000-0000-00005C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05" name="ZoneTexte 604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06" name="ZoneTexte 605">
          <a:extLst>
            <a:ext uri="{FF2B5EF4-FFF2-40B4-BE49-F238E27FC236}">
              <a16:creationId xmlns:a16="http://schemas.microsoft.com/office/drawing/2014/main" id="{00000000-0008-0000-0000-00005E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607" name="ZoneTexte 606">
          <a:extLst>
            <a:ext uri="{FF2B5EF4-FFF2-40B4-BE49-F238E27FC236}">
              <a16:creationId xmlns:a16="http://schemas.microsoft.com/office/drawing/2014/main" id="{00000000-0008-0000-0000-00005F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08" name="ZoneTexte 607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09" name="ZoneTexte 608">
          <a:extLst>
            <a:ext uri="{FF2B5EF4-FFF2-40B4-BE49-F238E27FC236}">
              <a16:creationId xmlns:a16="http://schemas.microsoft.com/office/drawing/2014/main" id="{00000000-0008-0000-0000-000061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610" name="ZoneTexte 609">
          <a:extLst>
            <a:ext uri="{FF2B5EF4-FFF2-40B4-BE49-F238E27FC236}">
              <a16:creationId xmlns:a16="http://schemas.microsoft.com/office/drawing/2014/main" id="{00000000-0008-0000-0000-000062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11" name="ZoneTexte 610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12" name="ZoneTexte 611">
          <a:extLst>
            <a:ext uri="{FF2B5EF4-FFF2-40B4-BE49-F238E27FC236}">
              <a16:creationId xmlns:a16="http://schemas.microsoft.com/office/drawing/2014/main" id="{00000000-0008-0000-0000-000064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613" name="ZoneTexte 612">
          <a:extLst>
            <a:ext uri="{FF2B5EF4-FFF2-40B4-BE49-F238E27FC236}">
              <a16:creationId xmlns:a16="http://schemas.microsoft.com/office/drawing/2014/main" id="{00000000-0008-0000-0000-000065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14" name="ZoneTexte 613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15" name="ZoneTexte 614">
          <a:extLst>
            <a:ext uri="{FF2B5EF4-FFF2-40B4-BE49-F238E27FC236}">
              <a16:creationId xmlns:a16="http://schemas.microsoft.com/office/drawing/2014/main" id="{00000000-0008-0000-0000-000067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616" name="ZoneTexte 615">
          <a:extLst>
            <a:ext uri="{FF2B5EF4-FFF2-40B4-BE49-F238E27FC236}">
              <a16:creationId xmlns:a16="http://schemas.microsoft.com/office/drawing/2014/main" id="{00000000-0008-0000-0000-000068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17" name="ZoneTexte 616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18" name="ZoneTexte 617">
          <a:extLst>
            <a:ext uri="{FF2B5EF4-FFF2-40B4-BE49-F238E27FC236}">
              <a16:creationId xmlns:a16="http://schemas.microsoft.com/office/drawing/2014/main" id="{00000000-0008-0000-0000-00006A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619" name="ZoneTexte 618">
          <a:extLst>
            <a:ext uri="{FF2B5EF4-FFF2-40B4-BE49-F238E27FC236}">
              <a16:creationId xmlns:a16="http://schemas.microsoft.com/office/drawing/2014/main" id="{00000000-0008-0000-0000-00006B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20" name="ZoneTexte 619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21" name="ZoneTexte 620">
          <a:extLst>
            <a:ext uri="{FF2B5EF4-FFF2-40B4-BE49-F238E27FC236}">
              <a16:creationId xmlns:a16="http://schemas.microsoft.com/office/drawing/2014/main" id="{00000000-0008-0000-0000-00006D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622" name="ZoneTexte 621">
          <a:extLst>
            <a:ext uri="{FF2B5EF4-FFF2-40B4-BE49-F238E27FC236}">
              <a16:creationId xmlns:a16="http://schemas.microsoft.com/office/drawing/2014/main" id="{00000000-0008-0000-0000-00006E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23" name="ZoneTexte 622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24" name="ZoneTexte 623">
          <a:extLst>
            <a:ext uri="{FF2B5EF4-FFF2-40B4-BE49-F238E27FC236}">
              <a16:creationId xmlns:a16="http://schemas.microsoft.com/office/drawing/2014/main" id="{00000000-0008-0000-0000-000070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625" name="ZoneTexte 624">
          <a:extLst>
            <a:ext uri="{FF2B5EF4-FFF2-40B4-BE49-F238E27FC236}">
              <a16:creationId xmlns:a16="http://schemas.microsoft.com/office/drawing/2014/main" id="{00000000-0008-0000-0000-000071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26" name="ZoneTexte 625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27" name="ZoneTexte 626">
          <a:extLst>
            <a:ext uri="{FF2B5EF4-FFF2-40B4-BE49-F238E27FC236}">
              <a16:creationId xmlns:a16="http://schemas.microsoft.com/office/drawing/2014/main" id="{00000000-0008-0000-0000-000073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628" name="ZoneTexte 627">
          <a:extLst>
            <a:ext uri="{FF2B5EF4-FFF2-40B4-BE49-F238E27FC236}">
              <a16:creationId xmlns:a16="http://schemas.microsoft.com/office/drawing/2014/main" id="{00000000-0008-0000-0000-000074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29" name="ZoneTexte 628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30" name="ZoneTexte 629">
          <a:extLst>
            <a:ext uri="{FF2B5EF4-FFF2-40B4-BE49-F238E27FC236}">
              <a16:creationId xmlns:a16="http://schemas.microsoft.com/office/drawing/2014/main" id="{00000000-0008-0000-0000-000076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631" name="ZoneTexte 630">
          <a:extLst>
            <a:ext uri="{FF2B5EF4-FFF2-40B4-BE49-F238E27FC236}">
              <a16:creationId xmlns:a16="http://schemas.microsoft.com/office/drawing/2014/main" id="{00000000-0008-0000-0000-000077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32" name="ZoneTexte 631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33" name="ZoneTexte 632">
          <a:extLst>
            <a:ext uri="{FF2B5EF4-FFF2-40B4-BE49-F238E27FC236}">
              <a16:creationId xmlns:a16="http://schemas.microsoft.com/office/drawing/2014/main" id="{00000000-0008-0000-0000-000079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634" name="ZoneTexte 633">
          <a:extLst>
            <a:ext uri="{FF2B5EF4-FFF2-40B4-BE49-F238E27FC236}">
              <a16:creationId xmlns:a16="http://schemas.microsoft.com/office/drawing/2014/main" id="{00000000-0008-0000-0000-00007A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35" name="ZoneTexte 634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36" name="ZoneTexte 635">
          <a:extLst>
            <a:ext uri="{FF2B5EF4-FFF2-40B4-BE49-F238E27FC236}">
              <a16:creationId xmlns:a16="http://schemas.microsoft.com/office/drawing/2014/main" id="{00000000-0008-0000-0000-00007C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637" name="ZoneTexte 636">
          <a:extLst>
            <a:ext uri="{FF2B5EF4-FFF2-40B4-BE49-F238E27FC236}">
              <a16:creationId xmlns:a16="http://schemas.microsoft.com/office/drawing/2014/main" id="{00000000-0008-0000-0000-00007D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38" name="ZoneTexte 637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39" name="ZoneTexte 638">
          <a:extLst>
            <a:ext uri="{FF2B5EF4-FFF2-40B4-BE49-F238E27FC236}">
              <a16:creationId xmlns:a16="http://schemas.microsoft.com/office/drawing/2014/main" id="{00000000-0008-0000-0000-00007F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640" name="ZoneTexte 639">
          <a:extLst>
            <a:ext uri="{FF2B5EF4-FFF2-40B4-BE49-F238E27FC236}">
              <a16:creationId xmlns:a16="http://schemas.microsoft.com/office/drawing/2014/main" id="{00000000-0008-0000-0000-000080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41" name="ZoneTexte 640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42" name="ZoneTexte 641">
          <a:extLst>
            <a:ext uri="{FF2B5EF4-FFF2-40B4-BE49-F238E27FC236}">
              <a16:creationId xmlns:a16="http://schemas.microsoft.com/office/drawing/2014/main" id="{00000000-0008-0000-0000-000082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643" name="ZoneTexte 642">
          <a:extLst>
            <a:ext uri="{FF2B5EF4-FFF2-40B4-BE49-F238E27FC236}">
              <a16:creationId xmlns:a16="http://schemas.microsoft.com/office/drawing/2014/main" id="{00000000-0008-0000-0000-000083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44" name="ZoneTexte 643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45" name="ZoneTexte 644">
          <a:extLst>
            <a:ext uri="{FF2B5EF4-FFF2-40B4-BE49-F238E27FC236}">
              <a16:creationId xmlns:a16="http://schemas.microsoft.com/office/drawing/2014/main" id="{00000000-0008-0000-0000-000085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646" name="ZoneTexte 645">
          <a:extLst>
            <a:ext uri="{FF2B5EF4-FFF2-40B4-BE49-F238E27FC236}">
              <a16:creationId xmlns:a16="http://schemas.microsoft.com/office/drawing/2014/main" id="{00000000-0008-0000-0000-000086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47" name="ZoneTexte 646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48" name="ZoneTexte 647">
          <a:extLst>
            <a:ext uri="{FF2B5EF4-FFF2-40B4-BE49-F238E27FC236}">
              <a16:creationId xmlns:a16="http://schemas.microsoft.com/office/drawing/2014/main" id="{00000000-0008-0000-0000-000088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649" name="ZoneTexte 648">
          <a:extLst>
            <a:ext uri="{FF2B5EF4-FFF2-40B4-BE49-F238E27FC236}">
              <a16:creationId xmlns:a16="http://schemas.microsoft.com/office/drawing/2014/main" id="{00000000-0008-0000-0000-000089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50" name="ZoneTexte 649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51" name="ZoneTexte 650">
          <a:extLst>
            <a:ext uri="{FF2B5EF4-FFF2-40B4-BE49-F238E27FC236}">
              <a16:creationId xmlns:a16="http://schemas.microsoft.com/office/drawing/2014/main" id="{00000000-0008-0000-0000-00008B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652" name="ZoneTexte 651">
          <a:extLst>
            <a:ext uri="{FF2B5EF4-FFF2-40B4-BE49-F238E27FC236}">
              <a16:creationId xmlns:a16="http://schemas.microsoft.com/office/drawing/2014/main" id="{00000000-0008-0000-0000-00008C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53" name="ZoneTexte 652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54" name="ZoneTexte 653">
          <a:extLst>
            <a:ext uri="{FF2B5EF4-FFF2-40B4-BE49-F238E27FC236}">
              <a16:creationId xmlns:a16="http://schemas.microsoft.com/office/drawing/2014/main" id="{00000000-0008-0000-0000-00008E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655" name="ZoneTexte 654">
          <a:extLst>
            <a:ext uri="{FF2B5EF4-FFF2-40B4-BE49-F238E27FC236}">
              <a16:creationId xmlns:a16="http://schemas.microsoft.com/office/drawing/2014/main" id="{00000000-0008-0000-0000-00008F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56" name="ZoneTexte 655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57" name="ZoneTexte 656">
          <a:extLst>
            <a:ext uri="{FF2B5EF4-FFF2-40B4-BE49-F238E27FC236}">
              <a16:creationId xmlns:a16="http://schemas.microsoft.com/office/drawing/2014/main" id="{00000000-0008-0000-0000-000091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658" name="ZoneTexte 657">
          <a:extLst>
            <a:ext uri="{FF2B5EF4-FFF2-40B4-BE49-F238E27FC236}">
              <a16:creationId xmlns:a16="http://schemas.microsoft.com/office/drawing/2014/main" id="{00000000-0008-0000-0000-000092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59" name="ZoneTexte 658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60" name="ZoneTexte 659">
          <a:extLst>
            <a:ext uri="{FF2B5EF4-FFF2-40B4-BE49-F238E27FC236}">
              <a16:creationId xmlns:a16="http://schemas.microsoft.com/office/drawing/2014/main" id="{00000000-0008-0000-0000-000094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661" name="ZoneTexte 660">
          <a:extLst>
            <a:ext uri="{FF2B5EF4-FFF2-40B4-BE49-F238E27FC236}">
              <a16:creationId xmlns:a16="http://schemas.microsoft.com/office/drawing/2014/main" id="{00000000-0008-0000-0000-000095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62" name="ZoneTexte 661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63" name="ZoneTexte 662">
          <a:extLst>
            <a:ext uri="{FF2B5EF4-FFF2-40B4-BE49-F238E27FC236}">
              <a16:creationId xmlns:a16="http://schemas.microsoft.com/office/drawing/2014/main" id="{00000000-0008-0000-0000-000097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664" name="ZoneTexte 663">
          <a:extLst>
            <a:ext uri="{FF2B5EF4-FFF2-40B4-BE49-F238E27FC236}">
              <a16:creationId xmlns:a16="http://schemas.microsoft.com/office/drawing/2014/main" id="{00000000-0008-0000-0000-000098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65" name="ZoneTexte 664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66" name="ZoneTexte 665">
          <a:extLst>
            <a:ext uri="{FF2B5EF4-FFF2-40B4-BE49-F238E27FC236}">
              <a16:creationId xmlns:a16="http://schemas.microsoft.com/office/drawing/2014/main" id="{00000000-0008-0000-0000-00009A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667" name="ZoneTexte 666">
          <a:extLst>
            <a:ext uri="{FF2B5EF4-FFF2-40B4-BE49-F238E27FC236}">
              <a16:creationId xmlns:a16="http://schemas.microsoft.com/office/drawing/2014/main" id="{00000000-0008-0000-0000-00009B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68" name="ZoneTexte 667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69" name="ZoneTexte 668">
          <a:extLst>
            <a:ext uri="{FF2B5EF4-FFF2-40B4-BE49-F238E27FC236}">
              <a16:creationId xmlns:a16="http://schemas.microsoft.com/office/drawing/2014/main" id="{00000000-0008-0000-0000-00009D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670" name="ZoneTexte 669">
          <a:extLst>
            <a:ext uri="{FF2B5EF4-FFF2-40B4-BE49-F238E27FC236}">
              <a16:creationId xmlns:a16="http://schemas.microsoft.com/office/drawing/2014/main" id="{00000000-0008-0000-0000-00009E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71" name="ZoneTexte 670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72" name="ZoneTexte 671">
          <a:extLst>
            <a:ext uri="{FF2B5EF4-FFF2-40B4-BE49-F238E27FC236}">
              <a16:creationId xmlns:a16="http://schemas.microsoft.com/office/drawing/2014/main" id="{00000000-0008-0000-0000-0000A0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673" name="ZoneTexte 672">
          <a:extLst>
            <a:ext uri="{FF2B5EF4-FFF2-40B4-BE49-F238E27FC236}">
              <a16:creationId xmlns:a16="http://schemas.microsoft.com/office/drawing/2014/main" id="{00000000-0008-0000-0000-0000A1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74" name="ZoneTexte 673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75" name="ZoneTexte 674">
          <a:extLst>
            <a:ext uri="{FF2B5EF4-FFF2-40B4-BE49-F238E27FC236}">
              <a16:creationId xmlns:a16="http://schemas.microsoft.com/office/drawing/2014/main" id="{00000000-0008-0000-0000-0000A3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676" name="ZoneTexte 675">
          <a:extLst>
            <a:ext uri="{FF2B5EF4-FFF2-40B4-BE49-F238E27FC236}">
              <a16:creationId xmlns:a16="http://schemas.microsoft.com/office/drawing/2014/main" id="{00000000-0008-0000-0000-0000A4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77" name="ZoneTexte 676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78" name="ZoneTexte 677">
          <a:extLst>
            <a:ext uri="{FF2B5EF4-FFF2-40B4-BE49-F238E27FC236}">
              <a16:creationId xmlns:a16="http://schemas.microsoft.com/office/drawing/2014/main" id="{00000000-0008-0000-0000-0000A6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679" name="ZoneTexte 678">
          <a:extLst>
            <a:ext uri="{FF2B5EF4-FFF2-40B4-BE49-F238E27FC236}">
              <a16:creationId xmlns:a16="http://schemas.microsoft.com/office/drawing/2014/main" id="{00000000-0008-0000-0000-0000A7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80" name="ZoneTexte 679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81" name="ZoneTexte 680">
          <a:extLst>
            <a:ext uri="{FF2B5EF4-FFF2-40B4-BE49-F238E27FC236}">
              <a16:creationId xmlns:a16="http://schemas.microsoft.com/office/drawing/2014/main" id="{00000000-0008-0000-0000-0000A9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682" name="ZoneTexte 681">
          <a:extLst>
            <a:ext uri="{FF2B5EF4-FFF2-40B4-BE49-F238E27FC236}">
              <a16:creationId xmlns:a16="http://schemas.microsoft.com/office/drawing/2014/main" id="{00000000-0008-0000-0000-0000AA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83" name="ZoneTexte 682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84" name="ZoneTexte 683">
          <a:extLst>
            <a:ext uri="{FF2B5EF4-FFF2-40B4-BE49-F238E27FC236}">
              <a16:creationId xmlns:a16="http://schemas.microsoft.com/office/drawing/2014/main" id="{00000000-0008-0000-0000-0000AC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685" name="ZoneTexte 684">
          <a:extLst>
            <a:ext uri="{FF2B5EF4-FFF2-40B4-BE49-F238E27FC236}">
              <a16:creationId xmlns:a16="http://schemas.microsoft.com/office/drawing/2014/main" id="{00000000-0008-0000-0000-0000AD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86" name="ZoneTexte 685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87" name="ZoneTexte 686">
          <a:extLst>
            <a:ext uri="{FF2B5EF4-FFF2-40B4-BE49-F238E27FC236}">
              <a16:creationId xmlns:a16="http://schemas.microsoft.com/office/drawing/2014/main" id="{00000000-0008-0000-0000-0000AF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688" name="ZoneTexte 687">
          <a:extLst>
            <a:ext uri="{FF2B5EF4-FFF2-40B4-BE49-F238E27FC236}">
              <a16:creationId xmlns:a16="http://schemas.microsoft.com/office/drawing/2014/main" id="{00000000-0008-0000-0000-0000B0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89" name="ZoneTexte 688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90" name="ZoneTexte 689">
          <a:extLst>
            <a:ext uri="{FF2B5EF4-FFF2-40B4-BE49-F238E27FC236}">
              <a16:creationId xmlns:a16="http://schemas.microsoft.com/office/drawing/2014/main" id="{00000000-0008-0000-0000-0000B2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691" name="ZoneTexte 690">
          <a:extLst>
            <a:ext uri="{FF2B5EF4-FFF2-40B4-BE49-F238E27FC236}">
              <a16:creationId xmlns:a16="http://schemas.microsoft.com/office/drawing/2014/main" id="{00000000-0008-0000-0000-0000B3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92" name="ZoneTexte 691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93" name="ZoneTexte 692">
          <a:extLst>
            <a:ext uri="{FF2B5EF4-FFF2-40B4-BE49-F238E27FC236}">
              <a16:creationId xmlns:a16="http://schemas.microsoft.com/office/drawing/2014/main" id="{00000000-0008-0000-0000-0000B5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694" name="ZoneTexte 693">
          <a:extLst>
            <a:ext uri="{FF2B5EF4-FFF2-40B4-BE49-F238E27FC236}">
              <a16:creationId xmlns:a16="http://schemas.microsoft.com/office/drawing/2014/main" id="{00000000-0008-0000-0000-0000B6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95" name="ZoneTexte 694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96" name="ZoneTexte 695">
          <a:extLst>
            <a:ext uri="{FF2B5EF4-FFF2-40B4-BE49-F238E27FC236}">
              <a16:creationId xmlns:a16="http://schemas.microsoft.com/office/drawing/2014/main" id="{00000000-0008-0000-0000-0000B8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697" name="ZoneTexte 696">
          <a:extLst>
            <a:ext uri="{FF2B5EF4-FFF2-40B4-BE49-F238E27FC236}">
              <a16:creationId xmlns:a16="http://schemas.microsoft.com/office/drawing/2014/main" id="{00000000-0008-0000-0000-0000B9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98" name="ZoneTexte 697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699" name="ZoneTexte 698">
          <a:extLst>
            <a:ext uri="{FF2B5EF4-FFF2-40B4-BE49-F238E27FC236}">
              <a16:creationId xmlns:a16="http://schemas.microsoft.com/office/drawing/2014/main" id="{00000000-0008-0000-0000-0000BB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700" name="ZoneTexte 699">
          <a:extLst>
            <a:ext uri="{FF2B5EF4-FFF2-40B4-BE49-F238E27FC236}">
              <a16:creationId xmlns:a16="http://schemas.microsoft.com/office/drawing/2014/main" id="{00000000-0008-0000-0000-0000BC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01" name="ZoneTexte 700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02" name="ZoneTexte 701">
          <a:extLst>
            <a:ext uri="{FF2B5EF4-FFF2-40B4-BE49-F238E27FC236}">
              <a16:creationId xmlns:a16="http://schemas.microsoft.com/office/drawing/2014/main" id="{00000000-0008-0000-0000-0000BE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703" name="ZoneTexte 702">
          <a:extLst>
            <a:ext uri="{FF2B5EF4-FFF2-40B4-BE49-F238E27FC236}">
              <a16:creationId xmlns:a16="http://schemas.microsoft.com/office/drawing/2014/main" id="{00000000-0008-0000-0000-0000BF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04" name="ZoneTexte 703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05" name="ZoneTexte 704">
          <a:extLst>
            <a:ext uri="{FF2B5EF4-FFF2-40B4-BE49-F238E27FC236}">
              <a16:creationId xmlns:a16="http://schemas.microsoft.com/office/drawing/2014/main" id="{00000000-0008-0000-0000-0000C1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706" name="ZoneTexte 705">
          <a:extLst>
            <a:ext uri="{FF2B5EF4-FFF2-40B4-BE49-F238E27FC236}">
              <a16:creationId xmlns:a16="http://schemas.microsoft.com/office/drawing/2014/main" id="{00000000-0008-0000-0000-0000C2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07" name="ZoneTexte 706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08" name="ZoneTexte 707">
          <a:extLst>
            <a:ext uri="{FF2B5EF4-FFF2-40B4-BE49-F238E27FC236}">
              <a16:creationId xmlns:a16="http://schemas.microsoft.com/office/drawing/2014/main" id="{00000000-0008-0000-0000-0000C4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709" name="ZoneTexte 708">
          <a:extLst>
            <a:ext uri="{FF2B5EF4-FFF2-40B4-BE49-F238E27FC236}">
              <a16:creationId xmlns:a16="http://schemas.microsoft.com/office/drawing/2014/main" id="{00000000-0008-0000-0000-0000C5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10" name="ZoneTexte 709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11" name="ZoneTexte 710">
          <a:extLst>
            <a:ext uri="{FF2B5EF4-FFF2-40B4-BE49-F238E27FC236}">
              <a16:creationId xmlns:a16="http://schemas.microsoft.com/office/drawing/2014/main" id="{00000000-0008-0000-0000-0000C7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712" name="ZoneTexte 711">
          <a:extLst>
            <a:ext uri="{FF2B5EF4-FFF2-40B4-BE49-F238E27FC236}">
              <a16:creationId xmlns:a16="http://schemas.microsoft.com/office/drawing/2014/main" id="{00000000-0008-0000-0000-0000C8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13" name="ZoneTexte 712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14" name="ZoneTexte 713">
          <a:extLst>
            <a:ext uri="{FF2B5EF4-FFF2-40B4-BE49-F238E27FC236}">
              <a16:creationId xmlns:a16="http://schemas.microsoft.com/office/drawing/2014/main" id="{00000000-0008-0000-0000-0000CA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715" name="ZoneTexte 714">
          <a:extLst>
            <a:ext uri="{FF2B5EF4-FFF2-40B4-BE49-F238E27FC236}">
              <a16:creationId xmlns:a16="http://schemas.microsoft.com/office/drawing/2014/main" id="{00000000-0008-0000-0000-0000CB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16" name="ZoneTexte 715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17" name="ZoneTexte 716">
          <a:extLst>
            <a:ext uri="{FF2B5EF4-FFF2-40B4-BE49-F238E27FC236}">
              <a16:creationId xmlns:a16="http://schemas.microsoft.com/office/drawing/2014/main" id="{00000000-0008-0000-0000-0000CD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718" name="ZoneTexte 717">
          <a:extLst>
            <a:ext uri="{FF2B5EF4-FFF2-40B4-BE49-F238E27FC236}">
              <a16:creationId xmlns:a16="http://schemas.microsoft.com/office/drawing/2014/main" id="{00000000-0008-0000-0000-0000CE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19" name="ZoneTexte 718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20" name="ZoneTexte 719">
          <a:extLst>
            <a:ext uri="{FF2B5EF4-FFF2-40B4-BE49-F238E27FC236}">
              <a16:creationId xmlns:a16="http://schemas.microsoft.com/office/drawing/2014/main" id="{00000000-0008-0000-0000-0000D0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721" name="ZoneTexte 720">
          <a:extLst>
            <a:ext uri="{FF2B5EF4-FFF2-40B4-BE49-F238E27FC236}">
              <a16:creationId xmlns:a16="http://schemas.microsoft.com/office/drawing/2014/main" id="{00000000-0008-0000-0000-0000D1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22" name="ZoneTexte 721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23" name="ZoneTexte 722">
          <a:extLst>
            <a:ext uri="{FF2B5EF4-FFF2-40B4-BE49-F238E27FC236}">
              <a16:creationId xmlns:a16="http://schemas.microsoft.com/office/drawing/2014/main" id="{00000000-0008-0000-0000-0000D3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724" name="ZoneTexte 723">
          <a:extLst>
            <a:ext uri="{FF2B5EF4-FFF2-40B4-BE49-F238E27FC236}">
              <a16:creationId xmlns:a16="http://schemas.microsoft.com/office/drawing/2014/main" id="{00000000-0008-0000-0000-0000D4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25" name="ZoneTexte 724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26" name="ZoneTexte 725">
          <a:extLst>
            <a:ext uri="{FF2B5EF4-FFF2-40B4-BE49-F238E27FC236}">
              <a16:creationId xmlns:a16="http://schemas.microsoft.com/office/drawing/2014/main" id="{00000000-0008-0000-0000-0000D6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727" name="ZoneTexte 726">
          <a:extLst>
            <a:ext uri="{FF2B5EF4-FFF2-40B4-BE49-F238E27FC236}">
              <a16:creationId xmlns:a16="http://schemas.microsoft.com/office/drawing/2014/main" id="{00000000-0008-0000-0000-0000D7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28" name="ZoneTexte 727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29" name="ZoneTexte 728">
          <a:extLst>
            <a:ext uri="{FF2B5EF4-FFF2-40B4-BE49-F238E27FC236}">
              <a16:creationId xmlns:a16="http://schemas.microsoft.com/office/drawing/2014/main" id="{00000000-0008-0000-0000-0000D9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730" name="ZoneTexte 729">
          <a:extLst>
            <a:ext uri="{FF2B5EF4-FFF2-40B4-BE49-F238E27FC236}">
              <a16:creationId xmlns:a16="http://schemas.microsoft.com/office/drawing/2014/main" id="{00000000-0008-0000-0000-0000DA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31" name="ZoneTexte 730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32" name="ZoneTexte 731">
          <a:extLst>
            <a:ext uri="{FF2B5EF4-FFF2-40B4-BE49-F238E27FC236}">
              <a16:creationId xmlns:a16="http://schemas.microsoft.com/office/drawing/2014/main" id="{00000000-0008-0000-0000-0000DC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733" name="ZoneTexte 732">
          <a:extLst>
            <a:ext uri="{FF2B5EF4-FFF2-40B4-BE49-F238E27FC236}">
              <a16:creationId xmlns:a16="http://schemas.microsoft.com/office/drawing/2014/main" id="{00000000-0008-0000-0000-0000DD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34" name="ZoneTexte 733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35" name="ZoneTexte 734">
          <a:extLst>
            <a:ext uri="{FF2B5EF4-FFF2-40B4-BE49-F238E27FC236}">
              <a16:creationId xmlns:a16="http://schemas.microsoft.com/office/drawing/2014/main" id="{00000000-0008-0000-0000-0000DF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736" name="ZoneTexte 735">
          <a:extLst>
            <a:ext uri="{FF2B5EF4-FFF2-40B4-BE49-F238E27FC236}">
              <a16:creationId xmlns:a16="http://schemas.microsoft.com/office/drawing/2014/main" id="{00000000-0008-0000-0000-0000E0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37" name="ZoneTexte 736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38" name="ZoneTexte 737">
          <a:extLst>
            <a:ext uri="{FF2B5EF4-FFF2-40B4-BE49-F238E27FC236}">
              <a16:creationId xmlns:a16="http://schemas.microsoft.com/office/drawing/2014/main" id="{00000000-0008-0000-0000-0000E2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739" name="ZoneTexte 738">
          <a:extLst>
            <a:ext uri="{FF2B5EF4-FFF2-40B4-BE49-F238E27FC236}">
              <a16:creationId xmlns:a16="http://schemas.microsoft.com/office/drawing/2014/main" id="{00000000-0008-0000-0000-0000E3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40" name="ZoneTexte 739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41" name="ZoneTexte 740">
          <a:extLst>
            <a:ext uri="{FF2B5EF4-FFF2-40B4-BE49-F238E27FC236}">
              <a16:creationId xmlns:a16="http://schemas.microsoft.com/office/drawing/2014/main" id="{00000000-0008-0000-0000-0000E5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742" name="ZoneTexte 741">
          <a:extLst>
            <a:ext uri="{FF2B5EF4-FFF2-40B4-BE49-F238E27FC236}">
              <a16:creationId xmlns:a16="http://schemas.microsoft.com/office/drawing/2014/main" id="{00000000-0008-0000-0000-0000E6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43" name="ZoneTexte 742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44" name="ZoneTexte 743">
          <a:extLst>
            <a:ext uri="{FF2B5EF4-FFF2-40B4-BE49-F238E27FC236}">
              <a16:creationId xmlns:a16="http://schemas.microsoft.com/office/drawing/2014/main" id="{00000000-0008-0000-0000-0000E8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745" name="ZoneTexte 744">
          <a:extLst>
            <a:ext uri="{FF2B5EF4-FFF2-40B4-BE49-F238E27FC236}">
              <a16:creationId xmlns:a16="http://schemas.microsoft.com/office/drawing/2014/main" id="{00000000-0008-0000-0000-0000E9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46" name="ZoneTexte 745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47" name="ZoneTexte 746">
          <a:extLst>
            <a:ext uri="{FF2B5EF4-FFF2-40B4-BE49-F238E27FC236}">
              <a16:creationId xmlns:a16="http://schemas.microsoft.com/office/drawing/2014/main" id="{00000000-0008-0000-0000-0000EB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748" name="ZoneTexte 747">
          <a:extLst>
            <a:ext uri="{FF2B5EF4-FFF2-40B4-BE49-F238E27FC236}">
              <a16:creationId xmlns:a16="http://schemas.microsoft.com/office/drawing/2014/main" id="{00000000-0008-0000-0000-0000EC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49" name="ZoneTexte 748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50" name="ZoneTexte 749">
          <a:extLst>
            <a:ext uri="{FF2B5EF4-FFF2-40B4-BE49-F238E27FC236}">
              <a16:creationId xmlns:a16="http://schemas.microsoft.com/office/drawing/2014/main" id="{00000000-0008-0000-0000-0000EE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751" name="ZoneTexte 750">
          <a:extLst>
            <a:ext uri="{FF2B5EF4-FFF2-40B4-BE49-F238E27FC236}">
              <a16:creationId xmlns:a16="http://schemas.microsoft.com/office/drawing/2014/main" id="{00000000-0008-0000-0000-0000EF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52" name="ZoneTexte 751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53" name="ZoneTexte 752">
          <a:extLst>
            <a:ext uri="{FF2B5EF4-FFF2-40B4-BE49-F238E27FC236}">
              <a16:creationId xmlns:a16="http://schemas.microsoft.com/office/drawing/2014/main" id="{00000000-0008-0000-0000-0000F1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754" name="ZoneTexte 753">
          <a:extLst>
            <a:ext uri="{FF2B5EF4-FFF2-40B4-BE49-F238E27FC236}">
              <a16:creationId xmlns:a16="http://schemas.microsoft.com/office/drawing/2014/main" id="{00000000-0008-0000-0000-0000F2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55" name="ZoneTexte 754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56" name="ZoneTexte 755">
          <a:extLst>
            <a:ext uri="{FF2B5EF4-FFF2-40B4-BE49-F238E27FC236}">
              <a16:creationId xmlns:a16="http://schemas.microsoft.com/office/drawing/2014/main" id="{00000000-0008-0000-0000-0000F4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757" name="ZoneTexte 756">
          <a:extLst>
            <a:ext uri="{FF2B5EF4-FFF2-40B4-BE49-F238E27FC236}">
              <a16:creationId xmlns:a16="http://schemas.microsoft.com/office/drawing/2014/main" id="{00000000-0008-0000-0000-0000F5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58" name="ZoneTexte 757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59" name="ZoneTexte 758">
          <a:extLst>
            <a:ext uri="{FF2B5EF4-FFF2-40B4-BE49-F238E27FC236}">
              <a16:creationId xmlns:a16="http://schemas.microsoft.com/office/drawing/2014/main" id="{00000000-0008-0000-0000-0000F7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760" name="ZoneTexte 759">
          <a:extLst>
            <a:ext uri="{FF2B5EF4-FFF2-40B4-BE49-F238E27FC236}">
              <a16:creationId xmlns:a16="http://schemas.microsoft.com/office/drawing/2014/main" id="{00000000-0008-0000-0000-0000F8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61" name="ZoneTexte 760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62" name="ZoneTexte 761">
          <a:extLst>
            <a:ext uri="{FF2B5EF4-FFF2-40B4-BE49-F238E27FC236}">
              <a16:creationId xmlns:a16="http://schemas.microsoft.com/office/drawing/2014/main" id="{00000000-0008-0000-0000-0000FA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763" name="ZoneTexte 762">
          <a:extLst>
            <a:ext uri="{FF2B5EF4-FFF2-40B4-BE49-F238E27FC236}">
              <a16:creationId xmlns:a16="http://schemas.microsoft.com/office/drawing/2014/main" id="{00000000-0008-0000-0000-0000FB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64" name="ZoneTexte 763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65" name="ZoneTexte 764">
          <a:extLst>
            <a:ext uri="{FF2B5EF4-FFF2-40B4-BE49-F238E27FC236}">
              <a16:creationId xmlns:a16="http://schemas.microsoft.com/office/drawing/2014/main" id="{00000000-0008-0000-0000-0000FD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766" name="ZoneTexte 765">
          <a:extLst>
            <a:ext uri="{FF2B5EF4-FFF2-40B4-BE49-F238E27FC236}">
              <a16:creationId xmlns:a16="http://schemas.microsoft.com/office/drawing/2014/main" id="{00000000-0008-0000-0000-0000FE02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67" name="ZoneTexte 766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68" name="ZoneTexte 767">
          <a:extLst>
            <a:ext uri="{FF2B5EF4-FFF2-40B4-BE49-F238E27FC236}">
              <a16:creationId xmlns:a16="http://schemas.microsoft.com/office/drawing/2014/main" id="{00000000-0008-0000-0000-000000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769" name="ZoneTexte 768">
          <a:extLst>
            <a:ext uri="{FF2B5EF4-FFF2-40B4-BE49-F238E27FC236}">
              <a16:creationId xmlns:a16="http://schemas.microsoft.com/office/drawing/2014/main" id="{00000000-0008-0000-0000-000001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70" name="ZoneTexte 769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71" name="ZoneTexte 770">
          <a:extLst>
            <a:ext uri="{FF2B5EF4-FFF2-40B4-BE49-F238E27FC236}">
              <a16:creationId xmlns:a16="http://schemas.microsoft.com/office/drawing/2014/main" id="{00000000-0008-0000-0000-000003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772" name="ZoneTexte 771">
          <a:extLst>
            <a:ext uri="{FF2B5EF4-FFF2-40B4-BE49-F238E27FC236}">
              <a16:creationId xmlns:a16="http://schemas.microsoft.com/office/drawing/2014/main" id="{00000000-0008-0000-0000-000004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73" name="ZoneTexte 772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74" name="ZoneTexte 773">
          <a:extLst>
            <a:ext uri="{FF2B5EF4-FFF2-40B4-BE49-F238E27FC236}">
              <a16:creationId xmlns:a16="http://schemas.microsoft.com/office/drawing/2014/main" id="{00000000-0008-0000-0000-000006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775" name="ZoneTexte 774">
          <a:extLst>
            <a:ext uri="{FF2B5EF4-FFF2-40B4-BE49-F238E27FC236}">
              <a16:creationId xmlns:a16="http://schemas.microsoft.com/office/drawing/2014/main" id="{00000000-0008-0000-0000-000007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76" name="ZoneTexte 775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77" name="ZoneTexte 776">
          <a:extLst>
            <a:ext uri="{FF2B5EF4-FFF2-40B4-BE49-F238E27FC236}">
              <a16:creationId xmlns:a16="http://schemas.microsoft.com/office/drawing/2014/main" id="{00000000-0008-0000-0000-000009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778" name="ZoneTexte 777">
          <a:extLst>
            <a:ext uri="{FF2B5EF4-FFF2-40B4-BE49-F238E27FC236}">
              <a16:creationId xmlns:a16="http://schemas.microsoft.com/office/drawing/2014/main" id="{00000000-0008-0000-0000-00000A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79" name="ZoneTexte 778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80" name="ZoneTexte 779">
          <a:extLst>
            <a:ext uri="{FF2B5EF4-FFF2-40B4-BE49-F238E27FC236}">
              <a16:creationId xmlns:a16="http://schemas.microsoft.com/office/drawing/2014/main" id="{00000000-0008-0000-0000-00000C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781" name="ZoneTexte 780">
          <a:extLst>
            <a:ext uri="{FF2B5EF4-FFF2-40B4-BE49-F238E27FC236}">
              <a16:creationId xmlns:a16="http://schemas.microsoft.com/office/drawing/2014/main" id="{00000000-0008-0000-0000-00000D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82" name="ZoneTexte 781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83" name="ZoneTexte 782">
          <a:extLst>
            <a:ext uri="{FF2B5EF4-FFF2-40B4-BE49-F238E27FC236}">
              <a16:creationId xmlns:a16="http://schemas.microsoft.com/office/drawing/2014/main" id="{00000000-0008-0000-0000-00000F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784" name="ZoneTexte 783">
          <a:extLst>
            <a:ext uri="{FF2B5EF4-FFF2-40B4-BE49-F238E27FC236}">
              <a16:creationId xmlns:a16="http://schemas.microsoft.com/office/drawing/2014/main" id="{00000000-0008-0000-0000-000010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85" name="ZoneTexte 784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86" name="ZoneTexte 785">
          <a:extLst>
            <a:ext uri="{FF2B5EF4-FFF2-40B4-BE49-F238E27FC236}">
              <a16:creationId xmlns:a16="http://schemas.microsoft.com/office/drawing/2014/main" id="{00000000-0008-0000-0000-000012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787" name="ZoneTexte 786">
          <a:extLst>
            <a:ext uri="{FF2B5EF4-FFF2-40B4-BE49-F238E27FC236}">
              <a16:creationId xmlns:a16="http://schemas.microsoft.com/office/drawing/2014/main" id="{00000000-0008-0000-0000-000013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88" name="ZoneTexte 787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89" name="ZoneTexte 788">
          <a:extLst>
            <a:ext uri="{FF2B5EF4-FFF2-40B4-BE49-F238E27FC236}">
              <a16:creationId xmlns:a16="http://schemas.microsoft.com/office/drawing/2014/main" id="{00000000-0008-0000-0000-000015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790" name="ZoneTexte 789">
          <a:extLst>
            <a:ext uri="{FF2B5EF4-FFF2-40B4-BE49-F238E27FC236}">
              <a16:creationId xmlns:a16="http://schemas.microsoft.com/office/drawing/2014/main" id="{00000000-0008-0000-0000-000016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91" name="ZoneTexte 790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92" name="ZoneTexte 791">
          <a:extLst>
            <a:ext uri="{FF2B5EF4-FFF2-40B4-BE49-F238E27FC236}">
              <a16:creationId xmlns:a16="http://schemas.microsoft.com/office/drawing/2014/main" id="{00000000-0008-0000-0000-000018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793" name="ZoneTexte 792">
          <a:extLst>
            <a:ext uri="{FF2B5EF4-FFF2-40B4-BE49-F238E27FC236}">
              <a16:creationId xmlns:a16="http://schemas.microsoft.com/office/drawing/2014/main" id="{00000000-0008-0000-0000-000019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94" name="ZoneTexte 793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95" name="ZoneTexte 794">
          <a:extLst>
            <a:ext uri="{FF2B5EF4-FFF2-40B4-BE49-F238E27FC236}">
              <a16:creationId xmlns:a16="http://schemas.microsoft.com/office/drawing/2014/main" id="{00000000-0008-0000-0000-00001B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796" name="ZoneTexte 795">
          <a:extLst>
            <a:ext uri="{FF2B5EF4-FFF2-40B4-BE49-F238E27FC236}">
              <a16:creationId xmlns:a16="http://schemas.microsoft.com/office/drawing/2014/main" id="{00000000-0008-0000-0000-00001C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97" name="ZoneTexte 796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798" name="ZoneTexte 797">
          <a:extLst>
            <a:ext uri="{FF2B5EF4-FFF2-40B4-BE49-F238E27FC236}">
              <a16:creationId xmlns:a16="http://schemas.microsoft.com/office/drawing/2014/main" id="{00000000-0008-0000-0000-00001E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799" name="ZoneTexte 798">
          <a:extLst>
            <a:ext uri="{FF2B5EF4-FFF2-40B4-BE49-F238E27FC236}">
              <a16:creationId xmlns:a16="http://schemas.microsoft.com/office/drawing/2014/main" id="{00000000-0008-0000-0000-00001F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00" name="ZoneTexte 799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01" name="ZoneTexte 800">
          <a:extLst>
            <a:ext uri="{FF2B5EF4-FFF2-40B4-BE49-F238E27FC236}">
              <a16:creationId xmlns:a16="http://schemas.microsoft.com/office/drawing/2014/main" id="{00000000-0008-0000-0000-000021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802" name="ZoneTexte 801">
          <a:extLst>
            <a:ext uri="{FF2B5EF4-FFF2-40B4-BE49-F238E27FC236}">
              <a16:creationId xmlns:a16="http://schemas.microsoft.com/office/drawing/2014/main" id="{00000000-0008-0000-0000-000022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03" name="ZoneTexte 802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04" name="ZoneTexte 803">
          <a:extLst>
            <a:ext uri="{FF2B5EF4-FFF2-40B4-BE49-F238E27FC236}">
              <a16:creationId xmlns:a16="http://schemas.microsoft.com/office/drawing/2014/main" id="{00000000-0008-0000-0000-000024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805" name="ZoneTexte 804">
          <a:extLst>
            <a:ext uri="{FF2B5EF4-FFF2-40B4-BE49-F238E27FC236}">
              <a16:creationId xmlns:a16="http://schemas.microsoft.com/office/drawing/2014/main" id="{00000000-0008-0000-0000-000025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06" name="ZoneTexte 805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07" name="ZoneTexte 806">
          <a:extLst>
            <a:ext uri="{FF2B5EF4-FFF2-40B4-BE49-F238E27FC236}">
              <a16:creationId xmlns:a16="http://schemas.microsoft.com/office/drawing/2014/main" id="{00000000-0008-0000-0000-000027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808" name="ZoneTexte 807">
          <a:extLst>
            <a:ext uri="{FF2B5EF4-FFF2-40B4-BE49-F238E27FC236}">
              <a16:creationId xmlns:a16="http://schemas.microsoft.com/office/drawing/2014/main" id="{00000000-0008-0000-0000-000028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09" name="ZoneTexte 808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10" name="ZoneTexte 809">
          <a:extLst>
            <a:ext uri="{FF2B5EF4-FFF2-40B4-BE49-F238E27FC236}">
              <a16:creationId xmlns:a16="http://schemas.microsoft.com/office/drawing/2014/main" id="{00000000-0008-0000-0000-00002A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811" name="ZoneTexte 810">
          <a:extLst>
            <a:ext uri="{FF2B5EF4-FFF2-40B4-BE49-F238E27FC236}">
              <a16:creationId xmlns:a16="http://schemas.microsoft.com/office/drawing/2014/main" id="{00000000-0008-0000-0000-00002B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12" name="ZoneTexte 811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13" name="ZoneTexte 812">
          <a:extLst>
            <a:ext uri="{FF2B5EF4-FFF2-40B4-BE49-F238E27FC236}">
              <a16:creationId xmlns:a16="http://schemas.microsoft.com/office/drawing/2014/main" id="{00000000-0008-0000-0000-00002D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814" name="ZoneTexte 813">
          <a:extLst>
            <a:ext uri="{FF2B5EF4-FFF2-40B4-BE49-F238E27FC236}">
              <a16:creationId xmlns:a16="http://schemas.microsoft.com/office/drawing/2014/main" id="{00000000-0008-0000-0000-00002E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15" name="ZoneTexte 814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16" name="ZoneTexte 815">
          <a:extLst>
            <a:ext uri="{FF2B5EF4-FFF2-40B4-BE49-F238E27FC236}">
              <a16:creationId xmlns:a16="http://schemas.microsoft.com/office/drawing/2014/main" id="{00000000-0008-0000-0000-000030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817" name="ZoneTexte 816">
          <a:extLst>
            <a:ext uri="{FF2B5EF4-FFF2-40B4-BE49-F238E27FC236}">
              <a16:creationId xmlns:a16="http://schemas.microsoft.com/office/drawing/2014/main" id="{00000000-0008-0000-0000-000031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18" name="ZoneTexte 817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19" name="ZoneTexte 818">
          <a:extLst>
            <a:ext uri="{FF2B5EF4-FFF2-40B4-BE49-F238E27FC236}">
              <a16:creationId xmlns:a16="http://schemas.microsoft.com/office/drawing/2014/main" id="{00000000-0008-0000-0000-000033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820" name="ZoneTexte 819">
          <a:extLst>
            <a:ext uri="{FF2B5EF4-FFF2-40B4-BE49-F238E27FC236}">
              <a16:creationId xmlns:a16="http://schemas.microsoft.com/office/drawing/2014/main" id="{00000000-0008-0000-0000-000034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21" name="ZoneTexte 820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22" name="ZoneTexte 821">
          <a:extLst>
            <a:ext uri="{FF2B5EF4-FFF2-40B4-BE49-F238E27FC236}">
              <a16:creationId xmlns:a16="http://schemas.microsoft.com/office/drawing/2014/main" id="{00000000-0008-0000-0000-000036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823" name="ZoneTexte 822">
          <a:extLst>
            <a:ext uri="{FF2B5EF4-FFF2-40B4-BE49-F238E27FC236}">
              <a16:creationId xmlns:a16="http://schemas.microsoft.com/office/drawing/2014/main" id="{00000000-0008-0000-0000-000037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24" name="ZoneTexte 823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25" name="ZoneTexte 824">
          <a:extLst>
            <a:ext uri="{FF2B5EF4-FFF2-40B4-BE49-F238E27FC236}">
              <a16:creationId xmlns:a16="http://schemas.microsoft.com/office/drawing/2014/main" id="{00000000-0008-0000-0000-000039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826" name="ZoneTexte 825">
          <a:extLst>
            <a:ext uri="{FF2B5EF4-FFF2-40B4-BE49-F238E27FC236}">
              <a16:creationId xmlns:a16="http://schemas.microsoft.com/office/drawing/2014/main" id="{00000000-0008-0000-0000-00003A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27" name="ZoneTexte 826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28" name="ZoneTexte 827">
          <a:extLst>
            <a:ext uri="{FF2B5EF4-FFF2-40B4-BE49-F238E27FC236}">
              <a16:creationId xmlns:a16="http://schemas.microsoft.com/office/drawing/2014/main" id="{00000000-0008-0000-0000-00003C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829" name="ZoneTexte 828">
          <a:extLst>
            <a:ext uri="{FF2B5EF4-FFF2-40B4-BE49-F238E27FC236}">
              <a16:creationId xmlns:a16="http://schemas.microsoft.com/office/drawing/2014/main" id="{00000000-0008-0000-0000-00003D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30" name="ZoneTexte 829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31" name="ZoneTexte 830">
          <a:extLst>
            <a:ext uri="{FF2B5EF4-FFF2-40B4-BE49-F238E27FC236}">
              <a16:creationId xmlns:a16="http://schemas.microsoft.com/office/drawing/2014/main" id="{00000000-0008-0000-0000-00003F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832" name="ZoneTexte 831">
          <a:extLst>
            <a:ext uri="{FF2B5EF4-FFF2-40B4-BE49-F238E27FC236}">
              <a16:creationId xmlns:a16="http://schemas.microsoft.com/office/drawing/2014/main" id="{00000000-0008-0000-0000-000040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33" name="ZoneTexte 832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34" name="ZoneTexte 833">
          <a:extLst>
            <a:ext uri="{FF2B5EF4-FFF2-40B4-BE49-F238E27FC236}">
              <a16:creationId xmlns:a16="http://schemas.microsoft.com/office/drawing/2014/main" id="{00000000-0008-0000-0000-000042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835" name="ZoneTexte 834">
          <a:extLst>
            <a:ext uri="{FF2B5EF4-FFF2-40B4-BE49-F238E27FC236}">
              <a16:creationId xmlns:a16="http://schemas.microsoft.com/office/drawing/2014/main" id="{00000000-0008-0000-0000-000043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36" name="ZoneTexte 835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37" name="ZoneTexte 836">
          <a:extLst>
            <a:ext uri="{FF2B5EF4-FFF2-40B4-BE49-F238E27FC236}">
              <a16:creationId xmlns:a16="http://schemas.microsoft.com/office/drawing/2014/main" id="{00000000-0008-0000-0000-000045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838" name="ZoneTexte 837">
          <a:extLst>
            <a:ext uri="{FF2B5EF4-FFF2-40B4-BE49-F238E27FC236}">
              <a16:creationId xmlns:a16="http://schemas.microsoft.com/office/drawing/2014/main" id="{00000000-0008-0000-0000-000046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39" name="ZoneTexte 838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40" name="ZoneTexte 839">
          <a:extLst>
            <a:ext uri="{FF2B5EF4-FFF2-40B4-BE49-F238E27FC236}">
              <a16:creationId xmlns:a16="http://schemas.microsoft.com/office/drawing/2014/main" id="{00000000-0008-0000-0000-000048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841" name="ZoneTexte 840">
          <a:extLst>
            <a:ext uri="{FF2B5EF4-FFF2-40B4-BE49-F238E27FC236}">
              <a16:creationId xmlns:a16="http://schemas.microsoft.com/office/drawing/2014/main" id="{00000000-0008-0000-0000-000049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42" name="ZoneTexte 841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43" name="ZoneTexte 842">
          <a:extLst>
            <a:ext uri="{FF2B5EF4-FFF2-40B4-BE49-F238E27FC236}">
              <a16:creationId xmlns:a16="http://schemas.microsoft.com/office/drawing/2014/main" id="{00000000-0008-0000-0000-00004B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844" name="ZoneTexte 843">
          <a:extLst>
            <a:ext uri="{FF2B5EF4-FFF2-40B4-BE49-F238E27FC236}">
              <a16:creationId xmlns:a16="http://schemas.microsoft.com/office/drawing/2014/main" id="{00000000-0008-0000-0000-00004C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45" name="ZoneTexte 844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46" name="ZoneTexte 845">
          <a:extLst>
            <a:ext uri="{FF2B5EF4-FFF2-40B4-BE49-F238E27FC236}">
              <a16:creationId xmlns:a16="http://schemas.microsoft.com/office/drawing/2014/main" id="{00000000-0008-0000-0000-00004E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847" name="ZoneTexte 846">
          <a:extLst>
            <a:ext uri="{FF2B5EF4-FFF2-40B4-BE49-F238E27FC236}">
              <a16:creationId xmlns:a16="http://schemas.microsoft.com/office/drawing/2014/main" id="{00000000-0008-0000-0000-00004F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48" name="ZoneTexte 847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49" name="ZoneTexte 848">
          <a:extLst>
            <a:ext uri="{FF2B5EF4-FFF2-40B4-BE49-F238E27FC236}">
              <a16:creationId xmlns:a16="http://schemas.microsoft.com/office/drawing/2014/main" id="{00000000-0008-0000-0000-000051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850" name="ZoneTexte 849">
          <a:extLst>
            <a:ext uri="{FF2B5EF4-FFF2-40B4-BE49-F238E27FC236}">
              <a16:creationId xmlns:a16="http://schemas.microsoft.com/office/drawing/2014/main" id="{00000000-0008-0000-0000-000052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51" name="ZoneTexte 850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52" name="ZoneTexte 851">
          <a:extLst>
            <a:ext uri="{FF2B5EF4-FFF2-40B4-BE49-F238E27FC236}">
              <a16:creationId xmlns:a16="http://schemas.microsoft.com/office/drawing/2014/main" id="{00000000-0008-0000-0000-000054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853" name="ZoneTexte 852">
          <a:extLst>
            <a:ext uri="{FF2B5EF4-FFF2-40B4-BE49-F238E27FC236}">
              <a16:creationId xmlns:a16="http://schemas.microsoft.com/office/drawing/2014/main" id="{00000000-0008-0000-0000-000055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54" name="ZoneTexte 853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55" name="ZoneTexte 854">
          <a:extLst>
            <a:ext uri="{FF2B5EF4-FFF2-40B4-BE49-F238E27FC236}">
              <a16:creationId xmlns:a16="http://schemas.microsoft.com/office/drawing/2014/main" id="{00000000-0008-0000-0000-000057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856" name="ZoneTexte 855">
          <a:extLst>
            <a:ext uri="{FF2B5EF4-FFF2-40B4-BE49-F238E27FC236}">
              <a16:creationId xmlns:a16="http://schemas.microsoft.com/office/drawing/2014/main" id="{00000000-0008-0000-0000-000058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57" name="ZoneTexte 856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58" name="ZoneTexte 857">
          <a:extLst>
            <a:ext uri="{FF2B5EF4-FFF2-40B4-BE49-F238E27FC236}">
              <a16:creationId xmlns:a16="http://schemas.microsoft.com/office/drawing/2014/main" id="{00000000-0008-0000-0000-00005A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859" name="ZoneTexte 858">
          <a:extLst>
            <a:ext uri="{FF2B5EF4-FFF2-40B4-BE49-F238E27FC236}">
              <a16:creationId xmlns:a16="http://schemas.microsoft.com/office/drawing/2014/main" id="{00000000-0008-0000-0000-00005B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60" name="ZoneTexte 859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61" name="ZoneTexte 860">
          <a:extLst>
            <a:ext uri="{FF2B5EF4-FFF2-40B4-BE49-F238E27FC236}">
              <a16:creationId xmlns:a16="http://schemas.microsoft.com/office/drawing/2014/main" id="{00000000-0008-0000-0000-00005D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862" name="ZoneTexte 861">
          <a:extLst>
            <a:ext uri="{FF2B5EF4-FFF2-40B4-BE49-F238E27FC236}">
              <a16:creationId xmlns:a16="http://schemas.microsoft.com/office/drawing/2014/main" id="{00000000-0008-0000-0000-00005E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63" name="ZoneTexte 862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64" name="ZoneTexte 863">
          <a:extLst>
            <a:ext uri="{FF2B5EF4-FFF2-40B4-BE49-F238E27FC236}">
              <a16:creationId xmlns:a16="http://schemas.microsoft.com/office/drawing/2014/main" id="{00000000-0008-0000-0000-000060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865" name="ZoneTexte 864">
          <a:extLst>
            <a:ext uri="{FF2B5EF4-FFF2-40B4-BE49-F238E27FC236}">
              <a16:creationId xmlns:a16="http://schemas.microsoft.com/office/drawing/2014/main" id="{00000000-0008-0000-0000-000061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66" name="ZoneTexte 865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67" name="ZoneTexte 866">
          <a:extLst>
            <a:ext uri="{FF2B5EF4-FFF2-40B4-BE49-F238E27FC236}">
              <a16:creationId xmlns:a16="http://schemas.microsoft.com/office/drawing/2014/main" id="{00000000-0008-0000-0000-000063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868" name="ZoneTexte 867">
          <a:extLst>
            <a:ext uri="{FF2B5EF4-FFF2-40B4-BE49-F238E27FC236}">
              <a16:creationId xmlns:a16="http://schemas.microsoft.com/office/drawing/2014/main" id="{00000000-0008-0000-0000-000064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69" name="ZoneTexte 868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70" name="ZoneTexte 869">
          <a:extLst>
            <a:ext uri="{FF2B5EF4-FFF2-40B4-BE49-F238E27FC236}">
              <a16:creationId xmlns:a16="http://schemas.microsoft.com/office/drawing/2014/main" id="{00000000-0008-0000-0000-000066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871" name="ZoneTexte 870">
          <a:extLst>
            <a:ext uri="{FF2B5EF4-FFF2-40B4-BE49-F238E27FC236}">
              <a16:creationId xmlns:a16="http://schemas.microsoft.com/office/drawing/2014/main" id="{00000000-0008-0000-0000-000067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72" name="ZoneTexte 871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73" name="ZoneTexte 872">
          <a:extLst>
            <a:ext uri="{FF2B5EF4-FFF2-40B4-BE49-F238E27FC236}">
              <a16:creationId xmlns:a16="http://schemas.microsoft.com/office/drawing/2014/main" id="{00000000-0008-0000-0000-000069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874" name="ZoneTexte 873">
          <a:extLst>
            <a:ext uri="{FF2B5EF4-FFF2-40B4-BE49-F238E27FC236}">
              <a16:creationId xmlns:a16="http://schemas.microsoft.com/office/drawing/2014/main" id="{00000000-0008-0000-0000-00006A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75" name="ZoneTexte 874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76" name="ZoneTexte 875">
          <a:extLst>
            <a:ext uri="{FF2B5EF4-FFF2-40B4-BE49-F238E27FC236}">
              <a16:creationId xmlns:a16="http://schemas.microsoft.com/office/drawing/2014/main" id="{00000000-0008-0000-0000-00006C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877" name="ZoneTexte 876">
          <a:extLst>
            <a:ext uri="{FF2B5EF4-FFF2-40B4-BE49-F238E27FC236}">
              <a16:creationId xmlns:a16="http://schemas.microsoft.com/office/drawing/2014/main" id="{00000000-0008-0000-0000-00006D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78" name="ZoneTexte 877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79" name="ZoneTexte 878">
          <a:extLst>
            <a:ext uri="{FF2B5EF4-FFF2-40B4-BE49-F238E27FC236}">
              <a16:creationId xmlns:a16="http://schemas.microsoft.com/office/drawing/2014/main" id="{00000000-0008-0000-0000-00006F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880" name="ZoneTexte 879">
          <a:extLst>
            <a:ext uri="{FF2B5EF4-FFF2-40B4-BE49-F238E27FC236}">
              <a16:creationId xmlns:a16="http://schemas.microsoft.com/office/drawing/2014/main" id="{00000000-0008-0000-0000-000070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81" name="ZoneTexte 880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82" name="ZoneTexte 881">
          <a:extLst>
            <a:ext uri="{FF2B5EF4-FFF2-40B4-BE49-F238E27FC236}">
              <a16:creationId xmlns:a16="http://schemas.microsoft.com/office/drawing/2014/main" id="{00000000-0008-0000-0000-000072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883" name="ZoneTexte 882">
          <a:extLst>
            <a:ext uri="{FF2B5EF4-FFF2-40B4-BE49-F238E27FC236}">
              <a16:creationId xmlns:a16="http://schemas.microsoft.com/office/drawing/2014/main" id="{00000000-0008-0000-0000-000073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84" name="ZoneTexte 883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85" name="ZoneTexte 884">
          <a:extLst>
            <a:ext uri="{FF2B5EF4-FFF2-40B4-BE49-F238E27FC236}">
              <a16:creationId xmlns:a16="http://schemas.microsoft.com/office/drawing/2014/main" id="{00000000-0008-0000-0000-000075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886" name="ZoneTexte 885">
          <a:extLst>
            <a:ext uri="{FF2B5EF4-FFF2-40B4-BE49-F238E27FC236}">
              <a16:creationId xmlns:a16="http://schemas.microsoft.com/office/drawing/2014/main" id="{00000000-0008-0000-0000-000076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87" name="ZoneTexte 886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88" name="ZoneTexte 887">
          <a:extLst>
            <a:ext uri="{FF2B5EF4-FFF2-40B4-BE49-F238E27FC236}">
              <a16:creationId xmlns:a16="http://schemas.microsoft.com/office/drawing/2014/main" id="{00000000-0008-0000-0000-000078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889" name="ZoneTexte 888">
          <a:extLst>
            <a:ext uri="{FF2B5EF4-FFF2-40B4-BE49-F238E27FC236}">
              <a16:creationId xmlns:a16="http://schemas.microsoft.com/office/drawing/2014/main" id="{00000000-0008-0000-0000-000079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90" name="ZoneTexte 889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91" name="ZoneTexte 890">
          <a:extLst>
            <a:ext uri="{FF2B5EF4-FFF2-40B4-BE49-F238E27FC236}">
              <a16:creationId xmlns:a16="http://schemas.microsoft.com/office/drawing/2014/main" id="{00000000-0008-0000-0000-00007B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892" name="ZoneTexte 891">
          <a:extLst>
            <a:ext uri="{FF2B5EF4-FFF2-40B4-BE49-F238E27FC236}">
              <a16:creationId xmlns:a16="http://schemas.microsoft.com/office/drawing/2014/main" id="{00000000-0008-0000-0000-00007C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93" name="ZoneTexte 892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94" name="ZoneTexte 893">
          <a:extLst>
            <a:ext uri="{FF2B5EF4-FFF2-40B4-BE49-F238E27FC236}">
              <a16:creationId xmlns:a16="http://schemas.microsoft.com/office/drawing/2014/main" id="{00000000-0008-0000-0000-00007E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895" name="ZoneTexte 894">
          <a:extLst>
            <a:ext uri="{FF2B5EF4-FFF2-40B4-BE49-F238E27FC236}">
              <a16:creationId xmlns:a16="http://schemas.microsoft.com/office/drawing/2014/main" id="{00000000-0008-0000-0000-00007F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96" name="ZoneTexte 895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97" name="ZoneTexte 896">
          <a:extLst>
            <a:ext uri="{FF2B5EF4-FFF2-40B4-BE49-F238E27FC236}">
              <a16:creationId xmlns:a16="http://schemas.microsoft.com/office/drawing/2014/main" id="{00000000-0008-0000-0000-000081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898" name="ZoneTexte 897">
          <a:extLst>
            <a:ext uri="{FF2B5EF4-FFF2-40B4-BE49-F238E27FC236}">
              <a16:creationId xmlns:a16="http://schemas.microsoft.com/office/drawing/2014/main" id="{00000000-0008-0000-0000-000082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899" name="ZoneTexte 898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00" name="ZoneTexte 899">
          <a:extLst>
            <a:ext uri="{FF2B5EF4-FFF2-40B4-BE49-F238E27FC236}">
              <a16:creationId xmlns:a16="http://schemas.microsoft.com/office/drawing/2014/main" id="{00000000-0008-0000-0000-000084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901" name="ZoneTexte 900">
          <a:extLst>
            <a:ext uri="{FF2B5EF4-FFF2-40B4-BE49-F238E27FC236}">
              <a16:creationId xmlns:a16="http://schemas.microsoft.com/office/drawing/2014/main" id="{00000000-0008-0000-0000-000085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02" name="ZoneTexte 901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03" name="ZoneTexte 902">
          <a:extLst>
            <a:ext uri="{FF2B5EF4-FFF2-40B4-BE49-F238E27FC236}">
              <a16:creationId xmlns:a16="http://schemas.microsoft.com/office/drawing/2014/main" id="{00000000-0008-0000-0000-000087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904" name="ZoneTexte 903">
          <a:extLst>
            <a:ext uri="{FF2B5EF4-FFF2-40B4-BE49-F238E27FC236}">
              <a16:creationId xmlns:a16="http://schemas.microsoft.com/office/drawing/2014/main" id="{00000000-0008-0000-0000-000088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05" name="ZoneTexte 904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06" name="ZoneTexte 905">
          <a:extLst>
            <a:ext uri="{FF2B5EF4-FFF2-40B4-BE49-F238E27FC236}">
              <a16:creationId xmlns:a16="http://schemas.microsoft.com/office/drawing/2014/main" id="{00000000-0008-0000-0000-00008A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907" name="ZoneTexte 906">
          <a:extLst>
            <a:ext uri="{FF2B5EF4-FFF2-40B4-BE49-F238E27FC236}">
              <a16:creationId xmlns:a16="http://schemas.microsoft.com/office/drawing/2014/main" id="{00000000-0008-0000-0000-00008B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08" name="ZoneTexte 907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09" name="ZoneTexte 908">
          <a:extLst>
            <a:ext uri="{FF2B5EF4-FFF2-40B4-BE49-F238E27FC236}">
              <a16:creationId xmlns:a16="http://schemas.microsoft.com/office/drawing/2014/main" id="{00000000-0008-0000-0000-00008D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910" name="ZoneTexte 909">
          <a:extLst>
            <a:ext uri="{FF2B5EF4-FFF2-40B4-BE49-F238E27FC236}">
              <a16:creationId xmlns:a16="http://schemas.microsoft.com/office/drawing/2014/main" id="{00000000-0008-0000-0000-00008E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11" name="ZoneTexte 910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12" name="ZoneTexte 911">
          <a:extLst>
            <a:ext uri="{FF2B5EF4-FFF2-40B4-BE49-F238E27FC236}">
              <a16:creationId xmlns:a16="http://schemas.microsoft.com/office/drawing/2014/main" id="{00000000-0008-0000-0000-000090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913" name="ZoneTexte 912">
          <a:extLst>
            <a:ext uri="{FF2B5EF4-FFF2-40B4-BE49-F238E27FC236}">
              <a16:creationId xmlns:a16="http://schemas.microsoft.com/office/drawing/2014/main" id="{00000000-0008-0000-0000-000091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14" name="ZoneTexte 913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15" name="ZoneTexte 914">
          <a:extLst>
            <a:ext uri="{FF2B5EF4-FFF2-40B4-BE49-F238E27FC236}">
              <a16:creationId xmlns:a16="http://schemas.microsoft.com/office/drawing/2014/main" id="{00000000-0008-0000-0000-000093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916" name="ZoneTexte 915">
          <a:extLst>
            <a:ext uri="{FF2B5EF4-FFF2-40B4-BE49-F238E27FC236}">
              <a16:creationId xmlns:a16="http://schemas.microsoft.com/office/drawing/2014/main" id="{00000000-0008-0000-0000-000094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17" name="ZoneTexte 916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18" name="ZoneTexte 917">
          <a:extLst>
            <a:ext uri="{FF2B5EF4-FFF2-40B4-BE49-F238E27FC236}">
              <a16:creationId xmlns:a16="http://schemas.microsoft.com/office/drawing/2014/main" id="{00000000-0008-0000-0000-000096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919" name="ZoneTexte 918">
          <a:extLst>
            <a:ext uri="{FF2B5EF4-FFF2-40B4-BE49-F238E27FC236}">
              <a16:creationId xmlns:a16="http://schemas.microsoft.com/office/drawing/2014/main" id="{00000000-0008-0000-0000-000097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20" name="ZoneTexte 919"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21" name="ZoneTexte 920">
          <a:extLst>
            <a:ext uri="{FF2B5EF4-FFF2-40B4-BE49-F238E27FC236}">
              <a16:creationId xmlns:a16="http://schemas.microsoft.com/office/drawing/2014/main" id="{00000000-0008-0000-0000-000099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922" name="ZoneTexte 921">
          <a:extLst>
            <a:ext uri="{FF2B5EF4-FFF2-40B4-BE49-F238E27FC236}">
              <a16:creationId xmlns:a16="http://schemas.microsoft.com/office/drawing/2014/main" id="{00000000-0008-0000-0000-00009A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23" name="ZoneTexte 922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24" name="ZoneTexte 923">
          <a:extLst>
            <a:ext uri="{FF2B5EF4-FFF2-40B4-BE49-F238E27FC236}">
              <a16:creationId xmlns:a16="http://schemas.microsoft.com/office/drawing/2014/main" id="{00000000-0008-0000-0000-00009C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925" name="ZoneTexte 924">
          <a:extLst>
            <a:ext uri="{FF2B5EF4-FFF2-40B4-BE49-F238E27FC236}">
              <a16:creationId xmlns:a16="http://schemas.microsoft.com/office/drawing/2014/main" id="{00000000-0008-0000-0000-00009D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26" name="ZoneTexte 925"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27" name="ZoneTexte 926">
          <a:extLst>
            <a:ext uri="{FF2B5EF4-FFF2-40B4-BE49-F238E27FC236}">
              <a16:creationId xmlns:a16="http://schemas.microsoft.com/office/drawing/2014/main" id="{00000000-0008-0000-0000-00009F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928" name="ZoneTexte 927">
          <a:extLst>
            <a:ext uri="{FF2B5EF4-FFF2-40B4-BE49-F238E27FC236}">
              <a16:creationId xmlns:a16="http://schemas.microsoft.com/office/drawing/2014/main" id="{00000000-0008-0000-0000-0000A0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29" name="ZoneTexte 928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30" name="ZoneTexte 929">
          <a:extLst>
            <a:ext uri="{FF2B5EF4-FFF2-40B4-BE49-F238E27FC236}">
              <a16:creationId xmlns:a16="http://schemas.microsoft.com/office/drawing/2014/main" id="{00000000-0008-0000-0000-0000A2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931" name="ZoneTexte 930">
          <a:extLst>
            <a:ext uri="{FF2B5EF4-FFF2-40B4-BE49-F238E27FC236}">
              <a16:creationId xmlns:a16="http://schemas.microsoft.com/office/drawing/2014/main" id="{00000000-0008-0000-0000-0000A3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32" name="ZoneTexte 931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33" name="ZoneTexte 932">
          <a:extLst>
            <a:ext uri="{FF2B5EF4-FFF2-40B4-BE49-F238E27FC236}">
              <a16:creationId xmlns:a16="http://schemas.microsoft.com/office/drawing/2014/main" id="{00000000-0008-0000-0000-0000A5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934" name="ZoneTexte 933">
          <a:extLst>
            <a:ext uri="{FF2B5EF4-FFF2-40B4-BE49-F238E27FC236}">
              <a16:creationId xmlns:a16="http://schemas.microsoft.com/office/drawing/2014/main" id="{00000000-0008-0000-0000-0000A6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35" name="ZoneTexte 934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36" name="ZoneTexte 935">
          <a:extLst>
            <a:ext uri="{FF2B5EF4-FFF2-40B4-BE49-F238E27FC236}">
              <a16:creationId xmlns:a16="http://schemas.microsoft.com/office/drawing/2014/main" id="{00000000-0008-0000-0000-0000A8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937" name="ZoneTexte 936">
          <a:extLst>
            <a:ext uri="{FF2B5EF4-FFF2-40B4-BE49-F238E27FC236}">
              <a16:creationId xmlns:a16="http://schemas.microsoft.com/office/drawing/2014/main" id="{00000000-0008-0000-0000-0000A9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38" name="ZoneTexte 937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39" name="ZoneTexte 938">
          <a:extLst>
            <a:ext uri="{FF2B5EF4-FFF2-40B4-BE49-F238E27FC236}">
              <a16:creationId xmlns:a16="http://schemas.microsoft.com/office/drawing/2014/main" id="{00000000-0008-0000-0000-0000AB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940" name="ZoneTexte 939">
          <a:extLst>
            <a:ext uri="{FF2B5EF4-FFF2-40B4-BE49-F238E27FC236}">
              <a16:creationId xmlns:a16="http://schemas.microsoft.com/office/drawing/2014/main" id="{00000000-0008-0000-0000-0000AC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41" name="ZoneTexte 940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42" name="ZoneTexte 941">
          <a:extLst>
            <a:ext uri="{FF2B5EF4-FFF2-40B4-BE49-F238E27FC236}">
              <a16:creationId xmlns:a16="http://schemas.microsoft.com/office/drawing/2014/main" id="{00000000-0008-0000-0000-0000AE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943" name="ZoneTexte 942">
          <a:extLst>
            <a:ext uri="{FF2B5EF4-FFF2-40B4-BE49-F238E27FC236}">
              <a16:creationId xmlns:a16="http://schemas.microsoft.com/office/drawing/2014/main" id="{00000000-0008-0000-0000-0000AF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44" name="ZoneTexte 943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45" name="ZoneTexte 944">
          <a:extLst>
            <a:ext uri="{FF2B5EF4-FFF2-40B4-BE49-F238E27FC236}">
              <a16:creationId xmlns:a16="http://schemas.microsoft.com/office/drawing/2014/main" id="{00000000-0008-0000-0000-0000B1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946" name="ZoneTexte 945">
          <a:extLst>
            <a:ext uri="{FF2B5EF4-FFF2-40B4-BE49-F238E27FC236}">
              <a16:creationId xmlns:a16="http://schemas.microsoft.com/office/drawing/2014/main" id="{00000000-0008-0000-0000-0000B2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47" name="ZoneTexte 946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48" name="ZoneTexte 947">
          <a:extLst>
            <a:ext uri="{FF2B5EF4-FFF2-40B4-BE49-F238E27FC236}">
              <a16:creationId xmlns:a16="http://schemas.microsoft.com/office/drawing/2014/main" id="{00000000-0008-0000-0000-0000B4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949" name="ZoneTexte 948">
          <a:extLst>
            <a:ext uri="{FF2B5EF4-FFF2-40B4-BE49-F238E27FC236}">
              <a16:creationId xmlns:a16="http://schemas.microsoft.com/office/drawing/2014/main" id="{00000000-0008-0000-0000-0000B5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50" name="ZoneTexte 949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51" name="ZoneTexte 950">
          <a:extLst>
            <a:ext uri="{FF2B5EF4-FFF2-40B4-BE49-F238E27FC236}">
              <a16:creationId xmlns:a16="http://schemas.microsoft.com/office/drawing/2014/main" id="{00000000-0008-0000-0000-0000B7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952" name="ZoneTexte 951">
          <a:extLst>
            <a:ext uri="{FF2B5EF4-FFF2-40B4-BE49-F238E27FC236}">
              <a16:creationId xmlns:a16="http://schemas.microsoft.com/office/drawing/2014/main" id="{00000000-0008-0000-0000-0000B8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53" name="ZoneTexte 952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54" name="ZoneTexte 953">
          <a:extLst>
            <a:ext uri="{FF2B5EF4-FFF2-40B4-BE49-F238E27FC236}">
              <a16:creationId xmlns:a16="http://schemas.microsoft.com/office/drawing/2014/main" id="{00000000-0008-0000-0000-0000BA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955" name="ZoneTexte 954">
          <a:extLst>
            <a:ext uri="{FF2B5EF4-FFF2-40B4-BE49-F238E27FC236}">
              <a16:creationId xmlns:a16="http://schemas.microsoft.com/office/drawing/2014/main" id="{00000000-0008-0000-0000-0000BB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56" name="ZoneTexte 955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57" name="ZoneTexte 956">
          <a:extLst>
            <a:ext uri="{FF2B5EF4-FFF2-40B4-BE49-F238E27FC236}">
              <a16:creationId xmlns:a16="http://schemas.microsoft.com/office/drawing/2014/main" id="{00000000-0008-0000-0000-0000BD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958" name="ZoneTexte 957">
          <a:extLst>
            <a:ext uri="{FF2B5EF4-FFF2-40B4-BE49-F238E27FC236}">
              <a16:creationId xmlns:a16="http://schemas.microsoft.com/office/drawing/2014/main" id="{00000000-0008-0000-0000-0000BE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59" name="ZoneTexte 958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60" name="ZoneTexte 959">
          <a:extLst>
            <a:ext uri="{FF2B5EF4-FFF2-40B4-BE49-F238E27FC236}">
              <a16:creationId xmlns:a16="http://schemas.microsoft.com/office/drawing/2014/main" id="{00000000-0008-0000-0000-0000C0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961" name="ZoneTexte 960">
          <a:extLst>
            <a:ext uri="{FF2B5EF4-FFF2-40B4-BE49-F238E27FC236}">
              <a16:creationId xmlns:a16="http://schemas.microsoft.com/office/drawing/2014/main" id="{00000000-0008-0000-0000-0000C1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62" name="ZoneTexte 961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63" name="ZoneTexte 962">
          <a:extLst>
            <a:ext uri="{FF2B5EF4-FFF2-40B4-BE49-F238E27FC236}">
              <a16:creationId xmlns:a16="http://schemas.microsoft.com/office/drawing/2014/main" id="{00000000-0008-0000-0000-0000C3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964" name="ZoneTexte 963">
          <a:extLst>
            <a:ext uri="{FF2B5EF4-FFF2-40B4-BE49-F238E27FC236}">
              <a16:creationId xmlns:a16="http://schemas.microsoft.com/office/drawing/2014/main" id="{00000000-0008-0000-0000-0000C4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65" name="ZoneTexte 964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66" name="ZoneTexte 965">
          <a:extLst>
            <a:ext uri="{FF2B5EF4-FFF2-40B4-BE49-F238E27FC236}">
              <a16:creationId xmlns:a16="http://schemas.microsoft.com/office/drawing/2014/main" id="{00000000-0008-0000-0000-0000C6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967" name="ZoneTexte 966">
          <a:extLst>
            <a:ext uri="{FF2B5EF4-FFF2-40B4-BE49-F238E27FC236}">
              <a16:creationId xmlns:a16="http://schemas.microsoft.com/office/drawing/2014/main" id="{00000000-0008-0000-0000-0000C7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68" name="ZoneTexte 967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69" name="ZoneTexte 968">
          <a:extLst>
            <a:ext uri="{FF2B5EF4-FFF2-40B4-BE49-F238E27FC236}">
              <a16:creationId xmlns:a16="http://schemas.microsoft.com/office/drawing/2014/main" id="{00000000-0008-0000-0000-0000C9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970" name="ZoneTexte 969">
          <a:extLst>
            <a:ext uri="{FF2B5EF4-FFF2-40B4-BE49-F238E27FC236}">
              <a16:creationId xmlns:a16="http://schemas.microsoft.com/office/drawing/2014/main" id="{00000000-0008-0000-0000-0000CA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71" name="ZoneTexte 970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72" name="ZoneTexte 971">
          <a:extLst>
            <a:ext uri="{FF2B5EF4-FFF2-40B4-BE49-F238E27FC236}">
              <a16:creationId xmlns:a16="http://schemas.microsoft.com/office/drawing/2014/main" id="{00000000-0008-0000-0000-0000CC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973" name="ZoneTexte 972">
          <a:extLst>
            <a:ext uri="{FF2B5EF4-FFF2-40B4-BE49-F238E27FC236}">
              <a16:creationId xmlns:a16="http://schemas.microsoft.com/office/drawing/2014/main" id="{00000000-0008-0000-0000-0000CD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74" name="ZoneTexte 973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75" name="ZoneTexte 974">
          <a:extLst>
            <a:ext uri="{FF2B5EF4-FFF2-40B4-BE49-F238E27FC236}">
              <a16:creationId xmlns:a16="http://schemas.microsoft.com/office/drawing/2014/main" id="{00000000-0008-0000-0000-0000CF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976" name="ZoneTexte 975">
          <a:extLst>
            <a:ext uri="{FF2B5EF4-FFF2-40B4-BE49-F238E27FC236}">
              <a16:creationId xmlns:a16="http://schemas.microsoft.com/office/drawing/2014/main" id="{00000000-0008-0000-0000-0000D0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77" name="ZoneTexte 976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78" name="ZoneTexte 977">
          <a:extLst>
            <a:ext uri="{FF2B5EF4-FFF2-40B4-BE49-F238E27FC236}">
              <a16:creationId xmlns:a16="http://schemas.microsoft.com/office/drawing/2014/main" id="{00000000-0008-0000-0000-0000D2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979" name="ZoneTexte 978">
          <a:extLst>
            <a:ext uri="{FF2B5EF4-FFF2-40B4-BE49-F238E27FC236}">
              <a16:creationId xmlns:a16="http://schemas.microsoft.com/office/drawing/2014/main" id="{00000000-0008-0000-0000-0000D3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80" name="ZoneTexte 979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81" name="ZoneTexte 980">
          <a:extLst>
            <a:ext uri="{FF2B5EF4-FFF2-40B4-BE49-F238E27FC236}">
              <a16:creationId xmlns:a16="http://schemas.microsoft.com/office/drawing/2014/main" id="{00000000-0008-0000-0000-0000D5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982" name="ZoneTexte 981">
          <a:extLst>
            <a:ext uri="{FF2B5EF4-FFF2-40B4-BE49-F238E27FC236}">
              <a16:creationId xmlns:a16="http://schemas.microsoft.com/office/drawing/2014/main" id="{00000000-0008-0000-0000-0000D6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83" name="ZoneTexte 982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84" name="ZoneTexte 983">
          <a:extLst>
            <a:ext uri="{FF2B5EF4-FFF2-40B4-BE49-F238E27FC236}">
              <a16:creationId xmlns:a16="http://schemas.microsoft.com/office/drawing/2014/main" id="{00000000-0008-0000-0000-0000D8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985" name="ZoneTexte 984">
          <a:extLst>
            <a:ext uri="{FF2B5EF4-FFF2-40B4-BE49-F238E27FC236}">
              <a16:creationId xmlns:a16="http://schemas.microsoft.com/office/drawing/2014/main" id="{00000000-0008-0000-0000-0000D9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86" name="ZoneTexte 985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87" name="ZoneTexte 986">
          <a:extLst>
            <a:ext uri="{FF2B5EF4-FFF2-40B4-BE49-F238E27FC236}">
              <a16:creationId xmlns:a16="http://schemas.microsoft.com/office/drawing/2014/main" id="{00000000-0008-0000-0000-0000DB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988" name="ZoneTexte 987">
          <a:extLst>
            <a:ext uri="{FF2B5EF4-FFF2-40B4-BE49-F238E27FC236}">
              <a16:creationId xmlns:a16="http://schemas.microsoft.com/office/drawing/2014/main" id="{00000000-0008-0000-0000-0000DC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89" name="ZoneTexte 988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90" name="ZoneTexte 989">
          <a:extLst>
            <a:ext uri="{FF2B5EF4-FFF2-40B4-BE49-F238E27FC236}">
              <a16:creationId xmlns:a16="http://schemas.microsoft.com/office/drawing/2014/main" id="{00000000-0008-0000-0000-0000DE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991" name="ZoneTexte 990">
          <a:extLst>
            <a:ext uri="{FF2B5EF4-FFF2-40B4-BE49-F238E27FC236}">
              <a16:creationId xmlns:a16="http://schemas.microsoft.com/office/drawing/2014/main" id="{00000000-0008-0000-0000-0000DF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92" name="ZoneTexte 991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93" name="ZoneTexte 992">
          <a:extLst>
            <a:ext uri="{FF2B5EF4-FFF2-40B4-BE49-F238E27FC236}">
              <a16:creationId xmlns:a16="http://schemas.microsoft.com/office/drawing/2014/main" id="{00000000-0008-0000-0000-0000E1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994" name="ZoneTexte 993">
          <a:extLst>
            <a:ext uri="{FF2B5EF4-FFF2-40B4-BE49-F238E27FC236}">
              <a16:creationId xmlns:a16="http://schemas.microsoft.com/office/drawing/2014/main" id="{00000000-0008-0000-0000-0000E2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95" name="ZoneTexte 994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96" name="ZoneTexte 995">
          <a:extLst>
            <a:ext uri="{FF2B5EF4-FFF2-40B4-BE49-F238E27FC236}">
              <a16:creationId xmlns:a16="http://schemas.microsoft.com/office/drawing/2014/main" id="{00000000-0008-0000-0000-0000E4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997" name="ZoneTexte 996">
          <a:extLst>
            <a:ext uri="{FF2B5EF4-FFF2-40B4-BE49-F238E27FC236}">
              <a16:creationId xmlns:a16="http://schemas.microsoft.com/office/drawing/2014/main" id="{00000000-0008-0000-0000-0000E5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98" name="ZoneTexte 997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999" name="ZoneTexte 998">
          <a:extLst>
            <a:ext uri="{FF2B5EF4-FFF2-40B4-BE49-F238E27FC236}">
              <a16:creationId xmlns:a16="http://schemas.microsoft.com/office/drawing/2014/main" id="{00000000-0008-0000-0000-0000E7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000" name="ZoneTexte 999">
          <a:extLst>
            <a:ext uri="{FF2B5EF4-FFF2-40B4-BE49-F238E27FC236}">
              <a16:creationId xmlns:a16="http://schemas.microsoft.com/office/drawing/2014/main" id="{00000000-0008-0000-0000-0000E8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01" name="ZoneTexte 1000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02" name="ZoneTexte 1001">
          <a:extLst>
            <a:ext uri="{FF2B5EF4-FFF2-40B4-BE49-F238E27FC236}">
              <a16:creationId xmlns:a16="http://schemas.microsoft.com/office/drawing/2014/main" id="{00000000-0008-0000-0000-0000EA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003" name="ZoneTexte 1002">
          <a:extLst>
            <a:ext uri="{FF2B5EF4-FFF2-40B4-BE49-F238E27FC236}">
              <a16:creationId xmlns:a16="http://schemas.microsoft.com/office/drawing/2014/main" id="{00000000-0008-0000-0000-0000EB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04" name="ZoneTexte 1003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05" name="ZoneTexte 1004">
          <a:extLst>
            <a:ext uri="{FF2B5EF4-FFF2-40B4-BE49-F238E27FC236}">
              <a16:creationId xmlns:a16="http://schemas.microsoft.com/office/drawing/2014/main" id="{00000000-0008-0000-0000-0000ED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006" name="ZoneTexte 1005">
          <a:extLst>
            <a:ext uri="{FF2B5EF4-FFF2-40B4-BE49-F238E27FC236}">
              <a16:creationId xmlns:a16="http://schemas.microsoft.com/office/drawing/2014/main" id="{00000000-0008-0000-0000-0000EE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07" name="ZoneTexte 1006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08" name="ZoneTexte 1007">
          <a:extLst>
            <a:ext uri="{FF2B5EF4-FFF2-40B4-BE49-F238E27FC236}">
              <a16:creationId xmlns:a16="http://schemas.microsoft.com/office/drawing/2014/main" id="{00000000-0008-0000-0000-0000F0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009" name="ZoneTexte 1008">
          <a:extLst>
            <a:ext uri="{FF2B5EF4-FFF2-40B4-BE49-F238E27FC236}">
              <a16:creationId xmlns:a16="http://schemas.microsoft.com/office/drawing/2014/main" id="{00000000-0008-0000-0000-0000F1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10" name="ZoneTexte 1009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11" name="ZoneTexte 1010">
          <a:extLst>
            <a:ext uri="{FF2B5EF4-FFF2-40B4-BE49-F238E27FC236}">
              <a16:creationId xmlns:a16="http://schemas.microsoft.com/office/drawing/2014/main" id="{00000000-0008-0000-0000-0000F3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012" name="ZoneTexte 1011">
          <a:extLst>
            <a:ext uri="{FF2B5EF4-FFF2-40B4-BE49-F238E27FC236}">
              <a16:creationId xmlns:a16="http://schemas.microsoft.com/office/drawing/2014/main" id="{00000000-0008-0000-0000-0000F4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13" name="ZoneTexte 1012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14" name="ZoneTexte 1013">
          <a:extLst>
            <a:ext uri="{FF2B5EF4-FFF2-40B4-BE49-F238E27FC236}">
              <a16:creationId xmlns:a16="http://schemas.microsoft.com/office/drawing/2014/main" id="{00000000-0008-0000-0000-0000F6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015" name="ZoneTexte 1014">
          <a:extLst>
            <a:ext uri="{FF2B5EF4-FFF2-40B4-BE49-F238E27FC236}">
              <a16:creationId xmlns:a16="http://schemas.microsoft.com/office/drawing/2014/main" id="{00000000-0008-0000-0000-0000F7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16" name="ZoneTexte 1015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17" name="ZoneTexte 1016">
          <a:extLst>
            <a:ext uri="{FF2B5EF4-FFF2-40B4-BE49-F238E27FC236}">
              <a16:creationId xmlns:a16="http://schemas.microsoft.com/office/drawing/2014/main" id="{00000000-0008-0000-0000-0000F9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018" name="ZoneTexte 1017">
          <a:extLst>
            <a:ext uri="{FF2B5EF4-FFF2-40B4-BE49-F238E27FC236}">
              <a16:creationId xmlns:a16="http://schemas.microsoft.com/office/drawing/2014/main" id="{00000000-0008-0000-0000-0000FA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19" name="ZoneTexte 1018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20" name="ZoneTexte 1019">
          <a:extLst>
            <a:ext uri="{FF2B5EF4-FFF2-40B4-BE49-F238E27FC236}">
              <a16:creationId xmlns:a16="http://schemas.microsoft.com/office/drawing/2014/main" id="{00000000-0008-0000-0000-0000FC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021" name="ZoneTexte 1020">
          <a:extLst>
            <a:ext uri="{FF2B5EF4-FFF2-40B4-BE49-F238E27FC236}">
              <a16:creationId xmlns:a16="http://schemas.microsoft.com/office/drawing/2014/main" id="{00000000-0008-0000-0000-0000FD03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22" name="ZoneTexte 1021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23" name="ZoneTexte 1022">
          <a:extLst>
            <a:ext uri="{FF2B5EF4-FFF2-40B4-BE49-F238E27FC236}">
              <a16:creationId xmlns:a16="http://schemas.microsoft.com/office/drawing/2014/main" id="{00000000-0008-0000-0000-0000FF03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024" name="ZoneTexte 1023">
          <a:extLst>
            <a:ext uri="{FF2B5EF4-FFF2-40B4-BE49-F238E27FC236}">
              <a16:creationId xmlns:a16="http://schemas.microsoft.com/office/drawing/2014/main" id="{00000000-0008-0000-0000-000000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25" name="ZoneTexte 1024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26" name="ZoneTexte 1025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027" name="ZoneTexte 1026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28" name="ZoneTexte 1027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29" name="ZoneTexte 1028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030" name="ZoneTexte 1029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31" name="ZoneTexte 1030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32" name="ZoneTexte 1031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033" name="ZoneTexte 1032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34" name="ZoneTexte 1033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35" name="ZoneTexte 1034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036" name="ZoneTexte 1035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37" name="ZoneTexte 1036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38" name="ZoneTexte 1037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039" name="ZoneTexte 1038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40" name="ZoneTexte 1039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41" name="ZoneTexte 1040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042" name="ZoneTexte 1041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43" name="ZoneTexte 1042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44" name="ZoneTexte 1043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045" name="ZoneTexte 1044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46" name="ZoneTexte 1045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47" name="ZoneTexte 1046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048" name="ZoneTexte 1047">
          <a:extLst>
            <a:ext uri="{FF2B5EF4-FFF2-40B4-BE49-F238E27FC236}">
              <a16:creationId xmlns:a16="http://schemas.microsoft.com/office/drawing/2014/main" id="{00000000-0008-0000-0000-000018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49" name="ZoneTexte 1048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50" name="ZoneTexte 1049">
          <a:extLst>
            <a:ext uri="{FF2B5EF4-FFF2-40B4-BE49-F238E27FC236}">
              <a16:creationId xmlns:a16="http://schemas.microsoft.com/office/drawing/2014/main" id="{00000000-0008-0000-0000-00001A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051" name="ZoneTexte 1050">
          <a:extLst>
            <a:ext uri="{FF2B5EF4-FFF2-40B4-BE49-F238E27FC236}">
              <a16:creationId xmlns:a16="http://schemas.microsoft.com/office/drawing/2014/main" id="{00000000-0008-0000-0000-00001B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52" name="ZoneTexte 1051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53" name="ZoneTexte 1052">
          <a:extLst>
            <a:ext uri="{FF2B5EF4-FFF2-40B4-BE49-F238E27FC236}">
              <a16:creationId xmlns:a16="http://schemas.microsoft.com/office/drawing/2014/main" id="{00000000-0008-0000-0000-00001D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054" name="ZoneTexte 1053">
          <a:extLst>
            <a:ext uri="{FF2B5EF4-FFF2-40B4-BE49-F238E27FC236}">
              <a16:creationId xmlns:a16="http://schemas.microsoft.com/office/drawing/2014/main" id="{00000000-0008-0000-0000-00001E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55" name="ZoneTexte 1054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56" name="ZoneTexte 1055">
          <a:extLst>
            <a:ext uri="{FF2B5EF4-FFF2-40B4-BE49-F238E27FC236}">
              <a16:creationId xmlns:a16="http://schemas.microsoft.com/office/drawing/2014/main" id="{00000000-0008-0000-0000-000020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057" name="ZoneTexte 1056">
          <a:extLst>
            <a:ext uri="{FF2B5EF4-FFF2-40B4-BE49-F238E27FC236}">
              <a16:creationId xmlns:a16="http://schemas.microsoft.com/office/drawing/2014/main" id="{00000000-0008-0000-0000-000021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58" name="ZoneTexte 1057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59" name="ZoneTexte 1058">
          <a:extLst>
            <a:ext uri="{FF2B5EF4-FFF2-40B4-BE49-F238E27FC236}">
              <a16:creationId xmlns:a16="http://schemas.microsoft.com/office/drawing/2014/main" id="{00000000-0008-0000-0000-000023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060" name="ZoneTexte 1059">
          <a:extLst>
            <a:ext uri="{FF2B5EF4-FFF2-40B4-BE49-F238E27FC236}">
              <a16:creationId xmlns:a16="http://schemas.microsoft.com/office/drawing/2014/main" id="{00000000-0008-0000-0000-000024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61" name="ZoneTexte 1060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62" name="ZoneTexte 1061">
          <a:extLst>
            <a:ext uri="{FF2B5EF4-FFF2-40B4-BE49-F238E27FC236}">
              <a16:creationId xmlns:a16="http://schemas.microsoft.com/office/drawing/2014/main" id="{00000000-0008-0000-0000-000026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063" name="ZoneTexte 1062">
          <a:extLst>
            <a:ext uri="{FF2B5EF4-FFF2-40B4-BE49-F238E27FC236}">
              <a16:creationId xmlns:a16="http://schemas.microsoft.com/office/drawing/2014/main" id="{00000000-0008-0000-0000-000027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64" name="ZoneTexte 1063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65" name="ZoneTexte 1064">
          <a:extLst>
            <a:ext uri="{FF2B5EF4-FFF2-40B4-BE49-F238E27FC236}">
              <a16:creationId xmlns:a16="http://schemas.microsoft.com/office/drawing/2014/main" id="{00000000-0008-0000-0000-000029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066" name="ZoneTexte 1065">
          <a:extLst>
            <a:ext uri="{FF2B5EF4-FFF2-40B4-BE49-F238E27FC236}">
              <a16:creationId xmlns:a16="http://schemas.microsoft.com/office/drawing/2014/main" id="{00000000-0008-0000-0000-00002A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67" name="ZoneTexte 1066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68" name="ZoneTexte 1067">
          <a:extLst>
            <a:ext uri="{FF2B5EF4-FFF2-40B4-BE49-F238E27FC236}">
              <a16:creationId xmlns:a16="http://schemas.microsoft.com/office/drawing/2014/main" id="{00000000-0008-0000-0000-00002C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069" name="ZoneTexte 1068">
          <a:extLst>
            <a:ext uri="{FF2B5EF4-FFF2-40B4-BE49-F238E27FC236}">
              <a16:creationId xmlns:a16="http://schemas.microsoft.com/office/drawing/2014/main" id="{00000000-0008-0000-0000-00002D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70" name="ZoneTexte 1069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71" name="ZoneTexte 1070">
          <a:extLst>
            <a:ext uri="{FF2B5EF4-FFF2-40B4-BE49-F238E27FC236}">
              <a16:creationId xmlns:a16="http://schemas.microsoft.com/office/drawing/2014/main" id="{00000000-0008-0000-0000-00002F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072" name="ZoneTexte 1071">
          <a:extLst>
            <a:ext uri="{FF2B5EF4-FFF2-40B4-BE49-F238E27FC236}">
              <a16:creationId xmlns:a16="http://schemas.microsoft.com/office/drawing/2014/main" id="{00000000-0008-0000-0000-000030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73" name="ZoneTexte 1072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74" name="ZoneTexte 1073">
          <a:extLst>
            <a:ext uri="{FF2B5EF4-FFF2-40B4-BE49-F238E27FC236}">
              <a16:creationId xmlns:a16="http://schemas.microsoft.com/office/drawing/2014/main" id="{00000000-0008-0000-0000-000032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075" name="ZoneTexte 1074">
          <a:extLst>
            <a:ext uri="{FF2B5EF4-FFF2-40B4-BE49-F238E27FC236}">
              <a16:creationId xmlns:a16="http://schemas.microsoft.com/office/drawing/2014/main" id="{00000000-0008-0000-0000-000033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76" name="ZoneTexte 1075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77" name="ZoneTexte 1076">
          <a:extLst>
            <a:ext uri="{FF2B5EF4-FFF2-40B4-BE49-F238E27FC236}">
              <a16:creationId xmlns:a16="http://schemas.microsoft.com/office/drawing/2014/main" id="{00000000-0008-0000-0000-000035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078" name="ZoneTexte 1077">
          <a:extLst>
            <a:ext uri="{FF2B5EF4-FFF2-40B4-BE49-F238E27FC236}">
              <a16:creationId xmlns:a16="http://schemas.microsoft.com/office/drawing/2014/main" id="{00000000-0008-0000-0000-000036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79" name="ZoneTexte 1078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80" name="ZoneTexte 1079">
          <a:extLst>
            <a:ext uri="{FF2B5EF4-FFF2-40B4-BE49-F238E27FC236}">
              <a16:creationId xmlns:a16="http://schemas.microsoft.com/office/drawing/2014/main" id="{00000000-0008-0000-0000-000038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081" name="ZoneTexte 1080">
          <a:extLst>
            <a:ext uri="{FF2B5EF4-FFF2-40B4-BE49-F238E27FC236}">
              <a16:creationId xmlns:a16="http://schemas.microsoft.com/office/drawing/2014/main" id="{00000000-0008-0000-0000-000039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82" name="ZoneTexte 1081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83" name="ZoneTexte 1082">
          <a:extLst>
            <a:ext uri="{FF2B5EF4-FFF2-40B4-BE49-F238E27FC236}">
              <a16:creationId xmlns:a16="http://schemas.microsoft.com/office/drawing/2014/main" id="{00000000-0008-0000-0000-00003B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084" name="ZoneTexte 1083">
          <a:extLst>
            <a:ext uri="{FF2B5EF4-FFF2-40B4-BE49-F238E27FC236}">
              <a16:creationId xmlns:a16="http://schemas.microsoft.com/office/drawing/2014/main" id="{00000000-0008-0000-0000-00003C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85" name="ZoneTexte 1084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86" name="ZoneTexte 1085">
          <a:extLst>
            <a:ext uri="{FF2B5EF4-FFF2-40B4-BE49-F238E27FC236}">
              <a16:creationId xmlns:a16="http://schemas.microsoft.com/office/drawing/2014/main" id="{00000000-0008-0000-0000-00003E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087" name="ZoneTexte 1086">
          <a:extLst>
            <a:ext uri="{FF2B5EF4-FFF2-40B4-BE49-F238E27FC236}">
              <a16:creationId xmlns:a16="http://schemas.microsoft.com/office/drawing/2014/main" id="{00000000-0008-0000-0000-00003F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88" name="ZoneTexte 1087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89" name="ZoneTexte 1088">
          <a:extLst>
            <a:ext uri="{FF2B5EF4-FFF2-40B4-BE49-F238E27FC236}">
              <a16:creationId xmlns:a16="http://schemas.microsoft.com/office/drawing/2014/main" id="{00000000-0008-0000-0000-000041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090" name="ZoneTexte 1089">
          <a:extLst>
            <a:ext uri="{FF2B5EF4-FFF2-40B4-BE49-F238E27FC236}">
              <a16:creationId xmlns:a16="http://schemas.microsoft.com/office/drawing/2014/main" id="{00000000-0008-0000-0000-000042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91" name="ZoneTexte 1090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92" name="ZoneTexte 1091">
          <a:extLst>
            <a:ext uri="{FF2B5EF4-FFF2-40B4-BE49-F238E27FC236}">
              <a16:creationId xmlns:a16="http://schemas.microsoft.com/office/drawing/2014/main" id="{00000000-0008-0000-0000-000044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093" name="ZoneTexte 1092">
          <a:extLst>
            <a:ext uri="{FF2B5EF4-FFF2-40B4-BE49-F238E27FC236}">
              <a16:creationId xmlns:a16="http://schemas.microsoft.com/office/drawing/2014/main" id="{00000000-0008-0000-0000-000045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94" name="ZoneTexte 1093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95" name="ZoneTexte 1094">
          <a:extLst>
            <a:ext uri="{FF2B5EF4-FFF2-40B4-BE49-F238E27FC236}">
              <a16:creationId xmlns:a16="http://schemas.microsoft.com/office/drawing/2014/main" id="{00000000-0008-0000-0000-000047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096" name="ZoneTexte 1095">
          <a:extLst>
            <a:ext uri="{FF2B5EF4-FFF2-40B4-BE49-F238E27FC236}">
              <a16:creationId xmlns:a16="http://schemas.microsoft.com/office/drawing/2014/main" id="{00000000-0008-0000-0000-000048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97" name="ZoneTexte 1096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098" name="ZoneTexte 1097">
          <a:extLst>
            <a:ext uri="{FF2B5EF4-FFF2-40B4-BE49-F238E27FC236}">
              <a16:creationId xmlns:a16="http://schemas.microsoft.com/office/drawing/2014/main" id="{00000000-0008-0000-0000-00004A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099" name="ZoneTexte 1098">
          <a:extLst>
            <a:ext uri="{FF2B5EF4-FFF2-40B4-BE49-F238E27FC236}">
              <a16:creationId xmlns:a16="http://schemas.microsoft.com/office/drawing/2014/main" id="{00000000-0008-0000-0000-00004B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00" name="ZoneTexte 1099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01" name="ZoneTexte 1100">
          <a:extLst>
            <a:ext uri="{FF2B5EF4-FFF2-40B4-BE49-F238E27FC236}">
              <a16:creationId xmlns:a16="http://schemas.microsoft.com/office/drawing/2014/main" id="{00000000-0008-0000-0000-00004D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102" name="ZoneTexte 1101">
          <a:extLst>
            <a:ext uri="{FF2B5EF4-FFF2-40B4-BE49-F238E27FC236}">
              <a16:creationId xmlns:a16="http://schemas.microsoft.com/office/drawing/2014/main" id="{00000000-0008-0000-0000-00004E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03" name="ZoneTexte 1102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04" name="ZoneTexte 1103">
          <a:extLst>
            <a:ext uri="{FF2B5EF4-FFF2-40B4-BE49-F238E27FC236}">
              <a16:creationId xmlns:a16="http://schemas.microsoft.com/office/drawing/2014/main" id="{00000000-0008-0000-0000-000050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105" name="ZoneTexte 1104">
          <a:extLst>
            <a:ext uri="{FF2B5EF4-FFF2-40B4-BE49-F238E27FC236}">
              <a16:creationId xmlns:a16="http://schemas.microsoft.com/office/drawing/2014/main" id="{00000000-0008-0000-0000-000051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06" name="ZoneTexte 1105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07" name="ZoneTexte 1106">
          <a:extLst>
            <a:ext uri="{FF2B5EF4-FFF2-40B4-BE49-F238E27FC236}">
              <a16:creationId xmlns:a16="http://schemas.microsoft.com/office/drawing/2014/main" id="{00000000-0008-0000-0000-000053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108" name="ZoneTexte 1107">
          <a:extLst>
            <a:ext uri="{FF2B5EF4-FFF2-40B4-BE49-F238E27FC236}">
              <a16:creationId xmlns:a16="http://schemas.microsoft.com/office/drawing/2014/main" id="{00000000-0008-0000-0000-000054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09" name="ZoneTexte 1108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10" name="ZoneTexte 1109">
          <a:extLst>
            <a:ext uri="{FF2B5EF4-FFF2-40B4-BE49-F238E27FC236}">
              <a16:creationId xmlns:a16="http://schemas.microsoft.com/office/drawing/2014/main" id="{00000000-0008-0000-0000-000056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111" name="ZoneTexte 1110">
          <a:extLst>
            <a:ext uri="{FF2B5EF4-FFF2-40B4-BE49-F238E27FC236}">
              <a16:creationId xmlns:a16="http://schemas.microsoft.com/office/drawing/2014/main" id="{00000000-0008-0000-0000-000057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12" name="ZoneTexte 1111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13" name="ZoneTexte 1112">
          <a:extLst>
            <a:ext uri="{FF2B5EF4-FFF2-40B4-BE49-F238E27FC236}">
              <a16:creationId xmlns:a16="http://schemas.microsoft.com/office/drawing/2014/main" id="{00000000-0008-0000-0000-000059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114" name="ZoneTexte 1113">
          <a:extLst>
            <a:ext uri="{FF2B5EF4-FFF2-40B4-BE49-F238E27FC236}">
              <a16:creationId xmlns:a16="http://schemas.microsoft.com/office/drawing/2014/main" id="{00000000-0008-0000-0000-00005A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15" name="ZoneTexte 1114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16" name="ZoneTexte 1115">
          <a:extLst>
            <a:ext uri="{FF2B5EF4-FFF2-40B4-BE49-F238E27FC236}">
              <a16:creationId xmlns:a16="http://schemas.microsoft.com/office/drawing/2014/main" id="{00000000-0008-0000-0000-00005C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117" name="ZoneTexte 1116">
          <a:extLst>
            <a:ext uri="{FF2B5EF4-FFF2-40B4-BE49-F238E27FC236}">
              <a16:creationId xmlns:a16="http://schemas.microsoft.com/office/drawing/2014/main" id="{00000000-0008-0000-0000-00005D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18" name="ZoneTexte 1117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19" name="ZoneTexte 1118">
          <a:extLst>
            <a:ext uri="{FF2B5EF4-FFF2-40B4-BE49-F238E27FC236}">
              <a16:creationId xmlns:a16="http://schemas.microsoft.com/office/drawing/2014/main" id="{00000000-0008-0000-0000-00005F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120" name="ZoneTexte 1119">
          <a:extLst>
            <a:ext uri="{FF2B5EF4-FFF2-40B4-BE49-F238E27FC236}">
              <a16:creationId xmlns:a16="http://schemas.microsoft.com/office/drawing/2014/main" id="{00000000-0008-0000-0000-000060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21" name="ZoneTexte 1120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22" name="ZoneTexte 1121">
          <a:extLst>
            <a:ext uri="{FF2B5EF4-FFF2-40B4-BE49-F238E27FC236}">
              <a16:creationId xmlns:a16="http://schemas.microsoft.com/office/drawing/2014/main" id="{00000000-0008-0000-0000-000062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123" name="ZoneTexte 1122">
          <a:extLst>
            <a:ext uri="{FF2B5EF4-FFF2-40B4-BE49-F238E27FC236}">
              <a16:creationId xmlns:a16="http://schemas.microsoft.com/office/drawing/2014/main" id="{00000000-0008-0000-0000-000063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24" name="ZoneTexte 1123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25" name="ZoneTexte 1124">
          <a:extLst>
            <a:ext uri="{FF2B5EF4-FFF2-40B4-BE49-F238E27FC236}">
              <a16:creationId xmlns:a16="http://schemas.microsoft.com/office/drawing/2014/main" id="{00000000-0008-0000-0000-000065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126" name="ZoneTexte 1125">
          <a:extLst>
            <a:ext uri="{FF2B5EF4-FFF2-40B4-BE49-F238E27FC236}">
              <a16:creationId xmlns:a16="http://schemas.microsoft.com/office/drawing/2014/main" id="{00000000-0008-0000-0000-000066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27" name="ZoneTexte 1126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28" name="ZoneTexte 1127">
          <a:extLst>
            <a:ext uri="{FF2B5EF4-FFF2-40B4-BE49-F238E27FC236}">
              <a16:creationId xmlns:a16="http://schemas.microsoft.com/office/drawing/2014/main" id="{00000000-0008-0000-0000-000068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129" name="ZoneTexte 1128">
          <a:extLst>
            <a:ext uri="{FF2B5EF4-FFF2-40B4-BE49-F238E27FC236}">
              <a16:creationId xmlns:a16="http://schemas.microsoft.com/office/drawing/2014/main" id="{00000000-0008-0000-0000-000069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30" name="ZoneTexte 1129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31" name="ZoneTexte 1130">
          <a:extLst>
            <a:ext uri="{FF2B5EF4-FFF2-40B4-BE49-F238E27FC236}">
              <a16:creationId xmlns:a16="http://schemas.microsoft.com/office/drawing/2014/main" id="{00000000-0008-0000-0000-00006B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132" name="ZoneTexte 1131">
          <a:extLst>
            <a:ext uri="{FF2B5EF4-FFF2-40B4-BE49-F238E27FC236}">
              <a16:creationId xmlns:a16="http://schemas.microsoft.com/office/drawing/2014/main" id="{00000000-0008-0000-0000-00006C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33" name="ZoneTexte 1132">
          <a:extLs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34" name="ZoneTexte 1133">
          <a:extLst>
            <a:ext uri="{FF2B5EF4-FFF2-40B4-BE49-F238E27FC236}">
              <a16:creationId xmlns:a16="http://schemas.microsoft.com/office/drawing/2014/main" id="{00000000-0008-0000-0000-00006E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135" name="ZoneTexte 1134">
          <a:extLst>
            <a:ext uri="{FF2B5EF4-FFF2-40B4-BE49-F238E27FC236}">
              <a16:creationId xmlns:a16="http://schemas.microsoft.com/office/drawing/2014/main" id="{00000000-0008-0000-0000-00006F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36" name="ZoneTexte 1135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37" name="ZoneTexte 1136">
          <a:extLst>
            <a:ext uri="{FF2B5EF4-FFF2-40B4-BE49-F238E27FC236}">
              <a16:creationId xmlns:a16="http://schemas.microsoft.com/office/drawing/2014/main" id="{00000000-0008-0000-0000-000071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138" name="ZoneTexte 1137">
          <a:extLst>
            <a:ext uri="{FF2B5EF4-FFF2-40B4-BE49-F238E27FC236}">
              <a16:creationId xmlns:a16="http://schemas.microsoft.com/office/drawing/2014/main" id="{00000000-0008-0000-0000-000072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39" name="ZoneTexte 1138">
          <a:extLst>
            <a:ext uri="{FF2B5EF4-FFF2-40B4-BE49-F238E27FC236}">
              <a16:creationId xmlns:a16="http://schemas.microsoft.com/office/drawing/2014/main" id="{00000000-0008-0000-0000-000073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40" name="ZoneTexte 1139">
          <a:extLst>
            <a:ext uri="{FF2B5EF4-FFF2-40B4-BE49-F238E27FC236}">
              <a16:creationId xmlns:a16="http://schemas.microsoft.com/office/drawing/2014/main" id="{00000000-0008-0000-0000-000074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141" name="ZoneTexte 1140">
          <a:extLst>
            <a:ext uri="{FF2B5EF4-FFF2-40B4-BE49-F238E27FC236}">
              <a16:creationId xmlns:a16="http://schemas.microsoft.com/office/drawing/2014/main" id="{00000000-0008-0000-0000-000075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42" name="ZoneTexte 1141">
          <a:extLst>
            <a:ext uri="{FF2B5EF4-FFF2-40B4-BE49-F238E27FC236}">
              <a16:creationId xmlns:a16="http://schemas.microsoft.com/office/drawing/2014/main" id="{00000000-0008-0000-0000-000076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43" name="ZoneTexte 1142">
          <a:extLst>
            <a:ext uri="{FF2B5EF4-FFF2-40B4-BE49-F238E27FC236}">
              <a16:creationId xmlns:a16="http://schemas.microsoft.com/office/drawing/2014/main" id="{00000000-0008-0000-0000-000077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144" name="ZoneTexte 1143">
          <a:extLst>
            <a:ext uri="{FF2B5EF4-FFF2-40B4-BE49-F238E27FC236}">
              <a16:creationId xmlns:a16="http://schemas.microsoft.com/office/drawing/2014/main" id="{00000000-0008-0000-0000-000078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45" name="ZoneTexte 1144">
          <a:extLst>
            <a:ext uri="{FF2B5EF4-FFF2-40B4-BE49-F238E27FC236}">
              <a16:creationId xmlns:a16="http://schemas.microsoft.com/office/drawing/2014/main" id="{00000000-0008-0000-0000-000079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46" name="ZoneTexte 1145">
          <a:extLst>
            <a:ext uri="{FF2B5EF4-FFF2-40B4-BE49-F238E27FC236}">
              <a16:creationId xmlns:a16="http://schemas.microsoft.com/office/drawing/2014/main" id="{00000000-0008-0000-0000-00007A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147" name="ZoneTexte 1146">
          <a:extLst>
            <a:ext uri="{FF2B5EF4-FFF2-40B4-BE49-F238E27FC236}">
              <a16:creationId xmlns:a16="http://schemas.microsoft.com/office/drawing/2014/main" id="{00000000-0008-0000-0000-00007B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48" name="ZoneTexte 1147">
          <a:extLst>
            <a:ext uri="{FF2B5EF4-FFF2-40B4-BE49-F238E27FC236}">
              <a16:creationId xmlns:a16="http://schemas.microsoft.com/office/drawing/2014/main" id="{00000000-0008-0000-0000-00007C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49" name="ZoneTexte 1148">
          <a:extLst>
            <a:ext uri="{FF2B5EF4-FFF2-40B4-BE49-F238E27FC236}">
              <a16:creationId xmlns:a16="http://schemas.microsoft.com/office/drawing/2014/main" id="{00000000-0008-0000-0000-00007D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150" name="ZoneTexte 1149">
          <a:extLst>
            <a:ext uri="{FF2B5EF4-FFF2-40B4-BE49-F238E27FC236}">
              <a16:creationId xmlns:a16="http://schemas.microsoft.com/office/drawing/2014/main" id="{00000000-0008-0000-0000-00007E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51" name="ZoneTexte 1150">
          <a:extLst>
            <a:ext uri="{FF2B5EF4-FFF2-40B4-BE49-F238E27FC236}">
              <a16:creationId xmlns:a16="http://schemas.microsoft.com/office/drawing/2014/main" id="{00000000-0008-0000-0000-00007F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52" name="ZoneTexte 1151">
          <a:extLst>
            <a:ext uri="{FF2B5EF4-FFF2-40B4-BE49-F238E27FC236}">
              <a16:creationId xmlns:a16="http://schemas.microsoft.com/office/drawing/2014/main" id="{00000000-0008-0000-0000-000080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153" name="ZoneTexte 1152">
          <a:extLst>
            <a:ext uri="{FF2B5EF4-FFF2-40B4-BE49-F238E27FC236}">
              <a16:creationId xmlns:a16="http://schemas.microsoft.com/office/drawing/2014/main" id="{00000000-0008-0000-0000-000081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54" name="ZoneTexte 1153">
          <a:extLst>
            <a:ext uri="{FF2B5EF4-FFF2-40B4-BE49-F238E27FC236}">
              <a16:creationId xmlns:a16="http://schemas.microsoft.com/office/drawing/2014/main" id="{00000000-0008-0000-0000-000082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55" name="ZoneTexte 1154">
          <a:extLst>
            <a:ext uri="{FF2B5EF4-FFF2-40B4-BE49-F238E27FC236}">
              <a16:creationId xmlns:a16="http://schemas.microsoft.com/office/drawing/2014/main" id="{00000000-0008-0000-0000-000083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156" name="ZoneTexte 1155">
          <a:extLst>
            <a:ext uri="{FF2B5EF4-FFF2-40B4-BE49-F238E27FC236}">
              <a16:creationId xmlns:a16="http://schemas.microsoft.com/office/drawing/2014/main" id="{00000000-0008-0000-0000-000084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57" name="ZoneTexte 1156">
          <a:extLst>
            <a:ext uri="{FF2B5EF4-FFF2-40B4-BE49-F238E27FC236}">
              <a16:creationId xmlns:a16="http://schemas.microsoft.com/office/drawing/2014/main" id="{00000000-0008-0000-0000-000085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58" name="ZoneTexte 1157">
          <a:extLst>
            <a:ext uri="{FF2B5EF4-FFF2-40B4-BE49-F238E27FC236}">
              <a16:creationId xmlns:a16="http://schemas.microsoft.com/office/drawing/2014/main" id="{00000000-0008-0000-0000-000086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159" name="ZoneTexte 1158">
          <a:extLst>
            <a:ext uri="{FF2B5EF4-FFF2-40B4-BE49-F238E27FC236}">
              <a16:creationId xmlns:a16="http://schemas.microsoft.com/office/drawing/2014/main" id="{00000000-0008-0000-0000-000087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60" name="ZoneTexte 1159">
          <a:extLst>
            <a:ext uri="{FF2B5EF4-FFF2-40B4-BE49-F238E27FC236}">
              <a16:creationId xmlns:a16="http://schemas.microsoft.com/office/drawing/2014/main" id="{00000000-0008-0000-0000-000088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61" name="ZoneTexte 1160">
          <a:extLst>
            <a:ext uri="{FF2B5EF4-FFF2-40B4-BE49-F238E27FC236}">
              <a16:creationId xmlns:a16="http://schemas.microsoft.com/office/drawing/2014/main" id="{00000000-0008-0000-0000-000089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162" name="ZoneTexte 1161">
          <a:extLst>
            <a:ext uri="{FF2B5EF4-FFF2-40B4-BE49-F238E27FC236}">
              <a16:creationId xmlns:a16="http://schemas.microsoft.com/office/drawing/2014/main" id="{00000000-0008-0000-0000-00008A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63" name="ZoneTexte 1162">
          <a:extLst>
            <a:ext uri="{FF2B5EF4-FFF2-40B4-BE49-F238E27FC236}">
              <a16:creationId xmlns:a16="http://schemas.microsoft.com/office/drawing/2014/main" id="{00000000-0008-0000-0000-00008B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64" name="ZoneTexte 1163">
          <a:extLst>
            <a:ext uri="{FF2B5EF4-FFF2-40B4-BE49-F238E27FC236}">
              <a16:creationId xmlns:a16="http://schemas.microsoft.com/office/drawing/2014/main" id="{00000000-0008-0000-0000-00008C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165" name="ZoneTexte 1164">
          <a:extLst>
            <a:ext uri="{FF2B5EF4-FFF2-40B4-BE49-F238E27FC236}">
              <a16:creationId xmlns:a16="http://schemas.microsoft.com/office/drawing/2014/main" id="{00000000-0008-0000-0000-00008D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66" name="ZoneTexte 1165">
          <a:extLst>
            <a:ext uri="{FF2B5EF4-FFF2-40B4-BE49-F238E27FC236}">
              <a16:creationId xmlns:a16="http://schemas.microsoft.com/office/drawing/2014/main" id="{00000000-0008-0000-0000-00008E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67" name="ZoneTexte 1166">
          <a:extLst>
            <a:ext uri="{FF2B5EF4-FFF2-40B4-BE49-F238E27FC236}">
              <a16:creationId xmlns:a16="http://schemas.microsoft.com/office/drawing/2014/main" id="{00000000-0008-0000-0000-00008F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168" name="ZoneTexte 1167">
          <a:extLst>
            <a:ext uri="{FF2B5EF4-FFF2-40B4-BE49-F238E27FC236}">
              <a16:creationId xmlns:a16="http://schemas.microsoft.com/office/drawing/2014/main" id="{00000000-0008-0000-0000-000090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69" name="ZoneTexte 1168">
          <a:extLst>
            <a:ext uri="{FF2B5EF4-FFF2-40B4-BE49-F238E27FC236}">
              <a16:creationId xmlns:a16="http://schemas.microsoft.com/office/drawing/2014/main" id="{00000000-0008-0000-0000-000091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70" name="ZoneTexte 1169">
          <a:extLst>
            <a:ext uri="{FF2B5EF4-FFF2-40B4-BE49-F238E27FC236}">
              <a16:creationId xmlns:a16="http://schemas.microsoft.com/office/drawing/2014/main" id="{00000000-0008-0000-0000-000092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171" name="ZoneTexte 1170">
          <a:extLst>
            <a:ext uri="{FF2B5EF4-FFF2-40B4-BE49-F238E27FC236}">
              <a16:creationId xmlns:a16="http://schemas.microsoft.com/office/drawing/2014/main" id="{00000000-0008-0000-0000-000093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72" name="ZoneTexte 1171">
          <a:extLst>
            <a:ext uri="{FF2B5EF4-FFF2-40B4-BE49-F238E27FC236}">
              <a16:creationId xmlns:a16="http://schemas.microsoft.com/office/drawing/2014/main" id="{00000000-0008-0000-0000-000094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73" name="ZoneTexte 1172">
          <a:extLst>
            <a:ext uri="{FF2B5EF4-FFF2-40B4-BE49-F238E27FC236}">
              <a16:creationId xmlns:a16="http://schemas.microsoft.com/office/drawing/2014/main" id="{00000000-0008-0000-0000-000095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174" name="ZoneTexte 1173">
          <a:extLst>
            <a:ext uri="{FF2B5EF4-FFF2-40B4-BE49-F238E27FC236}">
              <a16:creationId xmlns:a16="http://schemas.microsoft.com/office/drawing/2014/main" id="{00000000-0008-0000-0000-000096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75" name="ZoneTexte 1174">
          <a:extLst>
            <a:ext uri="{FF2B5EF4-FFF2-40B4-BE49-F238E27FC236}">
              <a16:creationId xmlns:a16="http://schemas.microsoft.com/office/drawing/2014/main" id="{00000000-0008-0000-0000-000097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76" name="ZoneTexte 1175">
          <a:extLst>
            <a:ext uri="{FF2B5EF4-FFF2-40B4-BE49-F238E27FC236}">
              <a16:creationId xmlns:a16="http://schemas.microsoft.com/office/drawing/2014/main" id="{00000000-0008-0000-0000-000098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177" name="ZoneTexte 1176">
          <a:extLst>
            <a:ext uri="{FF2B5EF4-FFF2-40B4-BE49-F238E27FC236}">
              <a16:creationId xmlns:a16="http://schemas.microsoft.com/office/drawing/2014/main" id="{00000000-0008-0000-0000-000099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78" name="ZoneTexte 1177">
          <a:extLst>
            <a:ext uri="{FF2B5EF4-FFF2-40B4-BE49-F238E27FC236}">
              <a16:creationId xmlns:a16="http://schemas.microsoft.com/office/drawing/2014/main" id="{00000000-0008-0000-0000-00009A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79" name="ZoneTexte 1178">
          <a:extLst>
            <a:ext uri="{FF2B5EF4-FFF2-40B4-BE49-F238E27FC236}">
              <a16:creationId xmlns:a16="http://schemas.microsoft.com/office/drawing/2014/main" id="{00000000-0008-0000-0000-00009B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180" name="ZoneTexte 1179">
          <a:extLst>
            <a:ext uri="{FF2B5EF4-FFF2-40B4-BE49-F238E27FC236}">
              <a16:creationId xmlns:a16="http://schemas.microsoft.com/office/drawing/2014/main" id="{00000000-0008-0000-0000-00009C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81" name="ZoneTexte 1180">
          <a:extLst>
            <a:ext uri="{FF2B5EF4-FFF2-40B4-BE49-F238E27FC236}">
              <a16:creationId xmlns:a16="http://schemas.microsoft.com/office/drawing/2014/main" id="{00000000-0008-0000-0000-00009D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82" name="ZoneTexte 1181">
          <a:extLst>
            <a:ext uri="{FF2B5EF4-FFF2-40B4-BE49-F238E27FC236}">
              <a16:creationId xmlns:a16="http://schemas.microsoft.com/office/drawing/2014/main" id="{00000000-0008-0000-0000-00009E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183" name="ZoneTexte 1182">
          <a:extLst>
            <a:ext uri="{FF2B5EF4-FFF2-40B4-BE49-F238E27FC236}">
              <a16:creationId xmlns:a16="http://schemas.microsoft.com/office/drawing/2014/main" id="{00000000-0008-0000-0000-00009F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84" name="ZoneTexte 1183">
          <a:extLst>
            <a:ext uri="{FF2B5EF4-FFF2-40B4-BE49-F238E27FC236}">
              <a16:creationId xmlns:a16="http://schemas.microsoft.com/office/drawing/2014/main" id="{00000000-0008-0000-0000-0000A0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85" name="ZoneTexte 1184">
          <a:extLst>
            <a:ext uri="{FF2B5EF4-FFF2-40B4-BE49-F238E27FC236}">
              <a16:creationId xmlns:a16="http://schemas.microsoft.com/office/drawing/2014/main" id="{00000000-0008-0000-0000-0000A1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186" name="ZoneTexte 1185">
          <a:extLst>
            <a:ext uri="{FF2B5EF4-FFF2-40B4-BE49-F238E27FC236}">
              <a16:creationId xmlns:a16="http://schemas.microsoft.com/office/drawing/2014/main" id="{00000000-0008-0000-0000-0000A2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87" name="ZoneTexte 1186">
          <a:extLst>
            <a:ext uri="{FF2B5EF4-FFF2-40B4-BE49-F238E27FC236}">
              <a16:creationId xmlns:a16="http://schemas.microsoft.com/office/drawing/2014/main" id="{00000000-0008-0000-0000-0000A3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88" name="ZoneTexte 1187">
          <a:extLst>
            <a:ext uri="{FF2B5EF4-FFF2-40B4-BE49-F238E27FC236}">
              <a16:creationId xmlns:a16="http://schemas.microsoft.com/office/drawing/2014/main" id="{00000000-0008-0000-0000-0000A4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189" name="ZoneTexte 1188">
          <a:extLst>
            <a:ext uri="{FF2B5EF4-FFF2-40B4-BE49-F238E27FC236}">
              <a16:creationId xmlns:a16="http://schemas.microsoft.com/office/drawing/2014/main" id="{00000000-0008-0000-0000-0000A5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90" name="ZoneTexte 1189">
          <a:extLst>
            <a:ext uri="{FF2B5EF4-FFF2-40B4-BE49-F238E27FC236}">
              <a16:creationId xmlns:a16="http://schemas.microsoft.com/office/drawing/2014/main" id="{00000000-0008-0000-0000-0000A6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91" name="ZoneTexte 1190">
          <a:extLst>
            <a:ext uri="{FF2B5EF4-FFF2-40B4-BE49-F238E27FC236}">
              <a16:creationId xmlns:a16="http://schemas.microsoft.com/office/drawing/2014/main" id="{00000000-0008-0000-0000-0000A7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192" name="ZoneTexte 1191">
          <a:extLst>
            <a:ext uri="{FF2B5EF4-FFF2-40B4-BE49-F238E27FC236}">
              <a16:creationId xmlns:a16="http://schemas.microsoft.com/office/drawing/2014/main" id="{00000000-0008-0000-0000-0000A8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93" name="ZoneTexte 1192">
          <a:extLst>
            <a:ext uri="{FF2B5EF4-FFF2-40B4-BE49-F238E27FC236}">
              <a16:creationId xmlns:a16="http://schemas.microsoft.com/office/drawing/2014/main" id="{00000000-0008-0000-0000-0000A9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94" name="ZoneTexte 1193">
          <a:extLst>
            <a:ext uri="{FF2B5EF4-FFF2-40B4-BE49-F238E27FC236}">
              <a16:creationId xmlns:a16="http://schemas.microsoft.com/office/drawing/2014/main" id="{00000000-0008-0000-0000-0000AA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195" name="ZoneTexte 1194">
          <a:extLst>
            <a:ext uri="{FF2B5EF4-FFF2-40B4-BE49-F238E27FC236}">
              <a16:creationId xmlns:a16="http://schemas.microsoft.com/office/drawing/2014/main" id="{00000000-0008-0000-0000-0000AB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96" name="ZoneTexte 1195">
          <a:extLst>
            <a:ext uri="{FF2B5EF4-FFF2-40B4-BE49-F238E27FC236}">
              <a16:creationId xmlns:a16="http://schemas.microsoft.com/office/drawing/2014/main" id="{00000000-0008-0000-0000-0000AC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97" name="ZoneTexte 1196">
          <a:extLst>
            <a:ext uri="{FF2B5EF4-FFF2-40B4-BE49-F238E27FC236}">
              <a16:creationId xmlns:a16="http://schemas.microsoft.com/office/drawing/2014/main" id="{00000000-0008-0000-0000-0000AD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198" name="ZoneTexte 1197">
          <a:extLst>
            <a:ext uri="{FF2B5EF4-FFF2-40B4-BE49-F238E27FC236}">
              <a16:creationId xmlns:a16="http://schemas.microsoft.com/office/drawing/2014/main" id="{00000000-0008-0000-0000-0000AE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199" name="ZoneTexte 1198">
          <a:extLst>
            <a:ext uri="{FF2B5EF4-FFF2-40B4-BE49-F238E27FC236}">
              <a16:creationId xmlns:a16="http://schemas.microsoft.com/office/drawing/2014/main" id="{00000000-0008-0000-0000-0000AF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00" name="ZoneTexte 1199">
          <a:extLst>
            <a:ext uri="{FF2B5EF4-FFF2-40B4-BE49-F238E27FC236}">
              <a16:creationId xmlns:a16="http://schemas.microsoft.com/office/drawing/2014/main" id="{00000000-0008-0000-0000-0000B0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201" name="ZoneTexte 1200">
          <a:extLst>
            <a:ext uri="{FF2B5EF4-FFF2-40B4-BE49-F238E27FC236}">
              <a16:creationId xmlns:a16="http://schemas.microsoft.com/office/drawing/2014/main" id="{00000000-0008-0000-0000-0000B1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02" name="ZoneTexte 1201">
          <a:extLst>
            <a:ext uri="{FF2B5EF4-FFF2-40B4-BE49-F238E27FC236}">
              <a16:creationId xmlns:a16="http://schemas.microsoft.com/office/drawing/2014/main" id="{00000000-0008-0000-0000-0000B2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03" name="ZoneTexte 1202">
          <a:extLst>
            <a:ext uri="{FF2B5EF4-FFF2-40B4-BE49-F238E27FC236}">
              <a16:creationId xmlns:a16="http://schemas.microsoft.com/office/drawing/2014/main" id="{00000000-0008-0000-0000-0000B3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204" name="ZoneTexte 1203">
          <a:extLst>
            <a:ext uri="{FF2B5EF4-FFF2-40B4-BE49-F238E27FC236}">
              <a16:creationId xmlns:a16="http://schemas.microsoft.com/office/drawing/2014/main" id="{00000000-0008-0000-0000-0000B4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05" name="ZoneTexte 1204">
          <a:extLst>
            <a:ext uri="{FF2B5EF4-FFF2-40B4-BE49-F238E27FC236}">
              <a16:creationId xmlns:a16="http://schemas.microsoft.com/office/drawing/2014/main" id="{00000000-0008-0000-0000-0000B5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06" name="ZoneTexte 1205">
          <a:extLst>
            <a:ext uri="{FF2B5EF4-FFF2-40B4-BE49-F238E27FC236}">
              <a16:creationId xmlns:a16="http://schemas.microsoft.com/office/drawing/2014/main" id="{00000000-0008-0000-0000-0000B6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207" name="ZoneTexte 1206">
          <a:extLst>
            <a:ext uri="{FF2B5EF4-FFF2-40B4-BE49-F238E27FC236}">
              <a16:creationId xmlns:a16="http://schemas.microsoft.com/office/drawing/2014/main" id="{00000000-0008-0000-0000-0000B7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08" name="ZoneTexte 1207">
          <a:extLst>
            <a:ext uri="{FF2B5EF4-FFF2-40B4-BE49-F238E27FC236}">
              <a16:creationId xmlns:a16="http://schemas.microsoft.com/office/drawing/2014/main" id="{00000000-0008-0000-0000-0000B8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09" name="ZoneTexte 1208">
          <a:extLst>
            <a:ext uri="{FF2B5EF4-FFF2-40B4-BE49-F238E27FC236}">
              <a16:creationId xmlns:a16="http://schemas.microsoft.com/office/drawing/2014/main" id="{00000000-0008-0000-0000-0000B9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210" name="ZoneTexte 1209">
          <a:extLst>
            <a:ext uri="{FF2B5EF4-FFF2-40B4-BE49-F238E27FC236}">
              <a16:creationId xmlns:a16="http://schemas.microsoft.com/office/drawing/2014/main" id="{00000000-0008-0000-0000-0000BA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11" name="ZoneTexte 1210">
          <a:extLst>
            <a:ext uri="{FF2B5EF4-FFF2-40B4-BE49-F238E27FC236}">
              <a16:creationId xmlns:a16="http://schemas.microsoft.com/office/drawing/2014/main" id="{00000000-0008-0000-0000-0000BB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12" name="ZoneTexte 1211">
          <a:extLst>
            <a:ext uri="{FF2B5EF4-FFF2-40B4-BE49-F238E27FC236}">
              <a16:creationId xmlns:a16="http://schemas.microsoft.com/office/drawing/2014/main" id="{00000000-0008-0000-0000-0000BC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213" name="ZoneTexte 1212">
          <a:extLst>
            <a:ext uri="{FF2B5EF4-FFF2-40B4-BE49-F238E27FC236}">
              <a16:creationId xmlns:a16="http://schemas.microsoft.com/office/drawing/2014/main" id="{00000000-0008-0000-0000-0000BD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14" name="ZoneTexte 1213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15" name="ZoneTexte 1214">
          <a:extLst>
            <a:ext uri="{FF2B5EF4-FFF2-40B4-BE49-F238E27FC236}">
              <a16:creationId xmlns:a16="http://schemas.microsoft.com/office/drawing/2014/main" id="{00000000-0008-0000-0000-0000BF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216" name="ZoneTexte 1215">
          <a:extLst>
            <a:ext uri="{FF2B5EF4-FFF2-40B4-BE49-F238E27FC236}">
              <a16:creationId xmlns:a16="http://schemas.microsoft.com/office/drawing/2014/main" id="{00000000-0008-0000-0000-0000C0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17" name="ZoneTexte 1216">
          <a:extLst>
            <a:ext uri="{FF2B5EF4-FFF2-40B4-BE49-F238E27FC236}">
              <a16:creationId xmlns:a16="http://schemas.microsoft.com/office/drawing/2014/main" id="{00000000-0008-0000-0000-0000C1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18" name="ZoneTexte 1217">
          <a:extLst>
            <a:ext uri="{FF2B5EF4-FFF2-40B4-BE49-F238E27FC236}">
              <a16:creationId xmlns:a16="http://schemas.microsoft.com/office/drawing/2014/main" id="{00000000-0008-0000-0000-0000C2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219" name="ZoneTexte 1218">
          <a:extLst>
            <a:ext uri="{FF2B5EF4-FFF2-40B4-BE49-F238E27FC236}">
              <a16:creationId xmlns:a16="http://schemas.microsoft.com/office/drawing/2014/main" id="{00000000-0008-0000-0000-0000C3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20" name="ZoneTexte 1219">
          <a:extLst>
            <a:ext uri="{FF2B5EF4-FFF2-40B4-BE49-F238E27FC236}">
              <a16:creationId xmlns:a16="http://schemas.microsoft.com/office/drawing/2014/main" id="{00000000-0008-0000-0000-0000C4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21" name="ZoneTexte 1220">
          <a:extLst>
            <a:ext uri="{FF2B5EF4-FFF2-40B4-BE49-F238E27FC236}">
              <a16:creationId xmlns:a16="http://schemas.microsoft.com/office/drawing/2014/main" id="{00000000-0008-0000-0000-0000C5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222" name="ZoneTexte 1221">
          <a:extLst>
            <a:ext uri="{FF2B5EF4-FFF2-40B4-BE49-F238E27FC236}">
              <a16:creationId xmlns:a16="http://schemas.microsoft.com/office/drawing/2014/main" id="{00000000-0008-0000-0000-0000C6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23" name="ZoneTexte 1222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24" name="ZoneTexte 1223">
          <a:extLst>
            <a:ext uri="{FF2B5EF4-FFF2-40B4-BE49-F238E27FC236}">
              <a16:creationId xmlns:a16="http://schemas.microsoft.com/office/drawing/2014/main" id="{00000000-0008-0000-0000-0000C8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225" name="ZoneTexte 1224">
          <a:extLst>
            <a:ext uri="{FF2B5EF4-FFF2-40B4-BE49-F238E27FC236}">
              <a16:creationId xmlns:a16="http://schemas.microsoft.com/office/drawing/2014/main" id="{00000000-0008-0000-0000-0000C9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26" name="ZoneTexte 1225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27" name="ZoneTexte 1226">
          <a:extLst>
            <a:ext uri="{FF2B5EF4-FFF2-40B4-BE49-F238E27FC236}">
              <a16:creationId xmlns:a16="http://schemas.microsoft.com/office/drawing/2014/main" id="{00000000-0008-0000-0000-0000CB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228" name="ZoneTexte 1227">
          <a:extLst>
            <a:ext uri="{FF2B5EF4-FFF2-40B4-BE49-F238E27FC236}">
              <a16:creationId xmlns:a16="http://schemas.microsoft.com/office/drawing/2014/main" id="{00000000-0008-0000-0000-0000CC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29" name="ZoneTexte 1228">
          <a:extLst>
            <a:ext uri="{FF2B5EF4-FFF2-40B4-BE49-F238E27FC236}">
              <a16:creationId xmlns:a16="http://schemas.microsoft.com/office/drawing/2014/main" id="{00000000-0008-0000-0000-0000CD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30" name="ZoneTexte 1229">
          <a:extLst>
            <a:ext uri="{FF2B5EF4-FFF2-40B4-BE49-F238E27FC236}">
              <a16:creationId xmlns:a16="http://schemas.microsoft.com/office/drawing/2014/main" id="{00000000-0008-0000-0000-0000CE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231" name="ZoneTexte 1230">
          <a:extLst>
            <a:ext uri="{FF2B5EF4-FFF2-40B4-BE49-F238E27FC236}">
              <a16:creationId xmlns:a16="http://schemas.microsoft.com/office/drawing/2014/main" id="{00000000-0008-0000-0000-0000CF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32" name="ZoneTexte 1231">
          <a:extLst>
            <a:ext uri="{FF2B5EF4-FFF2-40B4-BE49-F238E27FC236}">
              <a16:creationId xmlns:a16="http://schemas.microsoft.com/office/drawing/2014/main" id="{00000000-0008-0000-0000-0000D0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33" name="ZoneTexte 1232">
          <a:extLst>
            <a:ext uri="{FF2B5EF4-FFF2-40B4-BE49-F238E27FC236}">
              <a16:creationId xmlns:a16="http://schemas.microsoft.com/office/drawing/2014/main" id="{00000000-0008-0000-0000-0000D1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234" name="ZoneTexte 1233">
          <a:extLst>
            <a:ext uri="{FF2B5EF4-FFF2-40B4-BE49-F238E27FC236}">
              <a16:creationId xmlns:a16="http://schemas.microsoft.com/office/drawing/2014/main" id="{00000000-0008-0000-0000-0000D2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35" name="ZoneTexte 1234">
          <a:extLst>
            <a:ext uri="{FF2B5EF4-FFF2-40B4-BE49-F238E27FC236}">
              <a16:creationId xmlns:a16="http://schemas.microsoft.com/office/drawing/2014/main" id="{00000000-0008-0000-0000-0000D3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36" name="ZoneTexte 1235">
          <a:extLst>
            <a:ext uri="{FF2B5EF4-FFF2-40B4-BE49-F238E27FC236}">
              <a16:creationId xmlns:a16="http://schemas.microsoft.com/office/drawing/2014/main" id="{00000000-0008-0000-0000-0000D4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237" name="ZoneTexte 1236">
          <a:extLst>
            <a:ext uri="{FF2B5EF4-FFF2-40B4-BE49-F238E27FC236}">
              <a16:creationId xmlns:a16="http://schemas.microsoft.com/office/drawing/2014/main" id="{00000000-0008-0000-0000-0000D5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38" name="ZoneTexte 1237">
          <a:extLst>
            <a:ext uri="{FF2B5EF4-FFF2-40B4-BE49-F238E27FC236}">
              <a16:creationId xmlns:a16="http://schemas.microsoft.com/office/drawing/2014/main" id="{00000000-0008-0000-0000-0000D6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39" name="ZoneTexte 1238">
          <a:extLst>
            <a:ext uri="{FF2B5EF4-FFF2-40B4-BE49-F238E27FC236}">
              <a16:creationId xmlns:a16="http://schemas.microsoft.com/office/drawing/2014/main" id="{00000000-0008-0000-0000-0000D7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240" name="ZoneTexte 1239">
          <a:extLst>
            <a:ext uri="{FF2B5EF4-FFF2-40B4-BE49-F238E27FC236}">
              <a16:creationId xmlns:a16="http://schemas.microsoft.com/office/drawing/2014/main" id="{00000000-0008-0000-0000-0000D8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41" name="ZoneTexte 1240">
          <a:extLst>
            <a:ext uri="{FF2B5EF4-FFF2-40B4-BE49-F238E27FC236}">
              <a16:creationId xmlns:a16="http://schemas.microsoft.com/office/drawing/2014/main" id="{00000000-0008-0000-0000-0000D9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42" name="ZoneTexte 1241">
          <a:extLst>
            <a:ext uri="{FF2B5EF4-FFF2-40B4-BE49-F238E27FC236}">
              <a16:creationId xmlns:a16="http://schemas.microsoft.com/office/drawing/2014/main" id="{00000000-0008-0000-0000-0000DA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243" name="ZoneTexte 1242">
          <a:extLst>
            <a:ext uri="{FF2B5EF4-FFF2-40B4-BE49-F238E27FC236}">
              <a16:creationId xmlns:a16="http://schemas.microsoft.com/office/drawing/2014/main" id="{00000000-0008-0000-0000-0000DB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44" name="ZoneTexte 1243">
          <a:extLst>
            <a:ext uri="{FF2B5EF4-FFF2-40B4-BE49-F238E27FC236}">
              <a16:creationId xmlns:a16="http://schemas.microsoft.com/office/drawing/2014/main" id="{00000000-0008-0000-0000-0000DC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45" name="ZoneTexte 1244">
          <a:extLst>
            <a:ext uri="{FF2B5EF4-FFF2-40B4-BE49-F238E27FC236}">
              <a16:creationId xmlns:a16="http://schemas.microsoft.com/office/drawing/2014/main" id="{00000000-0008-0000-0000-0000DD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246" name="ZoneTexte 1245">
          <a:extLst>
            <a:ext uri="{FF2B5EF4-FFF2-40B4-BE49-F238E27FC236}">
              <a16:creationId xmlns:a16="http://schemas.microsoft.com/office/drawing/2014/main" id="{00000000-0008-0000-0000-0000DE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47" name="ZoneTexte 1246">
          <a:extLst>
            <a:ext uri="{FF2B5EF4-FFF2-40B4-BE49-F238E27FC236}">
              <a16:creationId xmlns:a16="http://schemas.microsoft.com/office/drawing/2014/main" id="{00000000-0008-0000-0000-0000DF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48" name="ZoneTexte 1247">
          <a:extLst>
            <a:ext uri="{FF2B5EF4-FFF2-40B4-BE49-F238E27FC236}">
              <a16:creationId xmlns:a16="http://schemas.microsoft.com/office/drawing/2014/main" id="{00000000-0008-0000-0000-0000E0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249" name="ZoneTexte 1248">
          <a:extLst>
            <a:ext uri="{FF2B5EF4-FFF2-40B4-BE49-F238E27FC236}">
              <a16:creationId xmlns:a16="http://schemas.microsoft.com/office/drawing/2014/main" id="{00000000-0008-0000-0000-0000E1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50" name="ZoneTexte 1249">
          <a:extLst>
            <a:ext uri="{FF2B5EF4-FFF2-40B4-BE49-F238E27FC236}">
              <a16:creationId xmlns:a16="http://schemas.microsoft.com/office/drawing/2014/main" id="{00000000-0008-0000-0000-0000E2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51" name="ZoneTexte 1250">
          <a:extLst>
            <a:ext uri="{FF2B5EF4-FFF2-40B4-BE49-F238E27FC236}">
              <a16:creationId xmlns:a16="http://schemas.microsoft.com/office/drawing/2014/main" id="{00000000-0008-0000-0000-0000E3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252" name="ZoneTexte 1251">
          <a:extLst>
            <a:ext uri="{FF2B5EF4-FFF2-40B4-BE49-F238E27FC236}">
              <a16:creationId xmlns:a16="http://schemas.microsoft.com/office/drawing/2014/main" id="{00000000-0008-0000-0000-0000E4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53" name="ZoneTexte 1252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54" name="ZoneTexte 1253">
          <a:extLst>
            <a:ext uri="{FF2B5EF4-FFF2-40B4-BE49-F238E27FC236}">
              <a16:creationId xmlns:a16="http://schemas.microsoft.com/office/drawing/2014/main" id="{00000000-0008-0000-0000-0000E6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255" name="ZoneTexte 1254">
          <a:extLst>
            <a:ext uri="{FF2B5EF4-FFF2-40B4-BE49-F238E27FC236}">
              <a16:creationId xmlns:a16="http://schemas.microsoft.com/office/drawing/2014/main" id="{00000000-0008-0000-0000-0000E7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56" name="ZoneTexte 1255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57" name="ZoneTexte 1256">
          <a:extLst>
            <a:ext uri="{FF2B5EF4-FFF2-40B4-BE49-F238E27FC236}">
              <a16:creationId xmlns:a16="http://schemas.microsoft.com/office/drawing/2014/main" id="{00000000-0008-0000-0000-0000E9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258" name="ZoneTexte 1257">
          <a:extLst>
            <a:ext uri="{FF2B5EF4-FFF2-40B4-BE49-F238E27FC236}">
              <a16:creationId xmlns:a16="http://schemas.microsoft.com/office/drawing/2014/main" id="{00000000-0008-0000-0000-0000EA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59" name="ZoneTexte 1258">
          <a:extLst>
            <a:ext uri="{FF2B5EF4-FFF2-40B4-BE49-F238E27FC236}">
              <a16:creationId xmlns:a16="http://schemas.microsoft.com/office/drawing/2014/main" id="{00000000-0008-0000-0000-0000EB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60" name="ZoneTexte 1259">
          <a:extLst>
            <a:ext uri="{FF2B5EF4-FFF2-40B4-BE49-F238E27FC236}">
              <a16:creationId xmlns:a16="http://schemas.microsoft.com/office/drawing/2014/main" id="{00000000-0008-0000-0000-0000EC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261" name="ZoneTexte 1260">
          <a:extLst>
            <a:ext uri="{FF2B5EF4-FFF2-40B4-BE49-F238E27FC236}">
              <a16:creationId xmlns:a16="http://schemas.microsoft.com/office/drawing/2014/main" id="{00000000-0008-0000-0000-0000ED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62" name="ZoneTexte 1261">
          <a:extLst>
            <a:ext uri="{FF2B5EF4-FFF2-40B4-BE49-F238E27FC236}">
              <a16:creationId xmlns:a16="http://schemas.microsoft.com/office/drawing/2014/main" id="{00000000-0008-0000-0000-0000EE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63" name="ZoneTexte 1262">
          <a:extLst>
            <a:ext uri="{FF2B5EF4-FFF2-40B4-BE49-F238E27FC236}">
              <a16:creationId xmlns:a16="http://schemas.microsoft.com/office/drawing/2014/main" id="{00000000-0008-0000-0000-0000EF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264" name="ZoneTexte 1263">
          <a:extLst>
            <a:ext uri="{FF2B5EF4-FFF2-40B4-BE49-F238E27FC236}">
              <a16:creationId xmlns:a16="http://schemas.microsoft.com/office/drawing/2014/main" id="{00000000-0008-0000-0000-0000F0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65" name="ZoneTexte 1264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66" name="ZoneTexte 1265">
          <a:extLst>
            <a:ext uri="{FF2B5EF4-FFF2-40B4-BE49-F238E27FC236}">
              <a16:creationId xmlns:a16="http://schemas.microsoft.com/office/drawing/2014/main" id="{00000000-0008-0000-0000-0000F2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267" name="ZoneTexte 1266">
          <a:extLst>
            <a:ext uri="{FF2B5EF4-FFF2-40B4-BE49-F238E27FC236}">
              <a16:creationId xmlns:a16="http://schemas.microsoft.com/office/drawing/2014/main" id="{00000000-0008-0000-0000-0000F3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68" name="ZoneTexte 1267">
          <a:extLst>
            <a:ext uri="{FF2B5EF4-FFF2-40B4-BE49-F238E27FC236}">
              <a16:creationId xmlns:a16="http://schemas.microsoft.com/office/drawing/2014/main" id="{00000000-0008-0000-0000-0000F4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69" name="ZoneTexte 1268">
          <a:extLst>
            <a:ext uri="{FF2B5EF4-FFF2-40B4-BE49-F238E27FC236}">
              <a16:creationId xmlns:a16="http://schemas.microsoft.com/office/drawing/2014/main" id="{00000000-0008-0000-0000-0000F5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270" name="ZoneTexte 1269">
          <a:extLst>
            <a:ext uri="{FF2B5EF4-FFF2-40B4-BE49-F238E27FC236}">
              <a16:creationId xmlns:a16="http://schemas.microsoft.com/office/drawing/2014/main" id="{00000000-0008-0000-0000-0000F6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71" name="ZoneTexte 1270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72" name="ZoneTexte 1271">
          <a:extLst>
            <a:ext uri="{FF2B5EF4-FFF2-40B4-BE49-F238E27FC236}">
              <a16:creationId xmlns:a16="http://schemas.microsoft.com/office/drawing/2014/main" id="{00000000-0008-0000-0000-0000F8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273" name="ZoneTexte 1272">
          <a:extLst>
            <a:ext uri="{FF2B5EF4-FFF2-40B4-BE49-F238E27FC236}">
              <a16:creationId xmlns:a16="http://schemas.microsoft.com/office/drawing/2014/main" id="{00000000-0008-0000-0000-0000F9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74" name="ZoneTexte 1273">
          <a:extLst>
            <a:ext uri="{FF2B5EF4-FFF2-40B4-BE49-F238E27FC236}">
              <a16:creationId xmlns:a16="http://schemas.microsoft.com/office/drawing/2014/main" id="{00000000-0008-0000-0000-0000FA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75" name="ZoneTexte 1274">
          <a:extLst>
            <a:ext uri="{FF2B5EF4-FFF2-40B4-BE49-F238E27FC236}">
              <a16:creationId xmlns:a16="http://schemas.microsoft.com/office/drawing/2014/main" id="{00000000-0008-0000-0000-0000FB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276" name="ZoneTexte 1275">
          <a:extLst>
            <a:ext uri="{FF2B5EF4-FFF2-40B4-BE49-F238E27FC236}">
              <a16:creationId xmlns:a16="http://schemas.microsoft.com/office/drawing/2014/main" id="{00000000-0008-0000-0000-0000FC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77" name="ZoneTexte 1276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78" name="ZoneTexte 1277">
          <a:extLst>
            <a:ext uri="{FF2B5EF4-FFF2-40B4-BE49-F238E27FC236}">
              <a16:creationId xmlns:a16="http://schemas.microsoft.com/office/drawing/2014/main" id="{00000000-0008-0000-0000-0000FE04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279" name="ZoneTexte 1278">
          <a:extLst>
            <a:ext uri="{FF2B5EF4-FFF2-40B4-BE49-F238E27FC236}">
              <a16:creationId xmlns:a16="http://schemas.microsoft.com/office/drawing/2014/main" id="{00000000-0008-0000-0000-0000FF04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80" name="ZoneTexte 1279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81" name="ZoneTexte 1280">
          <a:extLst>
            <a:ext uri="{FF2B5EF4-FFF2-40B4-BE49-F238E27FC236}">
              <a16:creationId xmlns:a16="http://schemas.microsoft.com/office/drawing/2014/main" id="{00000000-0008-0000-0000-000001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282" name="ZoneTexte 1281">
          <a:extLst>
            <a:ext uri="{FF2B5EF4-FFF2-40B4-BE49-F238E27FC236}">
              <a16:creationId xmlns:a16="http://schemas.microsoft.com/office/drawing/2014/main" id="{00000000-0008-0000-0000-000002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83" name="ZoneTexte 1282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84" name="ZoneTexte 1283">
          <a:extLst>
            <a:ext uri="{FF2B5EF4-FFF2-40B4-BE49-F238E27FC236}">
              <a16:creationId xmlns:a16="http://schemas.microsoft.com/office/drawing/2014/main" id="{00000000-0008-0000-0000-000004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285" name="ZoneTexte 1284">
          <a:extLst>
            <a:ext uri="{FF2B5EF4-FFF2-40B4-BE49-F238E27FC236}">
              <a16:creationId xmlns:a16="http://schemas.microsoft.com/office/drawing/2014/main" id="{00000000-0008-0000-0000-000005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86" name="ZoneTexte 1285">
          <a:extLst>
            <a:ext uri="{FF2B5EF4-FFF2-40B4-BE49-F238E27FC236}">
              <a16:creationId xmlns:a16="http://schemas.microsoft.com/office/drawing/2014/main" id="{00000000-0008-0000-0000-000006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87" name="ZoneTexte 1286">
          <a:extLst>
            <a:ext uri="{FF2B5EF4-FFF2-40B4-BE49-F238E27FC236}">
              <a16:creationId xmlns:a16="http://schemas.microsoft.com/office/drawing/2014/main" id="{00000000-0008-0000-0000-000007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288" name="ZoneTexte 1287">
          <a:extLst>
            <a:ext uri="{FF2B5EF4-FFF2-40B4-BE49-F238E27FC236}">
              <a16:creationId xmlns:a16="http://schemas.microsoft.com/office/drawing/2014/main" id="{00000000-0008-0000-0000-000008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89" name="ZoneTexte 1288">
          <a:extLst>
            <a:ext uri="{FF2B5EF4-FFF2-40B4-BE49-F238E27FC236}">
              <a16:creationId xmlns:a16="http://schemas.microsoft.com/office/drawing/2014/main" id="{00000000-0008-0000-0000-000009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90" name="ZoneTexte 1289">
          <a:extLst>
            <a:ext uri="{FF2B5EF4-FFF2-40B4-BE49-F238E27FC236}">
              <a16:creationId xmlns:a16="http://schemas.microsoft.com/office/drawing/2014/main" id="{00000000-0008-0000-0000-00000A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291" name="ZoneTexte 1290">
          <a:extLst>
            <a:ext uri="{FF2B5EF4-FFF2-40B4-BE49-F238E27FC236}">
              <a16:creationId xmlns:a16="http://schemas.microsoft.com/office/drawing/2014/main" id="{00000000-0008-0000-0000-00000B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92" name="ZoneTexte 1291">
          <a:extLst>
            <a:ext uri="{FF2B5EF4-FFF2-40B4-BE49-F238E27FC236}">
              <a16:creationId xmlns:a16="http://schemas.microsoft.com/office/drawing/2014/main" id="{00000000-0008-0000-0000-00000C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93" name="ZoneTexte 1292">
          <a:extLst>
            <a:ext uri="{FF2B5EF4-FFF2-40B4-BE49-F238E27FC236}">
              <a16:creationId xmlns:a16="http://schemas.microsoft.com/office/drawing/2014/main" id="{00000000-0008-0000-0000-00000D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294" name="ZoneTexte 1293">
          <a:extLst>
            <a:ext uri="{FF2B5EF4-FFF2-40B4-BE49-F238E27FC236}">
              <a16:creationId xmlns:a16="http://schemas.microsoft.com/office/drawing/2014/main" id="{00000000-0008-0000-0000-00000E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95" name="ZoneTexte 1294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96" name="ZoneTexte 1295">
          <a:extLst>
            <a:ext uri="{FF2B5EF4-FFF2-40B4-BE49-F238E27FC236}">
              <a16:creationId xmlns:a16="http://schemas.microsoft.com/office/drawing/2014/main" id="{00000000-0008-0000-0000-000010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297" name="ZoneTexte 1296">
          <a:extLst>
            <a:ext uri="{FF2B5EF4-FFF2-40B4-BE49-F238E27FC236}">
              <a16:creationId xmlns:a16="http://schemas.microsoft.com/office/drawing/2014/main" id="{00000000-0008-0000-0000-000011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98" name="ZoneTexte 1297">
          <a:extLst>
            <a:ext uri="{FF2B5EF4-FFF2-40B4-BE49-F238E27FC236}">
              <a16:creationId xmlns:a16="http://schemas.microsoft.com/office/drawing/2014/main" id="{00000000-0008-0000-0000-000012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299" name="ZoneTexte 1298">
          <a:extLst>
            <a:ext uri="{FF2B5EF4-FFF2-40B4-BE49-F238E27FC236}">
              <a16:creationId xmlns:a16="http://schemas.microsoft.com/office/drawing/2014/main" id="{00000000-0008-0000-0000-000013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300" name="ZoneTexte 1299">
          <a:extLst>
            <a:ext uri="{FF2B5EF4-FFF2-40B4-BE49-F238E27FC236}">
              <a16:creationId xmlns:a16="http://schemas.microsoft.com/office/drawing/2014/main" id="{00000000-0008-0000-0000-000014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01" name="ZoneTexte 1300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02" name="ZoneTexte 1301">
          <a:extLst>
            <a:ext uri="{FF2B5EF4-FFF2-40B4-BE49-F238E27FC236}">
              <a16:creationId xmlns:a16="http://schemas.microsoft.com/office/drawing/2014/main" id="{00000000-0008-0000-0000-000016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303" name="ZoneTexte 1302">
          <a:extLst>
            <a:ext uri="{FF2B5EF4-FFF2-40B4-BE49-F238E27FC236}">
              <a16:creationId xmlns:a16="http://schemas.microsoft.com/office/drawing/2014/main" id="{00000000-0008-0000-0000-000017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04" name="ZoneTexte 1303">
          <a:extLst>
            <a:ext uri="{FF2B5EF4-FFF2-40B4-BE49-F238E27FC236}">
              <a16:creationId xmlns:a16="http://schemas.microsoft.com/office/drawing/2014/main" id="{00000000-0008-0000-0000-000018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05" name="ZoneTexte 1304">
          <a:extLst>
            <a:ext uri="{FF2B5EF4-FFF2-40B4-BE49-F238E27FC236}">
              <a16:creationId xmlns:a16="http://schemas.microsoft.com/office/drawing/2014/main" id="{00000000-0008-0000-0000-000019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306" name="ZoneTexte 1305">
          <a:extLst>
            <a:ext uri="{FF2B5EF4-FFF2-40B4-BE49-F238E27FC236}">
              <a16:creationId xmlns:a16="http://schemas.microsoft.com/office/drawing/2014/main" id="{00000000-0008-0000-0000-00001A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07" name="ZoneTexte 1306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08" name="ZoneTexte 1307">
          <a:extLst>
            <a:ext uri="{FF2B5EF4-FFF2-40B4-BE49-F238E27FC236}">
              <a16:creationId xmlns:a16="http://schemas.microsoft.com/office/drawing/2014/main" id="{00000000-0008-0000-0000-00001C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309" name="ZoneTexte 1308">
          <a:extLst>
            <a:ext uri="{FF2B5EF4-FFF2-40B4-BE49-F238E27FC236}">
              <a16:creationId xmlns:a16="http://schemas.microsoft.com/office/drawing/2014/main" id="{00000000-0008-0000-0000-00001D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10" name="ZoneTexte 1309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11" name="ZoneTexte 1310">
          <a:extLst>
            <a:ext uri="{FF2B5EF4-FFF2-40B4-BE49-F238E27FC236}">
              <a16:creationId xmlns:a16="http://schemas.microsoft.com/office/drawing/2014/main" id="{00000000-0008-0000-0000-00001F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312" name="ZoneTexte 1311">
          <a:extLst>
            <a:ext uri="{FF2B5EF4-FFF2-40B4-BE49-F238E27FC236}">
              <a16:creationId xmlns:a16="http://schemas.microsoft.com/office/drawing/2014/main" id="{00000000-0008-0000-0000-000020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13" name="ZoneTexte 1312">
          <a:extLst>
            <a:ext uri="{FF2B5EF4-FFF2-40B4-BE49-F238E27FC236}">
              <a16:creationId xmlns:a16="http://schemas.microsoft.com/office/drawing/2014/main" id="{00000000-0008-0000-0000-000021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14" name="ZoneTexte 1313">
          <a:extLst>
            <a:ext uri="{FF2B5EF4-FFF2-40B4-BE49-F238E27FC236}">
              <a16:creationId xmlns:a16="http://schemas.microsoft.com/office/drawing/2014/main" id="{00000000-0008-0000-0000-000022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315" name="ZoneTexte 1314">
          <a:extLst>
            <a:ext uri="{FF2B5EF4-FFF2-40B4-BE49-F238E27FC236}">
              <a16:creationId xmlns:a16="http://schemas.microsoft.com/office/drawing/2014/main" id="{00000000-0008-0000-0000-000023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16" name="ZoneTexte 1315">
          <a:extLst>
            <a:ext uri="{FF2B5EF4-FFF2-40B4-BE49-F238E27FC236}">
              <a16:creationId xmlns:a16="http://schemas.microsoft.com/office/drawing/2014/main" id="{00000000-0008-0000-0000-000024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17" name="ZoneTexte 1316">
          <a:extLst>
            <a:ext uri="{FF2B5EF4-FFF2-40B4-BE49-F238E27FC236}">
              <a16:creationId xmlns:a16="http://schemas.microsoft.com/office/drawing/2014/main" id="{00000000-0008-0000-0000-000025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318" name="ZoneTexte 1317">
          <a:extLst>
            <a:ext uri="{FF2B5EF4-FFF2-40B4-BE49-F238E27FC236}">
              <a16:creationId xmlns:a16="http://schemas.microsoft.com/office/drawing/2014/main" id="{00000000-0008-0000-0000-000026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19" name="ZoneTexte 1318">
          <a:extLst>
            <a:ext uri="{FF2B5EF4-FFF2-40B4-BE49-F238E27FC236}">
              <a16:creationId xmlns:a16="http://schemas.microsoft.com/office/drawing/2014/main" id="{00000000-0008-0000-0000-000027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20" name="ZoneTexte 1319">
          <a:extLst>
            <a:ext uri="{FF2B5EF4-FFF2-40B4-BE49-F238E27FC236}">
              <a16:creationId xmlns:a16="http://schemas.microsoft.com/office/drawing/2014/main" id="{00000000-0008-0000-0000-000028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321" name="ZoneTexte 1320">
          <a:extLst>
            <a:ext uri="{FF2B5EF4-FFF2-40B4-BE49-F238E27FC236}">
              <a16:creationId xmlns:a16="http://schemas.microsoft.com/office/drawing/2014/main" id="{00000000-0008-0000-0000-000029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22" name="ZoneTexte 1321">
          <a:extLst>
            <a:ext uri="{FF2B5EF4-FFF2-40B4-BE49-F238E27FC236}">
              <a16:creationId xmlns:a16="http://schemas.microsoft.com/office/drawing/2014/main" id="{00000000-0008-0000-0000-00002A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23" name="ZoneTexte 1322">
          <a:extLst>
            <a:ext uri="{FF2B5EF4-FFF2-40B4-BE49-F238E27FC236}">
              <a16:creationId xmlns:a16="http://schemas.microsoft.com/office/drawing/2014/main" id="{00000000-0008-0000-0000-00002B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324" name="ZoneTexte 1323">
          <a:extLst>
            <a:ext uri="{FF2B5EF4-FFF2-40B4-BE49-F238E27FC236}">
              <a16:creationId xmlns:a16="http://schemas.microsoft.com/office/drawing/2014/main" id="{00000000-0008-0000-0000-00002C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25" name="ZoneTexte 1324">
          <a:extLst>
            <a:ext uri="{FF2B5EF4-FFF2-40B4-BE49-F238E27FC236}">
              <a16:creationId xmlns:a16="http://schemas.microsoft.com/office/drawing/2014/main" id="{00000000-0008-0000-0000-00002D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26" name="ZoneTexte 1325">
          <a:extLst>
            <a:ext uri="{FF2B5EF4-FFF2-40B4-BE49-F238E27FC236}">
              <a16:creationId xmlns:a16="http://schemas.microsoft.com/office/drawing/2014/main" id="{00000000-0008-0000-0000-00002E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327" name="ZoneTexte 1326">
          <a:extLst>
            <a:ext uri="{FF2B5EF4-FFF2-40B4-BE49-F238E27FC236}">
              <a16:creationId xmlns:a16="http://schemas.microsoft.com/office/drawing/2014/main" id="{00000000-0008-0000-0000-00002F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28" name="ZoneTexte 1327">
          <a:extLst>
            <a:ext uri="{FF2B5EF4-FFF2-40B4-BE49-F238E27FC236}">
              <a16:creationId xmlns:a16="http://schemas.microsoft.com/office/drawing/2014/main" id="{00000000-0008-0000-0000-000030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29" name="ZoneTexte 1328">
          <a:extLst>
            <a:ext uri="{FF2B5EF4-FFF2-40B4-BE49-F238E27FC236}">
              <a16:creationId xmlns:a16="http://schemas.microsoft.com/office/drawing/2014/main" id="{00000000-0008-0000-0000-000031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330" name="ZoneTexte 1329">
          <a:extLst>
            <a:ext uri="{FF2B5EF4-FFF2-40B4-BE49-F238E27FC236}">
              <a16:creationId xmlns:a16="http://schemas.microsoft.com/office/drawing/2014/main" id="{00000000-0008-0000-0000-000032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31" name="ZoneTexte 1330">
          <a:extLst>
            <a:ext uri="{FF2B5EF4-FFF2-40B4-BE49-F238E27FC236}">
              <a16:creationId xmlns:a16="http://schemas.microsoft.com/office/drawing/2014/main" id="{00000000-0008-0000-0000-000033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32" name="ZoneTexte 1331">
          <a:extLst>
            <a:ext uri="{FF2B5EF4-FFF2-40B4-BE49-F238E27FC236}">
              <a16:creationId xmlns:a16="http://schemas.microsoft.com/office/drawing/2014/main" id="{00000000-0008-0000-0000-000034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333" name="ZoneTexte 1332">
          <a:extLst>
            <a:ext uri="{FF2B5EF4-FFF2-40B4-BE49-F238E27FC236}">
              <a16:creationId xmlns:a16="http://schemas.microsoft.com/office/drawing/2014/main" id="{00000000-0008-0000-0000-000035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34" name="ZoneTexte 1333">
          <a:extLst>
            <a:ext uri="{FF2B5EF4-FFF2-40B4-BE49-F238E27FC236}">
              <a16:creationId xmlns:a16="http://schemas.microsoft.com/office/drawing/2014/main" id="{00000000-0008-0000-0000-000036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35" name="ZoneTexte 1334">
          <a:extLst>
            <a:ext uri="{FF2B5EF4-FFF2-40B4-BE49-F238E27FC236}">
              <a16:creationId xmlns:a16="http://schemas.microsoft.com/office/drawing/2014/main" id="{00000000-0008-0000-0000-000037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336" name="ZoneTexte 1335">
          <a:extLst>
            <a:ext uri="{FF2B5EF4-FFF2-40B4-BE49-F238E27FC236}">
              <a16:creationId xmlns:a16="http://schemas.microsoft.com/office/drawing/2014/main" id="{00000000-0008-0000-0000-000038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37" name="ZoneTexte 1336">
          <a:extLst>
            <a:ext uri="{FF2B5EF4-FFF2-40B4-BE49-F238E27FC236}">
              <a16:creationId xmlns:a16="http://schemas.microsoft.com/office/drawing/2014/main" id="{00000000-0008-0000-0000-000039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38" name="ZoneTexte 1337">
          <a:extLst>
            <a:ext uri="{FF2B5EF4-FFF2-40B4-BE49-F238E27FC236}">
              <a16:creationId xmlns:a16="http://schemas.microsoft.com/office/drawing/2014/main" id="{00000000-0008-0000-0000-00003A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339" name="ZoneTexte 1338">
          <a:extLst>
            <a:ext uri="{FF2B5EF4-FFF2-40B4-BE49-F238E27FC236}">
              <a16:creationId xmlns:a16="http://schemas.microsoft.com/office/drawing/2014/main" id="{00000000-0008-0000-0000-00003B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40" name="ZoneTexte 1339">
          <a:extLst>
            <a:ext uri="{FF2B5EF4-FFF2-40B4-BE49-F238E27FC236}">
              <a16:creationId xmlns:a16="http://schemas.microsoft.com/office/drawing/2014/main" id="{00000000-0008-0000-0000-00003C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41" name="ZoneTexte 1340">
          <a:extLst>
            <a:ext uri="{FF2B5EF4-FFF2-40B4-BE49-F238E27FC236}">
              <a16:creationId xmlns:a16="http://schemas.microsoft.com/office/drawing/2014/main" id="{00000000-0008-0000-0000-00003D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342" name="ZoneTexte 1341">
          <a:extLst>
            <a:ext uri="{FF2B5EF4-FFF2-40B4-BE49-F238E27FC236}">
              <a16:creationId xmlns:a16="http://schemas.microsoft.com/office/drawing/2014/main" id="{00000000-0008-0000-0000-00003E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43" name="ZoneTexte 1342">
          <a:extLst>
            <a:ext uri="{FF2B5EF4-FFF2-40B4-BE49-F238E27FC236}">
              <a16:creationId xmlns:a16="http://schemas.microsoft.com/office/drawing/2014/main" id="{00000000-0008-0000-0000-00003F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44" name="ZoneTexte 1343">
          <a:extLst>
            <a:ext uri="{FF2B5EF4-FFF2-40B4-BE49-F238E27FC236}">
              <a16:creationId xmlns:a16="http://schemas.microsoft.com/office/drawing/2014/main" id="{00000000-0008-0000-0000-000040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345" name="ZoneTexte 1344">
          <a:extLst>
            <a:ext uri="{FF2B5EF4-FFF2-40B4-BE49-F238E27FC236}">
              <a16:creationId xmlns:a16="http://schemas.microsoft.com/office/drawing/2014/main" id="{00000000-0008-0000-0000-000041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46" name="ZoneTexte 1345">
          <a:extLst>
            <a:ext uri="{FF2B5EF4-FFF2-40B4-BE49-F238E27FC236}">
              <a16:creationId xmlns:a16="http://schemas.microsoft.com/office/drawing/2014/main" id="{00000000-0008-0000-0000-000042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47" name="ZoneTexte 1346">
          <a:extLst>
            <a:ext uri="{FF2B5EF4-FFF2-40B4-BE49-F238E27FC236}">
              <a16:creationId xmlns:a16="http://schemas.microsoft.com/office/drawing/2014/main" id="{00000000-0008-0000-0000-000043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348" name="ZoneTexte 1347">
          <a:extLst>
            <a:ext uri="{FF2B5EF4-FFF2-40B4-BE49-F238E27FC236}">
              <a16:creationId xmlns:a16="http://schemas.microsoft.com/office/drawing/2014/main" id="{00000000-0008-0000-0000-000044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49" name="ZoneTexte 1348">
          <a:extLst>
            <a:ext uri="{FF2B5EF4-FFF2-40B4-BE49-F238E27FC236}">
              <a16:creationId xmlns:a16="http://schemas.microsoft.com/office/drawing/2014/main" id="{00000000-0008-0000-0000-000045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50" name="ZoneTexte 1349">
          <a:extLst>
            <a:ext uri="{FF2B5EF4-FFF2-40B4-BE49-F238E27FC236}">
              <a16:creationId xmlns:a16="http://schemas.microsoft.com/office/drawing/2014/main" id="{00000000-0008-0000-0000-000046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351" name="ZoneTexte 1350">
          <a:extLst>
            <a:ext uri="{FF2B5EF4-FFF2-40B4-BE49-F238E27FC236}">
              <a16:creationId xmlns:a16="http://schemas.microsoft.com/office/drawing/2014/main" id="{00000000-0008-0000-0000-000047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52" name="ZoneTexte 1351">
          <a:extLst>
            <a:ext uri="{FF2B5EF4-FFF2-40B4-BE49-F238E27FC236}">
              <a16:creationId xmlns:a16="http://schemas.microsoft.com/office/drawing/2014/main" id="{00000000-0008-0000-0000-000048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53" name="ZoneTexte 1352">
          <a:extLst>
            <a:ext uri="{FF2B5EF4-FFF2-40B4-BE49-F238E27FC236}">
              <a16:creationId xmlns:a16="http://schemas.microsoft.com/office/drawing/2014/main" id="{00000000-0008-0000-0000-000049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354" name="ZoneTexte 1353">
          <a:extLst>
            <a:ext uri="{FF2B5EF4-FFF2-40B4-BE49-F238E27FC236}">
              <a16:creationId xmlns:a16="http://schemas.microsoft.com/office/drawing/2014/main" id="{00000000-0008-0000-0000-00004A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55" name="ZoneTexte 1354">
          <a:extLst>
            <a:ext uri="{FF2B5EF4-FFF2-40B4-BE49-F238E27FC236}">
              <a16:creationId xmlns:a16="http://schemas.microsoft.com/office/drawing/2014/main" id="{00000000-0008-0000-0000-00004B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56" name="ZoneTexte 1355">
          <a:extLst>
            <a:ext uri="{FF2B5EF4-FFF2-40B4-BE49-F238E27FC236}">
              <a16:creationId xmlns:a16="http://schemas.microsoft.com/office/drawing/2014/main" id="{00000000-0008-0000-0000-00004C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357" name="ZoneTexte 1356">
          <a:extLst>
            <a:ext uri="{FF2B5EF4-FFF2-40B4-BE49-F238E27FC236}">
              <a16:creationId xmlns:a16="http://schemas.microsoft.com/office/drawing/2014/main" id="{00000000-0008-0000-0000-00004D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58" name="ZoneTexte 1357">
          <a:extLst>
            <a:ext uri="{FF2B5EF4-FFF2-40B4-BE49-F238E27FC236}">
              <a16:creationId xmlns:a16="http://schemas.microsoft.com/office/drawing/2014/main" id="{00000000-0008-0000-0000-00004E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59" name="ZoneTexte 1358">
          <a:extLst>
            <a:ext uri="{FF2B5EF4-FFF2-40B4-BE49-F238E27FC236}">
              <a16:creationId xmlns:a16="http://schemas.microsoft.com/office/drawing/2014/main" id="{00000000-0008-0000-0000-00004F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360" name="ZoneTexte 1359">
          <a:extLst>
            <a:ext uri="{FF2B5EF4-FFF2-40B4-BE49-F238E27FC236}">
              <a16:creationId xmlns:a16="http://schemas.microsoft.com/office/drawing/2014/main" id="{00000000-0008-0000-0000-000050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61" name="ZoneTexte 1360">
          <a:extLst>
            <a:ext uri="{FF2B5EF4-FFF2-40B4-BE49-F238E27FC236}">
              <a16:creationId xmlns:a16="http://schemas.microsoft.com/office/drawing/2014/main" id="{00000000-0008-0000-0000-000051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62" name="ZoneTexte 1361">
          <a:extLst>
            <a:ext uri="{FF2B5EF4-FFF2-40B4-BE49-F238E27FC236}">
              <a16:creationId xmlns:a16="http://schemas.microsoft.com/office/drawing/2014/main" id="{00000000-0008-0000-0000-000052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363" name="ZoneTexte 1362">
          <a:extLst>
            <a:ext uri="{FF2B5EF4-FFF2-40B4-BE49-F238E27FC236}">
              <a16:creationId xmlns:a16="http://schemas.microsoft.com/office/drawing/2014/main" id="{00000000-0008-0000-0000-000053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64" name="ZoneTexte 1363">
          <a:extLst>
            <a:ext uri="{FF2B5EF4-FFF2-40B4-BE49-F238E27FC236}">
              <a16:creationId xmlns:a16="http://schemas.microsoft.com/office/drawing/2014/main" id="{00000000-0008-0000-0000-000054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65" name="ZoneTexte 1364">
          <a:extLst>
            <a:ext uri="{FF2B5EF4-FFF2-40B4-BE49-F238E27FC236}">
              <a16:creationId xmlns:a16="http://schemas.microsoft.com/office/drawing/2014/main" id="{00000000-0008-0000-0000-000055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366" name="ZoneTexte 1365">
          <a:extLst>
            <a:ext uri="{FF2B5EF4-FFF2-40B4-BE49-F238E27FC236}">
              <a16:creationId xmlns:a16="http://schemas.microsoft.com/office/drawing/2014/main" id="{00000000-0008-0000-0000-000056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67" name="ZoneTexte 1366">
          <a:extLst>
            <a:ext uri="{FF2B5EF4-FFF2-40B4-BE49-F238E27FC236}">
              <a16:creationId xmlns:a16="http://schemas.microsoft.com/office/drawing/2014/main" id="{00000000-0008-0000-0000-000057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68" name="ZoneTexte 1367">
          <a:extLst>
            <a:ext uri="{FF2B5EF4-FFF2-40B4-BE49-F238E27FC236}">
              <a16:creationId xmlns:a16="http://schemas.microsoft.com/office/drawing/2014/main" id="{00000000-0008-0000-0000-000058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369" name="ZoneTexte 1368">
          <a:extLst>
            <a:ext uri="{FF2B5EF4-FFF2-40B4-BE49-F238E27FC236}">
              <a16:creationId xmlns:a16="http://schemas.microsoft.com/office/drawing/2014/main" id="{00000000-0008-0000-0000-000059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70" name="ZoneTexte 1369">
          <a:extLst>
            <a:ext uri="{FF2B5EF4-FFF2-40B4-BE49-F238E27FC236}">
              <a16:creationId xmlns:a16="http://schemas.microsoft.com/office/drawing/2014/main" id="{00000000-0008-0000-0000-00005A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71" name="ZoneTexte 1370">
          <a:extLst>
            <a:ext uri="{FF2B5EF4-FFF2-40B4-BE49-F238E27FC236}">
              <a16:creationId xmlns:a16="http://schemas.microsoft.com/office/drawing/2014/main" id="{00000000-0008-0000-0000-00005B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372" name="ZoneTexte 1371">
          <a:extLst>
            <a:ext uri="{FF2B5EF4-FFF2-40B4-BE49-F238E27FC236}">
              <a16:creationId xmlns:a16="http://schemas.microsoft.com/office/drawing/2014/main" id="{00000000-0008-0000-0000-00005C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73" name="ZoneTexte 1372">
          <a:extLst>
            <a:ext uri="{FF2B5EF4-FFF2-40B4-BE49-F238E27FC236}">
              <a16:creationId xmlns:a16="http://schemas.microsoft.com/office/drawing/2014/main" id="{00000000-0008-0000-0000-00005D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74" name="ZoneTexte 1373">
          <a:extLst>
            <a:ext uri="{FF2B5EF4-FFF2-40B4-BE49-F238E27FC236}">
              <a16:creationId xmlns:a16="http://schemas.microsoft.com/office/drawing/2014/main" id="{00000000-0008-0000-0000-00005E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375" name="ZoneTexte 1374">
          <a:extLst>
            <a:ext uri="{FF2B5EF4-FFF2-40B4-BE49-F238E27FC236}">
              <a16:creationId xmlns:a16="http://schemas.microsoft.com/office/drawing/2014/main" id="{00000000-0008-0000-0000-00005F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76" name="ZoneTexte 1375">
          <a:extLst>
            <a:ext uri="{FF2B5EF4-FFF2-40B4-BE49-F238E27FC236}">
              <a16:creationId xmlns:a16="http://schemas.microsoft.com/office/drawing/2014/main" id="{00000000-0008-0000-0000-000060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77" name="ZoneTexte 1376">
          <a:extLst>
            <a:ext uri="{FF2B5EF4-FFF2-40B4-BE49-F238E27FC236}">
              <a16:creationId xmlns:a16="http://schemas.microsoft.com/office/drawing/2014/main" id="{00000000-0008-0000-0000-000061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378" name="ZoneTexte 1377">
          <a:extLst>
            <a:ext uri="{FF2B5EF4-FFF2-40B4-BE49-F238E27FC236}">
              <a16:creationId xmlns:a16="http://schemas.microsoft.com/office/drawing/2014/main" id="{00000000-0008-0000-0000-000062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79" name="ZoneTexte 1378">
          <a:extLst>
            <a:ext uri="{FF2B5EF4-FFF2-40B4-BE49-F238E27FC236}">
              <a16:creationId xmlns:a16="http://schemas.microsoft.com/office/drawing/2014/main" id="{00000000-0008-0000-0000-000063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80" name="ZoneTexte 1379">
          <a:extLst>
            <a:ext uri="{FF2B5EF4-FFF2-40B4-BE49-F238E27FC236}">
              <a16:creationId xmlns:a16="http://schemas.microsoft.com/office/drawing/2014/main" id="{00000000-0008-0000-0000-000064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381" name="ZoneTexte 1380">
          <a:extLst>
            <a:ext uri="{FF2B5EF4-FFF2-40B4-BE49-F238E27FC236}">
              <a16:creationId xmlns:a16="http://schemas.microsoft.com/office/drawing/2014/main" id="{00000000-0008-0000-0000-000065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82" name="ZoneTexte 1381">
          <a:extLst>
            <a:ext uri="{FF2B5EF4-FFF2-40B4-BE49-F238E27FC236}">
              <a16:creationId xmlns:a16="http://schemas.microsoft.com/office/drawing/2014/main" id="{00000000-0008-0000-0000-000066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83" name="ZoneTexte 1382">
          <a:extLst>
            <a:ext uri="{FF2B5EF4-FFF2-40B4-BE49-F238E27FC236}">
              <a16:creationId xmlns:a16="http://schemas.microsoft.com/office/drawing/2014/main" id="{00000000-0008-0000-0000-000067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384" name="ZoneTexte 1383">
          <a:extLst>
            <a:ext uri="{FF2B5EF4-FFF2-40B4-BE49-F238E27FC236}">
              <a16:creationId xmlns:a16="http://schemas.microsoft.com/office/drawing/2014/main" id="{00000000-0008-0000-0000-000068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85" name="ZoneTexte 1384">
          <a:extLst>
            <a:ext uri="{FF2B5EF4-FFF2-40B4-BE49-F238E27FC236}">
              <a16:creationId xmlns:a16="http://schemas.microsoft.com/office/drawing/2014/main" id="{00000000-0008-0000-0000-000069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86" name="ZoneTexte 1385">
          <a:extLst>
            <a:ext uri="{FF2B5EF4-FFF2-40B4-BE49-F238E27FC236}">
              <a16:creationId xmlns:a16="http://schemas.microsoft.com/office/drawing/2014/main" id="{00000000-0008-0000-0000-00006A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387" name="ZoneTexte 1386">
          <a:extLst>
            <a:ext uri="{FF2B5EF4-FFF2-40B4-BE49-F238E27FC236}">
              <a16:creationId xmlns:a16="http://schemas.microsoft.com/office/drawing/2014/main" id="{00000000-0008-0000-0000-00006B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88" name="ZoneTexte 1387">
          <a:extLst>
            <a:ext uri="{FF2B5EF4-FFF2-40B4-BE49-F238E27FC236}">
              <a16:creationId xmlns:a16="http://schemas.microsoft.com/office/drawing/2014/main" id="{00000000-0008-0000-0000-00006C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89" name="ZoneTexte 1388">
          <a:extLst>
            <a:ext uri="{FF2B5EF4-FFF2-40B4-BE49-F238E27FC236}">
              <a16:creationId xmlns:a16="http://schemas.microsoft.com/office/drawing/2014/main" id="{00000000-0008-0000-0000-00006D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390" name="ZoneTexte 1389">
          <a:extLst>
            <a:ext uri="{FF2B5EF4-FFF2-40B4-BE49-F238E27FC236}">
              <a16:creationId xmlns:a16="http://schemas.microsoft.com/office/drawing/2014/main" id="{00000000-0008-0000-0000-00006E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91" name="ZoneTexte 1390">
          <a:extLst>
            <a:ext uri="{FF2B5EF4-FFF2-40B4-BE49-F238E27FC236}">
              <a16:creationId xmlns:a16="http://schemas.microsoft.com/office/drawing/2014/main" id="{00000000-0008-0000-0000-00006F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92" name="ZoneTexte 1391">
          <a:extLst>
            <a:ext uri="{FF2B5EF4-FFF2-40B4-BE49-F238E27FC236}">
              <a16:creationId xmlns:a16="http://schemas.microsoft.com/office/drawing/2014/main" id="{00000000-0008-0000-0000-000070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393" name="ZoneTexte 1392">
          <a:extLst>
            <a:ext uri="{FF2B5EF4-FFF2-40B4-BE49-F238E27FC236}">
              <a16:creationId xmlns:a16="http://schemas.microsoft.com/office/drawing/2014/main" id="{00000000-0008-0000-0000-000071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94" name="ZoneTexte 1393">
          <a:extLst>
            <a:ext uri="{FF2B5EF4-FFF2-40B4-BE49-F238E27FC236}">
              <a16:creationId xmlns:a16="http://schemas.microsoft.com/office/drawing/2014/main" id="{00000000-0008-0000-0000-000072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95" name="ZoneTexte 1394">
          <a:extLst>
            <a:ext uri="{FF2B5EF4-FFF2-40B4-BE49-F238E27FC236}">
              <a16:creationId xmlns:a16="http://schemas.microsoft.com/office/drawing/2014/main" id="{00000000-0008-0000-0000-000073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396" name="ZoneTexte 1395">
          <a:extLst>
            <a:ext uri="{FF2B5EF4-FFF2-40B4-BE49-F238E27FC236}">
              <a16:creationId xmlns:a16="http://schemas.microsoft.com/office/drawing/2014/main" id="{00000000-0008-0000-0000-000074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97" name="ZoneTexte 1396">
          <a:extLst>
            <a:ext uri="{FF2B5EF4-FFF2-40B4-BE49-F238E27FC236}">
              <a16:creationId xmlns:a16="http://schemas.microsoft.com/office/drawing/2014/main" id="{00000000-0008-0000-0000-000075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398" name="ZoneTexte 1397">
          <a:extLst>
            <a:ext uri="{FF2B5EF4-FFF2-40B4-BE49-F238E27FC236}">
              <a16:creationId xmlns:a16="http://schemas.microsoft.com/office/drawing/2014/main" id="{00000000-0008-0000-0000-000076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399" name="ZoneTexte 1398">
          <a:extLst>
            <a:ext uri="{FF2B5EF4-FFF2-40B4-BE49-F238E27FC236}">
              <a16:creationId xmlns:a16="http://schemas.microsoft.com/office/drawing/2014/main" id="{00000000-0008-0000-0000-000077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00" name="ZoneTexte 1399">
          <a:extLst>
            <a:ext uri="{FF2B5EF4-FFF2-40B4-BE49-F238E27FC236}">
              <a16:creationId xmlns:a16="http://schemas.microsoft.com/office/drawing/2014/main" id="{00000000-0008-0000-0000-000078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01" name="ZoneTexte 1400">
          <a:extLst>
            <a:ext uri="{FF2B5EF4-FFF2-40B4-BE49-F238E27FC236}">
              <a16:creationId xmlns:a16="http://schemas.microsoft.com/office/drawing/2014/main" id="{00000000-0008-0000-0000-000079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402" name="ZoneTexte 1401">
          <a:extLst>
            <a:ext uri="{FF2B5EF4-FFF2-40B4-BE49-F238E27FC236}">
              <a16:creationId xmlns:a16="http://schemas.microsoft.com/office/drawing/2014/main" id="{00000000-0008-0000-0000-00007A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03" name="ZoneTexte 1402">
          <a:extLst>
            <a:ext uri="{FF2B5EF4-FFF2-40B4-BE49-F238E27FC236}">
              <a16:creationId xmlns:a16="http://schemas.microsoft.com/office/drawing/2014/main" id="{00000000-0008-0000-0000-00007B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04" name="ZoneTexte 1403">
          <a:extLst>
            <a:ext uri="{FF2B5EF4-FFF2-40B4-BE49-F238E27FC236}">
              <a16:creationId xmlns:a16="http://schemas.microsoft.com/office/drawing/2014/main" id="{00000000-0008-0000-0000-00007C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405" name="ZoneTexte 1404">
          <a:extLst>
            <a:ext uri="{FF2B5EF4-FFF2-40B4-BE49-F238E27FC236}">
              <a16:creationId xmlns:a16="http://schemas.microsoft.com/office/drawing/2014/main" id="{00000000-0008-0000-0000-00007D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06" name="ZoneTexte 1405">
          <a:extLst>
            <a:ext uri="{FF2B5EF4-FFF2-40B4-BE49-F238E27FC236}">
              <a16:creationId xmlns:a16="http://schemas.microsoft.com/office/drawing/2014/main" id="{00000000-0008-0000-0000-00007E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07" name="ZoneTexte 1406">
          <a:extLst>
            <a:ext uri="{FF2B5EF4-FFF2-40B4-BE49-F238E27FC236}">
              <a16:creationId xmlns:a16="http://schemas.microsoft.com/office/drawing/2014/main" id="{00000000-0008-0000-0000-00007F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408" name="ZoneTexte 1407">
          <a:extLst>
            <a:ext uri="{FF2B5EF4-FFF2-40B4-BE49-F238E27FC236}">
              <a16:creationId xmlns:a16="http://schemas.microsoft.com/office/drawing/2014/main" id="{00000000-0008-0000-0000-000080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09" name="ZoneTexte 1408">
          <a:extLst>
            <a:ext uri="{FF2B5EF4-FFF2-40B4-BE49-F238E27FC236}">
              <a16:creationId xmlns:a16="http://schemas.microsoft.com/office/drawing/2014/main" id="{00000000-0008-0000-0000-000081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10" name="ZoneTexte 1409">
          <a:extLst>
            <a:ext uri="{FF2B5EF4-FFF2-40B4-BE49-F238E27FC236}">
              <a16:creationId xmlns:a16="http://schemas.microsoft.com/office/drawing/2014/main" id="{00000000-0008-0000-0000-000082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411" name="ZoneTexte 1410">
          <a:extLst>
            <a:ext uri="{FF2B5EF4-FFF2-40B4-BE49-F238E27FC236}">
              <a16:creationId xmlns:a16="http://schemas.microsoft.com/office/drawing/2014/main" id="{00000000-0008-0000-0000-000083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12" name="ZoneTexte 1411">
          <a:extLst>
            <a:ext uri="{FF2B5EF4-FFF2-40B4-BE49-F238E27FC236}">
              <a16:creationId xmlns:a16="http://schemas.microsoft.com/office/drawing/2014/main" id="{00000000-0008-0000-0000-000084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13" name="ZoneTexte 1412">
          <a:extLst>
            <a:ext uri="{FF2B5EF4-FFF2-40B4-BE49-F238E27FC236}">
              <a16:creationId xmlns:a16="http://schemas.microsoft.com/office/drawing/2014/main" id="{00000000-0008-0000-0000-000085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414" name="ZoneTexte 1413">
          <a:extLst>
            <a:ext uri="{FF2B5EF4-FFF2-40B4-BE49-F238E27FC236}">
              <a16:creationId xmlns:a16="http://schemas.microsoft.com/office/drawing/2014/main" id="{00000000-0008-0000-0000-000086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15" name="ZoneTexte 1414">
          <a:extLst>
            <a:ext uri="{FF2B5EF4-FFF2-40B4-BE49-F238E27FC236}">
              <a16:creationId xmlns:a16="http://schemas.microsoft.com/office/drawing/2014/main" id="{00000000-0008-0000-0000-000087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16" name="ZoneTexte 1415">
          <a:extLst>
            <a:ext uri="{FF2B5EF4-FFF2-40B4-BE49-F238E27FC236}">
              <a16:creationId xmlns:a16="http://schemas.microsoft.com/office/drawing/2014/main" id="{00000000-0008-0000-0000-000088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417" name="ZoneTexte 1416">
          <a:extLst>
            <a:ext uri="{FF2B5EF4-FFF2-40B4-BE49-F238E27FC236}">
              <a16:creationId xmlns:a16="http://schemas.microsoft.com/office/drawing/2014/main" id="{00000000-0008-0000-0000-000089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18" name="ZoneTexte 1417">
          <a:extLst>
            <a:ext uri="{FF2B5EF4-FFF2-40B4-BE49-F238E27FC236}">
              <a16:creationId xmlns:a16="http://schemas.microsoft.com/office/drawing/2014/main" id="{00000000-0008-0000-0000-00008A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19" name="ZoneTexte 1418">
          <a:extLst>
            <a:ext uri="{FF2B5EF4-FFF2-40B4-BE49-F238E27FC236}">
              <a16:creationId xmlns:a16="http://schemas.microsoft.com/office/drawing/2014/main" id="{00000000-0008-0000-0000-00008B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420" name="ZoneTexte 1419">
          <a:extLst>
            <a:ext uri="{FF2B5EF4-FFF2-40B4-BE49-F238E27FC236}">
              <a16:creationId xmlns:a16="http://schemas.microsoft.com/office/drawing/2014/main" id="{00000000-0008-0000-0000-00008C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21" name="ZoneTexte 1420">
          <a:extLst>
            <a:ext uri="{FF2B5EF4-FFF2-40B4-BE49-F238E27FC236}">
              <a16:creationId xmlns:a16="http://schemas.microsoft.com/office/drawing/2014/main" id="{00000000-0008-0000-0000-00008D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22" name="ZoneTexte 1421">
          <a:extLst>
            <a:ext uri="{FF2B5EF4-FFF2-40B4-BE49-F238E27FC236}">
              <a16:creationId xmlns:a16="http://schemas.microsoft.com/office/drawing/2014/main" id="{00000000-0008-0000-0000-00008E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423" name="ZoneTexte 1422">
          <a:extLst>
            <a:ext uri="{FF2B5EF4-FFF2-40B4-BE49-F238E27FC236}">
              <a16:creationId xmlns:a16="http://schemas.microsoft.com/office/drawing/2014/main" id="{00000000-0008-0000-0000-00008F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24" name="ZoneTexte 1423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25" name="ZoneTexte 1424">
          <a:extLst>
            <a:ext uri="{FF2B5EF4-FFF2-40B4-BE49-F238E27FC236}">
              <a16:creationId xmlns:a16="http://schemas.microsoft.com/office/drawing/2014/main" id="{00000000-0008-0000-0000-000091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426" name="ZoneTexte 1425">
          <a:extLst>
            <a:ext uri="{FF2B5EF4-FFF2-40B4-BE49-F238E27FC236}">
              <a16:creationId xmlns:a16="http://schemas.microsoft.com/office/drawing/2014/main" id="{00000000-0008-0000-0000-000092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27" name="ZoneTexte 1426">
          <a:extLst>
            <a:ext uri="{FF2B5EF4-FFF2-40B4-BE49-F238E27FC236}">
              <a16:creationId xmlns:a16="http://schemas.microsoft.com/office/drawing/2014/main" id="{00000000-0008-0000-0000-000093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28" name="ZoneTexte 1427">
          <a:extLst>
            <a:ext uri="{FF2B5EF4-FFF2-40B4-BE49-F238E27FC236}">
              <a16:creationId xmlns:a16="http://schemas.microsoft.com/office/drawing/2014/main" id="{00000000-0008-0000-0000-000094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429" name="ZoneTexte 1428">
          <a:extLst>
            <a:ext uri="{FF2B5EF4-FFF2-40B4-BE49-F238E27FC236}">
              <a16:creationId xmlns:a16="http://schemas.microsoft.com/office/drawing/2014/main" id="{00000000-0008-0000-0000-000095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30" name="ZoneTexte 1429">
          <a:extLst>
            <a:ext uri="{FF2B5EF4-FFF2-40B4-BE49-F238E27FC236}">
              <a16:creationId xmlns:a16="http://schemas.microsoft.com/office/drawing/2014/main" id="{00000000-0008-0000-0000-000096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31" name="ZoneTexte 1430">
          <a:extLst>
            <a:ext uri="{FF2B5EF4-FFF2-40B4-BE49-F238E27FC236}">
              <a16:creationId xmlns:a16="http://schemas.microsoft.com/office/drawing/2014/main" id="{00000000-0008-0000-0000-000097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432" name="ZoneTexte 1431">
          <a:extLst>
            <a:ext uri="{FF2B5EF4-FFF2-40B4-BE49-F238E27FC236}">
              <a16:creationId xmlns:a16="http://schemas.microsoft.com/office/drawing/2014/main" id="{00000000-0008-0000-0000-000098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33" name="ZoneTexte 1432">
          <a:extLst>
            <a:ext uri="{FF2B5EF4-FFF2-40B4-BE49-F238E27FC236}">
              <a16:creationId xmlns:a16="http://schemas.microsoft.com/office/drawing/2014/main" id="{00000000-0008-0000-0000-000099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34" name="ZoneTexte 1433">
          <a:extLst>
            <a:ext uri="{FF2B5EF4-FFF2-40B4-BE49-F238E27FC236}">
              <a16:creationId xmlns:a16="http://schemas.microsoft.com/office/drawing/2014/main" id="{00000000-0008-0000-0000-00009A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435" name="ZoneTexte 1434">
          <a:extLst>
            <a:ext uri="{FF2B5EF4-FFF2-40B4-BE49-F238E27FC236}">
              <a16:creationId xmlns:a16="http://schemas.microsoft.com/office/drawing/2014/main" id="{00000000-0008-0000-0000-00009B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36" name="ZoneTexte 1435">
          <a:extLst>
            <a:ext uri="{FF2B5EF4-FFF2-40B4-BE49-F238E27FC236}">
              <a16:creationId xmlns:a16="http://schemas.microsoft.com/office/drawing/2014/main" id="{00000000-0008-0000-0000-00009C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37" name="ZoneTexte 1436">
          <a:extLst>
            <a:ext uri="{FF2B5EF4-FFF2-40B4-BE49-F238E27FC236}">
              <a16:creationId xmlns:a16="http://schemas.microsoft.com/office/drawing/2014/main" id="{00000000-0008-0000-0000-00009D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438" name="ZoneTexte 1437">
          <a:extLst>
            <a:ext uri="{FF2B5EF4-FFF2-40B4-BE49-F238E27FC236}">
              <a16:creationId xmlns:a16="http://schemas.microsoft.com/office/drawing/2014/main" id="{00000000-0008-0000-0000-00009E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39" name="ZoneTexte 1438">
          <a:extLst>
            <a:ext uri="{FF2B5EF4-FFF2-40B4-BE49-F238E27FC236}">
              <a16:creationId xmlns:a16="http://schemas.microsoft.com/office/drawing/2014/main" id="{00000000-0008-0000-0000-00009F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40" name="ZoneTexte 1439">
          <a:extLst>
            <a:ext uri="{FF2B5EF4-FFF2-40B4-BE49-F238E27FC236}">
              <a16:creationId xmlns:a16="http://schemas.microsoft.com/office/drawing/2014/main" id="{00000000-0008-0000-0000-0000A0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441" name="ZoneTexte 1440">
          <a:extLst>
            <a:ext uri="{FF2B5EF4-FFF2-40B4-BE49-F238E27FC236}">
              <a16:creationId xmlns:a16="http://schemas.microsoft.com/office/drawing/2014/main" id="{00000000-0008-0000-0000-0000A1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42" name="ZoneTexte 1441">
          <a:extLst>
            <a:ext uri="{FF2B5EF4-FFF2-40B4-BE49-F238E27FC236}">
              <a16:creationId xmlns:a16="http://schemas.microsoft.com/office/drawing/2014/main" id="{00000000-0008-0000-0000-0000A2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43" name="ZoneTexte 1442">
          <a:extLst>
            <a:ext uri="{FF2B5EF4-FFF2-40B4-BE49-F238E27FC236}">
              <a16:creationId xmlns:a16="http://schemas.microsoft.com/office/drawing/2014/main" id="{00000000-0008-0000-0000-0000A3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444" name="ZoneTexte 1443">
          <a:extLst>
            <a:ext uri="{FF2B5EF4-FFF2-40B4-BE49-F238E27FC236}">
              <a16:creationId xmlns:a16="http://schemas.microsoft.com/office/drawing/2014/main" id="{00000000-0008-0000-0000-0000A4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45" name="ZoneTexte 1444">
          <a:extLst>
            <a:ext uri="{FF2B5EF4-FFF2-40B4-BE49-F238E27FC236}">
              <a16:creationId xmlns:a16="http://schemas.microsoft.com/office/drawing/2014/main" id="{00000000-0008-0000-0000-0000A5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46" name="ZoneTexte 1445">
          <a:extLst>
            <a:ext uri="{FF2B5EF4-FFF2-40B4-BE49-F238E27FC236}">
              <a16:creationId xmlns:a16="http://schemas.microsoft.com/office/drawing/2014/main" id="{00000000-0008-0000-0000-0000A6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447" name="ZoneTexte 1446">
          <a:extLst>
            <a:ext uri="{FF2B5EF4-FFF2-40B4-BE49-F238E27FC236}">
              <a16:creationId xmlns:a16="http://schemas.microsoft.com/office/drawing/2014/main" id="{00000000-0008-0000-0000-0000A7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48" name="ZoneTexte 1447">
          <a:extLst>
            <a:ext uri="{FF2B5EF4-FFF2-40B4-BE49-F238E27FC236}">
              <a16:creationId xmlns:a16="http://schemas.microsoft.com/office/drawing/2014/main" id="{00000000-0008-0000-0000-0000A8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49" name="ZoneTexte 1448">
          <a:extLst>
            <a:ext uri="{FF2B5EF4-FFF2-40B4-BE49-F238E27FC236}">
              <a16:creationId xmlns:a16="http://schemas.microsoft.com/office/drawing/2014/main" id="{00000000-0008-0000-0000-0000A9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450" name="ZoneTexte 1449">
          <a:extLst>
            <a:ext uri="{FF2B5EF4-FFF2-40B4-BE49-F238E27FC236}">
              <a16:creationId xmlns:a16="http://schemas.microsoft.com/office/drawing/2014/main" id="{00000000-0008-0000-0000-0000AA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51" name="ZoneTexte 1450">
          <a:extLst>
            <a:ext uri="{FF2B5EF4-FFF2-40B4-BE49-F238E27FC236}">
              <a16:creationId xmlns:a16="http://schemas.microsoft.com/office/drawing/2014/main" id="{00000000-0008-0000-0000-0000AB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52" name="ZoneTexte 1451">
          <a:extLst>
            <a:ext uri="{FF2B5EF4-FFF2-40B4-BE49-F238E27FC236}">
              <a16:creationId xmlns:a16="http://schemas.microsoft.com/office/drawing/2014/main" id="{00000000-0008-0000-0000-0000AC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453" name="ZoneTexte 1452">
          <a:extLst>
            <a:ext uri="{FF2B5EF4-FFF2-40B4-BE49-F238E27FC236}">
              <a16:creationId xmlns:a16="http://schemas.microsoft.com/office/drawing/2014/main" id="{00000000-0008-0000-0000-0000AD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54" name="ZoneTexte 1453">
          <a:extLst>
            <a:ext uri="{FF2B5EF4-FFF2-40B4-BE49-F238E27FC236}">
              <a16:creationId xmlns:a16="http://schemas.microsoft.com/office/drawing/2014/main" id="{00000000-0008-0000-0000-0000AE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55" name="ZoneTexte 1454">
          <a:extLst>
            <a:ext uri="{FF2B5EF4-FFF2-40B4-BE49-F238E27FC236}">
              <a16:creationId xmlns:a16="http://schemas.microsoft.com/office/drawing/2014/main" id="{00000000-0008-0000-0000-0000AF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456" name="ZoneTexte 1455">
          <a:extLst>
            <a:ext uri="{FF2B5EF4-FFF2-40B4-BE49-F238E27FC236}">
              <a16:creationId xmlns:a16="http://schemas.microsoft.com/office/drawing/2014/main" id="{00000000-0008-0000-0000-0000B0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57" name="ZoneTexte 1456">
          <a:extLst>
            <a:ext uri="{FF2B5EF4-FFF2-40B4-BE49-F238E27FC236}">
              <a16:creationId xmlns:a16="http://schemas.microsoft.com/office/drawing/2014/main" id="{00000000-0008-0000-0000-0000B1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58" name="ZoneTexte 1457">
          <a:extLst>
            <a:ext uri="{FF2B5EF4-FFF2-40B4-BE49-F238E27FC236}">
              <a16:creationId xmlns:a16="http://schemas.microsoft.com/office/drawing/2014/main" id="{00000000-0008-0000-0000-0000B2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459" name="ZoneTexte 1458">
          <a:extLst>
            <a:ext uri="{FF2B5EF4-FFF2-40B4-BE49-F238E27FC236}">
              <a16:creationId xmlns:a16="http://schemas.microsoft.com/office/drawing/2014/main" id="{00000000-0008-0000-0000-0000B3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60" name="ZoneTexte 1459">
          <a:extLst>
            <a:ext uri="{FF2B5EF4-FFF2-40B4-BE49-F238E27FC236}">
              <a16:creationId xmlns:a16="http://schemas.microsoft.com/office/drawing/2014/main" id="{00000000-0008-0000-0000-0000B4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61" name="ZoneTexte 1460">
          <a:extLst>
            <a:ext uri="{FF2B5EF4-FFF2-40B4-BE49-F238E27FC236}">
              <a16:creationId xmlns:a16="http://schemas.microsoft.com/office/drawing/2014/main" id="{00000000-0008-0000-0000-0000B5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462" name="ZoneTexte 1461">
          <a:extLst>
            <a:ext uri="{FF2B5EF4-FFF2-40B4-BE49-F238E27FC236}">
              <a16:creationId xmlns:a16="http://schemas.microsoft.com/office/drawing/2014/main" id="{00000000-0008-0000-0000-0000B6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63" name="ZoneTexte 1462">
          <a:extLst>
            <a:ext uri="{FF2B5EF4-FFF2-40B4-BE49-F238E27FC236}">
              <a16:creationId xmlns:a16="http://schemas.microsoft.com/office/drawing/2014/main" id="{00000000-0008-0000-0000-0000B7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64" name="ZoneTexte 1463">
          <a:extLst>
            <a:ext uri="{FF2B5EF4-FFF2-40B4-BE49-F238E27FC236}">
              <a16:creationId xmlns:a16="http://schemas.microsoft.com/office/drawing/2014/main" id="{00000000-0008-0000-0000-0000B8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465" name="ZoneTexte 1464">
          <a:extLst>
            <a:ext uri="{FF2B5EF4-FFF2-40B4-BE49-F238E27FC236}">
              <a16:creationId xmlns:a16="http://schemas.microsoft.com/office/drawing/2014/main" id="{00000000-0008-0000-0000-0000B9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66" name="ZoneTexte 1465">
          <a:extLst>
            <a:ext uri="{FF2B5EF4-FFF2-40B4-BE49-F238E27FC236}">
              <a16:creationId xmlns:a16="http://schemas.microsoft.com/office/drawing/2014/main" id="{00000000-0008-0000-0000-0000BA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67" name="ZoneTexte 1466">
          <a:extLst>
            <a:ext uri="{FF2B5EF4-FFF2-40B4-BE49-F238E27FC236}">
              <a16:creationId xmlns:a16="http://schemas.microsoft.com/office/drawing/2014/main" id="{00000000-0008-0000-0000-0000BB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468" name="ZoneTexte 1467">
          <a:extLst>
            <a:ext uri="{FF2B5EF4-FFF2-40B4-BE49-F238E27FC236}">
              <a16:creationId xmlns:a16="http://schemas.microsoft.com/office/drawing/2014/main" id="{00000000-0008-0000-0000-0000BC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69" name="ZoneTexte 1468">
          <a:extLst>
            <a:ext uri="{FF2B5EF4-FFF2-40B4-BE49-F238E27FC236}">
              <a16:creationId xmlns:a16="http://schemas.microsoft.com/office/drawing/2014/main" id="{00000000-0008-0000-0000-0000BD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70" name="ZoneTexte 1469">
          <a:extLst>
            <a:ext uri="{FF2B5EF4-FFF2-40B4-BE49-F238E27FC236}">
              <a16:creationId xmlns:a16="http://schemas.microsoft.com/office/drawing/2014/main" id="{00000000-0008-0000-0000-0000BE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471" name="ZoneTexte 1470">
          <a:extLst>
            <a:ext uri="{FF2B5EF4-FFF2-40B4-BE49-F238E27FC236}">
              <a16:creationId xmlns:a16="http://schemas.microsoft.com/office/drawing/2014/main" id="{00000000-0008-0000-0000-0000BF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72" name="ZoneTexte 1471">
          <a:extLst>
            <a:ext uri="{FF2B5EF4-FFF2-40B4-BE49-F238E27FC236}">
              <a16:creationId xmlns:a16="http://schemas.microsoft.com/office/drawing/2014/main" id="{00000000-0008-0000-0000-0000C0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73" name="ZoneTexte 1472">
          <a:extLst>
            <a:ext uri="{FF2B5EF4-FFF2-40B4-BE49-F238E27FC236}">
              <a16:creationId xmlns:a16="http://schemas.microsoft.com/office/drawing/2014/main" id="{00000000-0008-0000-0000-0000C1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474" name="ZoneTexte 1473">
          <a:extLst>
            <a:ext uri="{FF2B5EF4-FFF2-40B4-BE49-F238E27FC236}">
              <a16:creationId xmlns:a16="http://schemas.microsoft.com/office/drawing/2014/main" id="{00000000-0008-0000-0000-0000C2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75" name="ZoneTexte 1474">
          <a:extLst>
            <a:ext uri="{FF2B5EF4-FFF2-40B4-BE49-F238E27FC236}">
              <a16:creationId xmlns:a16="http://schemas.microsoft.com/office/drawing/2014/main" id="{00000000-0008-0000-0000-0000C3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76" name="ZoneTexte 1475">
          <a:extLst>
            <a:ext uri="{FF2B5EF4-FFF2-40B4-BE49-F238E27FC236}">
              <a16:creationId xmlns:a16="http://schemas.microsoft.com/office/drawing/2014/main" id="{00000000-0008-0000-0000-0000C4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477" name="ZoneTexte 1476">
          <a:extLst>
            <a:ext uri="{FF2B5EF4-FFF2-40B4-BE49-F238E27FC236}">
              <a16:creationId xmlns:a16="http://schemas.microsoft.com/office/drawing/2014/main" id="{00000000-0008-0000-0000-0000C5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78" name="ZoneTexte 1477">
          <a:extLst>
            <a:ext uri="{FF2B5EF4-FFF2-40B4-BE49-F238E27FC236}">
              <a16:creationId xmlns:a16="http://schemas.microsoft.com/office/drawing/2014/main" id="{00000000-0008-0000-0000-0000C6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79" name="ZoneTexte 1478">
          <a:extLst>
            <a:ext uri="{FF2B5EF4-FFF2-40B4-BE49-F238E27FC236}">
              <a16:creationId xmlns:a16="http://schemas.microsoft.com/office/drawing/2014/main" id="{00000000-0008-0000-0000-0000C7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480" name="ZoneTexte 1479">
          <a:extLst>
            <a:ext uri="{FF2B5EF4-FFF2-40B4-BE49-F238E27FC236}">
              <a16:creationId xmlns:a16="http://schemas.microsoft.com/office/drawing/2014/main" id="{00000000-0008-0000-0000-0000C8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81" name="ZoneTexte 1480">
          <a:extLst>
            <a:ext uri="{FF2B5EF4-FFF2-40B4-BE49-F238E27FC236}">
              <a16:creationId xmlns:a16="http://schemas.microsoft.com/office/drawing/2014/main" id="{00000000-0008-0000-0000-0000C9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82" name="ZoneTexte 1481">
          <a:extLst>
            <a:ext uri="{FF2B5EF4-FFF2-40B4-BE49-F238E27FC236}">
              <a16:creationId xmlns:a16="http://schemas.microsoft.com/office/drawing/2014/main" id="{00000000-0008-0000-0000-0000CA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483" name="ZoneTexte 1482">
          <a:extLst>
            <a:ext uri="{FF2B5EF4-FFF2-40B4-BE49-F238E27FC236}">
              <a16:creationId xmlns:a16="http://schemas.microsoft.com/office/drawing/2014/main" id="{00000000-0008-0000-0000-0000CB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84" name="ZoneTexte 1483">
          <a:extLst>
            <a:ext uri="{FF2B5EF4-FFF2-40B4-BE49-F238E27FC236}">
              <a16:creationId xmlns:a16="http://schemas.microsoft.com/office/drawing/2014/main" id="{00000000-0008-0000-0000-0000CC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85" name="ZoneTexte 1484">
          <a:extLst>
            <a:ext uri="{FF2B5EF4-FFF2-40B4-BE49-F238E27FC236}">
              <a16:creationId xmlns:a16="http://schemas.microsoft.com/office/drawing/2014/main" id="{00000000-0008-0000-0000-0000CD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486" name="ZoneTexte 1485">
          <a:extLst>
            <a:ext uri="{FF2B5EF4-FFF2-40B4-BE49-F238E27FC236}">
              <a16:creationId xmlns:a16="http://schemas.microsoft.com/office/drawing/2014/main" id="{00000000-0008-0000-0000-0000CE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87" name="ZoneTexte 1486">
          <a:extLst>
            <a:ext uri="{FF2B5EF4-FFF2-40B4-BE49-F238E27FC236}">
              <a16:creationId xmlns:a16="http://schemas.microsoft.com/office/drawing/2014/main" id="{00000000-0008-0000-0000-0000CF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88" name="ZoneTexte 1487">
          <a:extLst>
            <a:ext uri="{FF2B5EF4-FFF2-40B4-BE49-F238E27FC236}">
              <a16:creationId xmlns:a16="http://schemas.microsoft.com/office/drawing/2014/main" id="{00000000-0008-0000-0000-0000D0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489" name="ZoneTexte 1488">
          <a:extLst>
            <a:ext uri="{FF2B5EF4-FFF2-40B4-BE49-F238E27FC236}">
              <a16:creationId xmlns:a16="http://schemas.microsoft.com/office/drawing/2014/main" id="{00000000-0008-0000-0000-0000D1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90" name="ZoneTexte 1489">
          <a:extLst>
            <a:ext uri="{FF2B5EF4-FFF2-40B4-BE49-F238E27FC236}">
              <a16:creationId xmlns:a16="http://schemas.microsoft.com/office/drawing/2014/main" id="{00000000-0008-0000-0000-0000D2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91" name="ZoneTexte 1490">
          <a:extLst>
            <a:ext uri="{FF2B5EF4-FFF2-40B4-BE49-F238E27FC236}">
              <a16:creationId xmlns:a16="http://schemas.microsoft.com/office/drawing/2014/main" id="{00000000-0008-0000-0000-0000D3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492" name="ZoneTexte 1491">
          <a:extLst>
            <a:ext uri="{FF2B5EF4-FFF2-40B4-BE49-F238E27FC236}">
              <a16:creationId xmlns:a16="http://schemas.microsoft.com/office/drawing/2014/main" id="{00000000-0008-0000-0000-0000D4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93" name="ZoneTexte 1492">
          <a:extLst>
            <a:ext uri="{FF2B5EF4-FFF2-40B4-BE49-F238E27FC236}">
              <a16:creationId xmlns:a16="http://schemas.microsoft.com/office/drawing/2014/main" id="{00000000-0008-0000-0000-0000D5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94" name="ZoneTexte 1493">
          <a:extLst>
            <a:ext uri="{FF2B5EF4-FFF2-40B4-BE49-F238E27FC236}">
              <a16:creationId xmlns:a16="http://schemas.microsoft.com/office/drawing/2014/main" id="{00000000-0008-0000-0000-0000D6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495" name="ZoneTexte 1494">
          <a:extLst>
            <a:ext uri="{FF2B5EF4-FFF2-40B4-BE49-F238E27FC236}">
              <a16:creationId xmlns:a16="http://schemas.microsoft.com/office/drawing/2014/main" id="{00000000-0008-0000-0000-0000D7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96" name="ZoneTexte 1495">
          <a:extLst>
            <a:ext uri="{FF2B5EF4-FFF2-40B4-BE49-F238E27FC236}">
              <a16:creationId xmlns:a16="http://schemas.microsoft.com/office/drawing/2014/main" id="{00000000-0008-0000-0000-0000D8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97" name="ZoneTexte 1496">
          <a:extLst>
            <a:ext uri="{FF2B5EF4-FFF2-40B4-BE49-F238E27FC236}">
              <a16:creationId xmlns:a16="http://schemas.microsoft.com/office/drawing/2014/main" id="{00000000-0008-0000-0000-0000D9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498" name="ZoneTexte 1497">
          <a:extLst>
            <a:ext uri="{FF2B5EF4-FFF2-40B4-BE49-F238E27FC236}">
              <a16:creationId xmlns:a16="http://schemas.microsoft.com/office/drawing/2014/main" id="{00000000-0008-0000-0000-0000DA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499" name="ZoneTexte 1498">
          <a:extLst>
            <a:ext uri="{FF2B5EF4-FFF2-40B4-BE49-F238E27FC236}">
              <a16:creationId xmlns:a16="http://schemas.microsoft.com/office/drawing/2014/main" id="{00000000-0008-0000-0000-0000DB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00" name="ZoneTexte 1499">
          <a:extLst>
            <a:ext uri="{FF2B5EF4-FFF2-40B4-BE49-F238E27FC236}">
              <a16:creationId xmlns:a16="http://schemas.microsoft.com/office/drawing/2014/main" id="{00000000-0008-0000-0000-0000DC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501" name="ZoneTexte 1500">
          <a:extLst>
            <a:ext uri="{FF2B5EF4-FFF2-40B4-BE49-F238E27FC236}">
              <a16:creationId xmlns:a16="http://schemas.microsoft.com/office/drawing/2014/main" id="{00000000-0008-0000-0000-0000DD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02" name="ZoneTexte 1501">
          <a:extLst>
            <a:ext uri="{FF2B5EF4-FFF2-40B4-BE49-F238E27FC236}">
              <a16:creationId xmlns:a16="http://schemas.microsoft.com/office/drawing/2014/main" id="{00000000-0008-0000-0000-0000DE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03" name="ZoneTexte 1502">
          <a:extLst>
            <a:ext uri="{FF2B5EF4-FFF2-40B4-BE49-F238E27FC236}">
              <a16:creationId xmlns:a16="http://schemas.microsoft.com/office/drawing/2014/main" id="{00000000-0008-0000-0000-0000DF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504" name="ZoneTexte 1503">
          <a:extLst>
            <a:ext uri="{FF2B5EF4-FFF2-40B4-BE49-F238E27FC236}">
              <a16:creationId xmlns:a16="http://schemas.microsoft.com/office/drawing/2014/main" id="{00000000-0008-0000-0000-0000E0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05" name="ZoneTexte 1504">
          <a:extLst>
            <a:ext uri="{FF2B5EF4-FFF2-40B4-BE49-F238E27FC236}">
              <a16:creationId xmlns:a16="http://schemas.microsoft.com/office/drawing/2014/main" id="{00000000-0008-0000-0000-0000E1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06" name="ZoneTexte 1505">
          <a:extLst>
            <a:ext uri="{FF2B5EF4-FFF2-40B4-BE49-F238E27FC236}">
              <a16:creationId xmlns:a16="http://schemas.microsoft.com/office/drawing/2014/main" id="{00000000-0008-0000-0000-0000E2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507" name="ZoneTexte 1506">
          <a:extLst>
            <a:ext uri="{FF2B5EF4-FFF2-40B4-BE49-F238E27FC236}">
              <a16:creationId xmlns:a16="http://schemas.microsoft.com/office/drawing/2014/main" id="{00000000-0008-0000-0000-0000E3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08" name="ZoneTexte 1507">
          <a:extLst>
            <a:ext uri="{FF2B5EF4-FFF2-40B4-BE49-F238E27FC236}">
              <a16:creationId xmlns:a16="http://schemas.microsoft.com/office/drawing/2014/main" id="{00000000-0008-0000-0000-0000E4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09" name="ZoneTexte 1508">
          <a:extLst>
            <a:ext uri="{FF2B5EF4-FFF2-40B4-BE49-F238E27FC236}">
              <a16:creationId xmlns:a16="http://schemas.microsoft.com/office/drawing/2014/main" id="{00000000-0008-0000-0000-0000E5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510" name="ZoneTexte 1509">
          <a:extLst>
            <a:ext uri="{FF2B5EF4-FFF2-40B4-BE49-F238E27FC236}">
              <a16:creationId xmlns:a16="http://schemas.microsoft.com/office/drawing/2014/main" id="{00000000-0008-0000-0000-0000E6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11" name="ZoneTexte 1510">
          <a:extLst>
            <a:ext uri="{FF2B5EF4-FFF2-40B4-BE49-F238E27FC236}">
              <a16:creationId xmlns:a16="http://schemas.microsoft.com/office/drawing/2014/main" id="{00000000-0008-0000-0000-0000E7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12" name="ZoneTexte 1511">
          <a:extLst>
            <a:ext uri="{FF2B5EF4-FFF2-40B4-BE49-F238E27FC236}">
              <a16:creationId xmlns:a16="http://schemas.microsoft.com/office/drawing/2014/main" id="{00000000-0008-0000-0000-0000E8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513" name="ZoneTexte 1512">
          <a:extLst>
            <a:ext uri="{FF2B5EF4-FFF2-40B4-BE49-F238E27FC236}">
              <a16:creationId xmlns:a16="http://schemas.microsoft.com/office/drawing/2014/main" id="{00000000-0008-0000-0000-0000E9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14" name="ZoneTexte 1513">
          <a:extLst>
            <a:ext uri="{FF2B5EF4-FFF2-40B4-BE49-F238E27FC236}">
              <a16:creationId xmlns:a16="http://schemas.microsoft.com/office/drawing/2014/main" id="{00000000-0008-0000-0000-0000EA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15" name="ZoneTexte 1514">
          <a:extLst>
            <a:ext uri="{FF2B5EF4-FFF2-40B4-BE49-F238E27FC236}">
              <a16:creationId xmlns:a16="http://schemas.microsoft.com/office/drawing/2014/main" id="{00000000-0008-0000-0000-0000EB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516" name="ZoneTexte 1515">
          <a:extLst>
            <a:ext uri="{FF2B5EF4-FFF2-40B4-BE49-F238E27FC236}">
              <a16:creationId xmlns:a16="http://schemas.microsoft.com/office/drawing/2014/main" id="{00000000-0008-0000-0000-0000EC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17" name="ZoneTexte 1516">
          <a:extLst>
            <a:ext uri="{FF2B5EF4-FFF2-40B4-BE49-F238E27FC236}">
              <a16:creationId xmlns:a16="http://schemas.microsoft.com/office/drawing/2014/main" id="{00000000-0008-0000-0000-0000ED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18" name="ZoneTexte 1517">
          <a:extLst>
            <a:ext uri="{FF2B5EF4-FFF2-40B4-BE49-F238E27FC236}">
              <a16:creationId xmlns:a16="http://schemas.microsoft.com/office/drawing/2014/main" id="{00000000-0008-0000-0000-0000EE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519" name="ZoneTexte 1518">
          <a:extLst>
            <a:ext uri="{FF2B5EF4-FFF2-40B4-BE49-F238E27FC236}">
              <a16:creationId xmlns:a16="http://schemas.microsoft.com/office/drawing/2014/main" id="{00000000-0008-0000-0000-0000EF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20" name="ZoneTexte 1519">
          <a:extLst>
            <a:ext uri="{FF2B5EF4-FFF2-40B4-BE49-F238E27FC236}">
              <a16:creationId xmlns:a16="http://schemas.microsoft.com/office/drawing/2014/main" id="{00000000-0008-0000-0000-0000F0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21" name="ZoneTexte 1520">
          <a:extLst>
            <a:ext uri="{FF2B5EF4-FFF2-40B4-BE49-F238E27FC236}">
              <a16:creationId xmlns:a16="http://schemas.microsoft.com/office/drawing/2014/main" id="{00000000-0008-0000-0000-0000F1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522" name="ZoneTexte 1521">
          <a:extLst>
            <a:ext uri="{FF2B5EF4-FFF2-40B4-BE49-F238E27FC236}">
              <a16:creationId xmlns:a16="http://schemas.microsoft.com/office/drawing/2014/main" id="{00000000-0008-0000-0000-0000F2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23" name="ZoneTexte 1522">
          <a:extLst>
            <a:ext uri="{FF2B5EF4-FFF2-40B4-BE49-F238E27FC236}">
              <a16:creationId xmlns:a16="http://schemas.microsoft.com/office/drawing/2014/main" id="{00000000-0008-0000-0000-0000F3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24" name="ZoneTexte 1523">
          <a:extLst>
            <a:ext uri="{FF2B5EF4-FFF2-40B4-BE49-F238E27FC236}">
              <a16:creationId xmlns:a16="http://schemas.microsoft.com/office/drawing/2014/main" id="{00000000-0008-0000-0000-0000F4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525" name="ZoneTexte 1524">
          <a:extLst>
            <a:ext uri="{FF2B5EF4-FFF2-40B4-BE49-F238E27FC236}">
              <a16:creationId xmlns:a16="http://schemas.microsoft.com/office/drawing/2014/main" id="{00000000-0008-0000-0000-0000F5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26" name="ZoneTexte 1525">
          <a:extLst>
            <a:ext uri="{FF2B5EF4-FFF2-40B4-BE49-F238E27FC236}">
              <a16:creationId xmlns:a16="http://schemas.microsoft.com/office/drawing/2014/main" id="{00000000-0008-0000-0000-0000F6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27" name="ZoneTexte 1526">
          <a:extLst>
            <a:ext uri="{FF2B5EF4-FFF2-40B4-BE49-F238E27FC236}">
              <a16:creationId xmlns:a16="http://schemas.microsoft.com/office/drawing/2014/main" id="{00000000-0008-0000-0000-0000F7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528" name="ZoneTexte 1527">
          <a:extLst>
            <a:ext uri="{FF2B5EF4-FFF2-40B4-BE49-F238E27FC236}">
              <a16:creationId xmlns:a16="http://schemas.microsoft.com/office/drawing/2014/main" id="{00000000-0008-0000-0000-0000F8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29" name="ZoneTexte 1528">
          <a:extLst>
            <a:ext uri="{FF2B5EF4-FFF2-40B4-BE49-F238E27FC236}">
              <a16:creationId xmlns:a16="http://schemas.microsoft.com/office/drawing/2014/main" id="{00000000-0008-0000-0000-0000F9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30" name="ZoneTexte 1529">
          <a:extLst>
            <a:ext uri="{FF2B5EF4-FFF2-40B4-BE49-F238E27FC236}">
              <a16:creationId xmlns:a16="http://schemas.microsoft.com/office/drawing/2014/main" id="{00000000-0008-0000-0000-0000FA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531" name="ZoneTexte 1530">
          <a:extLst>
            <a:ext uri="{FF2B5EF4-FFF2-40B4-BE49-F238E27FC236}">
              <a16:creationId xmlns:a16="http://schemas.microsoft.com/office/drawing/2014/main" id="{00000000-0008-0000-0000-0000FB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32" name="ZoneTexte 1531">
          <a:extLst>
            <a:ext uri="{FF2B5EF4-FFF2-40B4-BE49-F238E27FC236}">
              <a16:creationId xmlns:a16="http://schemas.microsoft.com/office/drawing/2014/main" id="{00000000-0008-0000-0000-0000FC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33" name="ZoneTexte 1532">
          <a:extLst>
            <a:ext uri="{FF2B5EF4-FFF2-40B4-BE49-F238E27FC236}">
              <a16:creationId xmlns:a16="http://schemas.microsoft.com/office/drawing/2014/main" id="{00000000-0008-0000-0000-0000FD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534" name="ZoneTexte 1533">
          <a:extLst>
            <a:ext uri="{FF2B5EF4-FFF2-40B4-BE49-F238E27FC236}">
              <a16:creationId xmlns:a16="http://schemas.microsoft.com/office/drawing/2014/main" id="{00000000-0008-0000-0000-0000FE05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35" name="ZoneTexte 1534">
          <a:extLst>
            <a:ext uri="{FF2B5EF4-FFF2-40B4-BE49-F238E27FC236}">
              <a16:creationId xmlns:a16="http://schemas.microsoft.com/office/drawing/2014/main" id="{00000000-0008-0000-0000-0000FF05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36" name="ZoneTexte 1535">
          <a:extLst>
            <a:ext uri="{FF2B5EF4-FFF2-40B4-BE49-F238E27FC236}">
              <a16:creationId xmlns:a16="http://schemas.microsoft.com/office/drawing/2014/main" id="{00000000-0008-0000-0000-000000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537" name="ZoneTexte 1536">
          <a:extLst>
            <a:ext uri="{FF2B5EF4-FFF2-40B4-BE49-F238E27FC236}">
              <a16:creationId xmlns:a16="http://schemas.microsoft.com/office/drawing/2014/main" id="{00000000-0008-0000-0000-000001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38" name="ZoneTexte 1537">
          <a:extLst>
            <a:ext uri="{FF2B5EF4-FFF2-40B4-BE49-F238E27FC236}">
              <a16:creationId xmlns:a16="http://schemas.microsoft.com/office/drawing/2014/main" id="{00000000-0008-0000-0000-000002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39" name="ZoneTexte 1538">
          <a:extLst>
            <a:ext uri="{FF2B5EF4-FFF2-40B4-BE49-F238E27FC236}">
              <a16:creationId xmlns:a16="http://schemas.microsoft.com/office/drawing/2014/main" id="{00000000-0008-0000-0000-000003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540" name="ZoneTexte 1539">
          <a:extLst>
            <a:ext uri="{FF2B5EF4-FFF2-40B4-BE49-F238E27FC236}">
              <a16:creationId xmlns:a16="http://schemas.microsoft.com/office/drawing/2014/main" id="{00000000-0008-0000-0000-000004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41" name="ZoneTexte 1540">
          <a:extLst>
            <a:ext uri="{FF2B5EF4-FFF2-40B4-BE49-F238E27FC236}">
              <a16:creationId xmlns:a16="http://schemas.microsoft.com/office/drawing/2014/main" id="{00000000-0008-0000-0000-000005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42" name="ZoneTexte 1541">
          <a:extLst>
            <a:ext uri="{FF2B5EF4-FFF2-40B4-BE49-F238E27FC236}">
              <a16:creationId xmlns:a16="http://schemas.microsoft.com/office/drawing/2014/main" id="{00000000-0008-0000-0000-000006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543" name="ZoneTexte 1542">
          <a:extLst>
            <a:ext uri="{FF2B5EF4-FFF2-40B4-BE49-F238E27FC236}">
              <a16:creationId xmlns:a16="http://schemas.microsoft.com/office/drawing/2014/main" id="{00000000-0008-0000-0000-000007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44" name="ZoneTexte 1543">
          <a:extLst>
            <a:ext uri="{FF2B5EF4-FFF2-40B4-BE49-F238E27FC236}">
              <a16:creationId xmlns:a16="http://schemas.microsoft.com/office/drawing/2014/main" id="{00000000-0008-0000-0000-000008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45" name="ZoneTexte 1544">
          <a:extLst>
            <a:ext uri="{FF2B5EF4-FFF2-40B4-BE49-F238E27FC236}">
              <a16:creationId xmlns:a16="http://schemas.microsoft.com/office/drawing/2014/main" id="{00000000-0008-0000-0000-000009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546" name="ZoneTexte 1545">
          <a:extLst>
            <a:ext uri="{FF2B5EF4-FFF2-40B4-BE49-F238E27FC236}">
              <a16:creationId xmlns:a16="http://schemas.microsoft.com/office/drawing/2014/main" id="{00000000-0008-0000-0000-00000A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47" name="ZoneTexte 1546">
          <a:extLst>
            <a:ext uri="{FF2B5EF4-FFF2-40B4-BE49-F238E27FC236}">
              <a16:creationId xmlns:a16="http://schemas.microsoft.com/office/drawing/2014/main" id="{00000000-0008-0000-0000-00000B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48" name="ZoneTexte 1547">
          <a:extLst>
            <a:ext uri="{FF2B5EF4-FFF2-40B4-BE49-F238E27FC236}">
              <a16:creationId xmlns:a16="http://schemas.microsoft.com/office/drawing/2014/main" id="{00000000-0008-0000-0000-00000C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549" name="ZoneTexte 1548">
          <a:extLst>
            <a:ext uri="{FF2B5EF4-FFF2-40B4-BE49-F238E27FC236}">
              <a16:creationId xmlns:a16="http://schemas.microsoft.com/office/drawing/2014/main" id="{00000000-0008-0000-0000-00000D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50" name="ZoneTexte 1549">
          <a:extLst>
            <a:ext uri="{FF2B5EF4-FFF2-40B4-BE49-F238E27FC236}">
              <a16:creationId xmlns:a16="http://schemas.microsoft.com/office/drawing/2014/main" id="{00000000-0008-0000-0000-00000E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51" name="ZoneTexte 1550">
          <a:extLst>
            <a:ext uri="{FF2B5EF4-FFF2-40B4-BE49-F238E27FC236}">
              <a16:creationId xmlns:a16="http://schemas.microsoft.com/office/drawing/2014/main" id="{00000000-0008-0000-0000-00000F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552" name="ZoneTexte 1551">
          <a:extLst>
            <a:ext uri="{FF2B5EF4-FFF2-40B4-BE49-F238E27FC236}">
              <a16:creationId xmlns:a16="http://schemas.microsoft.com/office/drawing/2014/main" id="{00000000-0008-0000-0000-000010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53" name="ZoneTexte 1552">
          <a:extLst>
            <a:ext uri="{FF2B5EF4-FFF2-40B4-BE49-F238E27FC236}">
              <a16:creationId xmlns:a16="http://schemas.microsoft.com/office/drawing/2014/main" id="{00000000-0008-0000-0000-000011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54" name="ZoneTexte 1553">
          <a:extLst>
            <a:ext uri="{FF2B5EF4-FFF2-40B4-BE49-F238E27FC236}">
              <a16:creationId xmlns:a16="http://schemas.microsoft.com/office/drawing/2014/main" id="{00000000-0008-0000-0000-000012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555" name="ZoneTexte 1554">
          <a:extLst>
            <a:ext uri="{FF2B5EF4-FFF2-40B4-BE49-F238E27FC236}">
              <a16:creationId xmlns:a16="http://schemas.microsoft.com/office/drawing/2014/main" id="{00000000-0008-0000-0000-000013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56" name="ZoneTexte 1555">
          <a:extLst>
            <a:ext uri="{FF2B5EF4-FFF2-40B4-BE49-F238E27FC236}">
              <a16:creationId xmlns:a16="http://schemas.microsoft.com/office/drawing/2014/main" id="{00000000-0008-0000-0000-000014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57" name="ZoneTexte 1556">
          <a:extLst>
            <a:ext uri="{FF2B5EF4-FFF2-40B4-BE49-F238E27FC236}">
              <a16:creationId xmlns:a16="http://schemas.microsoft.com/office/drawing/2014/main" id="{00000000-0008-0000-0000-000015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558" name="ZoneTexte 1557">
          <a:extLst>
            <a:ext uri="{FF2B5EF4-FFF2-40B4-BE49-F238E27FC236}">
              <a16:creationId xmlns:a16="http://schemas.microsoft.com/office/drawing/2014/main" id="{00000000-0008-0000-0000-000016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59" name="ZoneTexte 1558">
          <a:extLst>
            <a:ext uri="{FF2B5EF4-FFF2-40B4-BE49-F238E27FC236}">
              <a16:creationId xmlns:a16="http://schemas.microsoft.com/office/drawing/2014/main" id="{00000000-0008-0000-0000-000017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60" name="ZoneTexte 1559">
          <a:extLst>
            <a:ext uri="{FF2B5EF4-FFF2-40B4-BE49-F238E27FC236}">
              <a16:creationId xmlns:a16="http://schemas.microsoft.com/office/drawing/2014/main" id="{00000000-0008-0000-0000-000018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561" name="ZoneTexte 1560">
          <a:extLst>
            <a:ext uri="{FF2B5EF4-FFF2-40B4-BE49-F238E27FC236}">
              <a16:creationId xmlns:a16="http://schemas.microsoft.com/office/drawing/2014/main" id="{00000000-0008-0000-0000-000019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62" name="ZoneTexte 1561">
          <a:extLst>
            <a:ext uri="{FF2B5EF4-FFF2-40B4-BE49-F238E27FC236}">
              <a16:creationId xmlns:a16="http://schemas.microsoft.com/office/drawing/2014/main" id="{00000000-0008-0000-0000-00001A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63" name="ZoneTexte 1562">
          <a:extLst>
            <a:ext uri="{FF2B5EF4-FFF2-40B4-BE49-F238E27FC236}">
              <a16:creationId xmlns:a16="http://schemas.microsoft.com/office/drawing/2014/main" id="{00000000-0008-0000-0000-00001B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564" name="ZoneTexte 1563">
          <a:extLst>
            <a:ext uri="{FF2B5EF4-FFF2-40B4-BE49-F238E27FC236}">
              <a16:creationId xmlns:a16="http://schemas.microsoft.com/office/drawing/2014/main" id="{00000000-0008-0000-0000-00001C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65" name="ZoneTexte 1564">
          <a:extLst>
            <a:ext uri="{FF2B5EF4-FFF2-40B4-BE49-F238E27FC236}">
              <a16:creationId xmlns:a16="http://schemas.microsoft.com/office/drawing/2014/main" id="{00000000-0008-0000-0000-00001D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66" name="ZoneTexte 1565">
          <a:extLst>
            <a:ext uri="{FF2B5EF4-FFF2-40B4-BE49-F238E27FC236}">
              <a16:creationId xmlns:a16="http://schemas.microsoft.com/office/drawing/2014/main" id="{00000000-0008-0000-0000-00001E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567" name="ZoneTexte 1566">
          <a:extLst>
            <a:ext uri="{FF2B5EF4-FFF2-40B4-BE49-F238E27FC236}">
              <a16:creationId xmlns:a16="http://schemas.microsoft.com/office/drawing/2014/main" id="{00000000-0008-0000-0000-00001F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68" name="ZoneTexte 1567">
          <a:extLst>
            <a:ext uri="{FF2B5EF4-FFF2-40B4-BE49-F238E27FC236}">
              <a16:creationId xmlns:a16="http://schemas.microsoft.com/office/drawing/2014/main" id="{00000000-0008-0000-0000-000020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69" name="ZoneTexte 1568">
          <a:extLst>
            <a:ext uri="{FF2B5EF4-FFF2-40B4-BE49-F238E27FC236}">
              <a16:creationId xmlns:a16="http://schemas.microsoft.com/office/drawing/2014/main" id="{00000000-0008-0000-0000-000021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570" name="ZoneTexte 1569">
          <a:extLst>
            <a:ext uri="{FF2B5EF4-FFF2-40B4-BE49-F238E27FC236}">
              <a16:creationId xmlns:a16="http://schemas.microsoft.com/office/drawing/2014/main" id="{00000000-0008-0000-0000-000022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71" name="ZoneTexte 1570">
          <a:extLst>
            <a:ext uri="{FF2B5EF4-FFF2-40B4-BE49-F238E27FC236}">
              <a16:creationId xmlns:a16="http://schemas.microsoft.com/office/drawing/2014/main" id="{00000000-0008-0000-0000-000023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72" name="ZoneTexte 1571">
          <a:extLst>
            <a:ext uri="{FF2B5EF4-FFF2-40B4-BE49-F238E27FC236}">
              <a16:creationId xmlns:a16="http://schemas.microsoft.com/office/drawing/2014/main" id="{00000000-0008-0000-0000-000024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573" name="ZoneTexte 1572">
          <a:extLst>
            <a:ext uri="{FF2B5EF4-FFF2-40B4-BE49-F238E27FC236}">
              <a16:creationId xmlns:a16="http://schemas.microsoft.com/office/drawing/2014/main" id="{00000000-0008-0000-0000-000025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74" name="ZoneTexte 1573">
          <a:extLst>
            <a:ext uri="{FF2B5EF4-FFF2-40B4-BE49-F238E27FC236}">
              <a16:creationId xmlns:a16="http://schemas.microsoft.com/office/drawing/2014/main" id="{00000000-0008-0000-0000-000026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75" name="ZoneTexte 1574">
          <a:extLst>
            <a:ext uri="{FF2B5EF4-FFF2-40B4-BE49-F238E27FC236}">
              <a16:creationId xmlns:a16="http://schemas.microsoft.com/office/drawing/2014/main" id="{00000000-0008-0000-0000-000027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576" name="ZoneTexte 1575">
          <a:extLst>
            <a:ext uri="{FF2B5EF4-FFF2-40B4-BE49-F238E27FC236}">
              <a16:creationId xmlns:a16="http://schemas.microsoft.com/office/drawing/2014/main" id="{00000000-0008-0000-0000-000028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77" name="ZoneTexte 1576">
          <a:extLst>
            <a:ext uri="{FF2B5EF4-FFF2-40B4-BE49-F238E27FC236}">
              <a16:creationId xmlns:a16="http://schemas.microsoft.com/office/drawing/2014/main" id="{00000000-0008-0000-0000-000029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78" name="ZoneTexte 1577">
          <a:extLst>
            <a:ext uri="{FF2B5EF4-FFF2-40B4-BE49-F238E27FC236}">
              <a16:creationId xmlns:a16="http://schemas.microsoft.com/office/drawing/2014/main" id="{00000000-0008-0000-0000-00002A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579" name="ZoneTexte 1578">
          <a:extLst>
            <a:ext uri="{FF2B5EF4-FFF2-40B4-BE49-F238E27FC236}">
              <a16:creationId xmlns:a16="http://schemas.microsoft.com/office/drawing/2014/main" id="{00000000-0008-0000-0000-00002B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80" name="ZoneTexte 1579">
          <a:extLst>
            <a:ext uri="{FF2B5EF4-FFF2-40B4-BE49-F238E27FC236}">
              <a16:creationId xmlns:a16="http://schemas.microsoft.com/office/drawing/2014/main" id="{00000000-0008-0000-0000-00002C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81" name="ZoneTexte 1580">
          <a:extLst>
            <a:ext uri="{FF2B5EF4-FFF2-40B4-BE49-F238E27FC236}">
              <a16:creationId xmlns:a16="http://schemas.microsoft.com/office/drawing/2014/main" id="{00000000-0008-0000-0000-00002D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582" name="ZoneTexte 1581">
          <a:extLst>
            <a:ext uri="{FF2B5EF4-FFF2-40B4-BE49-F238E27FC236}">
              <a16:creationId xmlns:a16="http://schemas.microsoft.com/office/drawing/2014/main" id="{00000000-0008-0000-0000-00002E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83" name="ZoneTexte 1582">
          <a:extLst>
            <a:ext uri="{FF2B5EF4-FFF2-40B4-BE49-F238E27FC236}">
              <a16:creationId xmlns:a16="http://schemas.microsoft.com/office/drawing/2014/main" id="{00000000-0008-0000-0000-00002F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84" name="ZoneTexte 1583">
          <a:extLst>
            <a:ext uri="{FF2B5EF4-FFF2-40B4-BE49-F238E27FC236}">
              <a16:creationId xmlns:a16="http://schemas.microsoft.com/office/drawing/2014/main" id="{00000000-0008-0000-0000-000030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585" name="ZoneTexte 1584">
          <a:extLst>
            <a:ext uri="{FF2B5EF4-FFF2-40B4-BE49-F238E27FC236}">
              <a16:creationId xmlns:a16="http://schemas.microsoft.com/office/drawing/2014/main" id="{00000000-0008-0000-0000-000031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86" name="ZoneTexte 1585">
          <a:extLst>
            <a:ext uri="{FF2B5EF4-FFF2-40B4-BE49-F238E27FC236}">
              <a16:creationId xmlns:a16="http://schemas.microsoft.com/office/drawing/2014/main" id="{00000000-0008-0000-0000-000032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87" name="ZoneTexte 1586">
          <a:extLst>
            <a:ext uri="{FF2B5EF4-FFF2-40B4-BE49-F238E27FC236}">
              <a16:creationId xmlns:a16="http://schemas.microsoft.com/office/drawing/2014/main" id="{00000000-0008-0000-0000-000033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588" name="ZoneTexte 1587">
          <a:extLst>
            <a:ext uri="{FF2B5EF4-FFF2-40B4-BE49-F238E27FC236}">
              <a16:creationId xmlns:a16="http://schemas.microsoft.com/office/drawing/2014/main" id="{00000000-0008-0000-0000-000034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89" name="ZoneTexte 1588">
          <a:extLst>
            <a:ext uri="{FF2B5EF4-FFF2-40B4-BE49-F238E27FC236}">
              <a16:creationId xmlns:a16="http://schemas.microsoft.com/office/drawing/2014/main" id="{00000000-0008-0000-0000-000035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90" name="ZoneTexte 1589">
          <a:extLst>
            <a:ext uri="{FF2B5EF4-FFF2-40B4-BE49-F238E27FC236}">
              <a16:creationId xmlns:a16="http://schemas.microsoft.com/office/drawing/2014/main" id="{00000000-0008-0000-0000-000036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591" name="ZoneTexte 1590">
          <a:extLst>
            <a:ext uri="{FF2B5EF4-FFF2-40B4-BE49-F238E27FC236}">
              <a16:creationId xmlns:a16="http://schemas.microsoft.com/office/drawing/2014/main" id="{00000000-0008-0000-0000-000037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92" name="ZoneTexte 1591">
          <a:extLst>
            <a:ext uri="{FF2B5EF4-FFF2-40B4-BE49-F238E27FC236}">
              <a16:creationId xmlns:a16="http://schemas.microsoft.com/office/drawing/2014/main" id="{00000000-0008-0000-0000-000038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93" name="ZoneTexte 1592">
          <a:extLst>
            <a:ext uri="{FF2B5EF4-FFF2-40B4-BE49-F238E27FC236}">
              <a16:creationId xmlns:a16="http://schemas.microsoft.com/office/drawing/2014/main" id="{00000000-0008-0000-0000-000039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594" name="ZoneTexte 1593">
          <a:extLst>
            <a:ext uri="{FF2B5EF4-FFF2-40B4-BE49-F238E27FC236}">
              <a16:creationId xmlns:a16="http://schemas.microsoft.com/office/drawing/2014/main" id="{00000000-0008-0000-0000-00003A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95" name="ZoneTexte 1594">
          <a:extLst>
            <a:ext uri="{FF2B5EF4-FFF2-40B4-BE49-F238E27FC236}">
              <a16:creationId xmlns:a16="http://schemas.microsoft.com/office/drawing/2014/main" id="{00000000-0008-0000-0000-00003B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96" name="ZoneTexte 1595">
          <a:extLst>
            <a:ext uri="{FF2B5EF4-FFF2-40B4-BE49-F238E27FC236}">
              <a16:creationId xmlns:a16="http://schemas.microsoft.com/office/drawing/2014/main" id="{00000000-0008-0000-0000-00003C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597" name="ZoneTexte 1596">
          <a:extLst>
            <a:ext uri="{FF2B5EF4-FFF2-40B4-BE49-F238E27FC236}">
              <a16:creationId xmlns:a16="http://schemas.microsoft.com/office/drawing/2014/main" id="{00000000-0008-0000-0000-00003D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98" name="ZoneTexte 1597">
          <a:extLst>
            <a:ext uri="{FF2B5EF4-FFF2-40B4-BE49-F238E27FC236}">
              <a16:creationId xmlns:a16="http://schemas.microsoft.com/office/drawing/2014/main" id="{00000000-0008-0000-0000-00003E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599" name="ZoneTexte 1598">
          <a:extLst>
            <a:ext uri="{FF2B5EF4-FFF2-40B4-BE49-F238E27FC236}">
              <a16:creationId xmlns:a16="http://schemas.microsoft.com/office/drawing/2014/main" id="{00000000-0008-0000-0000-00003F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600" name="ZoneTexte 1599">
          <a:extLst>
            <a:ext uri="{FF2B5EF4-FFF2-40B4-BE49-F238E27FC236}">
              <a16:creationId xmlns:a16="http://schemas.microsoft.com/office/drawing/2014/main" id="{00000000-0008-0000-0000-000040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01" name="ZoneTexte 1600">
          <a:extLst>
            <a:ext uri="{FF2B5EF4-FFF2-40B4-BE49-F238E27FC236}">
              <a16:creationId xmlns:a16="http://schemas.microsoft.com/office/drawing/2014/main" id="{00000000-0008-0000-0000-000041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02" name="ZoneTexte 1601">
          <a:extLst>
            <a:ext uri="{FF2B5EF4-FFF2-40B4-BE49-F238E27FC236}">
              <a16:creationId xmlns:a16="http://schemas.microsoft.com/office/drawing/2014/main" id="{00000000-0008-0000-0000-000042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603" name="ZoneTexte 1602">
          <a:extLst>
            <a:ext uri="{FF2B5EF4-FFF2-40B4-BE49-F238E27FC236}">
              <a16:creationId xmlns:a16="http://schemas.microsoft.com/office/drawing/2014/main" id="{00000000-0008-0000-0000-000043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04" name="ZoneTexte 1603">
          <a:extLst>
            <a:ext uri="{FF2B5EF4-FFF2-40B4-BE49-F238E27FC236}">
              <a16:creationId xmlns:a16="http://schemas.microsoft.com/office/drawing/2014/main" id="{00000000-0008-0000-0000-000044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05" name="ZoneTexte 1604">
          <a:extLst>
            <a:ext uri="{FF2B5EF4-FFF2-40B4-BE49-F238E27FC236}">
              <a16:creationId xmlns:a16="http://schemas.microsoft.com/office/drawing/2014/main" id="{00000000-0008-0000-0000-000045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606" name="ZoneTexte 1605">
          <a:extLst>
            <a:ext uri="{FF2B5EF4-FFF2-40B4-BE49-F238E27FC236}">
              <a16:creationId xmlns:a16="http://schemas.microsoft.com/office/drawing/2014/main" id="{00000000-0008-0000-0000-000046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07" name="ZoneTexte 1606">
          <a:extLst>
            <a:ext uri="{FF2B5EF4-FFF2-40B4-BE49-F238E27FC236}">
              <a16:creationId xmlns:a16="http://schemas.microsoft.com/office/drawing/2014/main" id="{00000000-0008-0000-0000-000047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08" name="ZoneTexte 1607">
          <a:extLst>
            <a:ext uri="{FF2B5EF4-FFF2-40B4-BE49-F238E27FC236}">
              <a16:creationId xmlns:a16="http://schemas.microsoft.com/office/drawing/2014/main" id="{00000000-0008-0000-0000-000048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609" name="ZoneTexte 1608">
          <a:extLst>
            <a:ext uri="{FF2B5EF4-FFF2-40B4-BE49-F238E27FC236}">
              <a16:creationId xmlns:a16="http://schemas.microsoft.com/office/drawing/2014/main" id="{00000000-0008-0000-0000-000049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10" name="ZoneTexte 1609">
          <a:extLst>
            <a:ext uri="{FF2B5EF4-FFF2-40B4-BE49-F238E27FC236}">
              <a16:creationId xmlns:a16="http://schemas.microsoft.com/office/drawing/2014/main" id="{00000000-0008-0000-0000-00004A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11" name="ZoneTexte 1610">
          <a:extLst>
            <a:ext uri="{FF2B5EF4-FFF2-40B4-BE49-F238E27FC236}">
              <a16:creationId xmlns:a16="http://schemas.microsoft.com/office/drawing/2014/main" id="{00000000-0008-0000-0000-00004B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612" name="ZoneTexte 1611">
          <a:extLst>
            <a:ext uri="{FF2B5EF4-FFF2-40B4-BE49-F238E27FC236}">
              <a16:creationId xmlns:a16="http://schemas.microsoft.com/office/drawing/2014/main" id="{00000000-0008-0000-0000-00004C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13" name="ZoneTexte 1612">
          <a:extLst>
            <a:ext uri="{FF2B5EF4-FFF2-40B4-BE49-F238E27FC236}">
              <a16:creationId xmlns:a16="http://schemas.microsoft.com/office/drawing/2014/main" id="{00000000-0008-0000-0000-00004D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14" name="ZoneTexte 1613">
          <a:extLst>
            <a:ext uri="{FF2B5EF4-FFF2-40B4-BE49-F238E27FC236}">
              <a16:creationId xmlns:a16="http://schemas.microsoft.com/office/drawing/2014/main" id="{00000000-0008-0000-0000-00004E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615" name="ZoneTexte 1614">
          <a:extLst>
            <a:ext uri="{FF2B5EF4-FFF2-40B4-BE49-F238E27FC236}">
              <a16:creationId xmlns:a16="http://schemas.microsoft.com/office/drawing/2014/main" id="{00000000-0008-0000-0000-00004F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16" name="ZoneTexte 1615">
          <a:extLst>
            <a:ext uri="{FF2B5EF4-FFF2-40B4-BE49-F238E27FC236}">
              <a16:creationId xmlns:a16="http://schemas.microsoft.com/office/drawing/2014/main" id="{00000000-0008-0000-0000-000050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17" name="ZoneTexte 1616">
          <a:extLst>
            <a:ext uri="{FF2B5EF4-FFF2-40B4-BE49-F238E27FC236}">
              <a16:creationId xmlns:a16="http://schemas.microsoft.com/office/drawing/2014/main" id="{00000000-0008-0000-0000-000051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618" name="ZoneTexte 1617">
          <a:extLst>
            <a:ext uri="{FF2B5EF4-FFF2-40B4-BE49-F238E27FC236}">
              <a16:creationId xmlns:a16="http://schemas.microsoft.com/office/drawing/2014/main" id="{00000000-0008-0000-0000-000052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19" name="ZoneTexte 1618">
          <a:extLst>
            <a:ext uri="{FF2B5EF4-FFF2-40B4-BE49-F238E27FC236}">
              <a16:creationId xmlns:a16="http://schemas.microsoft.com/office/drawing/2014/main" id="{00000000-0008-0000-0000-000053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20" name="ZoneTexte 1619">
          <a:extLst>
            <a:ext uri="{FF2B5EF4-FFF2-40B4-BE49-F238E27FC236}">
              <a16:creationId xmlns:a16="http://schemas.microsoft.com/office/drawing/2014/main" id="{00000000-0008-0000-0000-000054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621" name="ZoneTexte 1620">
          <a:extLst>
            <a:ext uri="{FF2B5EF4-FFF2-40B4-BE49-F238E27FC236}">
              <a16:creationId xmlns:a16="http://schemas.microsoft.com/office/drawing/2014/main" id="{00000000-0008-0000-0000-000055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22" name="ZoneTexte 1621">
          <a:extLst>
            <a:ext uri="{FF2B5EF4-FFF2-40B4-BE49-F238E27FC236}">
              <a16:creationId xmlns:a16="http://schemas.microsoft.com/office/drawing/2014/main" id="{00000000-0008-0000-0000-000056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23" name="ZoneTexte 1622">
          <a:extLst>
            <a:ext uri="{FF2B5EF4-FFF2-40B4-BE49-F238E27FC236}">
              <a16:creationId xmlns:a16="http://schemas.microsoft.com/office/drawing/2014/main" id="{00000000-0008-0000-0000-000057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624" name="ZoneTexte 1623">
          <a:extLst>
            <a:ext uri="{FF2B5EF4-FFF2-40B4-BE49-F238E27FC236}">
              <a16:creationId xmlns:a16="http://schemas.microsoft.com/office/drawing/2014/main" id="{00000000-0008-0000-0000-000058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25" name="ZoneTexte 1624">
          <a:extLst>
            <a:ext uri="{FF2B5EF4-FFF2-40B4-BE49-F238E27FC236}">
              <a16:creationId xmlns:a16="http://schemas.microsoft.com/office/drawing/2014/main" id="{00000000-0008-0000-0000-000059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26" name="ZoneTexte 1625">
          <a:extLst>
            <a:ext uri="{FF2B5EF4-FFF2-40B4-BE49-F238E27FC236}">
              <a16:creationId xmlns:a16="http://schemas.microsoft.com/office/drawing/2014/main" id="{00000000-0008-0000-0000-00005A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627" name="ZoneTexte 1626">
          <a:extLst>
            <a:ext uri="{FF2B5EF4-FFF2-40B4-BE49-F238E27FC236}">
              <a16:creationId xmlns:a16="http://schemas.microsoft.com/office/drawing/2014/main" id="{00000000-0008-0000-0000-00005B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28" name="ZoneTexte 1627">
          <a:extLst>
            <a:ext uri="{FF2B5EF4-FFF2-40B4-BE49-F238E27FC236}">
              <a16:creationId xmlns:a16="http://schemas.microsoft.com/office/drawing/2014/main" id="{00000000-0008-0000-0000-00005C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29" name="ZoneTexte 1628">
          <a:extLst>
            <a:ext uri="{FF2B5EF4-FFF2-40B4-BE49-F238E27FC236}">
              <a16:creationId xmlns:a16="http://schemas.microsoft.com/office/drawing/2014/main" id="{00000000-0008-0000-0000-00005D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630" name="ZoneTexte 1629">
          <a:extLst>
            <a:ext uri="{FF2B5EF4-FFF2-40B4-BE49-F238E27FC236}">
              <a16:creationId xmlns:a16="http://schemas.microsoft.com/office/drawing/2014/main" id="{00000000-0008-0000-0000-00005E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31" name="ZoneTexte 1630">
          <a:extLst>
            <a:ext uri="{FF2B5EF4-FFF2-40B4-BE49-F238E27FC236}">
              <a16:creationId xmlns:a16="http://schemas.microsoft.com/office/drawing/2014/main" id="{00000000-0008-0000-0000-00005F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32" name="ZoneTexte 1631">
          <a:extLst>
            <a:ext uri="{FF2B5EF4-FFF2-40B4-BE49-F238E27FC236}">
              <a16:creationId xmlns:a16="http://schemas.microsoft.com/office/drawing/2014/main" id="{00000000-0008-0000-0000-000060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633" name="ZoneTexte 1632">
          <a:extLst>
            <a:ext uri="{FF2B5EF4-FFF2-40B4-BE49-F238E27FC236}">
              <a16:creationId xmlns:a16="http://schemas.microsoft.com/office/drawing/2014/main" id="{00000000-0008-0000-0000-000061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34" name="ZoneTexte 1633">
          <a:extLst>
            <a:ext uri="{FF2B5EF4-FFF2-40B4-BE49-F238E27FC236}">
              <a16:creationId xmlns:a16="http://schemas.microsoft.com/office/drawing/2014/main" id="{00000000-0008-0000-0000-000062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35" name="ZoneTexte 1634">
          <a:extLst>
            <a:ext uri="{FF2B5EF4-FFF2-40B4-BE49-F238E27FC236}">
              <a16:creationId xmlns:a16="http://schemas.microsoft.com/office/drawing/2014/main" id="{00000000-0008-0000-0000-000063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636" name="ZoneTexte 1635">
          <a:extLst>
            <a:ext uri="{FF2B5EF4-FFF2-40B4-BE49-F238E27FC236}">
              <a16:creationId xmlns:a16="http://schemas.microsoft.com/office/drawing/2014/main" id="{00000000-0008-0000-0000-000064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37" name="ZoneTexte 1636">
          <a:extLst>
            <a:ext uri="{FF2B5EF4-FFF2-40B4-BE49-F238E27FC236}">
              <a16:creationId xmlns:a16="http://schemas.microsoft.com/office/drawing/2014/main" id="{00000000-0008-0000-0000-000065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38" name="ZoneTexte 1637">
          <a:extLst>
            <a:ext uri="{FF2B5EF4-FFF2-40B4-BE49-F238E27FC236}">
              <a16:creationId xmlns:a16="http://schemas.microsoft.com/office/drawing/2014/main" id="{00000000-0008-0000-0000-000066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639" name="ZoneTexte 1638">
          <a:extLst>
            <a:ext uri="{FF2B5EF4-FFF2-40B4-BE49-F238E27FC236}">
              <a16:creationId xmlns:a16="http://schemas.microsoft.com/office/drawing/2014/main" id="{00000000-0008-0000-0000-000067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40" name="ZoneTexte 1639">
          <a:extLst>
            <a:ext uri="{FF2B5EF4-FFF2-40B4-BE49-F238E27FC236}">
              <a16:creationId xmlns:a16="http://schemas.microsoft.com/office/drawing/2014/main" id="{00000000-0008-0000-0000-000068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41" name="ZoneTexte 1640">
          <a:extLst>
            <a:ext uri="{FF2B5EF4-FFF2-40B4-BE49-F238E27FC236}">
              <a16:creationId xmlns:a16="http://schemas.microsoft.com/office/drawing/2014/main" id="{00000000-0008-0000-0000-000069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642" name="ZoneTexte 1641">
          <a:extLst>
            <a:ext uri="{FF2B5EF4-FFF2-40B4-BE49-F238E27FC236}">
              <a16:creationId xmlns:a16="http://schemas.microsoft.com/office/drawing/2014/main" id="{00000000-0008-0000-0000-00006A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43" name="ZoneTexte 1642">
          <a:extLst>
            <a:ext uri="{FF2B5EF4-FFF2-40B4-BE49-F238E27FC236}">
              <a16:creationId xmlns:a16="http://schemas.microsoft.com/office/drawing/2014/main" id="{00000000-0008-0000-0000-00006B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44" name="ZoneTexte 1643">
          <a:extLst>
            <a:ext uri="{FF2B5EF4-FFF2-40B4-BE49-F238E27FC236}">
              <a16:creationId xmlns:a16="http://schemas.microsoft.com/office/drawing/2014/main" id="{00000000-0008-0000-0000-00006C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645" name="ZoneTexte 1644">
          <a:extLst>
            <a:ext uri="{FF2B5EF4-FFF2-40B4-BE49-F238E27FC236}">
              <a16:creationId xmlns:a16="http://schemas.microsoft.com/office/drawing/2014/main" id="{00000000-0008-0000-0000-00006D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46" name="ZoneTexte 1645">
          <a:extLst>
            <a:ext uri="{FF2B5EF4-FFF2-40B4-BE49-F238E27FC236}">
              <a16:creationId xmlns:a16="http://schemas.microsoft.com/office/drawing/2014/main" id="{00000000-0008-0000-0000-00006E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47" name="ZoneTexte 1646">
          <a:extLst>
            <a:ext uri="{FF2B5EF4-FFF2-40B4-BE49-F238E27FC236}">
              <a16:creationId xmlns:a16="http://schemas.microsoft.com/office/drawing/2014/main" id="{00000000-0008-0000-0000-00006F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648" name="ZoneTexte 1647">
          <a:extLst>
            <a:ext uri="{FF2B5EF4-FFF2-40B4-BE49-F238E27FC236}">
              <a16:creationId xmlns:a16="http://schemas.microsoft.com/office/drawing/2014/main" id="{00000000-0008-0000-0000-000070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49" name="ZoneTexte 1648">
          <a:extLst>
            <a:ext uri="{FF2B5EF4-FFF2-40B4-BE49-F238E27FC236}">
              <a16:creationId xmlns:a16="http://schemas.microsoft.com/office/drawing/2014/main" id="{00000000-0008-0000-0000-000071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50" name="ZoneTexte 1649">
          <a:extLst>
            <a:ext uri="{FF2B5EF4-FFF2-40B4-BE49-F238E27FC236}">
              <a16:creationId xmlns:a16="http://schemas.microsoft.com/office/drawing/2014/main" id="{00000000-0008-0000-0000-000072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651" name="ZoneTexte 1650">
          <a:extLst>
            <a:ext uri="{FF2B5EF4-FFF2-40B4-BE49-F238E27FC236}">
              <a16:creationId xmlns:a16="http://schemas.microsoft.com/office/drawing/2014/main" id="{00000000-0008-0000-0000-000073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52" name="ZoneTexte 1651">
          <a:extLst>
            <a:ext uri="{FF2B5EF4-FFF2-40B4-BE49-F238E27FC236}">
              <a16:creationId xmlns:a16="http://schemas.microsoft.com/office/drawing/2014/main" id="{00000000-0008-0000-0000-000074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53" name="ZoneTexte 1652">
          <a:extLst>
            <a:ext uri="{FF2B5EF4-FFF2-40B4-BE49-F238E27FC236}">
              <a16:creationId xmlns:a16="http://schemas.microsoft.com/office/drawing/2014/main" id="{00000000-0008-0000-0000-000075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654" name="ZoneTexte 1653">
          <a:extLst>
            <a:ext uri="{FF2B5EF4-FFF2-40B4-BE49-F238E27FC236}">
              <a16:creationId xmlns:a16="http://schemas.microsoft.com/office/drawing/2014/main" id="{00000000-0008-0000-0000-000076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55" name="ZoneTexte 1654">
          <a:extLst>
            <a:ext uri="{FF2B5EF4-FFF2-40B4-BE49-F238E27FC236}">
              <a16:creationId xmlns:a16="http://schemas.microsoft.com/office/drawing/2014/main" id="{00000000-0008-0000-0000-000077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56" name="ZoneTexte 1655">
          <a:extLst>
            <a:ext uri="{FF2B5EF4-FFF2-40B4-BE49-F238E27FC236}">
              <a16:creationId xmlns:a16="http://schemas.microsoft.com/office/drawing/2014/main" id="{00000000-0008-0000-0000-000078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657" name="ZoneTexte 1656">
          <a:extLst>
            <a:ext uri="{FF2B5EF4-FFF2-40B4-BE49-F238E27FC236}">
              <a16:creationId xmlns:a16="http://schemas.microsoft.com/office/drawing/2014/main" id="{00000000-0008-0000-0000-000079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58" name="ZoneTexte 1657">
          <a:extLst>
            <a:ext uri="{FF2B5EF4-FFF2-40B4-BE49-F238E27FC236}">
              <a16:creationId xmlns:a16="http://schemas.microsoft.com/office/drawing/2014/main" id="{00000000-0008-0000-0000-00007A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59" name="ZoneTexte 1658">
          <a:extLst>
            <a:ext uri="{FF2B5EF4-FFF2-40B4-BE49-F238E27FC236}">
              <a16:creationId xmlns:a16="http://schemas.microsoft.com/office/drawing/2014/main" id="{00000000-0008-0000-0000-00007B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660" name="ZoneTexte 1659">
          <a:extLst>
            <a:ext uri="{FF2B5EF4-FFF2-40B4-BE49-F238E27FC236}">
              <a16:creationId xmlns:a16="http://schemas.microsoft.com/office/drawing/2014/main" id="{00000000-0008-0000-0000-00007C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61" name="ZoneTexte 1660">
          <a:extLst>
            <a:ext uri="{FF2B5EF4-FFF2-40B4-BE49-F238E27FC236}">
              <a16:creationId xmlns:a16="http://schemas.microsoft.com/office/drawing/2014/main" id="{00000000-0008-0000-0000-00007D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62" name="ZoneTexte 1661">
          <a:extLst>
            <a:ext uri="{FF2B5EF4-FFF2-40B4-BE49-F238E27FC236}">
              <a16:creationId xmlns:a16="http://schemas.microsoft.com/office/drawing/2014/main" id="{00000000-0008-0000-0000-00007E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663" name="ZoneTexte 1662">
          <a:extLst>
            <a:ext uri="{FF2B5EF4-FFF2-40B4-BE49-F238E27FC236}">
              <a16:creationId xmlns:a16="http://schemas.microsoft.com/office/drawing/2014/main" id="{00000000-0008-0000-0000-00007F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64" name="ZoneTexte 1663">
          <a:extLst>
            <a:ext uri="{FF2B5EF4-FFF2-40B4-BE49-F238E27FC236}">
              <a16:creationId xmlns:a16="http://schemas.microsoft.com/office/drawing/2014/main" id="{00000000-0008-0000-0000-000080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65" name="ZoneTexte 1664">
          <a:extLst>
            <a:ext uri="{FF2B5EF4-FFF2-40B4-BE49-F238E27FC236}">
              <a16:creationId xmlns:a16="http://schemas.microsoft.com/office/drawing/2014/main" id="{00000000-0008-0000-0000-000081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666" name="ZoneTexte 1665">
          <a:extLst>
            <a:ext uri="{FF2B5EF4-FFF2-40B4-BE49-F238E27FC236}">
              <a16:creationId xmlns:a16="http://schemas.microsoft.com/office/drawing/2014/main" id="{00000000-0008-0000-0000-000082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67" name="ZoneTexte 1666">
          <a:extLst>
            <a:ext uri="{FF2B5EF4-FFF2-40B4-BE49-F238E27FC236}">
              <a16:creationId xmlns:a16="http://schemas.microsoft.com/office/drawing/2014/main" id="{00000000-0008-0000-0000-000083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68" name="ZoneTexte 1667">
          <a:extLst>
            <a:ext uri="{FF2B5EF4-FFF2-40B4-BE49-F238E27FC236}">
              <a16:creationId xmlns:a16="http://schemas.microsoft.com/office/drawing/2014/main" id="{00000000-0008-0000-0000-000084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669" name="ZoneTexte 1668">
          <a:extLst>
            <a:ext uri="{FF2B5EF4-FFF2-40B4-BE49-F238E27FC236}">
              <a16:creationId xmlns:a16="http://schemas.microsoft.com/office/drawing/2014/main" id="{00000000-0008-0000-0000-000085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70" name="ZoneTexte 1669">
          <a:extLst>
            <a:ext uri="{FF2B5EF4-FFF2-40B4-BE49-F238E27FC236}">
              <a16:creationId xmlns:a16="http://schemas.microsoft.com/office/drawing/2014/main" id="{00000000-0008-0000-0000-000086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71" name="ZoneTexte 1670">
          <a:extLst>
            <a:ext uri="{FF2B5EF4-FFF2-40B4-BE49-F238E27FC236}">
              <a16:creationId xmlns:a16="http://schemas.microsoft.com/office/drawing/2014/main" id="{00000000-0008-0000-0000-000087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672" name="ZoneTexte 1671">
          <a:extLst>
            <a:ext uri="{FF2B5EF4-FFF2-40B4-BE49-F238E27FC236}">
              <a16:creationId xmlns:a16="http://schemas.microsoft.com/office/drawing/2014/main" id="{00000000-0008-0000-0000-000088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73" name="ZoneTexte 1672">
          <a:extLst>
            <a:ext uri="{FF2B5EF4-FFF2-40B4-BE49-F238E27FC236}">
              <a16:creationId xmlns:a16="http://schemas.microsoft.com/office/drawing/2014/main" id="{00000000-0008-0000-0000-000089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74" name="ZoneTexte 1673">
          <a:extLst>
            <a:ext uri="{FF2B5EF4-FFF2-40B4-BE49-F238E27FC236}">
              <a16:creationId xmlns:a16="http://schemas.microsoft.com/office/drawing/2014/main" id="{00000000-0008-0000-0000-00008A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675" name="ZoneTexte 1674">
          <a:extLst>
            <a:ext uri="{FF2B5EF4-FFF2-40B4-BE49-F238E27FC236}">
              <a16:creationId xmlns:a16="http://schemas.microsoft.com/office/drawing/2014/main" id="{00000000-0008-0000-0000-00008B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76" name="ZoneTexte 1675">
          <a:extLst>
            <a:ext uri="{FF2B5EF4-FFF2-40B4-BE49-F238E27FC236}">
              <a16:creationId xmlns:a16="http://schemas.microsoft.com/office/drawing/2014/main" id="{00000000-0008-0000-0000-00008C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77" name="ZoneTexte 1676">
          <a:extLst>
            <a:ext uri="{FF2B5EF4-FFF2-40B4-BE49-F238E27FC236}">
              <a16:creationId xmlns:a16="http://schemas.microsoft.com/office/drawing/2014/main" id="{00000000-0008-0000-0000-00008D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678" name="ZoneTexte 1677">
          <a:extLst>
            <a:ext uri="{FF2B5EF4-FFF2-40B4-BE49-F238E27FC236}">
              <a16:creationId xmlns:a16="http://schemas.microsoft.com/office/drawing/2014/main" id="{00000000-0008-0000-0000-00008E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79" name="ZoneTexte 1678">
          <a:extLst>
            <a:ext uri="{FF2B5EF4-FFF2-40B4-BE49-F238E27FC236}">
              <a16:creationId xmlns:a16="http://schemas.microsoft.com/office/drawing/2014/main" id="{00000000-0008-0000-0000-00008F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80" name="ZoneTexte 1679">
          <a:extLst>
            <a:ext uri="{FF2B5EF4-FFF2-40B4-BE49-F238E27FC236}">
              <a16:creationId xmlns:a16="http://schemas.microsoft.com/office/drawing/2014/main" id="{00000000-0008-0000-0000-000090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681" name="ZoneTexte 1680">
          <a:extLst>
            <a:ext uri="{FF2B5EF4-FFF2-40B4-BE49-F238E27FC236}">
              <a16:creationId xmlns:a16="http://schemas.microsoft.com/office/drawing/2014/main" id="{00000000-0008-0000-0000-000091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82" name="ZoneTexte 1681">
          <a:extLst>
            <a:ext uri="{FF2B5EF4-FFF2-40B4-BE49-F238E27FC236}">
              <a16:creationId xmlns:a16="http://schemas.microsoft.com/office/drawing/2014/main" id="{00000000-0008-0000-0000-000092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83" name="ZoneTexte 1682">
          <a:extLst>
            <a:ext uri="{FF2B5EF4-FFF2-40B4-BE49-F238E27FC236}">
              <a16:creationId xmlns:a16="http://schemas.microsoft.com/office/drawing/2014/main" id="{00000000-0008-0000-0000-000093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684" name="ZoneTexte 1683">
          <a:extLst>
            <a:ext uri="{FF2B5EF4-FFF2-40B4-BE49-F238E27FC236}">
              <a16:creationId xmlns:a16="http://schemas.microsoft.com/office/drawing/2014/main" id="{00000000-0008-0000-0000-000094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85" name="ZoneTexte 1684">
          <a:extLst>
            <a:ext uri="{FF2B5EF4-FFF2-40B4-BE49-F238E27FC236}">
              <a16:creationId xmlns:a16="http://schemas.microsoft.com/office/drawing/2014/main" id="{00000000-0008-0000-0000-000095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86" name="ZoneTexte 1685">
          <a:extLst>
            <a:ext uri="{FF2B5EF4-FFF2-40B4-BE49-F238E27FC236}">
              <a16:creationId xmlns:a16="http://schemas.microsoft.com/office/drawing/2014/main" id="{00000000-0008-0000-0000-000096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687" name="ZoneTexte 1686">
          <a:extLst>
            <a:ext uri="{FF2B5EF4-FFF2-40B4-BE49-F238E27FC236}">
              <a16:creationId xmlns:a16="http://schemas.microsoft.com/office/drawing/2014/main" id="{00000000-0008-0000-0000-000097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88" name="ZoneTexte 1687">
          <a:extLst>
            <a:ext uri="{FF2B5EF4-FFF2-40B4-BE49-F238E27FC236}">
              <a16:creationId xmlns:a16="http://schemas.microsoft.com/office/drawing/2014/main" id="{00000000-0008-0000-0000-000098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89" name="ZoneTexte 1688">
          <a:extLst>
            <a:ext uri="{FF2B5EF4-FFF2-40B4-BE49-F238E27FC236}">
              <a16:creationId xmlns:a16="http://schemas.microsoft.com/office/drawing/2014/main" id="{00000000-0008-0000-0000-000099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690" name="ZoneTexte 1689">
          <a:extLst>
            <a:ext uri="{FF2B5EF4-FFF2-40B4-BE49-F238E27FC236}">
              <a16:creationId xmlns:a16="http://schemas.microsoft.com/office/drawing/2014/main" id="{00000000-0008-0000-0000-00009A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91" name="ZoneTexte 1690">
          <a:extLst>
            <a:ext uri="{FF2B5EF4-FFF2-40B4-BE49-F238E27FC236}">
              <a16:creationId xmlns:a16="http://schemas.microsoft.com/office/drawing/2014/main" id="{00000000-0008-0000-0000-00009B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92" name="ZoneTexte 1691">
          <a:extLst>
            <a:ext uri="{FF2B5EF4-FFF2-40B4-BE49-F238E27FC236}">
              <a16:creationId xmlns:a16="http://schemas.microsoft.com/office/drawing/2014/main" id="{00000000-0008-0000-0000-00009C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693" name="ZoneTexte 1692">
          <a:extLst>
            <a:ext uri="{FF2B5EF4-FFF2-40B4-BE49-F238E27FC236}">
              <a16:creationId xmlns:a16="http://schemas.microsoft.com/office/drawing/2014/main" id="{00000000-0008-0000-0000-00009D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94" name="ZoneTexte 1693">
          <a:extLst>
            <a:ext uri="{FF2B5EF4-FFF2-40B4-BE49-F238E27FC236}">
              <a16:creationId xmlns:a16="http://schemas.microsoft.com/office/drawing/2014/main" id="{00000000-0008-0000-0000-00009E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95" name="ZoneTexte 1694">
          <a:extLst>
            <a:ext uri="{FF2B5EF4-FFF2-40B4-BE49-F238E27FC236}">
              <a16:creationId xmlns:a16="http://schemas.microsoft.com/office/drawing/2014/main" id="{00000000-0008-0000-0000-00009F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696" name="ZoneTexte 1695">
          <a:extLst>
            <a:ext uri="{FF2B5EF4-FFF2-40B4-BE49-F238E27FC236}">
              <a16:creationId xmlns:a16="http://schemas.microsoft.com/office/drawing/2014/main" id="{00000000-0008-0000-0000-0000A0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97" name="ZoneTexte 1696">
          <a:extLst>
            <a:ext uri="{FF2B5EF4-FFF2-40B4-BE49-F238E27FC236}">
              <a16:creationId xmlns:a16="http://schemas.microsoft.com/office/drawing/2014/main" id="{00000000-0008-0000-0000-0000A1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698" name="ZoneTexte 1697">
          <a:extLst>
            <a:ext uri="{FF2B5EF4-FFF2-40B4-BE49-F238E27FC236}">
              <a16:creationId xmlns:a16="http://schemas.microsoft.com/office/drawing/2014/main" id="{00000000-0008-0000-0000-0000A2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699" name="ZoneTexte 1698">
          <a:extLst>
            <a:ext uri="{FF2B5EF4-FFF2-40B4-BE49-F238E27FC236}">
              <a16:creationId xmlns:a16="http://schemas.microsoft.com/office/drawing/2014/main" id="{00000000-0008-0000-0000-0000A3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00" name="ZoneTexte 1699">
          <a:extLst>
            <a:ext uri="{FF2B5EF4-FFF2-40B4-BE49-F238E27FC236}">
              <a16:creationId xmlns:a16="http://schemas.microsoft.com/office/drawing/2014/main" id="{00000000-0008-0000-0000-0000A4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01" name="ZoneTexte 1700">
          <a:extLst>
            <a:ext uri="{FF2B5EF4-FFF2-40B4-BE49-F238E27FC236}">
              <a16:creationId xmlns:a16="http://schemas.microsoft.com/office/drawing/2014/main" id="{00000000-0008-0000-0000-0000A5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702" name="ZoneTexte 1701">
          <a:extLst>
            <a:ext uri="{FF2B5EF4-FFF2-40B4-BE49-F238E27FC236}">
              <a16:creationId xmlns:a16="http://schemas.microsoft.com/office/drawing/2014/main" id="{00000000-0008-0000-0000-0000A6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03" name="ZoneTexte 1702">
          <a:extLst>
            <a:ext uri="{FF2B5EF4-FFF2-40B4-BE49-F238E27FC236}">
              <a16:creationId xmlns:a16="http://schemas.microsoft.com/office/drawing/2014/main" id="{00000000-0008-0000-0000-0000A7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04" name="ZoneTexte 1703">
          <a:extLst>
            <a:ext uri="{FF2B5EF4-FFF2-40B4-BE49-F238E27FC236}">
              <a16:creationId xmlns:a16="http://schemas.microsoft.com/office/drawing/2014/main" id="{00000000-0008-0000-0000-0000A8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705" name="ZoneTexte 1704">
          <a:extLst>
            <a:ext uri="{FF2B5EF4-FFF2-40B4-BE49-F238E27FC236}">
              <a16:creationId xmlns:a16="http://schemas.microsoft.com/office/drawing/2014/main" id="{00000000-0008-0000-0000-0000A9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06" name="ZoneTexte 1705">
          <a:extLst>
            <a:ext uri="{FF2B5EF4-FFF2-40B4-BE49-F238E27FC236}">
              <a16:creationId xmlns:a16="http://schemas.microsoft.com/office/drawing/2014/main" id="{00000000-0008-0000-0000-0000AA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07" name="ZoneTexte 1706">
          <a:extLst>
            <a:ext uri="{FF2B5EF4-FFF2-40B4-BE49-F238E27FC236}">
              <a16:creationId xmlns:a16="http://schemas.microsoft.com/office/drawing/2014/main" id="{00000000-0008-0000-0000-0000AB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708" name="ZoneTexte 1707">
          <a:extLst>
            <a:ext uri="{FF2B5EF4-FFF2-40B4-BE49-F238E27FC236}">
              <a16:creationId xmlns:a16="http://schemas.microsoft.com/office/drawing/2014/main" id="{00000000-0008-0000-0000-0000AC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09" name="ZoneTexte 1708">
          <a:extLst>
            <a:ext uri="{FF2B5EF4-FFF2-40B4-BE49-F238E27FC236}">
              <a16:creationId xmlns:a16="http://schemas.microsoft.com/office/drawing/2014/main" id="{00000000-0008-0000-0000-0000AD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10" name="ZoneTexte 1709">
          <a:extLst>
            <a:ext uri="{FF2B5EF4-FFF2-40B4-BE49-F238E27FC236}">
              <a16:creationId xmlns:a16="http://schemas.microsoft.com/office/drawing/2014/main" id="{00000000-0008-0000-0000-0000AE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711" name="ZoneTexte 1710">
          <a:extLst>
            <a:ext uri="{FF2B5EF4-FFF2-40B4-BE49-F238E27FC236}">
              <a16:creationId xmlns:a16="http://schemas.microsoft.com/office/drawing/2014/main" id="{00000000-0008-0000-0000-0000AF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12" name="ZoneTexte 1711">
          <a:extLst>
            <a:ext uri="{FF2B5EF4-FFF2-40B4-BE49-F238E27FC236}">
              <a16:creationId xmlns:a16="http://schemas.microsoft.com/office/drawing/2014/main" id="{00000000-0008-0000-0000-0000B0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13" name="ZoneTexte 1712">
          <a:extLst>
            <a:ext uri="{FF2B5EF4-FFF2-40B4-BE49-F238E27FC236}">
              <a16:creationId xmlns:a16="http://schemas.microsoft.com/office/drawing/2014/main" id="{00000000-0008-0000-0000-0000B1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714" name="ZoneTexte 1713">
          <a:extLst>
            <a:ext uri="{FF2B5EF4-FFF2-40B4-BE49-F238E27FC236}">
              <a16:creationId xmlns:a16="http://schemas.microsoft.com/office/drawing/2014/main" id="{00000000-0008-0000-0000-0000B2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15" name="ZoneTexte 1714">
          <a:extLst>
            <a:ext uri="{FF2B5EF4-FFF2-40B4-BE49-F238E27FC236}">
              <a16:creationId xmlns:a16="http://schemas.microsoft.com/office/drawing/2014/main" id="{00000000-0008-0000-0000-0000B3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16" name="ZoneTexte 1715">
          <a:extLst>
            <a:ext uri="{FF2B5EF4-FFF2-40B4-BE49-F238E27FC236}">
              <a16:creationId xmlns:a16="http://schemas.microsoft.com/office/drawing/2014/main" id="{00000000-0008-0000-0000-0000B4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717" name="ZoneTexte 1716">
          <a:extLst>
            <a:ext uri="{FF2B5EF4-FFF2-40B4-BE49-F238E27FC236}">
              <a16:creationId xmlns:a16="http://schemas.microsoft.com/office/drawing/2014/main" id="{00000000-0008-0000-0000-0000B5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18" name="ZoneTexte 1717">
          <a:extLst>
            <a:ext uri="{FF2B5EF4-FFF2-40B4-BE49-F238E27FC236}">
              <a16:creationId xmlns:a16="http://schemas.microsoft.com/office/drawing/2014/main" id="{00000000-0008-0000-0000-0000B6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19" name="ZoneTexte 1718">
          <a:extLst>
            <a:ext uri="{FF2B5EF4-FFF2-40B4-BE49-F238E27FC236}">
              <a16:creationId xmlns:a16="http://schemas.microsoft.com/office/drawing/2014/main" id="{00000000-0008-0000-0000-0000B7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720" name="ZoneTexte 1719">
          <a:extLst>
            <a:ext uri="{FF2B5EF4-FFF2-40B4-BE49-F238E27FC236}">
              <a16:creationId xmlns:a16="http://schemas.microsoft.com/office/drawing/2014/main" id="{00000000-0008-0000-0000-0000B8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21" name="ZoneTexte 1720">
          <a:extLst>
            <a:ext uri="{FF2B5EF4-FFF2-40B4-BE49-F238E27FC236}">
              <a16:creationId xmlns:a16="http://schemas.microsoft.com/office/drawing/2014/main" id="{00000000-0008-0000-0000-0000B9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22" name="ZoneTexte 1721">
          <a:extLst>
            <a:ext uri="{FF2B5EF4-FFF2-40B4-BE49-F238E27FC236}">
              <a16:creationId xmlns:a16="http://schemas.microsoft.com/office/drawing/2014/main" id="{00000000-0008-0000-0000-0000BA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723" name="ZoneTexte 1722">
          <a:extLst>
            <a:ext uri="{FF2B5EF4-FFF2-40B4-BE49-F238E27FC236}">
              <a16:creationId xmlns:a16="http://schemas.microsoft.com/office/drawing/2014/main" id="{00000000-0008-0000-0000-0000BB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24" name="ZoneTexte 1723">
          <a:extLst>
            <a:ext uri="{FF2B5EF4-FFF2-40B4-BE49-F238E27FC236}">
              <a16:creationId xmlns:a16="http://schemas.microsoft.com/office/drawing/2014/main" id="{00000000-0008-0000-0000-0000BC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25" name="ZoneTexte 1724">
          <a:extLst>
            <a:ext uri="{FF2B5EF4-FFF2-40B4-BE49-F238E27FC236}">
              <a16:creationId xmlns:a16="http://schemas.microsoft.com/office/drawing/2014/main" id="{00000000-0008-0000-0000-0000BD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726" name="ZoneTexte 1725">
          <a:extLst>
            <a:ext uri="{FF2B5EF4-FFF2-40B4-BE49-F238E27FC236}">
              <a16:creationId xmlns:a16="http://schemas.microsoft.com/office/drawing/2014/main" id="{00000000-0008-0000-0000-0000BE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27" name="ZoneTexte 1726">
          <a:extLst>
            <a:ext uri="{FF2B5EF4-FFF2-40B4-BE49-F238E27FC236}">
              <a16:creationId xmlns:a16="http://schemas.microsoft.com/office/drawing/2014/main" id="{00000000-0008-0000-0000-0000BF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28" name="ZoneTexte 1727">
          <a:extLst>
            <a:ext uri="{FF2B5EF4-FFF2-40B4-BE49-F238E27FC236}">
              <a16:creationId xmlns:a16="http://schemas.microsoft.com/office/drawing/2014/main" id="{00000000-0008-0000-0000-0000C0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729" name="ZoneTexte 1728">
          <a:extLst>
            <a:ext uri="{FF2B5EF4-FFF2-40B4-BE49-F238E27FC236}">
              <a16:creationId xmlns:a16="http://schemas.microsoft.com/office/drawing/2014/main" id="{00000000-0008-0000-0000-0000C1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30" name="ZoneTexte 1729">
          <a:extLst>
            <a:ext uri="{FF2B5EF4-FFF2-40B4-BE49-F238E27FC236}">
              <a16:creationId xmlns:a16="http://schemas.microsoft.com/office/drawing/2014/main" id="{00000000-0008-0000-0000-0000C2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31" name="ZoneTexte 1730">
          <a:extLst>
            <a:ext uri="{FF2B5EF4-FFF2-40B4-BE49-F238E27FC236}">
              <a16:creationId xmlns:a16="http://schemas.microsoft.com/office/drawing/2014/main" id="{00000000-0008-0000-0000-0000C3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732" name="ZoneTexte 1731">
          <a:extLst>
            <a:ext uri="{FF2B5EF4-FFF2-40B4-BE49-F238E27FC236}">
              <a16:creationId xmlns:a16="http://schemas.microsoft.com/office/drawing/2014/main" id="{00000000-0008-0000-0000-0000C4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33" name="ZoneTexte 1732">
          <a:extLst>
            <a:ext uri="{FF2B5EF4-FFF2-40B4-BE49-F238E27FC236}">
              <a16:creationId xmlns:a16="http://schemas.microsoft.com/office/drawing/2014/main" id="{00000000-0008-0000-0000-0000C5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34" name="ZoneTexte 1733">
          <a:extLst>
            <a:ext uri="{FF2B5EF4-FFF2-40B4-BE49-F238E27FC236}">
              <a16:creationId xmlns:a16="http://schemas.microsoft.com/office/drawing/2014/main" id="{00000000-0008-0000-0000-0000C6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735" name="ZoneTexte 1734">
          <a:extLst>
            <a:ext uri="{FF2B5EF4-FFF2-40B4-BE49-F238E27FC236}">
              <a16:creationId xmlns:a16="http://schemas.microsoft.com/office/drawing/2014/main" id="{00000000-0008-0000-0000-0000C7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36" name="ZoneTexte 1735">
          <a:extLst>
            <a:ext uri="{FF2B5EF4-FFF2-40B4-BE49-F238E27FC236}">
              <a16:creationId xmlns:a16="http://schemas.microsoft.com/office/drawing/2014/main" id="{00000000-0008-0000-0000-0000C8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37" name="ZoneTexte 1736">
          <a:extLst>
            <a:ext uri="{FF2B5EF4-FFF2-40B4-BE49-F238E27FC236}">
              <a16:creationId xmlns:a16="http://schemas.microsoft.com/office/drawing/2014/main" id="{00000000-0008-0000-0000-0000C9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738" name="ZoneTexte 1737">
          <a:extLst>
            <a:ext uri="{FF2B5EF4-FFF2-40B4-BE49-F238E27FC236}">
              <a16:creationId xmlns:a16="http://schemas.microsoft.com/office/drawing/2014/main" id="{00000000-0008-0000-0000-0000CA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39" name="ZoneTexte 1738">
          <a:extLst>
            <a:ext uri="{FF2B5EF4-FFF2-40B4-BE49-F238E27FC236}">
              <a16:creationId xmlns:a16="http://schemas.microsoft.com/office/drawing/2014/main" id="{00000000-0008-0000-0000-0000CB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40" name="ZoneTexte 1739">
          <a:extLst>
            <a:ext uri="{FF2B5EF4-FFF2-40B4-BE49-F238E27FC236}">
              <a16:creationId xmlns:a16="http://schemas.microsoft.com/office/drawing/2014/main" id="{00000000-0008-0000-0000-0000CC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741" name="ZoneTexte 1740">
          <a:extLst>
            <a:ext uri="{FF2B5EF4-FFF2-40B4-BE49-F238E27FC236}">
              <a16:creationId xmlns:a16="http://schemas.microsoft.com/office/drawing/2014/main" id="{00000000-0008-0000-0000-0000CD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42" name="ZoneTexte 1741">
          <a:extLst>
            <a:ext uri="{FF2B5EF4-FFF2-40B4-BE49-F238E27FC236}">
              <a16:creationId xmlns:a16="http://schemas.microsoft.com/office/drawing/2014/main" id="{00000000-0008-0000-0000-0000CE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43" name="ZoneTexte 1742">
          <a:extLst>
            <a:ext uri="{FF2B5EF4-FFF2-40B4-BE49-F238E27FC236}">
              <a16:creationId xmlns:a16="http://schemas.microsoft.com/office/drawing/2014/main" id="{00000000-0008-0000-0000-0000CF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744" name="ZoneTexte 1743">
          <a:extLst>
            <a:ext uri="{FF2B5EF4-FFF2-40B4-BE49-F238E27FC236}">
              <a16:creationId xmlns:a16="http://schemas.microsoft.com/office/drawing/2014/main" id="{00000000-0008-0000-0000-0000D0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45" name="ZoneTexte 1744">
          <a:extLst>
            <a:ext uri="{FF2B5EF4-FFF2-40B4-BE49-F238E27FC236}">
              <a16:creationId xmlns:a16="http://schemas.microsoft.com/office/drawing/2014/main" id="{00000000-0008-0000-0000-0000D1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46" name="ZoneTexte 1745">
          <a:extLst>
            <a:ext uri="{FF2B5EF4-FFF2-40B4-BE49-F238E27FC236}">
              <a16:creationId xmlns:a16="http://schemas.microsoft.com/office/drawing/2014/main" id="{00000000-0008-0000-0000-0000D2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747" name="ZoneTexte 1746">
          <a:extLst>
            <a:ext uri="{FF2B5EF4-FFF2-40B4-BE49-F238E27FC236}">
              <a16:creationId xmlns:a16="http://schemas.microsoft.com/office/drawing/2014/main" id="{00000000-0008-0000-0000-0000D3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48" name="ZoneTexte 1747">
          <a:extLst>
            <a:ext uri="{FF2B5EF4-FFF2-40B4-BE49-F238E27FC236}">
              <a16:creationId xmlns:a16="http://schemas.microsoft.com/office/drawing/2014/main" id="{00000000-0008-0000-0000-0000D4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49" name="ZoneTexte 1748">
          <a:extLst>
            <a:ext uri="{FF2B5EF4-FFF2-40B4-BE49-F238E27FC236}">
              <a16:creationId xmlns:a16="http://schemas.microsoft.com/office/drawing/2014/main" id="{00000000-0008-0000-0000-0000D5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750" name="ZoneTexte 1749">
          <a:extLst>
            <a:ext uri="{FF2B5EF4-FFF2-40B4-BE49-F238E27FC236}">
              <a16:creationId xmlns:a16="http://schemas.microsoft.com/office/drawing/2014/main" id="{00000000-0008-0000-0000-0000D6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51" name="ZoneTexte 1750">
          <a:extLst>
            <a:ext uri="{FF2B5EF4-FFF2-40B4-BE49-F238E27FC236}">
              <a16:creationId xmlns:a16="http://schemas.microsoft.com/office/drawing/2014/main" id="{00000000-0008-0000-0000-0000D7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52" name="ZoneTexte 1751">
          <a:extLst>
            <a:ext uri="{FF2B5EF4-FFF2-40B4-BE49-F238E27FC236}">
              <a16:creationId xmlns:a16="http://schemas.microsoft.com/office/drawing/2014/main" id="{00000000-0008-0000-0000-0000D8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753" name="ZoneTexte 1752">
          <a:extLst>
            <a:ext uri="{FF2B5EF4-FFF2-40B4-BE49-F238E27FC236}">
              <a16:creationId xmlns:a16="http://schemas.microsoft.com/office/drawing/2014/main" id="{00000000-0008-0000-0000-0000D9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54" name="ZoneTexte 1753">
          <a:extLst>
            <a:ext uri="{FF2B5EF4-FFF2-40B4-BE49-F238E27FC236}">
              <a16:creationId xmlns:a16="http://schemas.microsoft.com/office/drawing/2014/main" id="{00000000-0008-0000-0000-0000DA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55" name="ZoneTexte 1754">
          <a:extLst>
            <a:ext uri="{FF2B5EF4-FFF2-40B4-BE49-F238E27FC236}">
              <a16:creationId xmlns:a16="http://schemas.microsoft.com/office/drawing/2014/main" id="{00000000-0008-0000-0000-0000DB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756" name="ZoneTexte 1755">
          <a:extLst>
            <a:ext uri="{FF2B5EF4-FFF2-40B4-BE49-F238E27FC236}">
              <a16:creationId xmlns:a16="http://schemas.microsoft.com/office/drawing/2014/main" id="{00000000-0008-0000-0000-0000DC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57" name="ZoneTexte 1756">
          <a:extLst>
            <a:ext uri="{FF2B5EF4-FFF2-40B4-BE49-F238E27FC236}">
              <a16:creationId xmlns:a16="http://schemas.microsoft.com/office/drawing/2014/main" id="{00000000-0008-0000-0000-0000DD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58" name="ZoneTexte 1757">
          <a:extLst>
            <a:ext uri="{FF2B5EF4-FFF2-40B4-BE49-F238E27FC236}">
              <a16:creationId xmlns:a16="http://schemas.microsoft.com/office/drawing/2014/main" id="{00000000-0008-0000-0000-0000DE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759" name="ZoneTexte 1758">
          <a:extLst>
            <a:ext uri="{FF2B5EF4-FFF2-40B4-BE49-F238E27FC236}">
              <a16:creationId xmlns:a16="http://schemas.microsoft.com/office/drawing/2014/main" id="{00000000-0008-0000-0000-0000DF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60" name="ZoneTexte 1759">
          <a:extLst>
            <a:ext uri="{FF2B5EF4-FFF2-40B4-BE49-F238E27FC236}">
              <a16:creationId xmlns:a16="http://schemas.microsoft.com/office/drawing/2014/main" id="{00000000-0008-0000-0000-0000E0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61" name="ZoneTexte 1760">
          <a:extLst>
            <a:ext uri="{FF2B5EF4-FFF2-40B4-BE49-F238E27FC236}">
              <a16:creationId xmlns:a16="http://schemas.microsoft.com/office/drawing/2014/main" id="{00000000-0008-0000-0000-0000E1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762" name="ZoneTexte 1761">
          <a:extLst>
            <a:ext uri="{FF2B5EF4-FFF2-40B4-BE49-F238E27FC236}">
              <a16:creationId xmlns:a16="http://schemas.microsoft.com/office/drawing/2014/main" id="{00000000-0008-0000-0000-0000E2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63" name="ZoneTexte 1762">
          <a:extLst>
            <a:ext uri="{FF2B5EF4-FFF2-40B4-BE49-F238E27FC236}">
              <a16:creationId xmlns:a16="http://schemas.microsoft.com/office/drawing/2014/main" id="{00000000-0008-0000-0000-0000E3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64" name="ZoneTexte 1763">
          <a:extLst>
            <a:ext uri="{FF2B5EF4-FFF2-40B4-BE49-F238E27FC236}">
              <a16:creationId xmlns:a16="http://schemas.microsoft.com/office/drawing/2014/main" id="{00000000-0008-0000-0000-0000E4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765" name="ZoneTexte 1764">
          <a:extLst>
            <a:ext uri="{FF2B5EF4-FFF2-40B4-BE49-F238E27FC236}">
              <a16:creationId xmlns:a16="http://schemas.microsoft.com/office/drawing/2014/main" id="{00000000-0008-0000-0000-0000E5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66" name="ZoneTexte 1765">
          <a:extLst>
            <a:ext uri="{FF2B5EF4-FFF2-40B4-BE49-F238E27FC236}">
              <a16:creationId xmlns:a16="http://schemas.microsoft.com/office/drawing/2014/main" id="{00000000-0008-0000-0000-0000E6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67" name="ZoneTexte 1766">
          <a:extLst>
            <a:ext uri="{FF2B5EF4-FFF2-40B4-BE49-F238E27FC236}">
              <a16:creationId xmlns:a16="http://schemas.microsoft.com/office/drawing/2014/main" id="{00000000-0008-0000-0000-0000E7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768" name="ZoneTexte 1767">
          <a:extLst>
            <a:ext uri="{FF2B5EF4-FFF2-40B4-BE49-F238E27FC236}">
              <a16:creationId xmlns:a16="http://schemas.microsoft.com/office/drawing/2014/main" id="{00000000-0008-0000-0000-0000E8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69" name="ZoneTexte 1768">
          <a:extLst>
            <a:ext uri="{FF2B5EF4-FFF2-40B4-BE49-F238E27FC236}">
              <a16:creationId xmlns:a16="http://schemas.microsoft.com/office/drawing/2014/main" id="{00000000-0008-0000-0000-0000E9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70" name="ZoneTexte 1769">
          <a:extLst>
            <a:ext uri="{FF2B5EF4-FFF2-40B4-BE49-F238E27FC236}">
              <a16:creationId xmlns:a16="http://schemas.microsoft.com/office/drawing/2014/main" id="{00000000-0008-0000-0000-0000EA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771" name="ZoneTexte 1770">
          <a:extLst>
            <a:ext uri="{FF2B5EF4-FFF2-40B4-BE49-F238E27FC236}">
              <a16:creationId xmlns:a16="http://schemas.microsoft.com/office/drawing/2014/main" id="{00000000-0008-0000-0000-0000EB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72" name="ZoneTexte 1771">
          <a:extLst>
            <a:ext uri="{FF2B5EF4-FFF2-40B4-BE49-F238E27FC236}">
              <a16:creationId xmlns:a16="http://schemas.microsoft.com/office/drawing/2014/main" id="{00000000-0008-0000-0000-0000EC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73" name="ZoneTexte 1772">
          <a:extLst>
            <a:ext uri="{FF2B5EF4-FFF2-40B4-BE49-F238E27FC236}">
              <a16:creationId xmlns:a16="http://schemas.microsoft.com/office/drawing/2014/main" id="{00000000-0008-0000-0000-0000ED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774" name="ZoneTexte 1773">
          <a:extLst>
            <a:ext uri="{FF2B5EF4-FFF2-40B4-BE49-F238E27FC236}">
              <a16:creationId xmlns:a16="http://schemas.microsoft.com/office/drawing/2014/main" id="{00000000-0008-0000-0000-0000EE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75" name="ZoneTexte 1774">
          <a:extLst>
            <a:ext uri="{FF2B5EF4-FFF2-40B4-BE49-F238E27FC236}">
              <a16:creationId xmlns:a16="http://schemas.microsoft.com/office/drawing/2014/main" id="{00000000-0008-0000-0000-0000EF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76" name="ZoneTexte 1775">
          <a:extLst>
            <a:ext uri="{FF2B5EF4-FFF2-40B4-BE49-F238E27FC236}">
              <a16:creationId xmlns:a16="http://schemas.microsoft.com/office/drawing/2014/main" id="{00000000-0008-0000-0000-0000F0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777" name="ZoneTexte 1776">
          <a:extLst>
            <a:ext uri="{FF2B5EF4-FFF2-40B4-BE49-F238E27FC236}">
              <a16:creationId xmlns:a16="http://schemas.microsoft.com/office/drawing/2014/main" id="{00000000-0008-0000-0000-0000F1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78" name="ZoneTexte 1777">
          <a:extLst>
            <a:ext uri="{FF2B5EF4-FFF2-40B4-BE49-F238E27FC236}">
              <a16:creationId xmlns:a16="http://schemas.microsoft.com/office/drawing/2014/main" id="{00000000-0008-0000-0000-0000F2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79" name="ZoneTexte 1778">
          <a:extLst>
            <a:ext uri="{FF2B5EF4-FFF2-40B4-BE49-F238E27FC236}">
              <a16:creationId xmlns:a16="http://schemas.microsoft.com/office/drawing/2014/main" id="{00000000-0008-0000-0000-0000F3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780" name="ZoneTexte 1779">
          <a:extLst>
            <a:ext uri="{FF2B5EF4-FFF2-40B4-BE49-F238E27FC236}">
              <a16:creationId xmlns:a16="http://schemas.microsoft.com/office/drawing/2014/main" id="{00000000-0008-0000-0000-0000F4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81" name="ZoneTexte 1780">
          <a:extLst>
            <a:ext uri="{FF2B5EF4-FFF2-40B4-BE49-F238E27FC236}">
              <a16:creationId xmlns:a16="http://schemas.microsoft.com/office/drawing/2014/main" id="{00000000-0008-0000-0000-0000F5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82" name="ZoneTexte 1781">
          <a:extLst>
            <a:ext uri="{FF2B5EF4-FFF2-40B4-BE49-F238E27FC236}">
              <a16:creationId xmlns:a16="http://schemas.microsoft.com/office/drawing/2014/main" id="{00000000-0008-0000-0000-0000F6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783" name="ZoneTexte 1782">
          <a:extLst>
            <a:ext uri="{FF2B5EF4-FFF2-40B4-BE49-F238E27FC236}">
              <a16:creationId xmlns:a16="http://schemas.microsoft.com/office/drawing/2014/main" id="{00000000-0008-0000-0000-0000F7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84" name="ZoneTexte 1783">
          <a:extLst>
            <a:ext uri="{FF2B5EF4-FFF2-40B4-BE49-F238E27FC236}">
              <a16:creationId xmlns:a16="http://schemas.microsoft.com/office/drawing/2014/main" id="{00000000-0008-0000-0000-0000F8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85" name="ZoneTexte 1784">
          <a:extLst>
            <a:ext uri="{FF2B5EF4-FFF2-40B4-BE49-F238E27FC236}">
              <a16:creationId xmlns:a16="http://schemas.microsoft.com/office/drawing/2014/main" id="{00000000-0008-0000-0000-0000F9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786" name="ZoneTexte 1785">
          <a:extLst>
            <a:ext uri="{FF2B5EF4-FFF2-40B4-BE49-F238E27FC236}">
              <a16:creationId xmlns:a16="http://schemas.microsoft.com/office/drawing/2014/main" id="{00000000-0008-0000-0000-0000FA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87" name="ZoneTexte 1786">
          <a:extLst>
            <a:ext uri="{FF2B5EF4-FFF2-40B4-BE49-F238E27FC236}">
              <a16:creationId xmlns:a16="http://schemas.microsoft.com/office/drawing/2014/main" id="{00000000-0008-0000-0000-0000FB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88" name="ZoneTexte 1787">
          <a:extLst>
            <a:ext uri="{FF2B5EF4-FFF2-40B4-BE49-F238E27FC236}">
              <a16:creationId xmlns:a16="http://schemas.microsoft.com/office/drawing/2014/main" id="{00000000-0008-0000-0000-0000FC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789" name="ZoneTexte 1788">
          <a:extLst>
            <a:ext uri="{FF2B5EF4-FFF2-40B4-BE49-F238E27FC236}">
              <a16:creationId xmlns:a16="http://schemas.microsoft.com/office/drawing/2014/main" id="{00000000-0008-0000-0000-0000FD06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90" name="ZoneTexte 1789">
          <a:extLst>
            <a:ext uri="{FF2B5EF4-FFF2-40B4-BE49-F238E27FC236}">
              <a16:creationId xmlns:a16="http://schemas.microsoft.com/office/drawing/2014/main" id="{00000000-0008-0000-0000-0000FE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91" name="ZoneTexte 1790">
          <a:extLst>
            <a:ext uri="{FF2B5EF4-FFF2-40B4-BE49-F238E27FC236}">
              <a16:creationId xmlns:a16="http://schemas.microsoft.com/office/drawing/2014/main" id="{00000000-0008-0000-0000-0000FF06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792" name="ZoneTexte 1791">
          <a:extLst>
            <a:ext uri="{FF2B5EF4-FFF2-40B4-BE49-F238E27FC236}">
              <a16:creationId xmlns:a16="http://schemas.microsoft.com/office/drawing/2014/main" id="{00000000-0008-0000-0000-000000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93" name="ZoneTexte 1792">
          <a:extLst>
            <a:ext uri="{FF2B5EF4-FFF2-40B4-BE49-F238E27FC236}">
              <a16:creationId xmlns:a16="http://schemas.microsoft.com/office/drawing/2014/main" id="{00000000-0008-0000-0000-000001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94" name="ZoneTexte 1793">
          <a:extLst>
            <a:ext uri="{FF2B5EF4-FFF2-40B4-BE49-F238E27FC236}">
              <a16:creationId xmlns:a16="http://schemas.microsoft.com/office/drawing/2014/main" id="{00000000-0008-0000-0000-000002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795" name="ZoneTexte 1794">
          <a:extLst>
            <a:ext uri="{FF2B5EF4-FFF2-40B4-BE49-F238E27FC236}">
              <a16:creationId xmlns:a16="http://schemas.microsoft.com/office/drawing/2014/main" id="{00000000-0008-0000-0000-000003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96" name="ZoneTexte 1795">
          <a:extLst>
            <a:ext uri="{FF2B5EF4-FFF2-40B4-BE49-F238E27FC236}">
              <a16:creationId xmlns:a16="http://schemas.microsoft.com/office/drawing/2014/main" id="{00000000-0008-0000-0000-000004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97" name="ZoneTexte 1796">
          <a:extLst>
            <a:ext uri="{FF2B5EF4-FFF2-40B4-BE49-F238E27FC236}">
              <a16:creationId xmlns:a16="http://schemas.microsoft.com/office/drawing/2014/main" id="{00000000-0008-0000-0000-000005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798" name="ZoneTexte 1797">
          <a:extLst>
            <a:ext uri="{FF2B5EF4-FFF2-40B4-BE49-F238E27FC236}">
              <a16:creationId xmlns:a16="http://schemas.microsoft.com/office/drawing/2014/main" id="{00000000-0008-0000-0000-000006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799" name="ZoneTexte 1798">
          <a:extLst>
            <a:ext uri="{FF2B5EF4-FFF2-40B4-BE49-F238E27FC236}">
              <a16:creationId xmlns:a16="http://schemas.microsoft.com/office/drawing/2014/main" id="{00000000-0008-0000-0000-000007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00" name="ZoneTexte 1799">
          <a:extLst>
            <a:ext uri="{FF2B5EF4-FFF2-40B4-BE49-F238E27FC236}">
              <a16:creationId xmlns:a16="http://schemas.microsoft.com/office/drawing/2014/main" id="{00000000-0008-0000-0000-000008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801" name="ZoneTexte 1800">
          <a:extLst>
            <a:ext uri="{FF2B5EF4-FFF2-40B4-BE49-F238E27FC236}">
              <a16:creationId xmlns:a16="http://schemas.microsoft.com/office/drawing/2014/main" id="{00000000-0008-0000-0000-000009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02" name="ZoneTexte 1801">
          <a:extLst>
            <a:ext uri="{FF2B5EF4-FFF2-40B4-BE49-F238E27FC236}">
              <a16:creationId xmlns:a16="http://schemas.microsoft.com/office/drawing/2014/main" id="{00000000-0008-0000-0000-00000A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03" name="ZoneTexte 1802">
          <a:extLst>
            <a:ext uri="{FF2B5EF4-FFF2-40B4-BE49-F238E27FC236}">
              <a16:creationId xmlns:a16="http://schemas.microsoft.com/office/drawing/2014/main" id="{00000000-0008-0000-0000-00000B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804" name="ZoneTexte 1803">
          <a:extLst>
            <a:ext uri="{FF2B5EF4-FFF2-40B4-BE49-F238E27FC236}">
              <a16:creationId xmlns:a16="http://schemas.microsoft.com/office/drawing/2014/main" id="{00000000-0008-0000-0000-00000C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05" name="ZoneTexte 1804">
          <a:extLst>
            <a:ext uri="{FF2B5EF4-FFF2-40B4-BE49-F238E27FC236}">
              <a16:creationId xmlns:a16="http://schemas.microsoft.com/office/drawing/2014/main" id="{00000000-0008-0000-0000-00000D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06" name="ZoneTexte 1805">
          <a:extLst>
            <a:ext uri="{FF2B5EF4-FFF2-40B4-BE49-F238E27FC236}">
              <a16:creationId xmlns:a16="http://schemas.microsoft.com/office/drawing/2014/main" id="{00000000-0008-0000-0000-00000E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807" name="ZoneTexte 1806">
          <a:extLst>
            <a:ext uri="{FF2B5EF4-FFF2-40B4-BE49-F238E27FC236}">
              <a16:creationId xmlns:a16="http://schemas.microsoft.com/office/drawing/2014/main" id="{00000000-0008-0000-0000-00000F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08" name="ZoneTexte 1807">
          <a:extLst>
            <a:ext uri="{FF2B5EF4-FFF2-40B4-BE49-F238E27FC236}">
              <a16:creationId xmlns:a16="http://schemas.microsoft.com/office/drawing/2014/main" id="{00000000-0008-0000-0000-000010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09" name="ZoneTexte 1808">
          <a:extLst>
            <a:ext uri="{FF2B5EF4-FFF2-40B4-BE49-F238E27FC236}">
              <a16:creationId xmlns:a16="http://schemas.microsoft.com/office/drawing/2014/main" id="{00000000-0008-0000-0000-000011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810" name="ZoneTexte 1809">
          <a:extLst>
            <a:ext uri="{FF2B5EF4-FFF2-40B4-BE49-F238E27FC236}">
              <a16:creationId xmlns:a16="http://schemas.microsoft.com/office/drawing/2014/main" id="{00000000-0008-0000-0000-000012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11" name="ZoneTexte 1810">
          <a:extLst>
            <a:ext uri="{FF2B5EF4-FFF2-40B4-BE49-F238E27FC236}">
              <a16:creationId xmlns:a16="http://schemas.microsoft.com/office/drawing/2014/main" id="{00000000-0008-0000-0000-000013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12" name="ZoneTexte 1811">
          <a:extLst>
            <a:ext uri="{FF2B5EF4-FFF2-40B4-BE49-F238E27FC236}">
              <a16:creationId xmlns:a16="http://schemas.microsoft.com/office/drawing/2014/main" id="{00000000-0008-0000-0000-000014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813" name="ZoneTexte 1812">
          <a:extLst>
            <a:ext uri="{FF2B5EF4-FFF2-40B4-BE49-F238E27FC236}">
              <a16:creationId xmlns:a16="http://schemas.microsoft.com/office/drawing/2014/main" id="{00000000-0008-0000-0000-000015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14" name="ZoneTexte 1813">
          <a:extLst>
            <a:ext uri="{FF2B5EF4-FFF2-40B4-BE49-F238E27FC236}">
              <a16:creationId xmlns:a16="http://schemas.microsoft.com/office/drawing/2014/main" id="{00000000-0008-0000-0000-000016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15" name="ZoneTexte 1814">
          <a:extLst>
            <a:ext uri="{FF2B5EF4-FFF2-40B4-BE49-F238E27FC236}">
              <a16:creationId xmlns:a16="http://schemas.microsoft.com/office/drawing/2014/main" id="{00000000-0008-0000-0000-000017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816" name="ZoneTexte 1815">
          <a:extLst>
            <a:ext uri="{FF2B5EF4-FFF2-40B4-BE49-F238E27FC236}">
              <a16:creationId xmlns:a16="http://schemas.microsoft.com/office/drawing/2014/main" id="{00000000-0008-0000-0000-000018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17" name="ZoneTexte 1816">
          <a:extLst>
            <a:ext uri="{FF2B5EF4-FFF2-40B4-BE49-F238E27FC236}">
              <a16:creationId xmlns:a16="http://schemas.microsoft.com/office/drawing/2014/main" id="{00000000-0008-0000-0000-000019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18" name="ZoneTexte 1817">
          <a:extLst>
            <a:ext uri="{FF2B5EF4-FFF2-40B4-BE49-F238E27FC236}">
              <a16:creationId xmlns:a16="http://schemas.microsoft.com/office/drawing/2014/main" id="{00000000-0008-0000-0000-00001A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819" name="ZoneTexte 1818">
          <a:extLst>
            <a:ext uri="{FF2B5EF4-FFF2-40B4-BE49-F238E27FC236}">
              <a16:creationId xmlns:a16="http://schemas.microsoft.com/office/drawing/2014/main" id="{00000000-0008-0000-0000-00001B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20" name="ZoneTexte 1819">
          <a:extLst>
            <a:ext uri="{FF2B5EF4-FFF2-40B4-BE49-F238E27FC236}">
              <a16:creationId xmlns:a16="http://schemas.microsoft.com/office/drawing/2014/main" id="{00000000-0008-0000-0000-00001C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21" name="ZoneTexte 1820">
          <a:extLst>
            <a:ext uri="{FF2B5EF4-FFF2-40B4-BE49-F238E27FC236}">
              <a16:creationId xmlns:a16="http://schemas.microsoft.com/office/drawing/2014/main" id="{00000000-0008-0000-0000-00001D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822" name="ZoneTexte 1821">
          <a:extLst>
            <a:ext uri="{FF2B5EF4-FFF2-40B4-BE49-F238E27FC236}">
              <a16:creationId xmlns:a16="http://schemas.microsoft.com/office/drawing/2014/main" id="{00000000-0008-0000-0000-00001E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23" name="ZoneTexte 1822">
          <a:extLst>
            <a:ext uri="{FF2B5EF4-FFF2-40B4-BE49-F238E27FC236}">
              <a16:creationId xmlns:a16="http://schemas.microsoft.com/office/drawing/2014/main" id="{00000000-0008-0000-0000-00001F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24" name="ZoneTexte 1823">
          <a:extLst>
            <a:ext uri="{FF2B5EF4-FFF2-40B4-BE49-F238E27FC236}">
              <a16:creationId xmlns:a16="http://schemas.microsoft.com/office/drawing/2014/main" id="{00000000-0008-0000-0000-000020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825" name="ZoneTexte 1824">
          <a:extLst>
            <a:ext uri="{FF2B5EF4-FFF2-40B4-BE49-F238E27FC236}">
              <a16:creationId xmlns:a16="http://schemas.microsoft.com/office/drawing/2014/main" id="{00000000-0008-0000-0000-000021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26" name="ZoneTexte 1825">
          <a:extLst>
            <a:ext uri="{FF2B5EF4-FFF2-40B4-BE49-F238E27FC236}">
              <a16:creationId xmlns:a16="http://schemas.microsoft.com/office/drawing/2014/main" id="{00000000-0008-0000-0000-000022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27" name="ZoneTexte 1826">
          <a:extLst>
            <a:ext uri="{FF2B5EF4-FFF2-40B4-BE49-F238E27FC236}">
              <a16:creationId xmlns:a16="http://schemas.microsoft.com/office/drawing/2014/main" id="{00000000-0008-0000-0000-000023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828" name="ZoneTexte 1827">
          <a:extLst>
            <a:ext uri="{FF2B5EF4-FFF2-40B4-BE49-F238E27FC236}">
              <a16:creationId xmlns:a16="http://schemas.microsoft.com/office/drawing/2014/main" id="{00000000-0008-0000-0000-000024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29" name="ZoneTexte 1828">
          <a:extLst>
            <a:ext uri="{FF2B5EF4-FFF2-40B4-BE49-F238E27FC236}">
              <a16:creationId xmlns:a16="http://schemas.microsoft.com/office/drawing/2014/main" id="{00000000-0008-0000-0000-000025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30" name="ZoneTexte 1829">
          <a:extLst>
            <a:ext uri="{FF2B5EF4-FFF2-40B4-BE49-F238E27FC236}">
              <a16:creationId xmlns:a16="http://schemas.microsoft.com/office/drawing/2014/main" id="{00000000-0008-0000-0000-000026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831" name="ZoneTexte 1830">
          <a:extLst>
            <a:ext uri="{FF2B5EF4-FFF2-40B4-BE49-F238E27FC236}">
              <a16:creationId xmlns:a16="http://schemas.microsoft.com/office/drawing/2014/main" id="{00000000-0008-0000-0000-000027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32" name="ZoneTexte 1831">
          <a:extLst>
            <a:ext uri="{FF2B5EF4-FFF2-40B4-BE49-F238E27FC236}">
              <a16:creationId xmlns:a16="http://schemas.microsoft.com/office/drawing/2014/main" id="{00000000-0008-0000-0000-000028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33" name="ZoneTexte 1832">
          <a:extLst>
            <a:ext uri="{FF2B5EF4-FFF2-40B4-BE49-F238E27FC236}">
              <a16:creationId xmlns:a16="http://schemas.microsoft.com/office/drawing/2014/main" id="{00000000-0008-0000-0000-000029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834" name="ZoneTexte 1833">
          <a:extLst>
            <a:ext uri="{FF2B5EF4-FFF2-40B4-BE49-F238E27FC236}">
              <a16:creationId xmlns:a16="http://schemas.microsoft.com/office/drawing/2014/main" id="{00000000-0008-0000-0000-00002A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35" name="ZoneTexte 1834">
          <a:extLst>
            <a:ext uri="{FF2B5EF4-FFF2-40B4-BE49-F238E27FC236}">
              <a16:creationId xmlns:a16="http://schemas.microsoft.com/office/drawing/2014/main" id="{00000000-0008-0000-0000-00002B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36" name="ZoneTexte 1835">
          <a:extLst>
            <a:ext uri="{FF2B5EF4-FFF2-40B4-BE49-F238E27FC236}">
              <a16:creationId xmlns:a16="http://schemas.microsoft.com/office/drawing/2014/main" id="{00000000-0008-0000-0000-00002C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837" name="ZoneTexte 1836">
          <a:extLst>
            <a:ext uri="{FF2B5EF4-FFF2-40B4-BE49-F238E27FC236}">
              <a16:creationId xmlns:a16="http://schemas.microsoft.com/office/drawing/2014/main" id="{00000000-0008-0000-0000-00002D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38" name="ZoneTexte 1837">
          <a:extLst>
            <a:ext uri="{FF2B5EF4-FFF2-40B4-BE49-F238E27FC236}">
              <a16:creationId xmlns:a16="http://schemas.microsoft.com/office/drawing/2014/main" id="{00000000-0008-0000-0000-00002E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39" name="ZoneTexte 1838">
          <a:extLst>
            <a:ext uri="{FF2B5EF4-FFF2-40B4-BE49-F238E27FC236}">
              <a16:creationId xmlns:a16="http://schemas.microsoft.com/office/drawing/2014/main" id="{00000000-0008-0000-0000-00002F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840" name="ZoneTexte 1839">
          <a:extLst>
            <a:ext uri="{FF2B5EF4-FFF2-40B4-BE49-F238E27FC236}">
              <a16:creationId xmlns:a16="http://schemas.microsoft.com/office/drawing/2014/main" id="{00000000-0008-0000-0000-000030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41" name="ZoneTexte 1840">
          <a:extLst>
            <a:ext uri="{FF2B5EF4-FFF2-40B4-BE49-F238E27FC236}">
              <a16:creationId xmlns:a16="http://schemas.microsoft.com/office/drawing/2014/main" id="{00000000-0008-0000-0000-000031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42" name="ZoneTexte 1841">
          <a:extLst>
            <a:ext uri="{FF2B5EF4-FFF2-40B4-BE49-F238E27FC236}">
              <a16:creationId xmlns:a16="http://schemas.microsoft.com/office/drawing/2014/main" id="{00000000-0008-0000-0000-000032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843" name="ZoneTexte 1842">
          <a:extLst>
            <a:ext uri="{FF2B5EF4-FFF2-40B4-BE49-F238E27FC236}">
              <a16:creationId xmlns:a16="http://schemas.microsoft.com/office/drawing/2014/main" id="{00000000-0008-0000-0000-000033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44" name="ZoneTexte 1843">
          <a:extLst>
            <a:ext uri="{FF2B5EF4-FFF2-40B4-BE49-F238E27FC236}">
              <a16:creationId xmlns:a16="http://schemas.microsoft.com/office/drawing/2014/main" id="{00000000-0008-0000-0000-000034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45" name="ZoneTexte 1844">
          <a:extLst>
            <a:ext uri="{FF2B5EF4-FFF2-40B4-BE49-F238E27FC236}">
              <a16:creationId xmlns:a16="http://schemas.microsoft.com/office/drawing/2014/main" id="{00000000-0008-0000-0000-000035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846" name="ZoneTexte 1845">
          <a:extLst>
            <a:ext uri="{FF2B5EF4-FFF2-40B4-BE49-F238E27FC236}">
              <a16:creationId xmlns:a16="http://schemas.microsoft.com/office/drawing/2014/main" id="{00000000-0008-0000-0000-000036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47" name="ZoneTexte 1846">
          <a:extLst>
            <a:ext uri="{FF2B5EF4-FFF2-40B4-BE49-F238E27FC236}">
              <a16:creationId xmlns:a16="http://schemas.microsoft.com/office/drawing/2014/main" id="{00000000-0008-0000-0000-000037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48" name="ZoneTexte 1847">
          <a:extLst>
            <a:ext uri="{FF2B5EF4-FFF2-40B4-BE49-F238E27FC236}">
              <a16:creationId xmlns:a16="http://schemas.microsoft.com/office/drawing/2014/main" id="{00000000-0008-0000-0000-000038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849" name="ZoneTexte 1848">
          <a:extLst>
            <a:ext uri="{FF2B5EF4-FFF2-40B4-BE49-F238E27FC236}">
              <a16:creationId xmlns:a16="http://schemas.microsoft.com/office/drawing/2014/main" id="{00000000-0008-0000-0000-000039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50" name="ZoneTexte 1849">
          <a:extLst>
            <a:ext uri="{FF2B5EF4-FFF2-40B4-BE49-F238E27FC236}">
              <a16:creationId xmlns:a16="http://schemas.microsoft.com/office/drawing/2014/main" id="{00000000-0008-0000-0000-00003A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51" name="ZoneTexte 1850">
          <a:extLst>
            <a:ext uri="{FF2B5EF4-FFF2-40B4-BE49-F238E27FC236}">
              <a16:creationId xmlns:a16="http://schemas.microsoft.com/office/drawing/2014/main" id="{00000000-0008-0000-0000-00003B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852" name="ZoneTexte 1851">
          <a:extLst>
            <a:ext uri="{FF2B5EF4-FFF2-40B4-BE49-F238E27FC236}">
              <a16:creationId xmlns:a16="http://schemas.microsoft.com/office/drawing/2014/main" id="{00000000-0008-0000-0000-00003C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53" name="ZoneTexte 1852">
          <a:extLst>
            <a:ext uri="{FF2B5EF4-FFF2-40B4-BE49-F238E27FC236}">
              <a16:creationId xmlns:a16="http://schemas.microsoft.com/office/drawing/2014/main" id="{00000000-0008-0000-0000-00003D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54" name="ZoneTexte 1853">
          <a:extLst>
            <a:ext uri="{FF2B5EF4-FFF2-40B4-BE49-F238E27FC236}">
              <a16:creationId xmlns:a16="http://schemas.microsoft.com/office/drawing/2014/main" id="{00000000-0008-0000-0000-00003E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855" name="ZoneTexte 1854">
          <a:extLst>
            <a:ext uri="{FF2B5EF4-FFF2-40B4-BE49-F238E27FC236}">
              <a16:creationId xmlns:a16="http://schemas.microsoft.com/office/drawing/2014/main" id="{00000000-0008-0000-0000-00003F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56" name="ZoneTexte 1855">
          <a:extLst>
            <a:ext uri="{FF2B5EF4-FFF2-40B4-BE49-F238E27FC236}">
              <a16:creationId xmlns:a16="http://schemas.microsoft.com/office/drawing/2014/main" id="{00000000-0008-0000-0000-000040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57" name="ZoneTexte 1856">
          <a:extLst>
            <a:ext uri="{FF2B5EF4-FFF2-40B4-BE49-F238E27FC236}">
              <a16:creationId xmlns:a16="http://schemas.microsoft.com/office/drawing/2014/main" id="{00000000-0008-0000-0000-000041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858" name="ZoneTexte 1857">
          <a:extLst>
            <a:ext uri="{FF2B5EF4-FFF2-40B4-BE49-F238E27FC236}">
              <a16:creationId xmlns:a16="http://schemas.microsoft.com/office/drawing/2014/main" id="{00000000-0008-0000-0000-000042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59" name="ZoneTexte 1858">
          <a:extLst>
            <a:ext uri="{FF2B5EF4-FFF2-40B4-BE49-F238E27FC236}">
              <a16:creationId xmlns:a16="http://schemas.microsoft.com/office/drawing/2014/main" id="{00000000-0008-0000-0000-000043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60" name="ZoneTexte 1859">
          <a:extLst>
            <a:ext uri="{FF2B5EF4-FFF2-40B4-BE49-F238E27FC236}">
              <a16:creationId xmlns:a16="http://schemas.microsoft.com/office/drawing/2014/main" id="{00000000-0008-0000-0000-000044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861" name="ZoneTexte 1860">
          <a:extLst>
            <a:ext uri="{FF2B5EF4-FFF2-40B4-BE49-F238E27FC236}">
              <a16:creationId xmlns:a16="http://schemas.microsoft.com/office/drawing/2014/main" id="{00000000-0008-0000-0000-000045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62" name="ZoneTexte 1861">
          <a:extLst>
            <a:ext uri="{FF2B5EF4-FFF2-40B4-BE49-F238E27FC236}">
              <a16:creationId xmlns:a16="http://schemas.microsoft.com/office/drawing/2014/main" id="{00000000-0008-0000-0000-000046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63" name="ZoneTexte 1862">
          <a:extLst>
            <a:ext uri="{FF2B5EF4-FFF2-40B4-BE49-F238E27FC236}">
              <a16:creationId xmlns:a16="http://schemas.microsoft.com/office/drawing/2014/main" id="{00000000-0008-0000-0000-000047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864" name="ZoneTexte 1863">
          <a:extLst>
            <a:ext uri="{FF2B5EF4-FFF2-40B4-BE49-F238E27FC236}">
              <a16:creationId xmlns:a16="http://schemas.microsoft.com/office/drawing/2014/main" id="{00000000-0008-0000-0000-000048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65" name="ZoneTexte 1864">
          <a:extLst>
            <a:ext uri="{FF2B5EF4-FFF2-40B4-BE49-F238E27FC236}">
              <a16:creationId xmlns:a16="http://schemas.microsoft.com/office/drawing/2014/main" id="{00000000-0008-0000-0000-000049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66" name="ZoneTexte 1865">
          <a:extLst>
            <a:ext uri="{FF2B5EF4-FFF2-40B4-BE49-F238E27FC236}">
              <a16:creationId xmlns:a16="http://schemas.microsoft.com/office/drawing/2014/main" id="{00000000-0008-0000-0000-00004A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867" name="ZoneTexte 1866">
          <a:extLst>
            <a:ext uri="{FF2B5EF4-FFF2-40B4-BE49-F238E27FC236}">
              <a16:creationId xmlns:a16="http://schemas.microsoft.com/office/drawing/2014/main" id="{00000000-0008-0000-0000-00004B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68" name="ZoneTexte 1867">
          <a:extLst>
            <a:ext uri="{FF2B5EF4-FFF2-40B4-BE49-F238E27FC236}">
              <a16:creationId xmlns:a16="http://schemas.microsoft.com/office/drawing/2014/main" id="{00000000-0008-0000-0000-00004C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69" name="ZoneTexte 1868">
          <a:extLst>
            <a:ext uri="{FF2B5EF4-FFF2-40B4-BE49-F238E27FC236}">
              <a16:creationId xmlns:a16="http://schemas.microsoft.com/office/drawing/2014/main" id="{00000000-0008-0000-0000-00004D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870" name="ZoneTexte 1869">
          <a:extLst>
            <a:ext uri="{FF2B5EF4-FFF2-40B4-BE49-F238E27FC236}">
              <a16:creationId xmlns:a16="http://schemas.microsoft.com/office/drawing/2014/main" id="{00000000-0008-0000-0000-00004E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71" name="ZoneTexte 1870">
          <a:extLst>
            <a:ext uri="{FF2B5EF4-FFF2-40B4-BE49-F238E27FC236}">
              <a16:creationId xmlns:a16="http://schemas.microsoft.com/office/drawing/2014/main" id="{00000000-0008-0000-0000-00004F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72" name="ZoneTexte 1871">
          <a:extLst>
            <a:ext uri="{FF2B5EF4-FFF2-40B4-BE49-F238E27FC236}">
              <a16:creationId xmlns:a16="http://schemas.microsoft.com/office/drawing/2014/main" id="{00000000-0008-0000-0000-000050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873" name="ZoneTexte 1872">
          <a:extLst>
            <a:ext uri="{FF2B5EF4-FFF2-40B4-BE49-F238E27FC236}">
              <a16:creationId xmlns:a16="http://schemas.microsoft.com/office/drawing/2014/main" id="{00000000-0008-0000-0000-000051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74" name="ZoneTexte 1873">
          <a:extLst>
            <a:ext uri="{FF2B5EF4-FFF2-40B4-BE49-F238E27FC236}">
              <a16:creationId xmlns:a16="http://schemas.microsoft.com/office/drawing/2014/main" id="{00000000-0008-0000-0000-000052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75" name="ZoneTexte 1874">
          <a:extLst>
            <a:ext uri="{FF2B5EF4-FFF2-40B4-BE49-F238E27FC236}">
              <a16:creationId xmlns:a16="http://schemas.microsoft.com/office/drawing/2014/main" id="{00000000-0008-0000-0000-000053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876" name="ZoneTexte 1875">
          <a:extLst>
            <a:ext uri="{FF2B5EF4-FFF2-40B4-BE49-F238E27FC236}">
              <a16:creationId xmlns:a16="http://schemas.microsoft.com/office/drawing/2014/main" id="{00000000-0008-0000-0000-000054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77" name="ZoneTexte 1876">
          <a:extLst>
            <a:ext uri="{FF2B5EF4-FFF2-40B4-BE49-F238E27FC236}">
              <a16:creationId xmlns:a16="http://schemas.microsoft.com/office/drawing/2014/main" id="{00000000-0008-0000-0000-000055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78" name="ZoneTexte 1877">
          <a:extLst>
            <a:ext uri="{FF2B5EF4-FFF2-40B4-BE49-F238E27FC236}">
              <a16:creationId xmlns:a16="http://schemas.microsoft.com/office/drawing/2014/main" id="{00000000-0008-0000-0000-000056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879" name="ZoneTexte 1878">
          <a:extLst>
            <a:ext uri="{FF2B5EF4-FFF2-40B4-BE49-F238E27FC236}">
              <a16:creationId xmlns:a16="http://schemas.microsoft.com/office/drawing/2014/main" id="{00000000-0008-0000-0000-000057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80" name="ZoneTexte 1879">
          <a:extLst>
            <a:ext uri="{FF2B5EF4-FFF2-40B4-BE49-F238E27FC236}">
              <a16:creationId xmlns:a16="http://schemas.microsoft.com/office/drawing/2014/main" id="{00000000-0008-0000-0000-000058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81" name="ZoneTexte 1880">
          <a:extLst>
            <a:ext uri="{FF2B5EF4-FFF2-40B4-BE49-F238E27FC236}">
              <a16:creationId xmlns:a16="http://schemas.microsoft.com/office/drawing/2014/main" id="{00000000-0008-0000-0000-000059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882" name="ZoneTexte 1881">
          <a:extLst>
            <a:ext uri="{FF2B5EF4-FFF2-40B4-BE49-F238E27FC236}">
              <a16:creationId xmlns:a16="http://schemas.microsoft.com/office/drawing/2014/main" id="{00000000-0008-0000-0000-00005A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83" name="ZoneTexte 1882">
          <a:extLst>
            <a:ext uri="{FF2B5EF4-FFF2-40B4-BE49-F238E27FC236}">
              <a16:creationId xmlns:a16="http://schemas.microsoft.com/office/drawing/2014/main" id="{00000000-0008-0000-0000-00005B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84" name="ZoneTexte 1883">
          <a:extLst>
            <a:ext uri="{FF2B5EF4-FFF2-40B4-BE49-F238E27FC236}">
              <a16:creationId xmlns:a16="http://schemas.microsoft.com/office/drawing/2014/main" id="{00000000-0008-0000-0000-00005C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885" name="ZoneTexte 1884">
          <a:extLst>
            <a:ext uri="{FF2B5EF4-FFF2-40B4-BE49-F238E27FC236}">
              <a16:creationId xmlns:a16="http://schemas.microsoft.com/office/drawing/2014/main" id="{00000000-0008-0000-0000-00005D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86" name="ZoneTexte 1885">
          <a:extLst>
            <a:ext uri="{FF2B5EF4-FFF2-40B4-BE49-F238E27FC236}">
              <a16:creationId xmlns:a16="http://schemas.microsoft.com/office/drawing/2014/main" id="{00000000-0008-0000-0000-00005E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87" name="ZoneTexte 1886">
          <a:extLst>
            <a:ext uri="{FF2B5EF4-FFF2-40B4-BE49-F238E27FC236}">
              <a16:creationId xmlns:a16="http://schemas.microsoft.com/office/drawing/2014/main" id="{00000000-0008-0000-0000-00005F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888" name="ZoneTexte 1887">
          <a:extLst>
            <a:ext uri="{FF2B5EF4-FFF2-40B4-BE49-F238E27FC236}">
              <a16:creationId xmlns:a16="http://schemas.microsoft.com/office/drawing/2014/main" id="{00000000-0008-0000-0000-000060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89" name="ZoneTexte 1888">
          <a:extLst>
            <a:ext uri="{FF2B5EF4-FFF2-40B4-BE49-F238E27FC236}">
              <a16:creationId xmlns:a16="http://schemas.microsoft.com/office/drawing/2014/main" id="{00000000-0008-0000-0000-000061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90" name="ZoneTexte 1889">
          <a:extLst>
            <a:ext uri="{FF2B5EF4-FFF2-40B4-BE49-F238E27FC236}">
              <a16:creationId xmlns:a16="http://schemas.microsoft.com/office/drawing/2014/main" id="{00000000-0008-0000-0000-000062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891" name="ZoneTexte 1890">
          <a:extLst>
            <a:ext uri="{FF2B5EF4-FFF2-40B4-BE49-F238E27FC236}">
              <a16:creationId xmlns:a16="http://schemas.microsoft.com/office/drawing/2014/main" id="{00000000-0008-0000-0000-000063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92" name="ZoneTexte 1891">
          <a:extLst>
            <a:ext uri="{FF2B5EF4-FFF2-40B4-BE49-F238E27FC236}">
              <a16:creationId xmlns:a16="http://schemas.microsoft.com/office/drawing/2014/main" id="{00000000-0008-0000-0000-000064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93" name="ZoneTexte 1892">
          <a:extLst>
            <a:ext uri="{FF2B5EF4-FFF2-40B4-BE49-F238E27FC236}">
              <a16:creationId xmlns:a16="http://schemas.microsoft.com/office/drawing/2014/main" id="{00000000-0008-0000-0000-000065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894" name="ZoneTexte 1893">
          <a:extLst>
            <a:ext uri="{FF2B5EF4-FFF2-40B4-BE49-F238E27FC236}">
              <a16:creationId xmlns:a16="http://schemas.microsoft.com/office/drawing/2014/main" id="{00000000-0008-0000-0000-000066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95" name="ZoneTexte 1894">
          <a:extLst>
            <a:ext uri="{FF2B5EF4-FFF2-40B4-BE49-F238E27FC236}">
              <a16:creationId xmlns:a16="http://schemas.microsoft.com/office/drawing/2014/main" id="{00000000-0008-0000-0000-000067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96" name="ZoneTexte 1895">
          <a:extLst>
            <a:ext uri="{FF2B5EF4-FFF2-40B4-BE49-F238E27FC236}">
              <a16:creationId xmlns:a16="http://schemas.microsoft.com/office/drawing/2014/main" id="{00000000-0008-0000-0000-000068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897" name="ZoneTexte 1896">
          <a:extLst>
            <a:ext uri="{FF2B5EF4-FFF2-40B4-BE49-F238E27FC236}">
              <a16:creationId xmlns:a16="http://schemas.microsoft.com/office/drawing/2014/main" id="{00000000-0008-0000-0000-000069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98" name="ZoneTexte 1897">
          <a:extLst>
            <a:ext uri="{FF2B5EF4-FFF2-40B4-BE49-F238E27FC236}">
              <a16:creationId xmlns:a16="http://schemas.microsoft.com/office/drawing/2014/main" id="{00000000-0008-0000-0000-00006A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899" name="ZoneTexte 1898">
          <a:extLst>
            <a:ext uri="{FF2B5EF4-FFF2-40B4-BE49-F238E27FC236}">
              <a16:creationId xmlns:a16="http://schemas.microsoft.com/office/drawing/2014/main" id="{00000000-0008-0000-0000-00006B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900" name="ZoneTexte 1899">
          <a:extLst>
            <a:ext uri="{FF2B5EF4-FFF2-40B4-BE49-F238E27FC236}">
              <a16:creationId xmlns:a16="http://schemas.microsoft.com/office/drawing/2014/main" id="{00000000-0008-0000-0000-00006C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01" name="ZoneTexte 1900">
          <a:extLst>
            <a:ext uri="{FF2B5EF4-FFF2-40B4-BE49-F238E27FC236}">
              <a16:creationId xmlns:a16="http://schemas.microsoft.com/office/drawing/2014/main" id="{00000000-0008-0000-0000-00006D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02" name="ZoneTexte 1901">
          <a:extLst>
            <a:ext uri="{FF2B5EF4-FFF2-40B4-BE49-F238E27FC236}">
              <a16:creationId xmlns:a16="http://schemas.microsoft.com/office/drawing/2014/main" id="{00000000-0008-0000-0000-00006E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903" name="ZoneTexte 1902">
          <a:extLst>
            <a:ext uri="{FF2B5EF4-FFF2-40B4-BE49-F238E27FC236}">
              <a16:creationId xmlns:a16="http://schemas.microsoft.com/office/drawing/2014/main" id="{00000000-0008-0000-0000-00006F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04" name="ZoneTexte 1903">
          <a:extLst>
            <a:ext uri="{FF2B5EF4-FFF2-40B4-BE49-F238E27FC236}">
              <a16:creationId xmlns:a16="http://schemas.microsoft.com/office/drawing/2014/main" id="{00000000-0008-0000-0000-000070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05" name="ZoneTexte 1904">
          <a:extLst>
            <a:ext uri="{FF2B5EF4-FFF2-40B4-BE49-F238E27FC236}">
              <a16:creationId xmlns:a16="http://schemas.microsoft.com/office/drawing/2014/main" id="{00000000-0008-0000-0000-000071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906" name="ZoneTexte 1905">
          <a:extLst>
            <a:ext uri="{FF2B5EF4-FFF2-40B4-BE49-F238E27FC236}">
              <a16:creationId xmlns:a16="http://schemas.microsoft.com/office/drawing/2014/main" id="{00000000-0008-0000-0000-000072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07" name="ZoneTexte 1906">
          <a:extLst>
            <a:ext uri="{FF2B5EF4-FFF2-40B4-BE49-F238E27FC236}">
              <a16:creationId xmlns:a16="http://schemas.microsoft.com/office/drawing/2014/main" id="{00000000-0008-0000-0000-000073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08" name="ZoneTexte 1907">
          <a:extLst>
            <a:ext uri="{FF2B5EF4-FFF2-40B4-BE49-F238E27FC236}">
              <a16:creationId xmlns:a16="http://schemas.microsoft.com/office/drawing/2014/main" id="{00000000-0008-0000-0000-000074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909" name="ZoneTexte 1908">
          <a:extLst>
            <a:ext uri="{FF2B5EF4-FFF2-40B4-BE49-F238E27FC236}">
              <a16:creationId xmlns:a16="http://schemas.microsoft.com/office/drawing/2014/main" id="{00000000-0008-0000-0000-000075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10" name="ZoneTexte 1909">
          <a:extLst>
            <a:ext uri="{FF2B5EF4-FFF2-40B4-BE49-F238E27FC236}">
              <a16:creationId xmlns:a16="http://schemas.microsoft.com/office/drawing/2014/main" id="{00000000-0008-0000-0000-000076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11" name="ZoneTexte 1910">
          <a:extLst>
            <a:ext uri="{FF2B5EF4-FFF2-40B4-BE49-F238E27FC236}">
              <a16:creationId xmlns:a16="http://schemas.microsoft.com/office/drawing/2014/main" id="{00000000-0008-0000-0000-000077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912" name="ZoneTexte 1911">
          <a:extLst>
            <a:ext uri="{FF2B5EF4-FFF2-40B4-BE49-F238E27FC236}">
              <a16:creationId xmlns:a16="http://schemas.microsoft.com/office/drawing/2014/main" id="{00000000-0008-0000-0000-000078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13" name="ZoneTexte 1912">
          <a:extLst>
            <a:ext uri="{FF2B5EF4-FFF2-40B4-BE49-F238E27FC236}">
              <a16:creationId xmlns:a16="http://schemas.microsoft.com/office/drawing/2014/main" id="{00000000-0008-0000-0000-000079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14" name="ZoneTexte 1913">
          <a:extLst>
            <a:ext uri="{FF2B5EF4-FFF2-40B4-BE49-F238E27FC236}">
              <a16:creationId xmlns:a16="http://schemas.microsoft.com/office/drawing/2014/main" id="{00000000-0008-0000-0000-00007A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915" name="ZoneTexte 1914">
          <a:extLst>
            <a:ext uri="{FF2B5EF4-FFF2-40B4-BE49-F238E27FC236}">
              <a16:creationId xmlns:a16="http://schemas.microsoft.com/office/drawing/2014/main" id="{00000000-0008-0000-0000-00007B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16" name="ZoneTexte 1915">
          <a:extLst>
            <a:ext uri="{FF2B5EF4-FFF2-40B4-BE49-F238E27FC236}">
              <a16:creationId xmlns:a16="http://schemas.microsoft.com/office/drawing/2014/main" id="{00000000-0008-0000-0000-00007C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17" name="ZoneTexte 1916">
          <a:extLst>
            <a:ext uri="{FF2B5EF4-FFF2-40B4-BE49-F238E27FC236}">
              <a16:creationId xmlns:a16="http://schemas.microsoft.com/office/drawing/2014/main" id="{00000000-0008-0000-0000-00007D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918" name="ZoneTexte 1917">
          <a:extLst>
            <a:ext uri="{FF2B5EF4-FFF2-40B4-BE49-F238E27FC236}">
              <a16:creationId xmlns:a16="http://schemas.microsoft.com/office/drawing/2014/main" id="{00000000-0008-0000-0000-00007E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19" name="ZoneTexte 1918">
          <a:extLst>
            <a:ext uri="{FF2B5EF4-FFF2-40B4-BE49-F238E27FC236}">
              <a16:creationId xmlns:a16="http://schemas.microsoft.com/office/drawing/2014/main" id="{00000000-0008-0000-0000-00007F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20" name="ZoneTexte 1919">
          <a:extLst>
            <a:ext uri="{FF2B5EF4-FFF2-40B4-BE49-F238E27FC236}">
              <a16:creationId xmlns:a16="http://schemas.microsoft.com/office/drawing/2014/main" id="{00000000-0008-0000-0000-000080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921" name="ZoneTexte 1920">
          <a:extLst>
            <a:ext uri="{FF2B5EF4-FFF2-40B4-BE49-F238E27FC236}">
              <a16:creationId xmlns:a16="http://schemas.microsoft.com/office/drawing/2014/main" id="{00000000-0008-0000-0000-000081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22" name="ZoneTexte 1921">
          <a:extLst>
            <a:ext uri="{FF2B5EF4-FFF2-40B4-BE49-F238E27FC236}">
              <a16:creationId xmlns:a16="http://schemas.microsoft.com/office/drawing/2014/main" id="{00000000-0008-0000-0000-000082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23" name="ZoneTexte 1922">
          <a:extLst>
            <a:ext uri="{FF2B5EF4-FFF2-40B4-BE49-F238E27FC236}">
              <a16:creationId xmlns:a16="http://schemas.microsoft.com/office/drawing/2014/main" id="{00000000-0008-0000-0000-000083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924" name="ZoneTexte 1923">
          <a:extLst>
            <a:ext uri="{FF2B5EF4-FFF2-40B4-BE49-F238E27FC236}">
              <a16:creationId xmlns:a16="http://schemas.microsoft.com/office/drawing/2014/main" id="{00000000-0008-0000-0000-000084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25" name="ZoneTexte 1924">
          <a:extLst>
            <a:ext uri="{FF2B5EF4-FFF2-40B4-BE49-F238E27FC236}">
              <a16:creationId xmlns:a16="http://schemas.microsoft.com/office/drawing/2014/main" id="{00000000-0008-0000-0000-000085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26" name="ZoneTexte 1925">
          <a:extLst>
            <a:ext uri="{FF2B5EF4-FFF2-40B4-BE49-F238E27FC236}">
              <a16:creationId xmlns:a16="http://schemas.microsoft.com/office/drawing/2014/main" id="{00000000-0008-0000-0000-000086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927" name="ZoneTexte 1926">
          <a:extLst>
            <a:ext uri="{FF2B5EF4-FFF2-40B4-BE49-F238E27FC236}">
              <a16:creationId xmlns:a16="http://schemas.microsoft.com/office/drawing/2014/main" id="{00000000-0008-0000-0000-000087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28" name="ZoneTexte 1927">
          <a:extLst>
            <a:ext uri="{FF2B5EF4-FFF2-40B4-BE49-F238E27FC236}">
              <a16:creationId xmlns:a16="http://schemas.microsoft.com/office/drawing/2014/main" id="{00000000-0008-0000-0000-000088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29" name="ZoneTexte 1928">
          <a:extLst>
            <a:ext uri="{FF2B5EF4-FFF2-40B4-BE49-F238E27FC236}">
              <a16:creationId xmlns:a16="http://schemas.microsoft.com/office/drawing/2014/main" id="{00000000-0008-0000-0000-000089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930" name="ZoneTexte 1929">
          <a:extLst>
            <a:ext uri="{FF2B5EF4-FFF2-40B4-BE49-F238E27FC236}">
              <a16:creationId xmlns:a16="http://schemas.microsoft.com/office/drawing/2014/main" id="{00000000-0008-0000-0000-00008A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31" name="ZoneTexte 1930">
          <a:extLst>
            <a:ext uri="{FF2B5EF4-FFF2-40B4-BE49-F238E27FC236}">
              <a16:creationId xmlns:a16="http://schemas.microsoft.com/office/drawing/2014/main" id="{00000000-0008-0000-0000-00008B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32" name="ZoneTexte 1931">
          <a:extLst>
            <a:ext uri="{FF2B5EF4-FFF2-40B4-BE49-F238E27FC236}">
              <a16:creationId xmlns:a16="http://schemas.microsoft.com/office/drawing/2014/main" id="{00000000-0008-0000-0000-00008C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933" name="ZoneTexte 1932">
          <a:extLst>
            <a:ext uri="{FF2B5EF4-FFF2-40B4-BE49-F238E27FC236}">
              <a16:creationId xmlns:a16="http://schemas.microsoft.com/office/drawing/2014/main" id="{00000000-0008-0000-0000-00008D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34" name="ZoneTexte 1933">
          <a:extLst>
            <a:ext uri="{FF2B5EF4-FFF2-40B4-BE49-F238E27FC236}">
              <a16:creationId xmlns:a16="http://schemas.microsoft.com/office/drawing/2014/main" id="{00000000-0008-0000-0000-00008E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35" name="ZoneTexte 1934">
          <a:extLst>
            <a:ext uri="{FF2B5EF4-FFF2-40B4-BE49-F238E27FC236}">
              <a16:creationId xmlns:a16="http://schemas.microsoft.com/office/drawing/2014/main" id="{00000000-0008-0000-0000-00008F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936" name="ZoneTexte 1935">
          <a:extLst>
            <a:ext uri="{FF2B5EF4-FFF2-40B4-BE49-F238E27FC236}">
              <a16:creationId xmlns:a16="http://schemas.microsoft.com/office/drawing/2014/main" id="{00000000-0008-0000-0000-000090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37" name="ZoneTexte 1936">
          <a:extLst>
            <a:ext uri="{FF2B5EF4-FFF2-40B4-BE49-F238E27FC236}">
              <a16:creationId xmlns:a16="http://schemas.microsoft.com/office/drawing/2014/main" id="{00000000-0008-0000-0000-000091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38" name="ZoneTexte 1937">
          <a:extLst>
            <a:ext uri="{FF2B5EF4-FFF2-40B4-BE49-F238E27FC236}">
              <a16:creationId xmlns:a16="http://schemas.microsoft.com/office/drawing/2014/main" id="{00000000-0008-0000-0000-000092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939" name="ZoneTexte 1938">
          <a:extLst>
            <a:ext uri="{FF2B5EF4-FFF2-40B4-BE49-F238E27FC236}">
              <a16:creationId xmlns:a16="http://schemas.microsoft.com/office/drawing/2014/main" id="{00000000-0008-0000-0000-000093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40" name="ZoneTexte 1939">
          <a:extLst>
            <a:ext uri="{FF2B5EF4-FFF2-40B4-BE49-F238E27FC236}">
              <a16:creationId xmlns:a16="http://schemas.microsoft.com/office/drawing/2014/main" id="{00000000-0008-0000-0000-000094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41" name="ZoneTexte 1940">
          <a:extLst>
            <a:ext uri="{FF2B5EF4-FFF2-40B4-BE49-F238E27FC236}">
              <a16:creationId xmlns:a16="http://schemas.microsoft.com/office/drawing/2014/main" id="{00000000-0008-0000-0000-000095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942" name="ZoneTexte 1941">
          <a:extLst>
            <a:ext uri="{FF2B5EF4-FFF2-40B4-BE49-F238E27FC236}">
              <a16:creationId xmlns:a16="http://schemas.microsoft.com/office/drawing/2014/main" id="{00000000-0008-0000-0000-000096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43" name="ZoneTexte 1942">
          <a:extLst>
            <a:ext uri="{FF2B5EF4-FFF2-40B4-BE49-F238E27FC236}">
              <a16:creationId xmlns:a16="http://schemas.microsoft.com/office/drawing/2014/main" id="{00000000-0008-0000-0000-000097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44" name="ZoneTexte 1943">
          <a:extLst>
            <a:ext uri="{FF2B5EF4-FFF2-40B4-BE49-F238E27FC236}">
              <a16:creationId xmlns:a16="http://schemas.microsoft.com/office/drawing/2014/main" id="{00000000-0008-0000-0000-000098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945" name="ZoneTexte 1944">
          <a:extLst>
            <a:ext uri="{FF2B5EF4-FFF2-40B4-BE49-F238E27FC236}">
              <a16:creationId xmlns:a16="http://schemas.microsoft.com/office/drawing/2014/main" id="{00000000-0008-0000-0000-000099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46" name="ZoneTexte 1945">
          <a:extLst>
            <a:ext uri="{FF2B5EF4-FFF2-40B4-BE49-F238E27FC236}">
              <a16:creationId xmlns:a16="http://schemas.microsoft.com/office/drawing/2014/main" id="{00000000-0008-0000-0000-00009A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47" name="ZoneTexte 1946">
          <a:extLst>
            <a:ext uri="{FF2B5EF4-FFF2-40B4-BE49-F238E27FC236}">
              <a16:creationId xmlns:a16="http://schemas.microsoft.com/office/drawing/2014/main" id="{00000000-0008-0000-0000-00009B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948" name="ZoneTexte 1947">
          <a:extLst>
            <a:ext uri="{FF2B5EF4-FFF2-40B4-BE49-F238E27FC236}">
              <a16:creationId xmlns:a16="http://schemas.microsoft.com/office/drawing/2014/main" id="{00000000-0008-0000-0000-00009C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49" name="ZoneTexte 1948">
          <a:extLst>
            <a:ext uri="{FF2B5EF4-FFF2-40B4-BE49-F238E27FC236}">
              <a16:creationId xmlns:a16="http://schemas.microsoft.com/office/drawing/2014/main" id="{00000000-0008-0000-0000-00009D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50" name="ZoneTexte 1949">
          <a:extLst>
            <a:ext uri="{FF2B5EF4-FFF2-40B4-BE49-F238E27FC236}">
              <a16:creationId xmlns:a16="http://schemas.microsoft.com/office/drawing/2014/main" id="{00000000-0008-0000-0000-00009E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951" name="ZoneTexte 1950">
          <a:extLst>
            <a:ext uri="{FF2B5EF4-FFF2-40B4-BE49-F238E27FC236}">
              <a16:creationId xmlns:a16="http://schemas.microsoft.com/office/drawing/2014/main" id="{00000000-0008-0000-0000-00009F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52" name="ZoneTexte 1951">
          <a:extLst>
            <a:ext uri="{FF2B5EF4-FFF2-40B4-BE49-F238E27FC236}">
              <a16:creationId xmlns:a16="http://schemas.microsoft.com/office/drawing/2014/main" id="{00000000-0008-0000-0000-0000A0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53" name="ZoneTexte 1952">
          <a:extLst>
            <a:ext uri="{FF2B5EF4-FFF2-40B4-BE49-F238E27FC236}">
              <a16:creationId xmlns:a16="http://schemas.microsoft.com/office/drawing/2014/main" id="{00000000-0008-0000-0000-0000A1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954" name="ZoneTexte 1953">
          <a:extLst>
            <a:ext uri="{FF2B5EF4-FFF2-40B4-BE49-F238E27FC236}">
              <a16:creationId xmlns:a16="http://schemas.microsoft.com/office/drawing/2014/main" id="{00000000-0008-0000-0000-0000A2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55" name="ZoneTexte 1954">
          <a:extLst>
            <a:ext uri="{FF2B5EF4-FFF2-40B4-BE49-F238E27FC236}">
              <a16:creationId xmlns:a16="http://schemas.microsoft.com/office/drawing/2014/main" id="{00000000-0008-0000-0000-0000A3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56" name="ZoneTexte 1955">
          <a:extLst>
            <a:ext uri="{FF2B5EF4-FFF2-40B4-BE49-F238E27FC236}">
              <a16:creationId xmlns:a16="http://schemas.microsoft.com/office/drawing/2014/main" id="{00000000-0008-0000-0000-0000A4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957" name="ZoneTexte 1956">
          <a:extLst>
            <a:ext uri="{FF2B5EF4-FFF2-40B4-BE49-F238E27FC236}">
              <a16:creationId xmlns:a16="http://schemas.microsoft.com/office/drawing/2014/main" id="{00000000-0008-0000-0000-0000A5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58" name="ZoneTexte 1957">
          <a:extLst>
            <a:ext uri="{FF2B5EF4-FFF2-40B4-BE49-F238E27FC236}">
              <a16:creationId xmlns:a16="http://schemas.microsoft.com/office/drawing/2014/main" id="{00000000-0008-0000-0000-0000A6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59" name="ZoneTexte 1958">
          <a:extLst>
            <a:ext uri="{FF2B5EF4-FFF2-40B4-BE49-F238E27FC236}">
              <a16:creationId xmlns:a16="http://schemas.microsoft.com/office/drawing/2014/main" id="{00000000-0008-0000-0000-0000A7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960" name="ZoneTexte 1959">
          <a:extLst>
            <a:ext uri="{FF2B5EF4-FFF2-40B4-BE49-F238E27FC236}">
              <a16:creationId xmlns:a16="http://schemas.microsoft.com/office/drawing/2014/main" id="{00000000-0008-0000-0000-0000A8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61" name="ZoneTexte 1960">
          <a:extLst>
            <a:ext uri="{FF2B5EF4-FFF2-40B4-BE49-F238E27FC236}">
              <a16:creationId xmlns:a16="http://schemas.microsoft.com/office/drawing/2014/main" id="{00000000-0008-0000-0000-0000A9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62" name="ZoneTexte 1961">
          <a:extLst>
            <a:ext uri="{FF2B5EF4-FFF2-40B4-BE49-F238E27FC236}">
              <a16:creationId xmlns:a16="http://schemas.microsoft.com/office/drawing/2014/main" id="{00000000-0008-0000-0000-0000AA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963" name="ZoneTexte 1962">
          <a:extLst>
            <a:ext uri="{FF2B5EF4-FFF2-40B4-BE49-F238E27FC236}">
              <a16:creationId xmlns:a16="http://schemas.microsoft.com/office/drawing/2014/main" id="{00000000-0008-0000-0000-0000AB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64" name="ZoneTexte 1963">
          <a:extLst>
            <a:ext uri="{FF2B5EF4-FFF2-40B4-BE49-F238E27FC236}">
              <a16:creationId xmlns:a16="http://schemas.microsoft.com/office/drawing/2014/main" id="{00000000-0008-0000-0000-0000AC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65" name="ZoneTexte 1964">
          <a:extLst>
            <a:ext uri="{FF2B5EF4-FFF2-40B4-BE49-F238E27FC236}">
              <a16:creationId xmlns:a16="http://schemas.microsoft.com/office/drawing/2014/main" id="{00000000-0008-0000-0000-0000AD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966" name="ZoneTexte 1965">
          <a:extLst>
            <a:ext uri="{FF2B5EF4-FFF2-40B4-BE49-F238E27FC236}">
              <a16:creationId xmlns:a16="http://schemas.microsoft.com/office/drawing/2014/main" id="{00000000-0008-0000-0000-0000AE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67" name="ZoneTexte 1966">
          <a:extLst>
            <a:ext uri="{FF2B5EF4-FFF2-40B4-BE49-F238E27FC236}">
              <a16:creationId xmlns:a16="http://schemas.microsoft.com/office/drawing/2014/main" id="{00000000-0008-0000-0000-0000AF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68" name="ZoneTexte 1967">
          <a:extLst>
            <a:ext uri="{FF2B5EF4-FFF2-40B4-BE49-F238E27FC236}">
              <a16:creationId xmlns:a16="http://schemas.microsoft.com/office/drawing/2014/main" id="{00000000-0008-0000-0000-0000B0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969" name="ZoneTexte 1968">
          <a:extLst>
            <a:ext uri="{FF2B5EF4-FFF2-40B4-BE49-F238E27FC236}">
              <a16:creationId xmlns:a16="http://schemas.microsoft.com/office/drawing/2014/main" id="{00000000-0008-0000-0000-0000B1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70" name="ZoneTexte 1969">
          <a:extLst>
            <a:ext uri="{FF2B5EF4-FFF2-40B4-BE49-F238E27FC236}">
              <a16:creationId xmlns:a16="http://schemas.microsoft.com/office/drawing/2014/main" id="{00000000-0008-0000-0000-0000B2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71" name="ZoneTexte 1970">
          <a:extLst>
            <a:ext uri="{FF2B5EF4-FFF2-40B4-BE49-F238E27FC236}">
              <a16:creationId xmlns:a16="http://schemas.microsoft.com/office/drawing/2014/main" id="{00000000-0008-0000-0000-0000B3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972" name="ZoneTexte 1971">
          <a:extLst>
            <a:ext uri="{FF2B5EF4-FFF2-40B4-BE49-F238E27FC236}">
              <a16:creationId xmlns:a16="http://schemas.microsoft.com/office/drawing/2014/main" id="{00000000-0008-0000-0000-0000B4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73" name="ZoneTexte 1972">
          <a:extLst>
            <a:ext uri="{FF2B5EF4-FFF2-40B4-BE49-F238E27FC236}">
              <a16:creationId xmlns:a16="http://schemas.microsoft.com/office/drawing/2014/main" id="{00000000-0008-0000-0000-0000B5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74" name="ZoneTexte 1973">
          <a:extLst>
            <a:ext uri="{FF2B5EF4-FFF2-40B4-BE49-F238E27FC236}">
              <a16:creationId xmlns:a16="http://schemas.microsoft.com/office/drawing/2014/main" id="{00000000-0008-0000-0000-0000B6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975" name="ZoneTexte 1974">
          <a:extLst>
            <a:ext uri="{FF2B5EF4-FFF2-40B4-BE49-F238E27FC236}">
              <a16:creationId xmlns:a16="http://schemas.microsoft.com/office/drawing/2014/main" id="{00000000-0008-0000-0000-0000B7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76" name="ZoneTexte 1975">
          <a:extLst>
            <a:ext uri="{FF2B5EF4-FFF2-40B4-BE49-F238E27FC236}">
              <a16:creationId xmlns:a16="http://schemas.microsoft.com/office/drawing/2014/main" id="{00000000-0008-0000-0000-0000B8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77" name="ZoneTexte 1976">
          <a:extLst>
            <a:ext uri="{FF2B5EF4-FFF2-40B4-BE49-F238E27FC236}">
              <a16:creationId xmlns:a16="http://schemas.microsoft.com/office/drawing/2014/main" id="{00000000-0008-0000-0000-0000B9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978" name="ZoneTexte 1977">
          <a:extLst>
            <a:ext uri="{FF2B5EF4-FFF2-40B4-BE49-F238E27FC236}">
              <a16:creationId xmlns:a16="http://schemas.microsoft.com/office/drawing/2014/main" id="{00000000-0008-0000-0000-0000BA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79" name="ZoneTexte 1978">
          <a:extLst>
            <a:ext uri="{FF2B5EF4-FFF2-40B4-BE49-F238E27FC236}">
              <a16:creationId xmlns:a16="http://schemas.microsoft.com/office/drawing/2014/main" id="{00000000-0008-0000-0000-0000BB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80" name="ZoneTexte 1979">
          <a:extLst>
            <a:ext uri="{FF2B5EF4-FFF2-40B4-BE49-F238E27FC236}">
              <a16:creationId xmlns:a16="http://schemas.microsoft.com/office/drawing/2014/main" id="{00000000-0008-0000-0000-0000BC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981" name="ZoneTexte 1980">
          <a:extLst>
            <a:ext uri="{FF2B5EF4-FFF2-40B4-BE49-F238E27FC236}">
              <a16:creationId xmlns:a16="http://schemas.microsoft.com/office/drawing/2014/main" id="{00000000-0008-0000-0000-0000BD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82" name="ZoneTexte 1981">
          <a:extLst>
            <a:ext uri="{FF2B5EF4-FFF2-40B4-BE49-F238E27FC236}">
              <a16:creationId xmlns:a16="http://schemas.microsoft.com/office/drawing/2014/main" id="{00000000-0008-0000-0000-0000BE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83" name="ZoneTexte 1982">
          <a:extLst>
            <a:ext uri="{FF2B5EF4-FFF2-40B4-BE49-F238E27FC236}">
              <a16:creationId xmlns:a16="http://schemas.microsoft.com/office/drawing/2014/main" id="{00000000-0008-0000-0000-0000BF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984" name="ZoneTexte 1983">
          <a:extLst>
            <a:ext uri="{FF2B5EF4-FFF2-40B4-BE49-F238E27FC236}">
              <a16:creationId xmlns:a16="http://schemas.microsoft.com/office/drawing/2014/main" id="{00000000-0008-0000-0000-0000C0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85" name="ZoneTexte 1984">
          <a:extLst>
            <a:ext uri="{FF2B5EF4-FFF2-40B4-BE49-F238E27FC236}">
              <a16:creationId xmlns:a16="http://schemas.microsoft.com/office/drawing/2014/main" id="{00000000-0008-0000-0000-0000C1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86" name="ZoneTexte 1985">
          <a:extLst>
            <a:ext uri="{FF2B5EF4-FFF2-40B4-BE49-F238E27FC236}">
              <a16:creationId xmlns:a16="http://schemas.microsoft.com/office/drawing/2014/main" id="{00000000-0008-0000-0000-0000C2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987" name="ZoneTexte 1986">
          <a:extLst>
            <a:ext uri="{FF2B5EF4-FFF2-40B4-BE49-F238E27FC236}">
              <a16:creationId xmlns:a16="http://schemas.microsoft.com/office/drawing/2014/main" id="{00000000-0008-0000-0000-0000C3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88" name="ZoneTexte 1987">
          <a:extLst>
            <a:ext uri="{FF2B5EF4-FFF2-40B4-BE49-F238E27FC236}">
              <a16:creationId xmlns:a16="http://schemas.microsoft.com/office/drawing/2014/main" id="{00000000-0008-0000-0000-0000C4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89" name="ZoneTexte 1988">
          <a:extLst>
            <a:ext uri="{FF2B5EF4-FFF2-40B4-BE49-F238E27FC236}">
              <a16:creationId xmlns:a16="http://schemas.microsoft.com/office/drawing/2014/main" id="{00000000-0008-0000-0000-0000C5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990" name="ZoneTexte 1989">
          <a:extLst>
            <a:ext uri="{FF2B5EF4-FFF2-40B4-BE49-F238E27FC236}">
              <a16:creationId xmlns:a16="http://schemas.microsoft.com/office/drawing/2014/main" id="{00000000-0008-0000-0000-0000C6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91" name="ZoneTexte 1990">
          <a:extLst>
            <a:ext uri="{FF2B5EF4-FFF2-40B4-BE49-F238E27FC236}">
              <a16:creationId xmlns:a16="http://schemas.microsoft.com/office/drawing/2014/main" id="{00000000-0008-0000-0000-0000C7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92" name="ZoneTexte 1991">
          <a:extLst>
            <a:ext uri="{FF2B5EF4-FFF2-40B4-BE49-F238E27FC236}">
              <a16:creationId xmlns:a16="http://schemas.microsoft.com/office/drawing/2014/main" id="{00000000-0008-0000-0000-0000C8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993" name="ZoneTexte 1992">
          <a:extLst>
            <a:ext uri="{FF2B5EF4-FFF2-40B4-BE49-F238E27FC236}">
              <a16:creationId xmlns:a16="http://schemas.microsoft.com/office/drawing/2014/main" id="{00000000-0008-0000-0000-0000C9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94" name="ZoneTexte 1993">
          <a:extLst>
            <a:ext uri="{FF2B5EF4-FFF2-40B4-BE49-F238E27FC236}">
              <a16:creationId xmlns:a16="http://schemas.microsoft.com/office/drawing/2014/main" id="{00000000-0008-0000-0000-0000CA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95" name="ZoneTexte 1994">
          <a:extLst>
            <a:ext uri="{FF2B5EF4-FFF2-40B4-BE49-F238E27FC236}">
              <a16:creationId xmlns:a16="http://schemas.microsoft.com/office/drawing/2014/main" id="{00000000-0008-0000-0000-0000CB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996" name="ZoneTexte 1995">
          <a:extLst>
            <a:ext uri="{FF2B5EF4-FFF2-40B4-BE49-F238E27FC236}">
              <a16:creationId xmlns:a16="http://schemas.microsoft.com/office/drawing/2014/main" id="{00000000-0008-0000-0000-0000CC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97" name="ZoneTexte 1996">
          <a:extLst>
            <a:ext uri="{FF2B5EF4-FFF2-40B4-BE49-F238E27FC236}">
              <a16:creationId xmlns:a16="http://schemas.microsoft.com/office/drawing/2014/main" id="{00000000-0008-0000-0000-0000CD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1998" name="ZoneTexte 1997">
          <a:extLst>
            <a:ext uri="{FF2B5EF4-FFF2-40B4-BE49-F238E27FC236}">
              <a16:creationId xmlns:a16="http://schemas.microsoft.com/office/drawing/2014/main" id="{00000000-0008-0000-0000-0000CE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1999" name="ZoneTexte 1998">
          <a:extLst>
            <a:ext uri="{FF2B5EF4-FFF2-40B4-BE49-F238E27FC236}">
              <a16:creationId xmlns:a16="http://schemas.microsoft.com/office/drawing/2014/main" id="{00000000-0008-0000-0000-0000CF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00" name="ZoneTexte 1999">
          <a:extLst>
            <a:ext uri="{FF2B5EF4-FFF2-40B4-BE49-F238E27FC236}">
              <a16:creationId xmlns:a16="http://schemas.microsoft.com/office/drawing/2014/main" id="{00000000-0008-0000-0000-0000D0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01" name="ZoneTexte 2000">
          <a:extLst>
            <a:ext uri="{FF2B5EF4-FFF2-40B4-BE49-F238E27FC236}">
              <a16:creationId xmlns:a16="http://schemas.microsoft.com/office/drawing/2014/main" id="{00000000-0008-0000-0000-0000D1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002" name="ZoneTexte 2001">
          <a:extLst>
            <a:ext uri="{FF2B5EF4-FFF2-40B4-BE49-F238E27FC236}">
              <a16:creationId xmlns:a16="http://schemas.microsoft.com/office/drawing/2014/main" id="{00000000-0008-0000-0000-0000D2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03" name="ZoneTexte 2002">
          <a:extLst>
            <a:ext uri="{FF2B5EF4-FFF2-40B4-BE49-F238E27FC236}">
              <a16:creationId xmlns:a16="http://schemas.microsoft.com/office/drawing/2014/main" id="{00000000-0008-0000-0000-0000D3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04" name="ZoneTexte 2003">
          <a:extLst>
            <a:ext uri="{FF2B5EF4-FFF2-40B4-BE49-F238E27FC236}">
              <a16:creationId xmlns:a16="http://schemas.microsoft.com/office/drawing/2014/main" id="{00000000-0008-0000-0000-0000D4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005" name="ZoneTexte 2004">
          <a:extLst>
            <a:ext uri="{FF2B5EF4-FFF2-40B4-BE49-F238E27FC236}">
              <a16:creationId xmlns:a16="http://schemas.microsoft.com/office/drawing/2014/main" id="{00000000-0008-0000-0000-0000D5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06" name="ZoneTexte 2005">
          <a:extLst>
            <a:ext uri="{FF2B5EF4-FFF2-40B4-BE49-F238E27FC236}">
              <a16:creationId xmlns:a16="http://schemas.microsoft.com/office/drawing/2014/main" id="{00000000-0008-0000-0000-0000D6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07" name="ZoneTexte 2006">
          <a:extLst>
            <a:ext uri="{FF2B5EF4-FFF2-40B4-BE49-F238E27FC236}">
              <a16:creationId xmlns:a16="http://schemas.microsoft.com/office/drawing/2014/main" id="{00000000-0008-0000-0000-0000D7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008" name="ZoneTexte 2007">
          <a:extLst>
            <a:ext uri="{FF2B5EF4-FFF2-40B4-BE49-F238E27FC236}">
              <a16:creationId xmlns:a16="http://schemas.microsoft.com/office/drawing/2014/main" id="{00000000-0008-0000-0000-0000D8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09" name="ZoneTexte 2008">
          <a:extLst>
            <a:ext uri="{FF2B5EF4-FFF2-40B4-BE49-F238E27FC236}">
              <a16:creationId xmlns:a16="http://schemas.microsoft.com/office/drawing/2014/main" id="{00000000-0008-0000-0000-0000D9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10" name="ZoneTexte 2009">
          <a:extLst>
            <a:ext uri="{FF2B5EF4-FFF2-40B4-BE49-F238E27FC236}">
              <a16:creationId xmlns:a16="http://schemas.microsoft.com/office/drawing/2014/main" id="{00000000-0008-0000-0000-0000DA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011" name="ZoneTexte 2010">
          <a:extLst>
            <a:ext uri="{FF2B5EF4-FFF2-40B4-BE49-F238E27FC236}">
              <a16:creationId xmlns:a16="http://schemas.microsoft.com/office/drawing/2014/main" id="{00000000-0008-0000-0000-0000DB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12" name="ZoneTexte 2011">
          <a:extLst>
            <a:ext uri="{FF2B5EF4-FFF2-40B4-BE49-F238E27FC236}">
              <a16:creationId xmlns:a16="http://schemas.microsoft.com/office/drawing/2014/main" id="{00000000-0008-0000-0000-0000DC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13" name="ZoneTexte 2012">
          <a:extLst>
            <a:ext uri="{FF2B5EF4-FFF2-40B4-BE49-F238E27FC236}">
              <a16:creationId xmlns:a16="http://schemas.microsoft.com/office/drawing/2014/main" id="{00000000-0008-0000-0000-0000DD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014" name="ZoneTexte 2013">
          <a:extLst>
            <a:ext uri="{FF2B5EF4-FFF2-40B4-BE49-F238E27FC236}">
              <a16:creationId xmlns:a16="http://schemas.microsoft.com/office/drawing/2014/main" id="{00000000-0008-0000-0000-0000DE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15" name="ZoneTexte 2014">
          <a:extLst>
            <a:ext uri="{FF2B5EF4-FFF2-40B4-BE49-F238E27FC236}">
              <a16:creationId xmlns:a16="http://schemas.microsoft.com/office/drawing/2014/main" id="{00000000-0008-0000-0000-0000DF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16" name="ZoneTexte 2015">
          <a:extLst>
            <a:ext uri="{FF2B5EF4-FFF2-40B4-BE49-F238E27FC236}">
              <a16:creationId xmlns:a16="http://schemas.microsoft.com/office/drawing/2014/main" id="{00000000-0008-0000-0000-0000E0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017" name="ZoneTexte 2016">
          <a:extLst>
            <a:ext uri="{FF2B5EF4-FFF2-40B4-BE49-F238E27FC236}">
              <a16:creationId xmlns:a16="http://schemas.microsoft.com/office/drawing/2014/main" id="{00000000-0008-0000-0000-0000E1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18" name="ZoneTexte 2017">
          <a:extLst>
            <a:ext uri="{FF2B5EF4-FFF2-40B4-BE49-F238E27FC236}">
              <a16:creationId xmlns:a16="http://schemas.microsoft.com/office/drawing/2014/main" id="{00000000-0008-0000-0000-0000E2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19" name="ZoneTexte 2018">
          <a:extLst>
            <a:ext uri="{FF2B5EF4-FFF2-40B4-BE49-F238E27FC236}">
              <a16:creationId xmlns:a16="http://schemas.microsoft.com/office/drawing/2014/main" id="{00000000-0008-0000-0000-0000E3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020" name="ZoneTexte 2019">
          <a:extLst>
            <a:ext uri="{FF2B5EF4-FFF2-40B4-BE49-F238E27FC236}">
              <a16:creationId xmlns:a16="http://schemas.microsoft.com/office/drawing/2014/main" id="{00000000-0008-0000-0000-0000E4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21" name="ZoneTexte 2020">
          <a:extLst>
            <a:ext uri="{FF2B5EF4-FFF2-40B4-BE49-F238E27FC236}">
              <a16:creationId xmlns:a16="http://schemas.microsoft.com/office/drawing/2014/main" id="{00000000-0008-0000-0000-0000E5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22" name="ZoneTexte 2021">
          <a:extLst>
            <a:ext uri="{FF2B5EF4-FFF2-40B4-BE49-F238E27FC236}">
              <a16:creationId xmlns:a16="http://schemas.microsoft.com/office/drawing/2014/main" id="{00000000-0008-0000-0000-0000E6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023" name="ZoneTexte 2022">
          <a:extLst>
            <a:ext uri="{FF2B5EF4-FFF2-40B4-BE49-F238E27FC236}">
              <a16:creationId xmlns:a16="http://schemas.microsoft.com/office/drawing/2014/main" id="{00000000-0008-0000-0000-0000E7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24" name="ZoneTexte 2023">
          <a:extLst>
            <a:ext uri="{FF2B5EF4-FFF2-40B4-BE49-F238E27FC236}">
              <a16:creationId xmlns:a16="http://schemas.microsoft.com/office/drawing/2014/main" id="{00000000-0008-0000-0000-0000E8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25" name="ZoneTexte 2024">
          <a:extLst>
            <a:ext uri="{FF2B5EF4-FFF2-40B4-BE49-F238E27FC236}">
              <a16:creationId xmlns:a16="http://schemas.microsoft.com/office/drawing/2014/main" id="{00000000-0008-0000-0000-0000E9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026" name="ZoneTexte 2025">
          <a:extLst>
            <a:ext uri="{FF2B5EF4-FFF2-40B4-BE49-F238E27FC236}">
              <a16:creationId xmlns:a16="http://schemas.microsoft.com/office/drawing/2014/main" id="{00000000-0008-0000-0000-0000EA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27" name="ZoneTexte 2026">
          <a:extLst>
            <a:ext uri="{FF2B5EF4-FFF2-40B4-BE49-F238E27FC236}">
              <a16:creationId xmlns:a16="http://schemas.microsoft.com/office/drawing/2014/main" id="{00000000-0008-0000-0000-0000EB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28" name="ZoneTexte 2027">
          <a:extLst>
            <a:ext uri="{FF2B5EF4-FFF2-40B4-BE49-F238E27FC236}">
              <a16:creationId xmlns:a16="http://schemas.microsoft.com/office/drawing/2014/main" id="{00000000-0008-0000-0000-0000EC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029" name="ZoneTexte 2028">
          <a:extLst>
            <a:ext uri="{FF2B5EF4-FFF2-40B4-BE49-F238E27FC236}">
              <a16:creationId xmlns:a16="http://schemas.microsoft.com/office/drawing/2014/main" id="{00000000-0008-0000-0000-0000ED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30" name="ZoneTexte 2029">
          <a:extLst>
            <a:ext uri="{FF2B5EF4-FFF2-40B4-BE49-F238E27FC236}">
              <a16:creationId xmlns:a16="http://schemas.microsoft.com/office/drawing/2014/main" id="{00000000-0008-0000-0000-0000EE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31" name="ZoneTexte 2030">
          <a:extLst>
            <a:ext uri="{FF2B5EF4-FFF2-40B4-BE49-F238E27FC236}">
              <a16:creationId xmlns:a16="http://schemas.microsoft.com/office/drawing/2014/main" id="{00000000-0008-0000-0000-0000EF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032" name="ZoneTexte 2031">
          <a:extLst>
            <a:ext uri="{FF2B5EF4-FFF2-40B4-BE49-F238E27FC236}">
              <a16:creationId xmlns:a16="http://schemas.microsoft.com/office/drawing/2014/main" id="{00000000-0008-0000-0000-0000F0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33" name="ZoneTexte 2032">
          <a:extLst>
            <a:ext uri="{FF2B5EF4-FFF2-40B4-BE49-F238E27FC236}">
              <a16:creationId xmlns:a16="http://schemas.microsoft.com/office/drawing/2014/main" id="{00000000-0008-0000-0000-0000F1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34" name="ZoneTexte 2033">
          <a:extLst>
            <a:ext uri="{FF2B5EF4-FFF2-40B4-BE49-F238E27FC236}">
              <a16:creationId xmlns:a16="http://schemas.microsoft.com/office/drawing/2014/main" id="{00000000-0008-0000-0000-0000F2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035" name="ZoneTexte 2034">
          <a:extLst>
            <a:ext uri="{FF2B5EF4-FFF2-40B4-BE49-F238E27FC236}">
              <a16:creationId xmlns:a16="http://schemas.microsoft.com/office/drawing/2014/main" id="{00000000-0008-0000-0000-0000F3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36" name="ZoneTexte 2035">
          <a:extLst>
            <a:ext uri="{FF2B5EF4-FFF2-40B4-BE49-F238E27FC236}">
              <a16:creationId xmlns:a16="http://schemas.microsoft.com/office/drawing/2014/main" id="{00000000-0008-0000-0000-0000F4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37" name="ZoneTexte 2036">
          <a:extLst>
            <a:ext uri="{FF2B5EF4-FFF2-40B4-BE49-F238E27FC236}">
              <a16:creationId xmlns:a16="http://schemas.microsoft.com/office/drawing/2014/main" id="{00000000-0008-0000-0000-0000F5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038" name="ZoneTexte 2037">
          <a:extLst>
            <a:ext uri="{FF2B5EF4-FFF2-40B4-BE49-F238E27FC236}">
              <a16:creationId xmlns:a16="http://schemas.microsoft.com/office/drawing/2014/main" id="{00000000-0008-0000-0000-0000F6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39" name="ZoneTexte 2038">
          <a:extLst>
            <a:ext uri="{FF2B5EF4-FFF2-40B4-BE49-F238E27FC236}">
              <a16:creationId xmlns:a16="http://schemas.microsoft.com/office/drawing/2014/main" id="{00000000-0008-0000-0000-0000F7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40" name="ZoneTexte 2039">
          <a:extLst>
            <a:ext uri="{FF2B5EF4-FFF2-40B4-BE49-F238E27FC236}">
              <a16:creationId xmlns:a16="http://schemas.microsoft.com/office/drawing/2014/main" id="{00000000-0008-0000-0000-0000F8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041" name="ZoneTexte 2040">
          <a:extLst>
            <a:ext uri="{FF2B5EF4-FFF2-40B4-BE49-F238E27FC236}">
              <a16:creationId xmlns:a16="http://schemas.microsoft.com/office/drawing/2014/main" id="{00000000-0008-0000-0000-0000F9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42" name="ZoneTexte 2041">
          <a:extLst>
            <a:ext uri="{FF2B5EF4-FFF2-40B4-BE49-F238E27FC236}">
              <a16:creationId xmlns:a16="http://schemas.microsoft.com/office/drawing/2014/main" id="{00000000-0008-0000-0000-0000FA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43" name="ZoneTexte 2042">
          <a:extLst>
            <a:ext uri="{FF2B5EF4-FFF2-40B4-BE49-F238E27FC236}">
              <a16:creationId xmlns:a16="http://schemas.microsoft.com/office/drawing/2014/main" id="{00000000-0008-0000-0000-0000FB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044" name="ZoneTexte 2043">
          <a:extLst>
            <a:ext uri="{FF2B5EF4-FFF2-40B4-BE49-F238E27FC236}">
              <a16:creationId xmlns:a16="http://schemas.microsoft.com/office/drawing/2014/main" id="{00000000-0008-0000-0000-0000FC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45" name="ZoneTexte 2044">
          <a:extLst>
            <a:ext uri="{FF2B5EF4-FFF2-40B4-BE49-F238E27FC236}">
              <a16:creationId xmlns:a16="http://schemas.microsoft.com/office/drawing/2014/main" id="{00000000-0008-0000-0000-0000FD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46" name="ZoneTexte 2045">
          <a:extLst>
            <a:ext uri="{FF2B5EF4-FFF2-40B4-BE49-F238E27FC236}">
              <a16:creationId xmlns:a16="http://schemas.microsoft.com/office/drawing/2014/main" id="{00000000-0008-0000-0000-0000FE07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047" name="ZoneTexte 2046">
          <a:extLst>
            <a:ext uri="{FF2B5EF4-FFF2-40B4-BE49-F238E27FC236}">
              <a16:creationId xmlns:a16="http://schemas.microsoft.com/office/drawing/2014/main" id="{00000000-0008-0000-0000-0000FF07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48" name="ZoneTexte 2047">
          <a:extLst>
            <a:ext uri="{FF2B5EF4-FFF2-40B4-BE49-F238E27FC236}">
              <a16:creationId xmlns:a16="http://schemas.microsoft.com/office/drawing/2014/main" id="{00000000-0008-0000-0000-000000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49" name="ZoneTexte 2048">
          <a:extLst>
            <a:ext uri="{FF2B5EF4-FFF2-40B4-BE49-F238E27FC236}">
              <a16:creationId xmlns:a16="http://schemas.microsoft.com/office/drawing/2014/main" id="{00000000-0008-0000-0000-000001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050" name="ZoneTexte 2049">
          <a:extLst>
            <a:ext uri="{FF2B5EF4-FFF2-40B4-BE49-F238E27FC236}">
              <a16:creationId xmlns:a16="http://schemas.microsoft.com/office/drawing/2014/main" id="{00000000-0008-0000-0000-000002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51" name="ZoneTexte 2050">
          <a:extLst>
            <a:ext uri="{FF2B5EF4-FFF2-40B4-BE49-F238E27FC236}">
              <a16:creationId xmlns:a16="http://schemas.microsoft.com/office/drawing/2014/main" id="{00000000-0008-0000-0000-000003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52" name="ZoneTexte 2051">
          <a:extLst>
            <a:ext uri="{FF2B5EF4-FFF2-40B4-BE49-F238E27FC236}">
              <a16:creationId xmlns:a16="http://schemas.microsoft.com/office/drawing/2014/main" id="{00000000-0008-0000-0000-000004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053" name="ZoneTexte 2052">
          <a:extLst>
            <a:ext uri="{FF2B5EF4-FFF2-40B4-BE49-F238E27FC236}">
              <a16:creationId xmlns:a16="http://schemas.microsoft.com/office/drawing/2014/main" id="{00000000-0008-0000-0000-000005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54" name="ZoneTexte 2053">
          <a:extLst>
            <a:ext uri="{FF2B5EF4-FFF2-40B4-BE49-F238E27FC236}">
              <a16:creationId xmlns:a16="http://schemas.microsoft.com/office/drawing/2014/main" id="{00000000-0008-0000-0000-000006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55" name="ZoneTexte 2054">
          <a:extLst>
            <a:ext uri="{FF2B5EF4-FFF2-40B4-BE49-F238E27FC236}">
              <a16:creationId xmlns:a16="http://schemas.microsoft.com/office/drawing/2014/main" id="{00000000-0008-0000-0000-000007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056" name="ZoneTexte 2055">
          <a:extLst>
            <a:ext uri="{FF2B5EF4-FFF2-40B4-BE49-F238E27FC236}">
              <a16:creationId xmlns:a16="http://schemas.microsoft.com/office/drawing/2014/main" id="{00000000-0008-0000-0000-000008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57" name="ZoneTexte 2056">
          <a:extLst>
            <a:ext uri="{FF2B5EF4-FFF2-40B4-BE49-F238E27FC236}">
              <a16:creationId xmlns:a16="http://schemas.microsoft.com/office/drawing/2014/main" id="{00000000-0008-0000-0000-000009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58" name="ZoneTexte 2057">
          <a:extLst>
            <a:ext uri="{FF2B5EF4-FFF2-40B4-BE49-F238E27FC236}">
              <a16:creationId xmlns:a16="http://schemas.microsoft.com/office/drawing/2014/main" id="{00000000-0008-0000-0000-00000A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059" name="ZoneTexte 2058">
          <a:extLst>
            <a:ext uri="{FF2B5EF4-FFF2-40B4-BE49-F238E27FC236}">
              <a16:creationId xmlns:a16="http://schemas.microsoft.com/office/drawing/2014/main" id="{00000000-0008-0000-0000-00000B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60" name="ZoneTexte 2059">
          <a:extLst>
            <a:ext uri="{FF2B5EF4-FFF2-40B4-BE49-F238E27FC236}">
              <a16:creationId xmlns:a16="http://schemas.microsoft.com/office/drawing/2014/main" id="{00000000-0008-0000-0000-00000C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61" name="ZoneTexte 2060">
          <a:extLst>
            <a:ext uri="{FF2B5EF4-FFF2-40B4-BE49-F238E27FC236}">
              <a16:creationId xmlns:a16="http://schemas.microsoft.com/office/drawing/2014/main" id="{00000000-0008-0000-0000-00000D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062" name="ZoneTexte 2061">
          <a:extLst>
            <a:ext uri="{FF2B5EF4-FFF2-40B4-BE49-F238E27FC236}">
              <a16:creationId xmlns:a16="http://schemas.microsoft.com/office/drawing/2014/main" id="{00000000-0008-0000-0000-00000E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63" name="ZoneTexte 2062">
          <a:extLst>
            <a:ext uri="{FF2B5EF4-FFF2-40B4-BE49-F238E27FC236}">
              <a16:creationId xmlns:a16="http://schemas.microsoft.com/office/drawing/2014/main" id="{00000000-0008-0000-0000-00000F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64" name="ZoneTexte 2063">
          <a:extLst>
            <a:ext uri="{FF2B5EF4-FFF2-40B4-BE49-F238E27FC236}">
              <a16:creationId xmlns:a16="http://schemas.microsoft.com/office/drawing/2014/main" id="{00000000-0008-0000-0000-000010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065" name="ZoneTexte 2064">
          <a:extLst>
            <a:ext uri="{FF2B5EF4-FFF2-40B4-BE49-F238E27FC236}">
              <a16:creationId xmlns:a16="http://schemas.microsoft.com/office/drawing/2014/main" id="{00000000-0008-0000-0000-000011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66" name="ZoneTexte 2065">
          <a:extLst>
            <a:ext uri="{FF2B5EF4-FFF2-40B4-BE49-F238E27FC236}">
              <a16:creationId xmlns:a16="http://schemas.microsoft.com/office/drawing/2014/main" id="{00000000-0008-0000-0000-000012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67" name="ZoneTexte 2066">
          <a:extLst>
            <a:ext uri="{FF2B5EF4-FFF2-40B4-BE49-F238E27FC236}">
              <a16:creationId xmlns:a16="http://schemas.microsoft.com/office/drawing/2014/main" id="{00000000-0008-0000-0000-000013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068" name="ZoneTexte 2067">
          <a:extLst>
            <a:ext uri="{FF2B5EF4-FFF2-40B4-BE49-F238E27FC236}">
              <a16:creationId xmlns:a16="http://schemas.microsoft.com/office/drawing/2014/main" id="{00000000-0008-0000-0000-000014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69" name="ZoneTexte 2068">
          <a:extLst>
            <a:ext uri="{FF2B5EF4-FFF2-40B4-BE49-F238E27FC236}">
              <a16:creationId xmlns:a16="http://schemas.microsoft.com/office/drawing/2014/main" id="{00000000-0008-0000-0000-000015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70" name="ZoneTexte 2069">
          <a:extLst>
            <a:ext uri="{FF2B5EF4-FFF2-40B4-BE49-F238E27FC236}">
              <a16:creationId xmlns:a16="http://schemas.microsoft.com/office/drawing/2014/main" id="{00000000-0008-0000-0000-000016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071" name="ZoneTexte 2070">
          <a:extLst>
            <a:ext uri="{FF2B5EF4-FFF2-40B4-BE49-F238E27FC236}">
              <a16:creationId xmlns:a16="http://schemas.microsoft.com/office/drawing/2014/main" id="{00000000-0008-0000-0000-000017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72" name="ZoneTexte 2071">
          <a:extLst>
            <a:ext uri="{FF2B5EF4-FFF2-40B4-BE49-F238E27FC236}">
              <a16:creationId xmlns:a16="http://schemas.microsoft.com/office/drawing/2014/main" id="{00000000-0008-0000-0000-000018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73" name="ZoneTexte 2072">
          <a:extLst>
            <a:ext uri="{FF2B5EF4-FFF2-40B4-BE49-F238E27FC236}">
              <a16:creationId xmlns:a16="http://schemas.microsoft.com/office/drawing/2014/main" id="{00000000-0008-0000-0000-000019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074" name="ZoneTexte 2073">
          <a:extLst>
            <a:ext uri="{FF2B5EF4-FFF2-40B4-BE49-F238E27FC236}">
              <a16:creationId xmlns:a16="http://schemas.microsoft.com/office/drawing/2014/main" id="{00000000-0008-0000-0000-00001A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75" name="ZoneTexte 2074">
          <a:extLst>
            <a:ext uri="{FF2B5EF4-FFF2-40B4-BE49-F238E27FC236}">
              <a16:creationId xmlns:a16="http://schemas.microsoft.com/office/drawing/2014/main" id="{00000000-0008-0000-0000-00001B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76" name="ZoneTexte 2075">
          <a:extLst>
            <a:ext uri="{FF2B5EF4-FFF2-40B4-BE49-F238E27FC236}">
              <a16:creationId xmlns:a16="http://schemas.microsoft.com/office/drawing/2014/main" id="{00000000-0008-0000-0000-00001C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077" name="ZoneTexte 2076">
          <a:extLst>
            <a:ext uri="{FF2B5EF4-FFF2-40B4-BE49-F238E27FC236}">
              <a16:creationId xmlns:a16="http://schemas.microsoft.com/office/drawing/2014/main" id="{00000000-0008-0000-0000-00001D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78" name="ZoneTexte 2077">
          <a:extLst>
            <a:ext uri="{FF2B5EF4-FFF2-40B4-BE49-F238E27FC236}">
              <a16:creationId xmlns:a16="http://schemas.microsoft.com/office/drawing/2014/main" id="{00000000-0008-0000-0000-00001E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79" name="ZoneTexte 2078">
          <a:extLst>
            <a:ext uri="{FF2B5EF4-FFF2-40B4-BE49-F238E27FC236}">
              <a16:creationId xmlns:a16="http://schemas.microsoft.com/office/drawing/2014/main" id="{00000000-0008-0000-0000-00001F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080" name="ZoneTexte 2079">
          <a:extLst>
            <a:ext uri="{FF2B5EF4-FFF2-40B4-BE49-F238E27FC236}">
              <a16:creationId xmlns:a16="http://schemas.microsoft.com/office/drawing/2014/main" id="{00000000-0008-0000-0000-000020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81" name="ZoneTexte 2080">
          <a:extLst>
            <a:ext uri="{FF2B5EF4-FFF2-40B4-BE49-F238E27FC236}">
              <a16:creationId xmlns:a16="http://schemas.microsoft.com/office/drawing/2014/main" id="{00000000-0008-0000-0000-000021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82" name="ZoneTexte 2081">
          <a:extLst>
            <a:ext uri="{FF2B5EF4-FFF2-40B4-BE49-F238E27FC236}">
              <a16:creationId xmlns:a16="http://schemas.microsoft.com/office/drawing/2014/main" id="{00000000-0008-0000-0000-000022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083" name="ZoneTexte 2082">
          <a:extLst>
            <a:ext uri="{FF2B5EF4-FFF2-40B4-BE49-F238E27FC236}">
              <a16:creationId xmlns:a16="http://schemas.microsoft.com/office/drawing/2014/main" id="{00000000-0008-0000-0000-000023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84" name="ZoneTexte 2083">
          <a:extLst>
            <a:ext uri="{FF2B5EF4-FFF2-40B4-BE49-F238E27FC236}">
              <a16:creationId xmlns:a16="http://schemas.microsoft.com/office/drawing/2014/main" id="{00000000-0008-0000-0000-000024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85" name="ZoneTexte 2084">
          <a:extLst>
            <a:ext uri="{FF2B5EF4-FFF2-40B4-BE49-F238E27FC236}">
              <a16:creationId xmlns:a16="http://schemas.microsoft.com/office/drawing/2014/main" id="{00000000-0008-0000-0000-000025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086" name="ZoneTexte 2085">
          <a:extLst>
            <a:ext uri="{FF2B5EF4-FFF2-40B4-BE49-F238E27FC236}">
              <a16:creationId xmlns:a16="http://schemas.microsoft.com/office/drawing/2014/main" id="{00000000-0008-0000-0000-000026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87" name="ZoneTexte 2086">
          <a:extLst>
            <a:ext uri="{FF2B5EF4-FFF2-40B4-BE49-F238E27FC236}">
              <a16:creationId xmlns:a16="http://schemas.microsoft.com/office/drawing/2014/main" id="{00000000-0008-0000-0000-000027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88" name="ZoneTexte 2087">
          <a:extLst>
            <a:ext uri="{FF2B5EF4-FFF2-40B4-BE49-F238E27FC236}">
              <a16:creationId xmlns:a16="http://schemas.microsoft.com/office/drawing/2014/main" id="{00000000-0008-0000-0000-000028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089" name="ZoneTexte 2088">
          <a:extLst>
            <a:ext uri="{FF2B5EF4-FFF2-40B4-BE49-F238E27FC236}">
              <a16:creationId xmlns:a16="http://schemas.microsoft.com/office/drawing/2014/main" id="{00000000-0008-0000-0000-000029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90" name="ZoneTexte 2089">
          <a:extLst>
            <a:ext uri="{FF2B5EF4-FFF2-40B4-BE49-F238E27FC236}">
              <a16:creationId xmlns:a16="http://schemas.microsoft.com/office/drawing/2014/main" id="{00000000-0008-0000-0000-00002A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91" name="ZoneTexte 2090">
          <a:extLst>
            <a:ext uri="{FF2B5EF4-FFF2-40B4-BE49-F238E27FC236}">
              <a16:creationId xmlns:a16="http://schemas.microsoft.com/office/drawing/2014/main" id="{00000000-0008-0000-0000-00002B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092" name="ZoneTexte 2091">
          <a:extLst>
            <a:ext uri="{FF2B5EF4-FFF2-40B4-BE49-F238E27FC236}">
              <a16:creationId xmlns:a16="http://schemas.microsoft.com/office/drawing/2014/main" id="{00000000-0008-0000-0000-00002C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93" name="ZoneTexte 2092">
          <a:extLst>
            <a:ext uri="{FF2B5EF4-FFF2-40B4-BE49-F238E27FC236}">
              <a16:creationId xmlns:a16="http://schemas.microsoft.com/office/drawing/2014/main" id="{00000000-0008-0000-0000-00002D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94" name="ZoneTexte 2093">
          <a:extLst>
            <a:ext uri="{FF2B5EF4-FFF2-40B4-BE49-F238E27FC236}">
              <a16:creationId xmlns:a16="http://schemas.microsoft.com/office/drawing/2014/main" id="{00000000-0008-0000-0000-00002E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095" name="ZoneTexte 2094">
          <a:extLst>
            <a:ext uri="{FF2B5EF4-FFF2-40B4-BE49-F238E27FC236}">
              <a16:creationId xmlns:a16="http://schemas.microsoft.com/office/drawing/2014/main" id="{00000000-0008-0000-0000-00002F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96" name="ZoneTexte 2095">
          <a:extLst>
            <a:ext uri="{FF2B5EF4-FFF2-40B4-BE49-F238E27FC236}">
              <a16:creationId xmlns:a16="http://schemas.microsoft.com/office/drawing/2014/main" id="{00000000-0008-0000-0000-000030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97" name="ZoneTexte 2096">
          <a:extLst>
            <a:ext uri="{FF2B5EF4-FFF2-40B4-BE49-F238E27FC236}">
              <a16:creationId xmlns:a16="http://schemas.microsoft.com/office/drawing/2014/main" id="{00000000-0008-0000-0000-000031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098" name="ZoneTexte 2097">
          <a:extLst>
            <a:ext uri="{FF2B5EF4-FFF2-40B4-BE49-F238E27FC236}">
              <a16:creationId xmlns:a16="http://schemas.microsoft.com/office/drawing/2014/main" id="{00000000-0008-0000-0000-000032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099" name="ZoneTexte 2098">
          <a:extLst>
            <a:ext uri="{FF2B5EF4-FFF2-40B4-BE49-F238E27FC236}">
              <a16:creationId xmlns:a16="http://schemas.microsoft.com/office/drawing/2014/main" id="{00000000-0008-0000-0000-000033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00" name="ZoneTexte 2099">
          <a:extLst>
            <a:ext uri="{FF2B5EF4-FFF2-40B4-BE49-F238E27FC236}">
              <a16:creationId xmlns:a16="http://schemas.microsoft.com/office/drawing/2014/main" id="{00000000-0008-0000-0000-000034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101" name="ZoneTexte 2100">
          <a:extLst>
            <a:ext uri="{FF2B5EF4-FFF2-40B4-BE49-F238E27FC236}">
              <a16:creationId xmlns:a16="http://schemas.microsoft.com/office/drawing/2014/main" id="{00000000-0008-0000-0000-000035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02" name="ZoneTexte 2101">
          <a:extLst>
            <a:ext uri="{FF2B5EF4-FFF2-40B4-BE49-F238E27FC236}">
              <a16:creationId xmlns:a16="http://schemas.microsoft.com/office/drawing/2014/main" id="{00000000-0008-0000-0000-000036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03" name="ZoneTexte 2102">
          <a:extLst>
            <a:ext uri="{FF2B5EF4-FFF2-40B4-BE49-F238E27FC236}">
              <a16:creationId xmlns:a16="http://schemas.microsoft.com/office/drawing/2014/main" id="{00000000-0008-0000-0000-000037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104" name="ZoneTexte 2103">
          <a:extLst>
            <a:ext uri="{FF2B5EF4-FFF2-40B4-BE49-F238E27FC236}">
              <a16:creationId xmlns:a16="http://schemas.microsoft.com/office/drawing/2014/main" id="{00000000-0008-0000-0000-000038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05" name="ZoneTexte 2104">
          <a:extLst>
            <a:ext uri="{FF2B5EF4-FFF2-40B4-BE49-F238E27FC236}">
              <a16:creationId xmlns:a16="http://schemas.microsoft.com/office/drawing/2014/main" id="{00000000-0008-0000-0000-000039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06" name="ZoneTexte 2105">
          <a:extLst>
            <a:ext uri="{FF2B5EF4-FFF2-40B4-BE49-F238E27FC236}">
              <a16:creationId xmlns:a16="http://schemas.microsoft.com/office/drawing/2014/main" id="{00000000-0008-0000-0000-00003A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107" name="ZoneTexte 2106">
          <a:extLst>
            <a:ext uri="{FF2B5EF4-FFF2-40B4-BE49-F238E27FC236}">
              <a16:creationId xmlns:a16="http://schemas.microsoft.com/office/drawing/2014/main" id="{00000000-0008-0000-0000-00003B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08" name="ZoneTexte 2107">
          <a:extLst>
            <a:ext uri="{FF2B5EF4-FFF2-40B4-BE49-F238E27FC236}">
              <a16:creationId xmlns:a16="http://schemas.microsoft.com/office/drawing/2014/main" id="{00000000-0008-0000-0000-00003C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09" name="ZoneTexte 2108">
          <a:extLst>
            <a:ext uri="{FF2B5EF4-FFF2-40B4-BE49-F238E27FC236}">
              <a16:creationId xmlns:a16="http://schemas.microsoft.com/office/drawing/2014/main" id="{00000000-0008-0000-0000-00003D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110" name="ZoneTexte 2109">
          <a:extLst>
            <a:ext uri="{FF2B5EF4-FFF2-40B4-BE49-F238E27FC236}">
              <a16:creationId xmlns:a16="http://schemas.microsoft.com/office/drawing/2014/main" id="{00000000-0008-0000-0000-00003E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11" name="ZoneTexte 2110">
          <a:extLst>
            <a:ext uri="{FF2B5EF4-FFF2-40B4-BE49-F238E27FC236}">
              <a16:creationId xmlns:a16="http://schemas.microsoft.com/office/drawing/2014/main" id="{00000000-0008-0000-0000-00003F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12" name="ZoneTexte 2111">
          <a:extLst>
            <a:ext uri="{FF2B5EF4-FFF2-40B4-BE49-F238E27FC236}">
              <a16:creationId xmlns:a16="http://schemas.microsoft.com/office/drawing/2014/main" id="{00000000-0008-0000-0000-000040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113" name="ZoneTexte 2112">
          <a:extLst>
            <a:ext uri="{FF2B5EF4-FFF2-40B4-BE49-F238E27FC236}">
              <a16:creationId xmlns:a16="http://schemas.microsoft.com/office/drawing/2014/main" id="{00000000-0008-0000-0000-000041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14" name="ZoneTexte 2113">
          <a:extLst>
            <a:ext uri="{FF2B5EF4-FFF2-40B4-BE49-F238E27FC236}">
              <a16:creationId xmlns:a16="http://schemas.microsoft.com/office/drawing/2014/main" id="{00000000-0008-0000-0000-000042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15" name="ZoneTexte 2114">
          <a:extLst>
            <a:ext uri="{FF2B5EF4-FFF2-40B4-BE49-F238E27FC236}">
              <a16:creationId xmlns:a16="http://schemas.microsoft.com/office/drawing/2014/main" id="{00000000-0008-0000-0000-000043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116" name="ZoneTexte 2115">
          <a:extLst>
            <a:ext uri="{FF2B5EF4-FFF2-40B4-BE49-F238E27FC236}">
              <a16:creationId xmlns:a16="http://schemas.microsoft.com/office/drawing/2014/main" id="{00000000-0008-0000-0000-000044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17" name="ZoneTexte 2116">
          <a:extLst>
            <a:ext uri="{FF2B5EF4-FFF2-40B4-BE49-F238E27FC236}">
              <a16:creationId xmlns:a16="http://schemas.microsoft.com/office/drawing/2014/main" id="{00000000-0008-0000-0000-000045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18" name="ZoneTexte 2117">
          <a:extLst>
            <a:ext uri="{FF2B5EF4-FFF2-40B4-BE49-F238E27FC236}">
              <a16:creationId xmlns:a16="http://schemas.microsoft.com/office/drawing/2014/main" id="{00000000-0008-0000-0000-000046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119" name="ZoneTexte 2118">
          <a:extLst>
            <a:ext uri="{FF2B5EF4-FFF2-40B4-BE49-F238E27FC236}">
              <a16:creationId xmlns:a16="http://schemas.microsoft.com/office/drawing/2014/main" id="{00000000-0008-0000-0000-000047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20" name="ZoneTexte 2119">
          <a:extLst>
            <a:ext uri="{FF2B5EF4-FFF2-40B4-BE49-F238E27FC236}">
              <a16:creationId xmlns:a16="http://schemas.microsoft.com/office/drawing/2014/main" id="{00000000-0008-0000-0000-000048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21" name="ZoneTexte 2120">
          <a:extLst>
            <a:ext uri="{FF2B5EF4-FFF2-40B4-BE49-F238E27FC236}">
              <a16:creationId xmlns:a16="http://schemas.microsoft.com/office/drawing/2014/main" id="{00000000-0008-0000-0000-000049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122" name="ZoneTexte 2121">
          <a:extLst>
            <a:ext uri="{FF2B5EF4-FFF2-40B4-BE49-F238E27FC236}">
              <a16:creationId xmlns:a16="http://schemas.microsoft.com/office/drawing/2014/main" id="{00000000-0008-0000-0000-00004A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23" name="ZoneTexte 2122">
          <a:extLst>
            <a:ext uri="{FF2B5EF4-FFF2-40B4-BE49-F238E27FC236}">
              <a16:creationId xmlns:a16="http://schemas.microsoft.com/office/drawing/2014/main" id="{00000000-0008-0000-0000-00004B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24" name="ZoneTexte 2123">
          <a:extLst>
            <a:ext uri="{FF2B5EF4-FFF2-40B4-BE49-F238E27FC236}">
              <a16:creationId xmlns:a16="http://schemas.microsoft.com/office/drawing/2014/main" id="{00000000-0008-0000-0000-00004C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125" name="ZoneTexte 2124">
          <a:extLst>
            <a:ext uri="{FF2B5EF4-FFF2-40B4-BE49-F238E27FC236}">
              <a16:creationId xmlns:a16="http://schemas.microsoft.com/office/drawing/2014/main" id="{00000000-0008-0000-0000-00004D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26" name="ZoneTexte 2125">
          <a:extLst>
            <a:ext uri="{FF2B5EF4-FFF2-40B4-BE49-F238E27FC236}">
              <a16:creationId xmlns:a16="http://schemas.microsoft.com/office/drawing/2014/main" id="{00000000-0008-0000-0000-00004E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27" name="ZoneTexte 2126">
          <a:extLst>
            <a:ext uri="{FF2B5EF4-FFF2-40B4-BE49-F238E27FC236}">
              <a16:creationId xmlns:a16="http://schemas.microsoft.com/office/drawing/2014/main" id="{00000000-0008-0000-0000-00004F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128" name="ZoneTexte 2127">
          <a:extLst>
            <a:ext uri="{FF2B5EF4-FFF2-40B4-BE49-F238E27FC236}">
              <a16:creationId xmlns:a16="http://schemas.microsoft.com/office/drawing/2014/main" id="{00000000-0008-0000-0000-000050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29" name="ZoneTexte 2128">
          <a:extLst>
            <a:ext uri="{FF2B5EF4-FFF2-40B4-BE49-F238E27FC236}">
              <a16:creationId xmlns:a16="http://schemas.microsoft.com/office/drawing/2014/main" id="{00000000-0008-0000-0000-000051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30" name="ZoneTexte 2129">
          <a:extLst>
            <a:ext uri="{FF2B5EF4-FFF2-40B4-BE49-F238E27FC236}">
              <a16:creationId xmlns:a16="http://schemas.microsoft.com/office/drawing/2014/main" id="{00000000-0008-0000-0000-000052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131" name="ZoneTexte 2130">
          <a:extLst>
            <a:ext uri="{FF2B5EF4-FFF2-40B4-BE49-F238E27FC236}">
              <a16:creationId xmlns:a16="http://schemas.microsoft.com/office/drawing/2014/main" id="{00000000-0008-0000-0000-000053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32" name="ZoneTexte 2131">
          <a:extLst>
            <a:ext uri="{FF2B5EF4-FFF2-40B4-BE49-F238E27FC236}">
              <a16:creationId xmlns:a16="http://schemas.microsoft.com/office/drawing/2014/main" id="{00000000-0008-0000-0000-000054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33" name="ZoneTexte 2132">
          <a:extLst>
            <a:ext uri="{FF2B5EF4-FFF2-40B4-BE49-F238E27FC236}">
              <a16:creationId xmlns:a16="http://schemas.microsoft.com/office/drawing/2014/main" id="{00000000-0008-0000-0000-000055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134" name="ZoneTexte 2133">
          <a:extLst>
            <a:ext uri="{FF2B5EF4-FFF2-40B4-BE49-F238E27FC236}">
              <a16:creationId xmlns:a16="http://schemas.microsoft.com/office/drawing/2014/main" id="{00000000-0008-0000-0000-000056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35" name="ZoneTexte 2134">
          <a:extLst>
            <a:ext uri="{FF2B5EF4-FFF2-40B4-BE49-F238E27FC236}">
              <a16:creationId xmlns:a16="http://schemas.microsoft.com/office/drawing/2014/main" id="{00000000-0008-0000-0000-000057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36" name="ZoneTexte 2135">
          <a:extLst>
            <a:ext uri="{FF2B5EF4-FFF2-40B4-BE49-F238E27FC236}">
              <a16:creationId xmlns:a16="http://schemas.microsoft.com/office/drawing/2014/main" id="{00000000-0008-0000-0000-000058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137" name="ZoneTexte 2136">
          <a:extLst>
            <a:ext uri="{FF2B5EF4-FFF2-40B4-BE49-F238E27FC236}">
              <a16:creationId xmlns:a16="http://schemas.microsoft.com/office/drawing/2014/main" id="{00000000-0008-0000-0000-000059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38" name="ZoneTexte 2137">
          <a:extLst>
            <a:ext uri="{FF2B5EF4-FFF2-40B4-BE49-F238E27FC236}">
              <a16:creationId xmlns:a16="http://schemas.microsoft.com/office/drawing/2014/main" id="{00000000-0008-0000-0000-00005A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39" name="ZoneTexte 2138">
          <a:extLst>
            <a:ext uri="{FF2B5EF4-FFF2-40B4-BE49-F238E27FC236}">
              <a16:creationId xmlns:a16="http://schemas.microsoft.com/office/drawing/2014/main" id="{00000000-0008-0000-0000-00005B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140" name="ZoneTexte 2139">
          <a:extLst>
            <a:ext uri="{FF2B5EF4-FFF2-40B4-BE49-F238E27FC236}">
              <a16:creationId xmlns:a16="http://schemas.microsoft.com/office/drawing/2014/main" id="{00000000-0008-0000-0000-00005C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41" name="ZoneTexte 2140">
          <a:extLst>
            <a:ext uri="{FF2B5EF4-FFF2-40B4-BE49-F238E27FC236}">
              <a16:creationId xmlns:a16="http://schemas.microsoft.com/office/drawing/2014/main" id="{00000000-0008-0000-0000-00005D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42" name="ZoneTexte 2141">
          <a:extLst>
            <a:ext uri="{FF2B5EF4-FFF2-40B4-BE49-F238E27FC236}">
              <a16:creationId xmlns:a16="http://schemas.microsoft.com/office/drawing/2014/main" id="{00000000-0008-0000-0000-00005E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143" name="ZoneTexte 2142">
          <a:extLst>
            <a:ext uri="{FF2B5EF4-FFF2-40B4-BE49-F238E27FC236}">
              <a16:creationId xmlns:a16="http://schemas.microsoft.com/office/drawing/2014/main" id="{00000000-0008-0000-0000-00005F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44" name="ZoneTexte 2143">
          <a:extLst>
            <a:ext uri="{FF2B5EF4-FFF2-40B4-BE49-F238E27FC236}">
              <a16:creationId xmlns:a16="http://schemas.microsoft.com/office/drawing/2014/main" id="{00000000-0008-0000-0000-000060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45" name="ZoneTexte 2144">
          <a:extLst>
            <a:ext uri="{FF2B5EF4-FFF2-40B4-BE49-F238E27FC236}">
              <a16:creationId xmlns:a16="http://schemas.microsoft.com/office/drawing/2014/main" id="{00000000-0008-0000-0000-000061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146" name="ZoneTexte 2145">
          <a:extLst>
            <a:ext uri="{FF2B5EF4-FFF2-40B4-BE49-F238E27FC236}">
              <a16:creationId xmlns:a16="http://schemas.microsoft.com/office/drawing/2014/main" id="{00000000-0008-0000-0000-000062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47" name="ZoneTexte 2146">
          <a:extLst>
            <a:ext uri="{FF2B5EF4-FFF2-40B4-BE49-F238E27FC236}">
              <a16:creationId xmlns:a16="http://schemas.microsoft.com/office/drawing/2014/main" id="{00000000-0008-0000-0000-000063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48" name="ZoneTexte 2147">
          <a:extLst>
            <a:ext uri="{FF2B5EF4-FFF2-40B4-BE49-F238E27FC236}">
              <a16:creationId xmlns:a16="http://schemas.microsoft.com/office/drawing/2014/main" id="{00000000-0008-0000-0000-000064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149" name="ZoneTexte 2148">
          <a:extLst>
            <a:ext uri="{FF2B5EF4-FFF2-40B4-BE49-F238E27FC236}">
              <a16:creationId xmlns:a16="http://schemas.microsoft.com/office/drawing/2014/main" id="{00000000-0008-0000-0000-000065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50" name="ZoneTexte 2149">
          <a:extLst>
            <a:ext uri="{FF2B5EF4-FFF2-40B4-BE49-F238E27FC236}">
              <a16:creationId xmlns:a16="http://schemas.microsoft.com/office/drawing/2014/main" id="{00000000-0008-0000-0000-000066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51" name="ZoneTexte 2150">
          <a:extLst>
            <a:ext uri="{FF2B5EF4-FFF2-40B4-BE49-F238E27FC236}">
              <a16:creationId xmlns:a16="http://schemas.microsoft.com/office/drawing/2014/main" id="{00000000-0008-0000-0000-000067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152" name="ZoneTexte 2151">
          <a:extLst>
            <a:ext uri="{FF2B5EF4-FFF2-40B4-BE49-F238E27FC236}">
              <a16:creationId xmlns:a16="http://schemas.microsoft.com/office/drawing/2014/main" id="{00000000-0008-0000-0000-000068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53" name="ZoneTexte 2152">
          <a:extLst>
            <a:ext uri="{FF2B5EF4-FFF2-40B4-BE49-F238E27FC236}">
              <a16:creationId xmlns:a16="http://schemas.microsoft.com/office/drawing/2014/main" id="{00000000-0008-0000-0000-000069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54" name="ZoneTexte 2153">
          <a:extLst>
            <a:ext uri="{FF2B5EF4-FFF2-40B4-BE49-F238E27FC236}">
              <a16:creationId xmlns:a16="http://schemas.microsoft.com/office/drawing/2014/main" id="{00000000-0008-0000-0000-00006A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155" name="ZoneTexte 2154">
          <a:extLst>
            <a:ext uri="{FF2B5EF4-FFF2-40B4-BE49-F238E27FC236}">
              <a16:creationId xmlns:a16="http://schemas.microsoft.com/office/drawing/2014/main" id="{00000000-0008-0000-0000-00006B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56" name="ZoneTexte 2155">
          <a:extLst>
            <a:ext uri="{FF2B5EF4-FFF2-40B4-BE49-F238E27FC236}">
              <a16:creationId xmlns:a16="http://schemas.microsoft.com/office/drawing/2014/main" id="{00000000-0008-0000-0000-00006C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57" name="ZoneTexte 2156">
          <a:extLst>
            <a:ext uri="{FF2B5EF4-FFF2-40B4-BE49-F238E27FC236}">
              <a16:creationId xmlns:a16="http://schemas.microsoft.com/office/drawing/2014/main" id="{00000000-0008-0000-0000-00006D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158" name="ZoneTexte 2157">
          <a:extLst>
            <a:ext uri="{FF2B5EF4-FFF2-40B4-BE49-F238E27FC236}">
              <a16:creationId xmlns:a16="http://schemas.microsoft.com/office/drawing/2014/main" id="{00000000-0008-0000-0000-00006E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59" name="ZoneTexte 2158">
          <a:extLst>
            <a:ext uri="{FF2B5EF4-FFF2-40B4-BE49-F238E27FC236}">
              <a16:creationId xmlns:a16="http://schemas.microsoft.com/office/drawing/2014/main" id="{00000000-0008-0000-0000-00006F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60" name="ZoneTexte 2159">
          <a:extLst>
            <a:ext uri="{FF2B5EF4-FFF2-40B4-BE49-F238E27FC236}">
              <a16:creationId xmlns:a16="http://schemas.microsoft.com/office/drawing/2014/main" id="{00000000-0008-0000-0000-000070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161" name="ZoneTexte 2160">
          <a:extLst>
            <a:ext uri="{FF2B5EF4-FFF2-40B4-BE49-F238E27FC236}">
              <a16:creationId xmlns:a16="http://schemas.microsoft.com/office/drawing/2014/main" id="{00000000-0008-0000-0000-000071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62" name="ZoneTexte 2161">
          <a:extLst>
            <a:ext uri="{FF2B5EF4-FFF2-40B4-BE49-F238E27FC236}">
              <a16:creationId xmlns:a16="http://schemas.microsoft.com/office/drawing/2014/main" id="{00000000-0008-0000-0000-000072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63" name="ZoneTexte 2162">
          <a:extLst>
            <a:ext uri="{FF2B5EF4-FFF2-40B4-BE49-F238E27FC236}">
              <a16:creationId xmlns:a16="http://schemas.microsoft.com/office/drawing/2014/main" id="{00000000-0008-0000-0000-000073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164" name="ZoneTexte 2163">
          <a:extLst>
            <a:ext uri="{FF2B5EF4-FFF2-40B4-BE49-F238E27FC236}">
              <a16:creationId xmlns:a16="http://schemas.microsoft.com/office/drawing/2014/main" id="{00000000-0008-0000-0000-000074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65" name="ZoneTexte 2164">
          <a:extLst>
            <a:ext uri="{FF2B5EF4-FFF2-40B4-BE49-F238E27FC236}">
              <a16:creationId xmlns:a16="http://schemas.microsoft.com/office/drawing/2014/main" id="{00000000-0008-0000-0000-000075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66" name="ZoneTexte 2165">
          <a:extLst>
            <a:ext uri="{FF2B5EF4-FFF2-40B4-BE49-F238E27FC236}">
              <a16:creationId xmlns:a16="http://schemas.microsoft.com/office/drawing/2014/main" id="{00000000-0008-0000-0000-000076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167" name="ZoneTexte 2166">
          <a:extLst>
            <a:ext uri="{FF2B5EF4-FFF2-40B4-BE49-F238E27FC236}">
              <a16:creationId xmlns:a16="http://schemas.microsoft.com/office/drawing/2014/main" id="{00000000-0008-0000-0000-000077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68" name="ZoneTexte 2167">
          <a:extLst>
            <a:ext uri="{FF2B5EF4-FFF2-40B4-BE49-F238E27FC236}">
              <a16:creationId xmlns:a16="http://schemas.microsoft.com/office/drawing/2014/main" id="{00000000-0008-0000-0000-000078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69" name="ZoneTexte 2168">
          <a:extLst>
            <a:ext uri="{FF2B5EF4-FFF2-40B4-BE49-F238E27FC236}">
              <a16:creationId xmlns:a16="http://schemas.microsoft.com/office/drawing/2014/main" id="{00000000-0008-0000-0000-000079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170" name="ZoneTexte 2169">
          <a:extLst>
            <a:ext uri="{FF2B5EF4-FFF2-40B4-BE49-F238E27FC236}">
              <a16:creationId xmlns:a16="http://schemas.microsoft.com/office/drawing/2014/main" id="{00000000-0008-0000-0000-00007A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71" name="ZoneTexte 2170">
          <a:extLst>
            <a:ext uri="{FF2B5EF4-FFF2-40B4-BE49-F238E27FC236}">
              <a16:creationId xmlns:a16="http://schemas.microsoft.com/office/drawing/2014/main" id="{00000000-0008-0000-0000-00007B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72" name="ZoneTexte 2171">
          <a:extLst>
            <a:ext uri="{FF2B5EF4-FFF2-40B4-BE49-F238E27FC236}">
              <a16:creationId xmlns:a16="http://schemas.microsoft.com/office/drawing/2014/main" id="{00000000-0008-0000-0000-00007C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173" name="ZoneTexte 2172">
          <a:extLst>
            <a:ext uri="{FF2B5EF4-FFF2-40B4-BE49-F238E27FC236}">
              <a16:creationId xmlns:a16="http://schemas.microsoft.com/office/drawing/2014/main" id="{00000000-0008-0000-0000-00007D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74" name="ZoneTexte 2173">
          <a:extLst>
            <a:ext uri="{FF2B5EF4-FFF2-40B4-BE49-F238E27FC236}">
              <a16:creationId xmlns:a16="http://schemas.microsoft.com/office/drawing/2014/main" id="{00000000-0008-0000-0000-00007E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75" name="ZoneTexte 2174">
          <a:extLst>
            <a:ext uri="{FF2B5EF4-FFF2-40B4-BE49-F238E27FC236}">
              <a16:creationId xmlns:a16="http://schemas.microsoft.com/office/drawing/2014/main" id="{00000000-0008-0000-0000-00007F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176" name="ZoneTexte 2175">
          <a:extLst>
            <a:ext uri="{FF2B5EF4-FFF2-40B4-BE49-F238E27FC236}">
              <a16:creationId xmlns:a16="http://schemas.microsoft.com/office/drawing/2014/main" id="{00000000-0008-0000-0000-000080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77" name="ZoneTexte 2176">
          <a:extLst>
            <a:ext uri="{FF2B5EF4-FFF2-40B4-BE49-F238E27FC236}">
              <a16:creationId xmlns:a16="http://schemas.microsoft.com/office/drawing/2014/main" id="{00000000-0008-0000-0000-000081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78" name="ZoneTexte 2177">
          <a:extLst>
            <a:ext uri="{FF2B5EF4-FFF2-40B4-BE49-F238E27FC236}">
              <a16:creationId xmlns:a16="http://schemas.microsoft.com/office/drawing/2014/main" id="{00000000-0008-0000-0000-000082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179" name="ZoneTexte 2178">
          <a:extLst>
            <a:ext uri="{FF2B5EF4-FFF2-40B4-BE49-F238E27FC236}">
              <a16:creationId xmlns:a16="http://schemas.microsoft.com/office/drawing/2014/main" id="{00000000-0008-0000-0000-000083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80" name="ZoneTexte 2179">
          <a:extLst>
            <a:ext uri="{FF2B5EF4-FFF2-40B4-BE49-F238E27FC236}">
              <a16:creationId xmlns:a16="http://schemas.microsoft.com/office/drawing/2014/main" id="{00000000-0008-0000-0000-000084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81" name="ZoneTexte 2180">
          <a:extLst>
            <a:ext uri="{FF2B5EF4-FFF2-40B4-BE49-F238E27FC236}">
              <a16:creationId xmlns:a16="http://schemas.microsoft.com/office/drawing/2014/main" id="{00000000-0008-0000-0000-000085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182" name="ZoneTexte 2181">
          <a:extLst>
            <a:ext uri="{FF2B5EF4-FFF2-40B4-BE49-F238E27FC236}">
              <a16:creationId xmlns:a16="http://schemas.microsoft.com/office/drawing/2014/main" id="{00000000-0008-0000-0000-000086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83" name="ZoneTexte 2182">
          <a:extLst>
            <a:ext uri="{FF2B5EF4-FFF2-40B4-BE49-F238E27FC236}">
              <a16:creationId xmlns:a16="http://schemas.microsoft.com/office/drawing/2014/main" id="{00000000-0008-0000-0000-000087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84" name="ZoneTexte 2183">
          <a:extLst>
            <a:ext uri="{FF2B5EF4-FFF2-40B4-BE49-F238E27FC236}">
              <a16:creationId xmlns:a16="http://schemas.microsoft.com/office/drawing/2014/main" id="{00000000-0008-0000-0000-000088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185" name="ZoneTexte 2184">
          <a:extLst>
            <a:ext uri="{FF2B5EF4-FFF2-40B4-BE49-F238E27FC236}">
              <a16:creationId xmlns:a16="http://schemas.microsoft.com/office/drawing/2014/main" id="{00000000-0008-0000-0000-000089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86" name="ZoneTexte 2185">
          <a:extLst>
            <a:ext uri="{FF2B5EF4-FFF2-40B4-BE49-F238E27FC236}">
              <a16:creationId xmlns:a16="http://schemas.microsoft.com/office/drawing/2014/main" id="{00000000-0008-0000-0000-00008A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87" name="ZoneTexte 2186">
          <a:extLst>
            <a:ext uri="{FF2B5EF4-FFF2-40B4-BE49-F238E27FC236}">
              <a16:creationId xmlns:a16="http://schemas.microsoft.com/office/drawing/2014/main" id="{00000000-0008-0000-0000-00008B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188" name="ZoneTexte 2187">
          <a:extLst>
            <a:ext uri="{FF2B5EF4-FFF2-40B4-BE49-F238E27FC236}">
              <a16:creationId xmlns:a16="http://schemas.microsoft.com/office/drawing/2014/main" id="{00000000-0008-0000-0000-00008C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89" name="ZoneTexte 2188">
          <a:extLst>
            <a:ext uri="{FF2B5EF4-FFF2-40B4-BE49-F238E27FC236}">
              <a16:creationId xmlns:a16="http://schemas.microsoft.com/office/drawing/2014/main" id="{00000000-0008-0000-0000-00008D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90" name="ZoneTexte 2189">
          <a:extLst>
            <a:ext uri="{FF2B5EF4-FFF2-40B4-BE49-F238E27FC236}">
              <a16:creationId xmlns:a16="http://schemas.microsoft.com/office/drawing/2014/main" id="{00000000-0008-0000-0000-00008E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191" name="ZoneTexte 2190">
          <a:extLst>
            <a:ext uri="{FF2B5EF4-FFF2-40B4-BE49-F238E27FC236}">
              <a16:creationId xmlns:a16="http://schemas.microsoft.com/office/drawing/2014/main" id="{00000000-0008-0000-0000-00008F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92" name="ZoneTexte 2191">
          <a:extLst>
            <a:ext uri="{FF2B5EF4-FFF2-40B4-BE49-F238E27FC236}">
              <a16:creationId xmlns:a16="http://schemas.microsoft.com/office/drawing/2014/main" id="{00000000-0008-0000-0000-000090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93" name="ZoneTexte 2192">
          <a:extLst>
            <a:ext uri="{FF2B5EF4-FFF2-40B4-BE49-F238E27FC236}">
              <a16:creationId xmlns:a16="http://schemas.microsoft.com/office/drawing/2014/main" id="{00000000-0008-0000-0000-000091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194" name="ZoneTexte 2193">
          <a:extLst>
            <a:ext uri="{FF2B5EF4-FFF2-40B4-BE49-F238E27FC236}">
              <a16:creationId xmlns:a16="http://schemas.microsoft.com/office/drawing/2014/main" id="{00000000-0008-0000-0000-000092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95" name="ZoneTexte 2194">
          <a:extLst>
            <a:ext uri="{FF2B5EF4-FFF2-40B4-BE49-F238E27FC236}">
              <a16:creationId xmlns:a16="http://schemas.microsoft.com/office/drawing/2014/main" id="{00000000-0008-0000-0000-000093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96" name="ZoneTexte 2195">
          <a:extLst>
            <a:ext uri="{FF2B5EF4-FFF2-40B4-BE49-F238E27FC236}">
              <a16:creationId xmlns:a16="http://schemas.microsoft.com/office/drawing/2014/main" id="{00000000-0008-0000-0000-000094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197" name="ZoneTexte 2196">
          <a:extLst>
            <a:ext uri="{FF2B5EF4-FFF2-40B4-BE49-F238E27FC236}">
              <a16:creationId xmlns:a16="http://schemas.microsoft.com/office/drawing/2014/main" id="{00000000-0008-0000-0000-000095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98" name="ZoneTexte 2197">
          <a:extLst>
            <a:ext uri="{FF2B5EF4-FFF2-40B4-BE49-F238E27FC236}">
              <a16:creationId xmlns:a16="http://schemas.microsoft.com/office/drawing/2014/main" id="{00000000-0008-0000-0000-000096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199" name="ZoneTexte 2198">
          <a:extLst>
            <a:ext uri="{FF2B5EF4-FFF2-40B4-BE49-F238E27FC236}">
              <a16:creationId xmlns:a16="http://schemas.microsoft.com/office/drawing/2014/main" id="{00000000-0008-0000-0000-000097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200" name="ZoneTexte 2199">
          <a:extLst>
            <a:ext uri="{FF2B5EF4-FFF2-40B4-BE49-F238E27FC236}">
              <a16:creationId xmlns:a16="http://schemas.microsoft.com/office/drawing/2014/main" id="{00000000-0008-0000-0000-000098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01" name="ZoneTexte 2200">
          <a:extLst>
            <a:ext uri="{FF2B5EF4-FFF2-40B4-BE49-F238E27FC236}">
              <a16:creationId xmlns:a16="http://schemas.microsoft.com/office/drawing/2014/main" id="{00000000-0008-0000-0000-000099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02" name="ZoneTexte 2201">
          <a:extLst>
            <a:ext uri="{FF2B5EF4-FFF2-40B4-BE49-F238E27FC236}">
              <a16:creationId xmlns:a16="http://schemas.microsoft.com/office/drawing/2014/main" id="{00000000-0008-0000-0000-00009A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203" name="ZoneTexte 2202">
          <a:extLst>
            <a:ext uri="{FF2B5EF4-FFF2-40B4-BE49-F238E27FC236}">
              <a16:creationId xmlns:a16="http://schemas.microsoft.com/office/drawing/2014/main" id="{00000000-0008-0000-0000-00009B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04" name="ZoneTexte 2203">
          <a:extLst>
            <a:ext uri="{FF2B5EF4-FFF2-40B4-BE49-F238E27FC236}">
              <a16:creationId xmlns:a16="http://schemas.microsoft.com/office/drawing/2014/main" id="{00000000-0008-0000-0000-00009C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05" name="ZoneTexte 2204">
          <a:extLst>
            <a:ext uri="{FF2B5EF4-FFF2-40B4-BE49-F238E27FC236}">
              <a16:creationId xmlns:a16="http://schemas.microsoft.com/office/drawing/2014/main" id="{00000000-0008-0000-0000-00009D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206" name="ZoneTexte 2205">
          <a:extLst>
            <a:ext uri="{FF2B5EF4-FFF2-40B4-BE49-F238E27FC236}">
              <a16:creationId xmlns:a16="http://schemas.microsoft.com/office/drawing/2014/main" id="{00000000-0008-0000-0000-00009E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07" name="ZoneTexte 2206">
          <a:extLst>
            <a:ext uri="{FF2B5EF4-FFF2-40B4-BE49-F238E27FC236}">
              <a16:creationId xmlns:a16="http://schemas.microsoft.com/office/drawing/2014/main" id="{00000000-0008-0000-0000-00009F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08" name="ZoneTexte 2207">
          <a:extLst>
            <a:ext uri="{FF2B5EF4-FFF2-40B4-BE49-F238E27FC236}">
              <a16:creationId xmlns:a16="http://schemas.microsoft.com/office/drawing/2014/main" id="{00000000-0008-0000-0000-0000A0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209" name="ZoneTexte 2208">
          <a:extLst>
            <a:ext uri="{FF2B5EF4-FFF2-40B4-BE49-F238E27FC236}">
              <a16:creationId xmlns:a16="http://schemas.microsoft.com/office/drawing/2014/main" id="{00000000-0008-0000-0000-0000A1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10" name="ZoneTexte 2209">
          <a:extLst>
            <a:ext uri="{FF2B5EF4-FFF2-40B4-BE49-F238E27FC236}">
              <a16:creationId xmlns:a16="http://schemas.microsoft.com/office/drawing/2014/main" id="{00000000-0008-0000-0000-0000A2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11" name="ZoneTexte 2210">
          <a:extLst>
            <a:ext uri="{FF2B5EF4-FFF2-40B4-BE49-F238E27FC236}">
              <a16:creationId xmlns:a16="http://schemas.microsoft.com/office/drawing/2014/main" id="{00000000-0008-0000-0000-0000A3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212" name="ZoneTexte 2211">
          <a:extLst>
            <a:ext uri="{FF2B5EF4-FFF2-40B4-BE49-F238E27FC236}">
              <a16:creationId xmlns:a16="http://schemas.microsoft.com/office/drawing/2014/main" id="{00000000-0008-0000-0000-0000A4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13" name="ZoneTexte 2212">
          <a:extLst>
            <a:ext uri="{FF2B5EF4-FFF2-40B4-BE49-F238E27FC236}">
              <a16:creationId xmlns:a16="http://schemas.microsoft.com/office/drawing/2014/main" id="{00000000-0008-0000-0000-0000A5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14" name="ZoneTexte 2213">
          <a:extLst>
            <a:ext uri="{FF2B5EF4-FFF2-40B4-BE49-F238E27FC236}">
              <a16:creationId xmlns:a16="http://schemas.microsoft.com/office/drawing/2014/main" id="{00000000-0008-0000-0000-0000A6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215" name="ZoneTexte 2214">
          <a:extLst>
            <a:ext uri="{FF2B5EF4-FFF2-40B4-BE49-F238E27FC236}">
              <a16:creationId xmlns:a16="http://schemas.microsoft.com/office/drawing/2014/main" id="{00000000-0008-0000-0000-0000A7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16" name="ZoneTexte 2215">
          <a:extLst>
            <a:ext uri="{FF2B5EF4-FFF2-40B4-BE49-F238E27FC236}">
              <a16:creationId xmlns:a16="http://schemas.microsoft.com/office/drawing/2014/main" id="{00000000-0008-0000-0000-0000A8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17" name="ZoneTexte 2216">
          <a:extLst>
            <a:ext uri="{FF2B5EF4-FFF2-40B4-BE49-F238E27FC236}">
              <a16:creationId xmlns:a16="http://schemas.microsoft.com/office/drawing/2014/main" id="{00000000-0008-0000-0000-0000A9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218" name="ZoneTexte 2217">
          <a:extLst>
            <a:ext uri="{FF2B5EF4-FFF2-40B4-BE49-F238E27FC236}">
              <a16:creationId xmlns:a16="http://schemas.microsoft.com/office/drawing/2014/main" id="{00000000-0008-0000-0000-0000AA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19" name="ZoneTexte 2218">
          <a:extLst>
            <a:ext uri="{FF2B5EF4-FFF2-40B4-BE49-F238E27FC236}">
              <a16:creationId xmlns:a16="http://schemas.microsoft.com/office/drawing/2014/main" id="{00000000-0008-0000-0000-0000AB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20" name="ZoneTexte 2219">
          <a:extLst>
            <a:ext uri="{FF2B5EF4-FFF2-40B4-BE49-F238E27FC236}">
              <a16:creationId xmlns:a16="http://schemas.microsoft.com/office/drawing/2014/main" id="{00000000-0008-0000-0000-0000AC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221" name="ZoneTexte 2220">
          <a:extLst>
            <a:ext uri="{FF2B5EF4-FFF2-40B4-BE49-F238E27FC236}">
              <a16:creationId xmlns:a16="http://schemas.microsoft.com/office/drawing/2014/main" id="{00000000-0008-0000-0000-0000AD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22" name="ZoneTexte 2221">
          <a:extLst>
            <a:ext uri="{FF2B5EF4-FFF2-40B4-BE49-F238E27FC236}">
              <a16:creationId xmlns:a16="http://schemas.microsoft.com/office/drawing/2014/main" id="{00000000-0008-0000-0000-0000AE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23" name="ZoneTexte 2222">
          <a:extLst>
            <a:ext uri="{FF2B5EF4-FFF2-40B4-BE49-F238E27FC236}">
              <a16:creationId xmlns:a16="http://schemas.microsoft.com/office/drawing/2014/main" id="{00000000-0008-0000-0000-0000AF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224" name="ZoneTexte 2223">
          <a:extLst>
            <a:ext uri="{FF2B5EF4-FFF2-40B4-BE49-F238E27FC236}">
              <a16:creationId xmlns:a16="http://schemas.microsoft.com/office/drawing/2014/main" id="{00000000-0008-0000-0000-0000B0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25" name="ZoneTexte 2224">
          <a:extLst>
            <a:ext uri="{FF2B5EF4-FFF2-40B4-BE49-F238E27FC236}">
              <a16:creationId xmlns:a16="http://schemas.microsoft.com/office/drawing/2014/main" id="{00000000-0008-0000-0000-0000B1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26" name="ZoneTexte 2225">
          <a:extLst>
            <a:ext uri="{FF2B5EF4-FFF2-40B4-BE49-F238E27FC236}">
              <a16:creationId xmlns:a16="http://schemas.microsoft.com/office/drawing/2014/main" id="{00000000-0008-0000-0000-0000B2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227" name="ZoneTexte 2226">
          <a:extLst>
            <a:ext uri="{FF2B5EF4-FFF2-40B4-BE49-F238E27FC236}">
              <a16:creationId xmlns:a16="http://schemas.microsoft.com/office/drawing/2014/main" id="{00000000-0008-0000-0000-0000B3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28" name="ZoneTexte 2227">
          <a:extLst>
            <a:ext uri="{FF2B5EF4-FFF2-40B4-BE49-F238E27FC236}">
              <a16:creationId xmlns:a16="http://schemas.microsoft.com/office/drawing/2014/main" id="{00000000-0008-0000-0000-0000B4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29" name="ZoneTexte 2228">
          <a:extLst>
            <a:ext uri="{FF2B5EF4-FFF2-40B4-BE49-F238E27FC236}">
              <a16:creationId xmlns:a16="http://schemas.microsoft.com/office/drawing/2014/main" id="{00000000-0008-0000-0000-0000B5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230" name="ZoneTexte 2229">
          <a:extLst>
            <a:ext uri="{FF2B5EF4-FFF2-40B4-BE49-F238E27FC236}">
              <a16:creationId xmlns:a16="http://schemas.microsoft.com/office/drawing/2014/main" id="{00000000-0008-0000-0000-0000B6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31" name="ZoneTexte 2230">
          <a:extLst>
            <a:ext uri="{FF2B5EF4-FFF2-40B4-BE49-F238E27FC236}">
              <a16:creationId xmlns:a16="http://schemas.microsoft.com/office/drawing/2014/main" id="{00000000-0008-0000-0000-0000B7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32" name="ZoneTexte 2231">
          <a:extLst>
            <a:ext uri="{FF2B5EF4-FFF2-40B4-BE49-F238E27FC236}">
              <a16:creationId xmlns:a16="http://schemas.microsoft.com/office/drawing/2014/main" id="{00000000-0008-0000-0000-0000B8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233" name="ZoneTexte 2232">
          <a:extLst>
            <a:ext uri="{FF2B5EF4-FFF2-40B4-BE49-F238E27FC236}">
              <a16:creationId xmlns:a16="http://schemas.microsoft.com/office/drawing/2014/main" id="{00000000-0008-0000-0000-0000B9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34" name="ZoneTexte 2233">
          <a:extLst>
            <a:ext uri="{FF2B5EF4-FFF2-40B4-BE49-F238E27FC236}">
              <a16:creationId xmlns:a16="http://schemas.microsoft.com/office/drawing/2014/main" id="{00000000-0008-0000-0000-0000BA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35" name="ZoneTexte 2234">
          <a:extLst>
            <a:ext uri="{FF2B5EF4-FFF2-40B4-BE49-F238E27FC236}">
              <a16:creationId xmlns:a16="http://schemas.microsoft.com/office/drawing/2014/main" id="{00000000-0008-0000-0000-0000BB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236" name="ZoneTexte 2235">
          <a:extLst>
            <a:ext uri="{FF2B5EF4-FFF2-40B4-BE49-F238E27FC236}">
              <a16:creationId xmlns:a16="http://schemas.microsoft.com/office/drawing/2014/main" id="{00000000-0008-0000-0000-0000BC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37" name="ZoneTexte 2236">
          <a:extLst>
            <a:ext uri="{FF2B5EF4-FFF2-40B4-BE49-F238E27FC236}">
              <a16:creationId xmlns:a16="http://schemas.microsoft.com/office/drawing/2014/main" id="{00000000-0008-0000-0000-0000BD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38" name="ZoneTexte 2237">
          <a:extLst>
            <a:ext uri="{FF2B5EF4-FFF2-40B4-BE49-F238E27FC236}">
              <a16:creationId xmlns:a16="http://schemas.microsoft.com/office/drawing/2014/main" id="{00000000-0008-0000-0000-0000BE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239" name="ZoneTexte 2238">
          <a:extLst>
            <a:ext uri="{FF2B5EF4-FFF2-40B4-BE49-F238E27FC236}">
              <a16:creationId xmlns:a16="http://schemas.microsoft.com/office/drawing/2014/main" id="{00000000-0008-0000-0000-0000BF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40" name="ZoneTexte 2239">
          <a:extLst>
            <a:ext uri="{FF2B5EF4-FFF2-40B4-BE49-F238E27FC236}">
              <a16:creationId xmlns:a16="http://schemas.microsoft.com/office/drawing/2014/main" id="{00000000-0008-0000-0000-0000C0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41" name="ZoneTexte 2240">
          <a:extLst>
            <a:ext uri="{FF2B5EF4-FFF2-40B4-BE49-F238E27FC236}">
              <a16:creationId xmlns:a16="http://schemas.microsoft.com/office/drawing/2014/main" id="{00000000-0008-0000-0000-0000C1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242" name="ZoneTexte 2241">
          <a:extLst>
            <a:ext uri="{FF2B5EF4-FFF2-40B4-BE49-F238E27FC236}">
              <a16:creationId xmlns:a16="http://schemas.microsoft.com/office/drawing/2014/main" id="{00000000-0008-0000-0000-0000C2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43" name="ZoneTexte 2242">
          <a:extLst>
            <a:ext uri="{FF2B5EF4-FFF2-40B4-BE49-F238E27FC236}">
              <a16:creationId xmlns:a16="http://schemas.microsoft.com/office/drawing/2014/main" id="{00000000-0008-0000-0000-0000C3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44" name="ZoneTexte 2243">
          <a:extLst>
            <a:ext uri="{FF2B5EF4-FFF2-40B4-BE49-F238E27FC236}">
              <a16:creationId xmlns:a16="http://schemas.microsoft.com/office/drawing/2014/main" id="{00000000-0008-0000-0000-0000C4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245" name="ZoneTexte 2244">
          <a:extLst>
            <a:ext uri="{FF2B5EF4-FFF2-40B4-BE49-F238E27FC236}">
              <a16:creationId xmlns:a16="http://schemas.microsoft.com/office/drawing/2014/main" id="{00000000-0008-0000-0000-0000C5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46" name="ZoneTexte 2245">
          <a:extLst>
            <a:ext uri="{FF2B5EF4-FFF2-40B4-BE49-F238E27FC236}">
              <a16:creationId xmlns:a16="http://schemas.microsoft.com/office/drawing/2014/main" id="{00000000-0008-0000-0000-0000C6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47" name="ZoneTexte 2246">
          <a:extLst>
            <a:ext uri="{FF2B5EF4-FFF2-40B4-BE49-F238E27FC236}">
              <a16:creationId xmlns:a16="http://schemas.microsoft.com/office/drawing/2014/main" id="{00000000-0008-0000-0000-0000C7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248" name="ZoneTexte 2247">
          <a:extLst>
            <a:ext uri="{FF2B5EF4-FFF2-40B4-BE49-F238E27FC236}">
              <a16:creationId xmlns:a16="http://schemas.microsoft.com/office/drawing/2014/main" id="{00000000-0008-0000-0000-0000C8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49" name="ZoneTexte 2248">
          <a:extLst>
            <a:ext uri="{FF2B5EF4-FFF2-40B4-BE49-F238E27FC236}">
              <a16:creationId xmlns:a16="http://schemas.microsoft.com/office/drawing/2014/main" id="{00000000-0008-0000-0000-0000C9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50" name="ZoneTexte 2249">
          <a:extLst>
            <a:ext uri="{FF2B5EF4-FFF2-40B4-BE49-F238E27FC236}">
              <a16:creationId xmlns:a16="http://schemas.microsoft.com/office/drawing/2014/main" id="{00000000-0008-0000-0000-0000CA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251" name="ZoneTexte 2250">
          <a:extLst>
            <a:ext uri="{FF2B5EF4-FFF2-40B4-BE49-F238E27FC236}">
              <a16:creationId xmlns:a16="http://schemas.microsoft.com/office/drawing/2014/main" id="{00000000-0008-0000-0000-0000CB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52" name="ZoneTexte 2251">
          <a:extLst>
            <a:ext uri="{FF2B5EF4-FFF2-40B4-BE49-F238E27FC236}">
              <a16:creationId xmlns:a16="http://schemas.microsoft.com/office/drawing/2014/main" id="{00000000-0008-0000-0000-0000CC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53" name="ZoneTexte 2252">
          <a:extLst>
            <a:ext uri="{FF2B5EF4-FFF2-40B4-BE49-F238E27FC236}">
              <a16:creationId xmlns:a16="http://schemas.microsoft.com/office/drawing/2014/main" id="{00000000-0008-0000-0000-0000CD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254" name="ZoneTexte 2253">
          <a:extLst>
            <a:ext uri="{FF2B5EF4-FFF2-40B4-BE49-F238E27FC236}">
              <a16:creationId xmlns:a16="http://schemas.microsoft.com/office/drawing/2014/main" id="{00000000-0008-0000-0000-0000CE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55" name="ZoneTexte 2254">
          <a:extLst>
            <a:ext uri="{FF2B5EF4-FFF2-40B4-BE49-F238E27FC236}">
              <a16:creationId xmlns:a16="http://schemas.microsoft.com/office/drawing/2014/main" id="{00000000-0008-0000-0000-0000CF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56" name="ZoneTexte 2255">
          <a:extLst>
            <a:ext uri="{FF2B5EF4-FFF2-40B4-BE49-F238E27FC236}">
              <a16:creationId xmlns:a16="http://schemas.microsoft.com/office/drawing/2014/main" id="{00000000-0008-0000-0000-0000D0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257" name="ZoneTexte 2256">
          <a:extLst>
            <a:ext uri="{FF2B5EF4-FFF2-40B4-BE49-F238E27FC236}">
              <a16:creationId xmlns:a16="http://schemas.microsoft.com/office/drawing/2014/main" id="{00000000-0008-0000-0000-0000D1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58" name="ZoneTexte 2257">
          <a:extLst>
            <a:ext uri="{FF2B5EF4-FFF2-40B4-BE49-F238E27FC236}">
              <a16:creationId xmlns:a16="http://schemas.microsoft.com/office/drawing/2014/main" id="{00000000-0008-0000-0000-0000D2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59" name="ZoneTexte 2258">
          <a:extLst>
            <a:ext uri="{FF2B5EF4-FFF2-40B4-BE49-F238E27FC236}">
              <a16:creationId xmlns:a16="http://schemas.microsoft.com/office/drawing/2014/main" id="{00000000-0008-0000-0000-0000D3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260" name="ZoneTexte 2259">
          <a:extLst>
            <a:ext uri="{FF2B5EF4-FFF2-40B4-BE49-F238E27FC236}">
              <a16:creationId xmlns:a16="http://schemas.microsoft.com/office/drawing/2014/main" id="{00000000-0008-0000-0000-0000D4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61" name="ZoneTexte 2260">
          <a:extLst>
            <a:ext uri="{FF2B5EF4-FFF2-40B4-BE49-F238E27FC236}">
              <a16:creationId xmlns:a16="http://schemas.microsoft.com/office/drawing/2014/main" id="{00000000-0008-0000-0000-0000D5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62" name="ZoneTexte 2261">
          <a:extLst>
            <a:ext uri="{FF2B5EF4-FFF2-40B4-BE49-F238E27FC236}">
              <a16:creationId xmlns:a16="http://schemas.microsoft.com/office/drawing/2014/main" id="{00000000-0008-0000-0000-0000D6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263" name="ZoneTexte 2262">
          <a:extLst>
            <a:ext uri="{FF2B5EF4-FFF2-40B4-BE49-F238E27FC236}">
              <a16:creationId xmlns:a16="http://schemas.microsoft.com/office/drawing/2014/main" id="{00000000-0008-0000-0000-0000D7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64" name="ZoneTexte 2263">
          <a:extLst>
            <a:ext uri="{FF2B5EF4-FFF2-40B4-BE49-F238E27FC236}">
              <a16:creationId xmlns:a16="http://schemas.microsoft.com/office/drawing/2014/main" id="{00000000-0008-0000-0000-0000D8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65" name="ZoneTexte 2264">
          <a:extLst>
            <a:ext uri="{FF2B5EF4-FFF2-40B4-BE49-F238E27FC236}">
              <a16:creationId xmlns:a16="http://schemas.microsoft.com/office/drawing/2014/main" id="{00000000-0008-0000-0000-0000D9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266" name="ZoneTexte 2265">
          <a:extLst>
            <a:ext uri="{FF2B5EF4-FFF2-40B4-BE49-F238E27FC236}">
              <a16:creationId xmlns:a16="http://schemas.microsoft.com/office/drawing/2014/main" id="{00000000-0008-0000-0000-0000DA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67" name="ZoneTexte 2266">
          <a:extLst>
            <a:ext uri="{FF2B5EF4-FFF2-40B4-BE49-F238E27FC236}">
              <a16:creationId xmlns:a16="http://schemas.microsoft.com/office/drawing/2014/main" id="{00000000-0008-0000-0000-0000DB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68" name="ZoneTexte 2267">
          <a:extLst>
            <a:ext uri="{FF2B5EF4-FFF2-40B4-BE49-F238E27FC236}">
              <a16:creationId xmlns:a16="http://schemas.microsoft.com/office/drawing/2014/main" id="{00000000-0008-0000-0000-0000DC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269" name="ZoneTexte 2268">
          <a:extLst>
            <a:ext uri="{FF2B5EF4-FFF2-40B4-BE49-F238E27FC236}">
              <a16:creationId xmlns:a16="http://schemas.microsoft.com/office/drawing/2014/main" id="{00000000-0008-0000-0000-0000DD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70" name="ZoneTexte 2269">
          <a:extLst>
            <a:ext uri="{FF2B5EF4-FFF2-40B4-BE49-F238E27FC236}">
              <a16:creationId xmlns:a16="http://schemas.microsoft.com/office/drawing/2014/main" id="{00000000-0008-0000-0000-0000DE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71" name="ZoneTexte 2270">
          <a:extLst>
            <a:ext uri="{FF2B5EF4-FFF2-40B4-BE49-F238E27FC236}">
              <a16:creationId xmlns:a16="http://schemas.microsoft.com/office/drawing/2014/main" id="{00000000-0008-0000-0000-0000DF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272" name="ZoneTexte 2271">
          <a:extLst>
            <a:ext uri="{FF2B5EF4-FFF2-40B4-BE49-F238E27FC236}">
              <a16:creationId xmlns:a16="http://schemas.microsoft.com/office/drawing/2014/main" id="{00000000-0008-0000-0000-0000E0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73" name="ZoneTexte 2272">
          <a:extLst>
            <a:ext uri="{FF2B5EF4-FFF2-40B4-BE49-F238E27FC236}">
              <a16:creationId xmlns:a16="http://schemas.microsoft.com/office/drawing/2014/main" id="{00000000-0008-0000-0000-0000E1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74" name="ZoneTexte 2273">
          <a:extLst>
            <a:ext uri="{FF2B5EF4-FFF2-40B4-BE49-F238E27FC236}">
              <a16:creationId xmlns:a16="http://schemas.microsoft.com/office/drawing/2014/main" id="{00000000-0008-0000-0000-0000E2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275" name="ZoneTexte 2274">
          <a:extLst>
            <a:ext uri="{FF2B5EF4-FFF2-40B4-BE49-F238E27FC236}">
              <a16:creationId xmlns:a16="http://schemas.microsoft.com/office/drawing/2014/main" id="{00000000-0008-0000-0000-0000E3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76" name="ZoneTexte 2275">
          <a:extLst>
            <a:ext uri="{FF2B5EF4-FFF2-40B4-BE49-F238E27FC236}">
              <a16:creationId xmlns:a16="http://schemas.microsoft.com/office/drawing/2014/main" id="{00000000-0008-0000-0000-0000E4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77" name="ZoneTexte 2276">
          <a:extLst>
            <a:ext uri="{FF2B5EF4-FFF2-40B4-BE49-F238E27FC236}">
              <a16:creationId xmlns:a16="http://schemas.microsoft.com/office/drawing/2014/main" id="{00000000-0008-0000-0000-0000E5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278" name="ZoneTexte 2277">
          <a:extLst>
            <a:ext uri="{FF2B5EF4-FFF2-40B4-BE49-F238E27FC236}">
              <a16:creationId xmlns:a16="http://schemas.microsoft.com/office/drawing/2014/main" id="{00000000-0008-0000-0000-0000E6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79" name="ZoneTexte 2278">
          <a:extLst>
            <a:ext uri="{FF2B5EF4-FFF2-40B4-BE49-F238E27FC236}">
              <a16:creationId xmlns:a16="http://schemas.microsoft.com/office/drawing/2014/main" id="{00000000-0008-0000-0000-0000E7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80" name="ZoneTexte 2279">
          <a:extLst>
            <a:ext uri="{FF2B5EF4-FFF2-40B4-BE49-F238E27FC236}">
              <a16:creationId xmlns:a16="http://schemas.microsoft.com/office/drawing/2014/main" id="{00000000-0008-0000-0000-0000E8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281" name="ZoneTexte 2280">
          <a:extLst>
            <a:ext uri="{FF2B5EF4-FFF2-40B4-BE49-F238E27FC236}">
              <a16:creationId xmlns:a16="http://schemas.microsoft.com/office/drawing/2014/main" id="{00000000-0008-0000-0000-0000E9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82" name="ZoneTexte 2281">
          <a:extLst>
            <a:ext uri="{FF2B5EF4-FFF2-40B4-BE49-F238E27FC236}">
              <a16:creationId xmlns:a16="http://schemas.microsoft.com/office/drawing/2014/main" id="{00000000-0008-0000-0000-0000EA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83" name="ZoneTexte 2282">
          <a:extLst>
            <a:ext uri="{FF2B5EF4-FFF2-40B4-BE49-F238E27FC236}">
              <a16:creationId xmlns:a16="http://schemas.microsoft.com/office/drawing/2014/main" id="{00000000-0008-0000-0000-0000EB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284" name="ZoneTexte 2283">
          <a:extLst>
            <a:ext uri="{FF2B5EF4-FFF2-40B4-BE49-F238E27FC236}">
              <a16:creationId xmlns:a16="http://schemas.microsoft.com/office/drawing/2014/main" id="{00000000-0008-0000-0000-0000EC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85" name="ZoneTexte 2284">
          <a:extLst>
            <a:ext uri="{FF2B5EF4-FFF2-40B4-BE49-F238E27FC236}">
              <a16:creationId xmlns:a16="http://schemas.microsoft.com/office/drawing/2014/main" id="{00000000-0008-0000-0000-0000ED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86" name="ZoneTexte 2285">
          <a:extLst>
            <a:ext uri="{FF2B5EF4-FFF2-40B4-BE49-F238E27FC236}">
              <a16:creationId xmlns:a16="http://schemas.microsoft.com/office/drawing/2014/main" id="{00000000-0008-0000-0000-0000EE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287" name="ZoneTexte 2286">
          <a:extLst>
            <a:ext uri="{FF2B5EF4-FFF2-40B4-BE49-F238E27FC236}">
              <a16:creationId xmlns:a16="http://schemas.microsoft.com/office/drawing/2014/main" id="{00000000-0008-0000-0000-0000EF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88" name="ZoneTexte 2287">
          <a:extLst>
            <a:ext uri="{FF2B5EF4-FFF2-40B4-BE49-F238E27FC236}">
              <a16:creationId xmlns:a16="http://schemas.microsoft.com/office/drawing/2014/main" id="{00000000-0008-0000-0000-0000F0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89" name="ZoneTexte 2288">
          <a:extLst>
            <a:ext uri="{FF2B5EF4-FFF2-40B4-BE49-F238E27FC236}">
              <a16:creationId xmlns:a16="http://schemas.microsoft.com/office/drawing/2014/main" id="{00000000-0008-0000-0000-0000F1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290" name="ZoneTexte 2289">
          <a:extLst>
            <a:ext uri="{FF2B5EF4-FFF2-40B4-BE49-F238E27FC236}">
              <a16:creationId xmlns:a16="http://schemas.microsoft.com/office/drawing/2014/main" id="{00000000-0008-0000-0000-0000F2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91" name="ZoneTexte 2290">
          <a:extLst>
            <a:ext uri="{FF2B5EF4-FFF2-40B4-BE49-F238E27FC236}">
              <a16:creationId xmlns:a16="http://schemas.microsoft.com/office/drawing/2014/main" id="{00000000-0008-0000-0000-0000F3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92" name="ZoneTexte 2291">
          <a:extLst>
            <a:ext uri="{FF2B5EF4-FFF2-40B4-BE49-F238E27FC236}">
              <a16:creationId xmlns:a16="http://schemas.microsoft.com/office/drawing/2014/main" id="{00000000-0008-0000-0000-0000F4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293" name="ZoneTexte 2292">
          <a:extLst>
            <a:ext uri="{FF2B5EF4-FFF2-40B4-BE49-F238E27FC236}">
              <a16:creationId xmlns:a16="http://schemas.microsoft.com/office/drawing/2014/main" id="{00000000-0008-0000-0000-0000F5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94" name="ZoneTexte 2293">
          <a:extLst>
            <a:ext uri="{FF2B5EF4-FFF2-40B4-BE49-F238E27FC236}">
              <a16:creationId xmlns:a16="http://schemas.microsoft.com/office/drawing/2014/main" id="{00000000-0008-0000-0000-0000F6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95" name="ZoneTexte 2294">
          <a:extLst>
            <a:ext uri="{FF2B5EF4-FFF2-40B4-BE49-F238E27FC236}">
              <a16:creationId xmlns:a16="http://schemas.microsoft.com/office/drawing/2014/main" id="{00000000-0008-0000-0000-0000F7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296" name="ZoneTexte 2295">
          <a:extLst>
            <a:ext uri="{FF2B5EF4-FFF2-40B4-BE49-F238E27FC236}">
              <a16:creationId xmlns:a16="http://schemas.microsoft.com/office/drawing/2014/main" id="{00000000-0008-0000-0000-0000F8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97" name="ZoneTexte 2296">
          <a:extLst>
            <a:ext uri="{FF2B5EF4-FFF2-40B4-BE49-F238E27FC236}">
              <a16:creationId xmlns:a16="http://schemas.microsoft.com/office/drawing/2014/main" id="{00000000-0008-0000-0000-0000F9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298" name="ZoneTexte 2297">
          <a:extLst>
            <a:ext uri="{FF2B5EF4-FFF2-40B4-BE49-F238E27FC236}">
              <a16:creationId xmlns:a16="http://schemas.microsoft.com/office/drawing/2014/main" id="{00000000-0008-0000-0000-0000FA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299" name="ZoneTexte 2298">
          <a:extLst>
            <a:ext uri="{FF2B5EF4-FFF2-40B4-BE49-F238E27FC236}">
              <a16:creationId xmlns:a16="http://schemas.microsoft.com/office/drawing/2014/main" id="{00000000-0008-0000-0000-0000FB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00" name="ZoneTexte 2299">
          <a:extLst>
            <a:ext uri="{FF2B5EF4-FFF2-40B4-BE49-F238E27FC236}">
              <a16:creationId xmlns:a16="http://schemas.microsoft.com/office/drawing/2014/main" id="{00000000-0008-0000-0000-0000FC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01" name="ZoneTexte 2300">
          <a:extLst>
            <a:ext uri="{FF2B5EF4-FFF2-40B4-BE49-F238E27FC236}">
              <a16:creationId xmlns:a16="http://schemas.microsoft.com/office/drawing/2014/main" id="{00000000-0008-0000-0000-0000FD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302" name="ZoneTexte 2301">
          <a:extLst>
            <a:ext uri="{FF2B5EF4-FFF2-40B4-BE49-F238E27FC236}">
              <a16:creationId xmlns:a16="http://schemas.microsoft.com/office/drawing/2014/main" id="{00000000-0008-0000-0000-0000FE08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03" name="ZoneTexte 2302">
          <a:extLst>
            <a:ext uri="{FF2B5EF4-FFF2-40B4-BE49-F238E27FC236}">
              <a16:creationId xmlns:a16="http://schemas.microsoft.com/office/drawing/2014/main" id="{00000000-0008-0000-0000-0000FF08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04" name="ZoneTexte 2303">
          <a:extLst>
            <a:ext uri="{FF2B5EF4-FFF2-40B4-BE49-F238E27FC236}">
              <a16:creationId xmlns:a16="http://schemas.microsoft.com/office/drawing/2014/main" id="{00000000-0008-0000-0000-000000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305" name="ZoneTexte 2304">
          <a:extLst>
            <a:ext uri="{FF2B5EF4-FFF2-40B4-BE49-F238E27FC236}">
              <a16:creationId xmlns:a16="http://schemas.microsoft.com/office/drawing/2014/main" id="{00000000-0008-0000-0000-000001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06" name="ZoneTexte 2305">
          <a:extLst>
            <a:ext uri="{FF2B5EF4-FFF2-40B4-BE49-F238E27FC236}">
              <a16:creationId xmlns:a16="http://schemas.microsoft.com/office/drawing/2014/main" id="{00000000-0008-0000-0000-000002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07" name="ZoneTexte 2306">
          <a:extLst>
            <a:ext uri="{FF2B5EF4-FFF2-40B4-BE49-F238E27FC236}">
              <a16:creationId xmlns:a16="http://schemas.microsoft.com/office/drawing/2014/main" id="{00000000-0008-0000-0000-000003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308" name="ZoneTexte 2307">
          <a:extLst>
            <a:ext uri="{FF2B5EF4-FFF2-40B4-BE49-F238E27FC236}">
              <a16:creationId xmlns:a16="http://schemas.microsoft.com/office/drawing/2014/main" id="{00000000-0008-0000-0000-000004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09" name="ZoneTexte 2308">
          <a:extLst>
            <a:ext uri="{FF2B5EF4-FFF2-40B4-BE49-F238E27FC236}">
              <a16:creationId xmlns:a16="http://schemas.microsoft.com/office/drawing/2014/main" id="{00000000-0008-0000-0000-000005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10" name="ZoneTexte 2309">
          <a:extLst>
            <a:ext uri="{FF2B5EF4-FFF2-40B4-BE49-F238E27FC236}">
              <a16:creationId xmlns:a16="http://schemas.microsoft.com/office/drawing/2014/main" id="{00000000-0008-0000-0000-000006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311" name="ZoneTexte 2310">
          <a:extLst>
            <a:ext uri="{FF2B5EF4-FFF2-40B4-BE49-F238E27FC236}">
              <a16:creationId xmlns:a16="http://schemas.microsoft.com/office/drawing/2014/main" id="{00000000-0008-0000-0000-000007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12" name="ZoneTexte 2311">
          <a:extLst>
            <a:ext uri="{FF2B5EF4-FFF2-40B4-BE49-F238E27FC236}">
              <a16:creationId xmlns:a16="http://schemas.microsoft.com/office/drawing/2014/main" id="{00000000-0008-0000-0000-000008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13" name="ZoneTexte 2312">
          <a:extLst>
            <a:ext uri="{FF2B5EF4-FFF2-40B4-BE49-F238E27FC236}">
              <a16:creationId xmlns:a16="http://schemas.microsoft.com/office/drawing/2014/main" id="{00000000-0008-0000-0000-000009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314" name="ZoneTexte 2313">
          <a:extLst>
            <a:ext uri="{FF2B5EF4-FFF2-40B4-BE49-F238E27FC236}">
              <a16:creationId xmlns:a16="http://schemas.microsoft.com/office/drawing/2014/main" id="{00000000-0008-0000-0000-00000A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15" name="ZoneTexte 2314">
          <a:extLst>
            <a:ext uri="{FF2B5EF4-FFF2-40B4-BE49-F238E27FC236}">
              <a16:creationId xmlns:a16="http://schemas.microsoft.com/office/drawing/2014/main" id="{00000000-0008-0000-0000-00000B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16" name="ZoneTexte 2315">
          <a:extLst>
            <a:ext uri="{FF2B5EF4-FFF2-40B4-BE49-F238E27FC236}">
              <a16:creationId xmlns:a16="http://schemas.microsoft.com/office/drawing/2014/main" id="{00000000-0008-0000-0000-00000C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317" name="ZoneTexte 2316">
          <a:extLst>
            <a:ext uri="{FF2B5EF4-FFF2-40B4-BE49-F238E27FC236}">
              <a16:creationId xmlns:a16="http://schemas.microsoft.com/office/drawing/2014/main" id="{00000000-0008-0000-0000-00000D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18" name="ZoneTexte 2317">
          <a:extLst>
            <a:ext uri="{FF2B5EF4-FFF2-40B4-BE49-F238E27FC236}">
              <a16:creationId xmlns:a16="http://schemas.microsoft.com/office/drawing/2014/main" id="{00000000-0008-0000-0000-00000E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19" name="ZoneTexte 2318">
          <a:extLst>
            <a:ext uri="{FF2B5EF4-FFF2-40B4-BE49-F238E27FC236}">
              <a16:creationId xmlns:a16="http://schemas.microsoft.com/office/drawing/2014/main" id="{00000000-0008-0000-0000-00000F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320" name="ZoneTexte 2319">
          <a:extLst>
            <a:ext uri="{FF2B5EF4-FFF2-40B4-BE49-F238E27FC236}">
              <a16:creationId xmlns:a16="http://schemas.microsoft.com/office/drawing/2014/main" id="{00000000-0008-0000-0000-000010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21" name="ZoneTexte 2320">
          <a:extLst>
            <a:ext uri="{FF2B5EF4-FFF2-40B4-BE49-F238E27FC236}">
              <a16:creationId xmlns:a16="http://schemas.microsoft.com/office/drawing/2014/main" id="{00000000-0008-0000-0000-000011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22" name="ZoneTexte 2321">
          <a:extLst>
            <a:ext uri="{FF2B5EF4-FFF2-40B4-BE49-F238E27FC236}">
              <a16:creationId xmlns:a16="http://schemas.microsoft.com/office/drawing/2014/main" id="{00000000-0008-0000-0000-000012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323" name="ZoneTexte 2322">
          <a:extLst>
            <a:ext uri="{FF2B5EF4-FFF2-40B4-BE49-F238E27FC236}">
              <a16:creationId xmlns:a16="http://schemas.microsoft.com/office/drawing/2014/main" id="{00000000-0008-0000-0000-000013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24" name="ZoneTexte 2323">
          <a:extLst>
            <a:ext uri="{FF2B5EF4-FFF2-40B4-BE49-F238E27FC236}">
              <a16:creationId xmlns:a16="http://schemas.microsoft.com/office/drawing/2014/main" id="{00000000-0008-0000-0000-000014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25" name="ZoneTexte 2324">
          <a:extLst>
            <a:ext uri="{FF2B5EF4-FFF2-40B4-BE49-F238E27FC236}">
              <a16:creationId xmlns:a16="http://schemas.microsoft.com/office/drawing/2014/main" id="{00000000-0008-0000-0000-000015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326" name="ZoneTexte 2325">
          <a:extLst>
            <a:ext uri="{FF2B5EF4-FFF2-40B4-BE49-F238E27FC236}">
              <a16:creationId xmlns:a16="http://schemas.microsoft.com/office/drawing/2014/main" id="{00000000-0008-0000-0000-000016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27" name="ZoneTexte 2326">
          <a:extLst>
            <a:ext uri="{FF2B5EF4-FFF2-40B4-BE49-F238E27FC236}">
              <a16:creationId xmlns:a16="http://schemas.microsoft.com/office/drawing/2014/main" id="{00000000-0008-0000-0000-000017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28" name="ZoneTexte 2327">
          <a:extLst>
            <a:ext uri="{FF2B5EF4-FFF2-40B4-BE49-F238E27FC236}">
              <a16:creationId xmlns:a16="http://schemas.microsoft.com/office/drawing/2014/main" id="{00000000-0008-0000-0000-000018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329" name="ZoneTexte 2328">
          <a:extLst>
            <a:ext uri="{FF2B5EF4-FFF2-40B4-BE49-F238E27FC236}">
              <a16:creationId xmlns:a16="http://schemas.microsoft.com/office/drawing/2014/main" id="{00000000-0008-0000-0000-000019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30" name="ZoneTexte 2329">
          <a:extLst>
            <a:ext uri="{FF2B5EF4-FFF2-40B4-BE49-F238E27FC236}">
              <a16:creationId xmlns:a16="http://schemas.microsoft.com/office/drawing/2014/main" id="{00000000-0008-0000-0000-00001A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31" name="ZoneTexte 2330">
          <a:extLst>
            <a:ext uri="{FF2B5EF4-FFF2-40B4-BE49-F238E27FC236}">
              <a16:creationId xmlns:a16="http://schemas.microsoft.com/office/drawing/2014/main" id="{00000000-0008-0000-0000-00001B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332" name="ZoneTexte 2331">
          <a:extLst>
            <a:ext uri="{FF2B5EF4-FFF2-40B4-BE49-F238E27FC236}">
              <a16:creationId xmlns:a16="http://schemas.microsoft.com/office/drawing/2014/main" id="{00000000-0008-0000-0000-00001C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33" name="ZoneTexte 2332">
          <a:extLst>
            <a:ext uri="{FF2B5EF4-FFF2-40B4-BE49-F238E27FC236}">
              <a16:creationId xmlns:a16="http://schemas.microsoft.com/office/drawing/2014/main" id="{00000000-0008-0000-0000-00001D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34" name="ZoneTexte 2333">
          <a:extLst>
            <a:ext uri="{FF2B5EF4-FFF2-40B4-BE49-F238E27FC236}">
              <a16:creationId xmlns:a16="http://schemas.microsoft.com/office/drawing/2014/main" id="{00000000-0008-0000-0000-00001E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335" name="ZoneTexte 2334">
          <a:extLst>
            <a:ext uri="{FF2B5EF4-FFF2-40B4-BE49-F238E27FC236}">
              <a16:creationId xmlns:a16="http://schemas.microsoft.com/office/drawing/2014/main" id="{00000000-0008-0000-0000-00001F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36" name="ZoneTexte 2335">
          <a:extLst>
            <a:ext uri="{FF2B5EF4-FFF2-40B4-BE49-F238E27FC236}">
              <a16:creationId xmlns:a16="http://schemas.microsoft.com/office/drawing/2014/main" id="{00000000-0008-0000-0000-000020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37" name="ZoneTexte 2336">
          <a:extLst>
            <a:ext uri="{FF2B5EF4-FFF2-40B4-BE49-F238E27FC236}">
              <a16:creationId xmlns:a16="http://schemas.microsoft.com/office/drawing/2014/main" id="{00000000-0008-0000-0000-000021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338" name="ZoneTexte 2337">
          <a:extLst>
            <a:ext uri="{FF2B5EF4-FFF2-40B4-BE49-F238E27FC236}">
              <a16:creationId xmlns:a16="http://schemas.microsoft.com/office/drawing/2014/main" id="{00000000-0008-0000-0000-000022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39" name="ZoneTexte 2338">
          <a:extLst>
            <a:ext uri="{FF2B5EF4-FFF2-40B4-BE49-F238E27FC236}">
              <a16:creationId xmlns:a16="http://schemas.microsoft.com/office/drawing/2014/main" id="{00000000-0008-0000-0000-000023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40" name="ZoneTexte 2339">
          <a:extLst>
            <a:ext uri="{FF2B5EF4-FFF2-40B4-BE49-F238E27FC236}">
              <a16:creationId xmlns:a16="http://schemas.microsoft.com/office/drawing/2014/main" id="{00000000-0008-0000-0000-000024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341" name="ZoneTexte 2340">
          <a:extLst>
            <a:ext uri="{FF2B5EF4-FFF2-40B4-BE49-F238E27FC236}">
              <a16:creationId xmlns:a16="http://schemas.microsoft.com/office/drawing/2014/main" id="{00000000-0008-0000-0000-000025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42" name="ZoneTexte 2341">
          <a:extLst>
            <a:ext uri="{FF2B5EF4-FFF2-40B4-BE49-F238E27FC236}">
              <a16:creationId xmlns:a16="http://schemas.microsoft.com/office/drawing/2014/main" id="{00000000-0008-0000-0000-000026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43" name="ZoneTexte 2342">
          <a:extLst>
            <a:ext uri="{FF2B5EF4-FFF2-40B4-BE49-F238E27FC236}">
              <a16:creationId xmlns:a16="http://schemas.microsoft.com/office/drawing/2014/main" id="{00000000-0008-0000-0000-000027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344" name="ZoneTexte 2343">
          <a:extLst>
            <a:ext uri="{FF2B5EF4-FFF2-40B4-BE49-F238E27FC236}">
              <a16:creationId xmlns:a16="http://schemas.microsoft.com/office/drawing/2014/main" id="{00000000-0008-0000-0000-000028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45" name="ZoneTexte 2344">
          <a:extLst>
            <a:ext uri="{FF2B5EF4-FFF2-40B4-BE49-F238E27FC236}">
              <a16:creationId xmlns:a16="http://schemas.microsoft.com/office/drawing/2014/main" id="{00000000-0008-0000-0000-000029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46" name="ZoneTexte 2345">
          <a:extLst>
            <a:ext uri="{FF2B5EF4-FFF2-40B4-BE49-F238E27FC236}">
              <a16:creationId xmlns:a16="http://schemas.microsoft.com/office/drawing/2014/main" id="{00000000-0008-0000-0000-00002A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347" name="ZoneTexte 2346">
          <a:extLst>
            <a:ext uri="{FF2B5EF4-FFF2-40B4-BE49-F238E27FC236}">
              <a16:creationId xmlns:a16="http://schemas.microsoft.com/office/drawing/2014/main" id="{00000000-0008-0000-0000-00002B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48" name="ZoneTexte 2347">
          <a:extLst>
            <a:ext uri="{FF2B5EF4-FFF2-40B4-BE49-F238E27FC236}">
              <a16:creationId xmlns:a16="http://schemas.microsoft.com/office/drawing/2014/main" id="{00000000-0008-0000-0000-00002C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49" name="ZoneTexte 2348">
          <a:extLst>
            <a:ext uri="{FF2B5EF4-FFF2-40B4-BE49-F238E27FC236}">
              <a16:creationId xmlns:a16="http://schemas.microsoft.com/office/drawing/2014/main" id="{00000000-0008-0000-0000-00002D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350" name="ZoneTexte 2349">
          <a:extLst>
            <a:ext uri="{FF2B5EF4-FFF2-40B4-BE49-F238E27FC236}">
              <a16:creationId xmlns:a16="http://schemas.microsoft.com/office/drawing/2014/main" id="{00000000-0008-0000-0000-00002E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51" name="ZoneTexte 2350">
          <a:extLst>
            <a:ext uri="{FF2B5EF4-FFF2-40B4-BE49-F238E27FC236}">
              <a16:creationId xmlns:a16="http://schemas.microsoft.com/office/drawing/2014/main" id="{00000000-0008-0000-0000-00002F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52" name="ZoneTexte 2351">
          <a:extLst>
            <a:ext uri="{FF2B5EF4-FFF2-40B4-BE49-F238E27FC236}">
              <a16:creationId xmlns:a16="http://schemas.microsoft.com/office/drawing/2014/main" id="{00000000-0008-0000-0000-000030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353" name="ZoneTexte 2352">
          <a:extLst>
            <a:ext uri="{FF2B5EF4-FFF2-40B4-BE49-F238E27FC236}">
              <a16:creationId xmlns:a16="http://schemas.microsoft.com/office/drawing/2014/main" id="{00000000-0008-0000-0000-000031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54" name="ZoneTexte 2353">
          <a:extLst>
            <a:ext uri="{FF2B5EF4-FFF2-40B4-BE49-F238E27FC236}">
              <a16:creationId xmlns:a16="http://schemas.microsoft.com/office/drawing/2014/main" id="{00000000-0008-0000-0000-000032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55" name="ZoneTexte 2354">
          <a:extLst>
            <a:ext uri="{FF2B5EF4-FFF2-40B4-BE49-F238E27FC236}">
              <a16:creationId xmlns:a16="http://schemas.microsoft.com/office/drawing/2014/main" id="{00000000-0008-0000-0000-000033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356" name="ZoneTexte 2355">
          <a:extLst>
            <a:ext uri="{FF2B5EF4-FFF2-40B4-BE49-F238E27FC236}">
              <a16:creationId xmlns:a16="http://schemas.microsoft.com/office/drawing/2014/main" id="{00000000-0008-0000-0000-000034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57" name="ZoneTexte 2356">
          <a:extLst>
            <a:ext uri="{FF2B5EF4-FFF2-40B4-BE49-F238E27FC236}">
              <a16:creationId xmlns:a16="http://schemas.microsoft.com/office/drawing/2014/main" id="{00000000-0008-0000-0000-000035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58" name="ZoneTexte 2357">
          <a:extLst>
            <a:ext uri="{FF2B5EF4-FFF2-40B4-BE49-F238E27FC236}">
              <a16:creationId xmlns:a16="http://schemas.microsoft.com/office/drawing/2014/main" id="{00000000-0008-0000-0000-000036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359" name="ZoneTexte 2358">
          <a:extLst>
            <a:ext uri="{FF2B5EF4-FFF2-40B4-BE49-F238E27FC236}">
              <a16:creationId xmlns:a16="http://schemas.microsoft.com/office/drawing/2014/main" id="{00000000-0008-0000-0000-000037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60" name="ZoneTexte 2359">
          <a:extLst>
            <a:ext uri="{FF2B5EF4-FFF2-40B4-BE49-F238E27FC236}">
              <a16:creationId xmlns:a16="http://schemas.microsoft.com/office/drawing/2014/main" id="{00000000-0008-0000-0000-000038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61" name="ZoneTexte 2360">
          <a:extLst>
            <a:ext uri="{FF2B5EF4-FFF2-40B4-BE49-F238E27FC236}">
              <a16:creationId xmlns:a16="http://schemas.microsoft.com/office/drawing/2014/main" id="{00000000-0008-0000-0000-000039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362" name="ZoneTexte 2361">
          <a:extLst>
            <a:ext uri="{FF2B5EF4-FFF2-40B4-BE49-F238E27FC236}">
              <a16:creationId xmlns:a16="http://schemas.microsoft.com/office/drawing/2014/main" id="{00000000-0008-0000-0000-00003A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63" name="ZoneTexte 2362">
          <a:extLst>
            <a:ext uri="{FF2B5EF4-FFF2-40B4-BE49-F238E27FC236}">
              <a16:creationId xmlns:a16="http://schemas.microsoft.com/office/drawing/2014/main" id="{00000000-0008-0000-0000-00003B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64" name="ZoneTexte 2363">
          <a:extLst>
            <a:ext uri="{FF2B5EF4-FFF2-40B4-BE49-F238E27FC236}">
              <a16:creationId xmlns:a16="http://schemas.microsoft.com/office/drawing/2014/main" id="{00000000-0008-0000-0000-00003C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365" name="ZoneTexte 2364">
          <a:extLst>
            <a:ext uri="{FF2B5EF4-FFF2-40B4-BE49-F238E27FC236}">
              <a16:creationId xmlns:a16="http://schemas.microsoft.com/office/drawing/2014/main" id="{00000000-0008-0000-0000-00003D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66" name="ZoneTexte 2365">
          <a:extLst>
            <a:ext uri="{FF2B5EF4-FFF2-40B4-BE49-F238E27FC236}">
              <a16:creationId xmlns:a16="http://schemas.microsoft.com/office/drawing/2014/main" id="{00000000-0008-0000-0000-00003E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67" name="ZoneTexte 2366">
          <a:extLst>
            <a:ext uri="{FF2B5EF4-FFF2-40B4-BE49-F238E27FC236}">
              <a16:creationId xmlns:a16="http://schemas.microsoft.com/office/drawing/2014/main" id="{00000000-0008-0000-0000-00003F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368" name="ZoneTexte 2367">
          <a:extLst>
            <a:ext uri="{FF2B5EF4-FFF2-40B4-BE49-F238E27FC236}">
              <a16:creationId xmlns:a16="http://schemas.microsoft.com/office/drawing/2014/main" id="{00000000-0008-0000-0000-000040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69" name="ZoneTexte 2368">
          <a:extLst>
            <a:ext uri="{FF2B5EF4-FFF2-40B4-BE49-F238E27FC236}">
              <a16:creationId xmlns:a16="http://schemas.microsoft.com/office/drawing/2014/main" id="{00000000-0008-0000-0000-000041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70" name="ZoneTexte 2369">
          <a:extLst>
            <a:ext uri="{FF2B5EF4-FFF2-40B4-BE49-F238E27FC236}">
              <a16:creationId xmlns:a16="http://schemas.microsoft.com/office/drawing/2014/main" id="{00000000-0008-0000-0000-000042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371" name="ZoneTexte 2370">
          <a:extLst>
            <a:ext uri="{FF2B5EF4-FFF2-40B4-BE49-F238E27FC236}">
              <a16:creationId xmlns:a16="http://schemas.microsoft.com/office/drawing/2014/main" id="{00000000-0008-0000-0000-000043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72" name="ZoneTexte 2371">
          <a:extLst>
            <a:ext uri="{FF2B5EF4-FFF2-40B4-BE49-F238E27FC236}">
              <a16:creationId xmlns:a16="http://schemas.microsoft.com/office/drawing/2014/main" id="{00000000-0008-0000-0000-000044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73" name="ZoneTexte 2372">
          <a:extLst>
            <a:ext uri="{FF2B5EF4-FFF2-40B4-BE49-F238E27FC236}">
              <a16:creationId xmlns:a16="http://schemas.microsoft.com/office/drawing/2014/main" id="{00000000-0008-0000-0000-000045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374" name="ZoneTexte 2373">
          <a:extLst>
            <a:ext uri="{FF2B5EF4-FFF2-40B4-BE49-F238E27FC236}">
              <a16:creationId xmlns:a16="http://schemas.microsoft.com/office/drawing/2014/main" id="{00000000-0008-0000-0000-000046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75" name="ZoneTexte 2374">
          <a:extLst>
            <a:ext uri="{FF2B5EF4-FFF2-40B4-BE49-F238E27FC236}">
              <a16:creationId xmlns:a16="http://schemas.microsoft.com/office/drawing/2014/main" id="{00000000-0008-0000-0000-000047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76" name="ZoneTexte 2375">
          <a:extLst>
            <a:ext uri="{FF2B5EF4-FFF2-40B4-BE49-F238E27FC236}">
              <a16:creationId xmlns:a16="http://schemas.microsoft.com/office/drawing/2014/main" id="{00000000-0008-0000-0000-000048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377" name="ZoneTexte 2376">
          <a:extLst>
            <a:ext uri="{FF2B5EF4-FFF2-40B4-BE49-F238E27FC236}">
              <a16:creationId xmlns:a16="http://schemas.microsoft.com/office/drawing/2014/main" id="{00000000-0008-0000-0000-000049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78" name="ZoneTexte 2377">
          <a:extLst>
            <a:ext uri="{FF2B5EF4-FFF2-40B4-BE49-F238E27FC236}">
              <a16:creationId xmlns:a16="http://schemas.microsoft.com/office/drawing/2014/main" id="{00000000-0008-0000-0000-00004A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79" name="ZoneTexte 2378">
          <a:extLst>
            <a:ext uri="{FF2B5EF4-FFF2-40B4-BE49-F238E27FC236}">
              <a16:creationId xmlns:a16="http://schemas.microsoft.com/office/drawing/2014/main" id="{00000000-0008-0000-0000-00004B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380" name="ZoneTexte 2379">
          <a:extLst>
            <a:ext uri="{FF2B5EF4-FFF2-40B4-BE49-F238E27FC236}">
              <a16:creationId xmlns:a16="http://schemas.microsoft.com/office/drawing/2014/main" id="{00000000-0008-0000-0000-00004C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81" name="ZoneTexte 2380">
          <a:extLst>
            <a:ext uri="{FF2B5EF4-FFF2-40B4-BE49-F238E27FC236}">
              <a16:creationId xmlns:a16="http://schemas.microsoft.com/office/drawing/2014/main" id="{00000000-0008-0000-0000-00004D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82" name="ZoneTexte 2381">
          <a:extLst>
            <a:ext uri="{FF2B5EF4-FFF2-40B4-BE49-F238E27FC236}">
              <a16:creationId xmlns:a16="http://schemas.microsoft.com/office/drawing/2014/main" id="{00000000-0008-0000-0000-00004E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383" name="ZoneTexte 2382">
          <a:extLst>
            <a:ext uri="{FF2B5EF4-FFF2-40B4-BE49-F238E27FC236}">
              <a16:creationId xmlns:a16="http://schemas.microsoft.com/office/drawing/2014/main" id="{00000000-0008-0000-0000-00004F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84" name="ZoneTexte 2383">
          <a:extLst>
            <a:ext uri="{FF2B5EF4-FFF2-40B4-BE49-F238E27FC236}">
              <a16:creationId xmlns:a16="http://schemas.microsoft.com/office/drawing/2014/main" id="{00000000-0008-0000-0000-000050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85" name="ZoneTexte 2384">
          <a:extLst>
            <a:ext uri="{FF2B5EF4-FFF2-40B4-BE49-F238E27FC236}">
              <a16:creationId xmlns:a16="http://schemas.microsoft.com/office/drawing/2014/main" id="{00000000-0008-0000-0000-000051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386" name="ZoneTexte 2385">
          <a:extLst>
            <a:ext uri="{FF2B5EF4-FFF2-40B4-BE49-F238E27FC236}">
              <a16:creationId xmlns:a16="http://schemas.microsoft.com/office/drawing/2014/main" id="{00000000-0008-0000-0000-000052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87" name="ZoneTexte 2386">
          <a:extLst>
            <a:ext uri="{FF2B5EF4-FFF2-40B4-BE49-F238E27FC236}">
              <a16:creationId xmlns:a16="http://schemas.microsoft.com/office/drawing/2014/main" id="{00000000-0008-0000-0000-000053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88" name="ZoneTexte 2387">
          <a:extLst>
            <a:ext uri="{FF2B5EF4-FFF2-40B4-BE49-F238E27FC236}">
              <a16:creationId xmlns:a16="http://schemas.microsoft.com/office/drawing/2014/main" id="{00000000-0008-0000-0000-000054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389" name="ZoneTexte 2388">
          <a:extLst>
            <a:ext uri="{FF2B5EF4-FFF2-40B4-BE49-F238E27FC236}">
              <a16:creationId xmlns:a16="http://schemas.microsoft.com/office/drawing/2014/main" id="{00000000-0008-0000-0000-000055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90" name="ZoneTexte 2389">
          <a:extLst>
            <a:ext uri="{FF2B5EF4-FFF2-40B4-BE49-F238E27FC236}">
              <a16:creationId xmlns:a16="http://schemas.microsoft.com/office/drawing/2014/main" id="{00000000-0008-0000-0000-000056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91" name="ZoneTexte 2390">
          <a:extLst>
            <a:ext uri="{FF2B5EF4-FFF2-40B4-BE49-F238E27FC236}">
              <a16:creationId xmlns:a16="http://schemas.microsoft.com/office/drawing/2014/main" id="{00000000-0008-0000-0000-000057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392" name="ZoneTexte 2391">
          <a:extLst>
            <a:ext uri="{FF2B5EF4-FFF2-40B4-BE49-F238E27FC236}">
              <a16:creationId xmlns:a16="http://schemas.microsoft.com/office/drawing/2014/main" id="{00000000-0008-0000-0000-000058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93" name="ZoneTexte 2392">
          <a:extLst>
            <a:ext uri="{FF2B5EF4-FFF2-40B4-BE49-F238E27FC236}">
              <a16:creationId xmlns:a16="http://schemas.microsoft.com/office/drawing/2014/main" id="{00000000-0008-0000-0000-000059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94" name="ZoneTexte 2393">
          <a:extLst>
            <a:ext uri="{FF2B5EF4-FFF2-40B4-BE49-F238E27FC236}">
              <a16:creationId xmlns:a16="http://schemas.microsoft.com/office/drawing/2014/main" id="{00000000-0008-0000-0000-00005A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395" name="ZoneTexte 2394">
          <a:extLst>
            <a:ext uri="{FF2B5EF4-FFF2-40B4-BE49-F238E27FC236}">
              <a16:creationId xmlns:a16="http://schemas.microsoft.com/office/drawing/2014/main" id="{00000000-0008-0000-0000-00005B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96" name="ZoneTexte 2395">
          <a:extLst>
            <a:ext uri="{FF2B5EF4-FFF2-40B4-BE49-F238E27FC236}">
              <a16:creationId xmlns:a16="http://schemas.microsoft.com/office/drawing/2014/main" id="{00000000-0008-0000-0000-00005C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97" name="ZoneTexte 2396">
          <a:extLst>
            <a:ext uri="{FF2B5EF4-FFF2-40B4-BE49-F238E27FC236}">
              <a16:creationId xmlns:a16="http://schemas.microsoft.com/office/drawing/2014/main" id="{00000000-0008-0000-0000-00005D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398" name="ZoneTexte 2397">
          <a:extLst>
            <a:ext uri="{FF2B5EF4-FFF2-40B4-BE49-F238E27FC236}">
              <a16:creationId xmlns:a16="http://schemas.microsoft.com/office/drawing/2014/main" id="{00000000-0008-0000-0000-00005E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399" name="ZoneTexte 2398">
          <a:extLst>
            <a:ext uri="{FF2B5EF4-FFF2-40B4-BE49-F238E27FC236}">
              <a16:creationId xmlns:a16="http://schemas.microsoft.com/office/drawing/2014/main" id="{00000000-0008-0000-0000-00005F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00" name="ZoneTexte 2399">
          <a:extLst>
            <a:ext uri="{FF2B5EF4-FFF2-40B4-BE49-F238E27FC236}">
              <a16:creationId xmlns:a16="http://schemas.microsoft.com/office/drawing/2014/main" id="{00000000-0008-0000-0000-000060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401" name="ZoneTexte 2400">
          <a:extLst>
            <a:ext uri="{FF2B5EF4-FFF2-40B4-BE49-F238E27FC236}">
              <a16:creationId xmlns:a16="http://schemas.microsoft.com/office/drawing/2014/main" id="{00000000-0008-0000-0000-000061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02" name="ZoneTexte 2401">
          <a:extLst>
            <a:ext uri="{FF2B5EF4-FFF2-40B4-BE49-F238E27FC236}">
              <a16:creationId xmlns:a16="http://schemas.microsoft.com/office/drawing/2014/main" id="{00000000-0008-0000-0000-000062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03" name="ZoneTexte 2402">
          <a:extLst>
            <a:ext uri="{FF2B5EF4-FFF2-40B4-BE49-F238E27FC236}">
              <a16:creationId xmlns:a16="http://schemas.microsoft.com/office/drawing/2014/main" id="{00000000-0008-0000-0000-000063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404" name="ZoneTexte 2403">
          <a:extLst>
            <a:ext uri="{FF2B5EF4-FFF2-40B4-BE49-F238E27FC236}">
              <a16:creationId xmlns:a16="http://schemas.microsoft.com/office/drawing/2014/main" id="{00000000-0008-0000-0000-000064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05" name="ZoneTexte 2404">
          <a:extLst>
            <a:ext uri="{FF2B5EF4-FFF2-40B4-BE49-F238E27FC236}">
              <a16:creationId xmlns:a16="http://schemas.microsoft.com/office/drawing/2014/main" id="{00000000-0008-0000-0000-000065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06" name="ZoneTexte 2405">
          <a:extLst>
            <a:ext uri="{FF2B5EF4-FFF2-40B4-BE49-F238E27FC236}">
              <a16:creationId xmlns:a16="http://schemas.microsoft.com/office/drawing/2014/main" id="{00000000-0008-0000-0000-000066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407" name="ZoneTexte 2406">
          <a:extLst>
            <a:ext uri="{FF2B5EF4-FFF2-40B4-BE49-F238E27FC236}">
              <a16:creationId xmlns:a16="http://schemas.microsoft.com/office/drawing/2014/main" id="{00000000-0008-0000-0000-000067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08" name="ZoneTexte 2407">
          <a:extLst>
            <a:ext uri="{FF2B5EF4-FFF2-40B4-BE49-F238E27FC236}">
              <a16:creationId xmlns:a16="http://schemas.microsoft.com/office/drawing/2014/main" id="{00000000-0008-0000-0000-000068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09" name="ZoneTexte 2408">
          <a:extLst>
            <a:ext uri="{FF2B5EF4-FFF2-40B4-BE49-F238E27FC236}">
              <a16:creationId xmlns:a16="http://schemas.microsoft.com/office/drawing/2014/main" id="{00000000-0008-0000-0000-000069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410" name="ZoneTexte 2409">
          <a:extLst>
            <a:ext uri="{FF2B5EF4-FFF2-40B4-BE49-F238E27FC236}">
              <a16:creationId xmlns:a16="http://schemas.microsoft.com/office/drawing/2014/main" id="{00000000-0008-0000-0000-00006A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11" name="ZoneTexte 2410">
          <a:extLst>
            <a:ext uri="{FF2B5EF4-FFF2-40B4-BE49-F238E27FC236}">
              <a16:creationId xmlns:a16="http://schemas.microsoft.com/office/drawing/2014/main" id="{00000000-0008-0000-0000-00006B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12" name="ZoneTexte 2411">
          <a:extLst>
            <a:ext uri="{FF2B5EF4-FFF2-40B4-BE49-F238E27FC236}">
              <a16:creationId xmlns:a16="http://schemas.microsoft.com/office/drawing/2014/main" id="{00000000-0008-0000-0000-00006C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413" name="ZoneTexte 2412">
          <a:extLst>
            <a:ext uri="{FF2B5EF4-FFF2-40B4-BE49-F238E27FC236}">
              <a16:creationId xmlns:a16="http://schemas.microsoft.com/office/drawing/2014/main" id="{00000000-0008-0000-0000-00006D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14" name="ZoneTexte 2413">
          <a:extLst>
            <a:ext uri="{FF2B5EF4-FFF2-40B4-BE49-F238E27FC236}">
              <a16:creationId xmlns:a16="http://schemas.microsoft.com/office/drawing/2014/main" id="{00000000-0008-0000-0000-00006E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15" name="ZoneTexte 2414">
          <a:extLst>
            <a:ext uri="{FF2B5EF4-FFF2-40B4-BE49-F238E27FC236}">
              <a16:creationId xmlns:a16="http://schemas.microsoft.com/office/drawing/2014/main" id="{00000000-0008-0000-0000-00006F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416" name="ZoneTexte 2415">
          <a:extLst>
            <a:ext uri="{FF2B5EF4-FFF2-40B4-BE49-F238E27FC236}">
              <a16:creationId xmlns:a16="http://schemas.microsoft.com/office/drawing/2014/main" id="{00000000-0008-0000-0000-000070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17" name="ZoneTexte 2416">
          <a:extLst>
            <a:ext uri="{FF2B5EF4-FFF2-40B4-BE49-F238E27FC236}">
              <a16:creationId xmlns:a16="http://schemas.microsoft.com/office/drawing/2014/main" id="{00000000-0008-0000-0000-000071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18" name="ZoneTexte 2417">
          <a:extLst>
            <a:ext uri="{FF2B5EF4-FFF2-40B4-BE49-F238E27FC236}">
              <a16:creationId xmlns:a16="http://schemas.microsoft.com/office/drawing/2014/main" id="{00000000-0008-0000-0000-000072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419" name="ZoneTexte 2418">
          <a:extLst>
            <a:ext uri="{FF2B5EF4-FFF2-40B4-BE49-F238E27FC236}">
              <a16:creationId xmlns:a16="http://schemas.microsoft.com/office/drawing/2014/main" id="{00000000-0008-0000-0000-000073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20" name="ZoneTexte 2419">
          <a:extLst>
            <a:ext uri="{FF2B5EF4-FFF2-40B4-BE49-F238E27FC236}">
              <a16:creationId xmlns:a16="http://schemas.microsoft.com/office/drawing/2014/main" id="{00000000-0008-0000-0000-000074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21" name="ZoneTexte 2420">
          <a:extLst>
            <a:ext uri="{FF2B5EF4-FFF2-40B4-BE49-F238E27FC236}">
              <a16:creationId xmlns:a16="http://schemas.microsoft.com/office/drawing/2014/main" id="{00000000-0008-0000-0000-000075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422" name="ZoneTexte 2421">
          <a:extLst>
            <a:ext uri="{FF2B5EF4-FFF2-40B4-BE49-F238E27FC236}">
              <a16:creationId xmlns:a16="http://schemas.microsoft.com/office/drawing/2014/main" id="{00000000-0008-0000-0000-000076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23" name="ZoneTexte 2422">
          <a:extLst>
            <a:ext uri="{FF2B5EF4-FFF2-40B4-BE49-F238E27FC236}">
              <a16:creationId xmlns:a16="http://schemas.microsoft.com/office/drawing/2014/main" id="{00000000-0008-0000-0000-000077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24" name="ZoneTexte 2423">
          <a:extLst>
            <a:ext uri="{FF2B5EF4-FFF2-40B4-BE49-F238E27FC236}">
              <a16:creationId xmlns:a16="http://schemas.microsoft.com/office/drawing/2014/main" id="{00000000-0008-0000-0000-000078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425" name="ZoneTexte 2424">
          <a:extLst>
            <a:ext uri="{FF2B5EF4-FFF2-40B4-BE49-F238E27FC236}">
              <a16:creationId xmlns:a16="http://schemas.microsoft.com/office/drawing/2014/main" id="{00000000-0008-0000-0000-000079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26" name="ZoneTexte 2425">
          <a:extLst>
            <a:ext uri="{FF2B5EF4-FFF2-40B4-BE49-F238E27FC236}">
              <a16:creationId xmlns:a16="http://schemas.microsoft.com/office/drawing/2014/main" id="{00000000-0008-0000-0000-00007A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27" name="ZoneTexte 2426">
          <a:extLst>
            <a:ext uri="{FF2B5EF4-FFF2-40B4-BE49-F238E27FC236}">
              <a16:creationId xmlns:a16="http://schemas.microsoft.com/office/drawing/2014/main" id="{00000000-0008-0000-0000-00007B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428" name="ZoneTexte 2427">
          <a:extLst>
            <a:ext uri="{FF2B5EF4-FFF2-40B4-BE49-F238E27FC236}">
              <a16:creationId xmlns:a16="http://schemas.microsoft.com/office/drawing/2014/main" id="{00000000-0008-0000-0000-00007C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29" name="ZoneTexte 2428">
          <a:extLst>
            <a:ext uri="{FF2B5EF4-FFF2-40B4-BE49-F238E27FC236}">
              <a16:creationId xmlns:a16="http://schemas.microsoft.com/office/drawing/2014/main" id="{00000000-0008-0000-0000-00007D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30" name="ZoneTexte 2429">
          <a:extLst>
            <a:ext uri="{FF2B5EF4-FFF2-40B4-BE49-F238E27FC236}">
              <a16:creationId xmlns:a16="http://schemas.microsoft.com/office/drawing/2014/main" id="{00000000-0008-0000-0000-00007E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431" name="ZoneTexte 2430">
          <a:extLst>
            <a:ext uri="{FF2B5EF4-FFF2-40B4-BE49-F238E27FC236}">
              <a16:creationId xmlns:a16="http://schemas.microsoft.com/office/drawing/2014/main" id="{00000000-0008-0000-0000-00007F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32" name="ZoneTexte 2431">
          <a:extLst>
            <a:ext uri="{FF2B5EF4-FFF2-40B4-BE49-F238E27FC236}">
              <a16:creationId xmlns:a16="http://schemas.microsoft.com/office/drawing/2014/main" id="{00000000-0008-0000-0000-000080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33" name="ZoneTexte 2432">
          <a:extLst>
            <a:ext uri="{FF2B5EF4-FFF2-40B4-BE49-F238E27FC236}">
              <a16:creationId xmlns:a16="http://schemas.microsoft.com/office/drawing/2014/main" id="{00000000-0008-0000-0000-000081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434" name="ZoneTexte 2433">
          <a:extLst>
            <a:ext uri="{FF2B5EF4-FFF2-40B4-BE49-F238E27FC236}">
              <a16:creationId xmlns:a16="http://schemas.microsoft.com/office/drawing/2014/main" id="{00000000-0008-0000-0000-000082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35" name="ZoneTexte 2434">
          <a:extLst>
            <a:ext uri="{FF2B5EF4-FFF2-40B4-BE49-F238E27FC236}">
              <a16:creationId xmlns:a16="http://schemas.microsoft.com/office/drawing/2014/main" id="{00000000-0008-0000-0000-000083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36" name="ZoneTexte 2435">
          <a:extLst>
            <a:ext uri="{FF2B5EF4-FFF2-40B4-BE49-F238E27FC236}">
              <a16:creationId xmlns:a16="http://schemas.microsoft.com/office/drawing/2014/main" id="{00000000-0008-0000-0000-000084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437" name="ZoneTexte 2436">
          <a:extLst>
            <a:ext uri="{FF2B5EF4-FFF2-40B4-BE49-F238E27FC236}">
              <a16:creationId xmlns:a16="http://schemas.microsoft.com/office/drawing/2014/main" id="{00000000-0008-0000-0000-000085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38" name="ZoneTexte 2437">
          <a:extLst>
            <a:ext uri="{FF2B5EF4-FFF2-40B4-BE49-F238E27FC236}">
              <a16:creationId xmlns:a16="http://schemas.microsoft.com/office/drawing/2014/main" id="{00000000-0008-0000-0000-000086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39" name="ZoneTexte 2438">
          <a:extLst>
            <a:ext uri="{FF2B5EF4-FFF2-40B4-BE49-F238E27FC236}">
              <a16:creationId xmlns:a16="http://schemas.microsoft.com/office/drawing/2014/main" id="{00000000-0008-0000-0000-000087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440" name="ZoneTexte 2439">
          <a:extLst>
            <a:ext uri="{FF2B5EF4-FFF2-40B4-BE49-F238E27FC236}">
              <a16:creationId xmlns:a16="http://schemas.microsoft.com/office/drawing/2014/main" id="{00000000-0008-0000-0000-000088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41" name="ZoneTexte 2440">
          <a:extLst>
            <a:ext uri="{FF2B5EF4-FFF2-40B4-BE49-F238E27FC236}">
              <a16:creationId xmlns:a16="http://schemas.microsoft.com/office/drawing/2014/main" id="{00000000-0008-0000-0000-000089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42" name="ZoneTexte 2441">
          <a:extLst>
            <a:ext uri="{FF2B5EF4-FFF2-40B4-BE49-F238E27FC236}">
              <a16:creationId xmlns:a16="http://schemas.microsoft.com/office/drawing/2014/main" id="{00000000-0008-0000-0000-00008A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443" name="ZoneTexte 2442">
          <a:extLst>
            <a:ext uri="{FF2B5EF4-FFF2-40B4-BE49-F238E27FC236}">
              <a16:creationId xmlns:a16="http://schemas.microsoft.com/office/drawing/2014/main" id="{00000000-0008-0000-0000-00008B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44" name="ZoneTexte 2443">
          <a:extLst>
            <a:ext uri="{FF2B5EF4-FFF2-40B4-BE49-F238E27FC236}">
              <a16:creationId xmlns:a16="http://schemas.microsoft.com/office/drawing/2014/main" id="{00000000-0008-0000-0000-00008C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45" name="ZoneTexte 2444">
          <a:extLst>
            <a:ext uri="{FF2B5EF4-FFF2-40B4-BE49-F238E27FC236}">
              <a16:creationId xmlns:a16="http://schemas.microsoft.com/office/drawing/2014/main" id="{00000000-0008-0000-0000-00008D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446" name="ZoneTexte 2445">
          <a:extLst>
            <a:ext uri="{FF2B5EF4-FFF2-40B4-BE49-F238E27FC236}">
              <a16:creationId xmlns:a16="http://schemas.microsoft.com/office/drawing/2014/main" id="{00000000-0008-0000-0000-00008E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47" name="ZoneTexte 2446">
          <a:extLst>
            <a:ext uri="{FF2B5EF4-FFF2-40B4-BE49-F238E27FC236}">
              <a16:creationId xmlns:a16="http://schemas.microsoft.com/office/drawing/2014/main" id="{00000000-0008-0000-0000-00008F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48" name="ZoneTexte 2447">
          <a:extLst>
            <a:ext uri="{FF2B5EF4-FFF2-40B4-BE49-F238E27FC236}">
              <a16:creationId xmlns:a16="http://schemas.microsoft.com/office/drawing/2014/main" id="{00000000-0008-0000-0000-000090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449" name="ZoneTexte 2448">
          <a:extLst>
            <a:ext uri="{FF2B5EF4-FFF2-40B4-BE49-F238E27FC236}">
              <a16:creationId xmlns:a16="http://schemas.microsoft.com/office/drawing/2014/main" id="{00000000-0008-0000-0000-000091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50" name="ZoneTexte 2449">
          <a:extLst>
            <a:ext uri="{FF2B5EF4-FFF2-40B4-BE49-F238E27FC236}">
              <a16:creationId xmlns:a16="http://schemas.microsoft.com/office/drawing/2014/main" id="{00000000-0008-0000-0000-000092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51" name="ZoneTexte 2450">
          <a:extLst>
            <a:ext uri="{FF2B5EF4-FFF2-40B4-BE49-F238E27FC236}">
              <a16:creationId xmlns:a16="http://schemas.microsoft.com/office/drawing/2014/main" id="{00000000-0008-0000-0000-000093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452" name="ZoneTexte 2451">
          <a:extLst>
            <a:ext uri="{FF2B5EF4-FFF2-40B4-BE49-F238E27FC236}">
              <a16:creationId xmlns:a16="http://schemas.microsoft.com/office/drawing/2014/main" id="{00000000-0008-0000-0000-000094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53" name="ZoneTexte 2452">
          <a:extLst>
            <a:ext uri="{FF2B5EF4-FFF2-40B4-BE49-F238E27FC236}">
              <a16:creationId xmlns:a16="http://schemas.microsoft.com/office/drawing/2014/main" id="{00000000-0008-0000-0000-000095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54" name="ZoneTexte 2453">
          <a:extLst>
            <a:ext uri="{FF2B5EF4-FFF2-40B4-BE49-F238E27FC236}">
              <a16:creationId xmlns:a16="http://schemas.microsoft.com/office/drawing/2014/main" id="{00000000-0008-0000-0000-000096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455" name="ZoneTexte 2454">
          <a:extLst>
            <a:ext uri="{FF2B5EF4-FFF2-40B4-BE49-F238E27FC236}">
              <a16:creationId xmlns:a16="http://schemas.microsoft.com/office/drawing/2014/main" id="{00000000-0008-0000-0000-000097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56" name="ZoneTexte 2455">
          <a:extLst>
            <a:ext uri="{FF2B5EF4-FFF2-40B4-BE49-F238E27FC236}">
              <a16:creationId xmlns:a16="http://schemas.microsoft.com/office/drawing/2014/main" id="{00000000-0008-0000-0000-000098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57" name="ZoneTexte 2456">
          <a:extLst>
            <a:ext uri="{FF2B5EF4-FFF2-40B4-BE49-F238E27FC236}">
              <a16:creationId xmlns:a16="http://schemas.microsoft.com/office/drawing/2014/main" id="{00000000-0008-0000-0000-000099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458" name="ZoneTexte 2457">
          <a:extLst>
            <a:ext uri="{FF2B5EF4-FFF2-40B4-BE49-F238E27FC236}">
              <a16:creationId xmlns:a16="http://schemas.microsoft.com/office/drawing/2014/main" id="{00000000-0008-0000-0000-00009A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59" name="ZoneTexte 2458">
          <a:extLst>
            <a:ext uri="{FF2B5EF4-FFF2-40B4-BE49-F238E27FC236}">
              <a16:creationId xmlns:a16="http://schemas.microsoft.com/office/drawing/2014/main" id="{00000000-0008-0000-0000-00009B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60" name="ZoneTexte 2459">
          <a:extLst>
            <a:ext uri="{FF2B5EF4-FFF2-40B4-BE49-F238E27FC236}">
              <a16:creationId xmlns:a16="http://schemas.microsoft.com/office/drawing/2014/main" id="{00000000-0008-0000-0000-00009C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461" name="ZoneTexte 2460">
          <a:extLst>
            <a:ext uri="{FF2B5EF4-FFF2-40B4-BE49-F238E27FC236}">
              <a16:creationId xmlns:a16="http://schemas.microsoft.com/office/drawing/2014/main" id="{00000000-0008-0000-0000-00009D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62" name="ZoneTexte 2461">
          <a:extLst>
            <a:ext uri="{FF2B5EF4-FFF2-40B4-BE49-F238E27FC236}">
              <a16:creationId xmlns:a16="http://schemas.microsoft.com/office/drawing/2014/main" id="{00000000-0008-0000-0000-00009E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63" name="ZoneTexte 2462">
          <a:extLst>
            <a:ext uri="{FF2B5EF4-FFF2-40B4-BE49-F238E27FC236}">
              <a16:creationId xmlns:a16="http://schemas.microsoft.com/office/drawing/2014/main" id="{00000000-0008-0000-0000-00009F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464" name="ZoneTexte 2463">
          <a:extLst>
            <a:ext uri="{FF2B5EF4-FFF2-40B4-BE49-F238E27FC236}">
              <a16:creationId xmlns:a16="http://schemas.microsoft.com/office/drawing/2014/main" id="{00000000-0008-0000-0000-0000A0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65" name="ZoneTexte 2464">
          <a:extLst>
            <a:ext uri="{FF2B5EF4-FFF2-40B4-BE49-F238E27FC236}">
              <a16:creationId xmlns:a16="http://schemas.microsoft.com/office/drawing/2014/main" id="{00000000-0008-0000-0000-0000A1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66" name="ZoneTexte 2465">
          <a:extLst>
            <a:ext uri="{FF2B5EF4-FFF2-40B4-BE49-F238E27FC236}">
              <a16:creationId xmlns:a16="http://schemas.microsoft.com/office/drawing/2014/main" id="{00000000-0008-0000-0000-0000A2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467" name="ZoneTexte 2466">
          <a:extLst>
            <a:ext uri="{FF2B5EF4-FFF2-40B4-BE49-F238E27FC236}">
              <a16:creationId xmlns:a16="http://schemas.microsoft.com/office/drawing/2014/main" id="{00000000-0008-0000-0000-0000A3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68" name="ZoneTexte 2467">
          <a:extLst>
            <a:ext uri="{FF2B5EF4-FFF2-40B4-BE49-F238E27FC236}">
              <a16:creationId xmlns:a16="http://schemas.microsoft.com/office/drawing/2014/main" id="{00000000-0008-0000-0000-0000A4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69" name="ZoneTexte 2468">
          <a:extLst>
            <a:ext uri="{FF2B5EF4-FFF2-40B4-BE49-F238E27FC236}">
              <a16:creationId xmlns:a16="http://schemas.microsoft.com/office/drawing/2014/main" id="{00000000-0008-0000-0000-0000A5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470" name="ZoneTexte 2469">
          <a:extLst>
            <a:ext uri="{FF2B5EF4-FFF2-40B4-BE49-F238E27FC236}">
              <a16:creationId xmlns:a16="http://schemas.microsoft.com/office/drawing/2014/main" id="{00000000-0008-0000-0000-0000A6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71" name="ZoneTexte 2470">
          <a:extLst>
            <a:ext uri="{FF2B5EF4-FFF2-40B4-BE49-F238E27FC236}">
              <a16:creationId xmlns:a16="http://schemas.microsoft.com/office/drawing/2014/main" id="{00000000-0008-0000-0000-0000A7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72" name="ZoneTexte 2471">
          <a:extLst>
            <a:ext uri="{FF2B5EF4-FFF2-40B4-BE49-F238E27FC236}">
              <a16:creationId xmlns:a16="http://schemas.microsoft.com/office/drawing/2014/main" id="{00000000-0008-0000-0000-0000A8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473" name="ZoneTexte 2472">
          <a:extLst>
            <a:ext uri="{FF2B5EF4-FFF2-40B4-BE49-F238E27FC236}">
              <a16:creationId xmlns:a16="http://schemas.microsoft.com/office/drawing/2014/main" id="{00000000-0008-0000-0000-0000A9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74" name="ZoneTexte 2473">
          <a:extLst>
            <a:ext uri="{FF2B5EF4-FFF2-40B4-BE49-F238E27FC236}">
              <a16:creationId xmlns:a16="http://schemas.microsoft.com/office/drawing/2014/main" id="{00000000-0008-0000-0000-0000AA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75" name="ZoneTexte 2474">
          <a:extLst>
            <a:ext uri="{FF2B5EF4-FFF2-40B4-BE49-F238E27FC236}">
              <a16:creationId xmlns:a16="http://schemas.microsoft.com/office/drawing/2014/main" id="{00000000-0008-0000-0000-0000AB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476" name="ZoneTexte 2475">
          <a:extLst>
            <a:ext uri="{FF2B5EF4-FFF2-40B4-BE49-F238E27FC236}">
              <a16:creationId xmlns:a16="http://schemas.microsoft.com/office/drawing/2014/main" id="{00000000-0008-0000-0000-0000AC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77" name="ZoneTexte 2476">
          <a:extLst>
            <a:ext uri="{FF2B5EF4-FFF2-40B4-BE49-F238E27FC236}">
              <a16:creationId xmlns:a16="http://schemas.microsoft.com/office/drawing/2014/main" id="{00000000-0008-0000-0000-0000AD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78" name="ZoneTexte 2477">
          <a:extLst>
            <a:ext uri="{FF2B5EF4-FFF2-40B4-BE49-F238E27FC236}">
              <a16:creationId xmlns:a16="http://schemas.microsoft.com/office/drawing/2014/main" id="{00000000-0008-0000-0000-0000AE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479" name="ZoneTexte 2478">
          <a:extLst>
            <a:ext uri="{FF2B5EF4-FFF2-40B4-BE49-F238E27FC236}">
              <a16:creationId xmlns:a16="http://schemas.microsoft.com/office/drawing/2014/main" id="{00000000-0008-0000-0000-0000AF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80" name="ZoneTexte 2479">
          <a:extLst>
            <a:ext uri="{FF2B5EF4-FFF2-40B4-BE49-F238E27FC236}">
              <a16:creationId xmlns:a16="http://schemas.microsoft.com/office/drawing/2014/main" id="{00000000-0008-0000-0000-0000B0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81" name="ZoneTexte 2480">
          <a:extLst>
            <a:ext uri="{FF2B5EF4-FFF2-40B4-BE49-F238E27FC236}">
              <a16:creationId xmlns:a16="http://schemas.microsoft.com/office/drawing/2014/main" id="{00000000-0008-0000-0000-0000B1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482" name="ZoneTexte 2481">
          <a:extLst>
            <a:ext uri="{FF2B5EF4-FFF2-40B4-BE49-F238E27FC236}">
              <a16:creationId xmlns:a16="http://schemas.microsoft.com/office/drawing/2014/main" id="{00000000-0008-0000-0000-0000B2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83" name="ZoneTexte 2482">
          <a:extLst>
            <a:ext uri="{FF2B5EF4-FFF2-40B4-BE49-F238E27FC236}">
              <a16:creationId xmlns:a16="http://schemas.microsoft.com/office/drawing/2014/main" id="{00000000-0008-0000-0000-0000B3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84" name="ZoneTexte 2483">
          <a:extLst>
            <a:ext uri="{FF2B5EF4-FFF2-40B4-BE49-F238E27FC236}">
              <a16:creationId xmlns:a16="http://schemas.microsoft.com/office/drawing/2014/main" id="{00000000-0008-0000-0000-0000B4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485" name="ZoneTexte 2484">
          <a:extLst>
            <a:ext uri="{FF2B5EF4-FFF2-40B4-BE49-F238E27FC236}">
              <a16:creationId xmlns:a16="http://schemas.microsoft.com/office/drawing/2014/main" id="{00000000-0008-0000-0000-0000B5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86" name="ZoneTexte 2485">
          <a:extLst>
            <a:ext uri="{FF2B5EF4-FFF2-40B4-BE49-F238E27FC236}">
              <a16:creationId xmlns:a16="http://schemas.microsoft.com/office/drawing/2014/main" id="{00000000-0008-0000-0000-0000B6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87" name="ZoneTexte 2486">
          <a:extLst>
            <a:ext uri="{FF2B5EF4-FFF2-40B4-BE49-F238E27FC236}">
              <a16:creationId xmlns:a16="http://schemas.microsoft.com/office/drawing/2014/main" id="{00000000-0008-0000-0000-0000B7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488" name="ZoneTexte 2487">
          <a:extLst>
            <a:ext uri="{FF2B5EF4-FFF2-40B4-BE49-F238E27FC236}">
              <a16:creationId xmlns:a16="http://schemas.microsoft.com/office/drawing/2014/main" id="{00000000-0008-0000-0000-0000B8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89" name="ZoneTexte 2488">
          <a:extLst>
            <a:ext uri="{FF2B5EF4-FFF2-40B4-BE49-F238E27FC236}">
              <a16:creationId xmlns:a16="http://schemas.microsoft.com/office/drawing/2014/main" id="{00000000-0008-0000-0000-0000B9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90" name="ZoneTexte 2489">
          <a:extLst>
            <a:ext uri="{FF2B5EF4-FFF2-40B4-BE49-F238E27FC236}">
              <a16:creationId xmlns:a16="http://schemas.microsoft.com/office/drawing/2014/main" id="{00000000-0008-0000-0000-0000BA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491" name="ZoneTexte 2490">
          <a:extLst>
            <a:ext uri="{FF2B5EF4-FFF2-40B4-BE49-F238E27FC236}">
              <a16:creationId xmlns:a16="http://schemas.microsoft.com/office/drawing/2014/main" id="{00000000-0008-0000-0000-0000BB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92" name="ZoneTexte 2491">
          <a:extLst>
            <a:ext uri="{FF2B5EF4-FFF2-40B4-BE49-F238E27FC236}">
              <a16:creationId xmlns:a16="http://schemas.microsoft.com/office/drawing/2014/main" id="{00000000-0008-0000-0000-0000BC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93" name="ZoneTexte 2492">
          <a:extLst>
            <a:ext uri="{FF2B5EF4-FFF2-40B4-BE49-F238E27FC236}">
              <a16:creationId xmlns:a16="http://schemas.microsoft.com/office/drawing/2014/main" id="{00000000-0008-0000-0000-0000BD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494" name="ZoneTexte 2493">
          <a:extLst>
            <a:ext uri="{FF2B5EF4-FFF2-40B4-BE49-F238E27FC236}">
              <a16:creationId xmlns:a16="http://schemas.microsoft.com/office/drawing/2014/main" id="{00000000-0008-0000-0000-0000BE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95" name="ZoneTexte 2494">
          <a:extLst>
            <a:ext uri="{FF2B5EF4-FFF2-40B4-BE49-F238E27FC236}">
              <a16:creationId xmlns:a16="http://schemas.microsoft.com/office/drawing/2014/main" id="{00000000-0008-0000-0000-0000BF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96" name="ZoneTexte 2495">
          <a:extLst>
            <a:ext uri="{FF2B5EF4-FFF2-40B4-BE49-F238E27FC236}">
              <a16:creationId xmlns:a16="http://schemas.microsoft.com/office/drawing/2014/main" id="{00000000-0008-0000-0000-0000C0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497" name="ZoneTexte 2496">
          <a:extLst>
            <a:ext uri="{FF2B5EF4-FFF2-40B4-BE49-F238E27FC236}">
              <a16:creationId xmlns:a16="http://schemas.microsoft.com/office/drawing/2014/main" id="{00000000-0008-0000-0000-0000C1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98" name="ZoneTexte 2497">
          <a:extLst>
            <a:ext uri="{FF2B5EF4-FFF2-40B4-BE49-F238E27FC236}">
              <a16:creationId xmlns:a16="http://schemas.microsoft.com/office/drawing/2014/main" id="{00000000-0008-0000-0000-0000C2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499" name="ZoneTexte 2498">
          <a:extLst>
            <a:ext uri="{FF2B5EF4-FFF2-40B4-BE49-F238E27FC236}">
              <a16:creationId xmlns:a16="http://schemas.microsoft.com/office/drawing/2014/main" id="{00000000-0008-0000-0000-0000C3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500" name="ZoneTexte 2499">
          <a:extLst>
            <a:ext uri="{FF2B5EF4-FFF2-40B4-BE49-F238E27FC236}">
              <a16:creationId xmlns:a16="http://schemas.microsoft.com/office/drawing/2014/main" id="{00000000-0008-0000-0000-0000C4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01" name="ZoneTexte 2500">
          <a:extLst>
            <a:ext uri="{FF2B5EF4-FFF2-40B4-BE49-F238E27FC236}">
              <a16:creationId xmlns:a16="http://schemas.microsoft.com/office/drawing/2014/main" id="{00000000-0008-0000-0000-0000C5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02" name="ZoneTexte 2501">
          <a:extLst>
            <a:ext uri="{FF2B5EF4-FFF2-40B4-BE49-F238E27FC236}">
              <a16:creationId xmlns:a16="http://schemas.microsoft.com/office/drawing/2014/main" id="{00000000-0008-0000-0000-0000C6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503" name="ZoneTexte 2502">
          <a:extLst>
            <a:ext uri="{FF2B5EF4-FFF2-40B4-BE49-F238E27FC236}">
              <a16:creationId xmlns:a16="http://schemas.microsoft.com/office/drawing/2014/main" id="{00000000-0008-0000-0000-0000C7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04" name="ZoneTexte 2503">
          <a:extLst>
            <a:ext uri="{FF2B5EF4-FFF2-40B4-BE49-F238E27FC236}">
              <a16:creationId xmlns:a16="http://schemas.microsoft.com/office/drawing/2014/main" id="{00000000-0008-0000-0000-0000C8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05" name="ZoneTexte 2504">
          <a:extLst>
            <a:ext uri="{FF2B5EF4-FFF2-40B4-BE49-F238E27FC236}">
              <a16:creationId xmlns:a16="http://schemas.microsoft.com/office/drawing/2014/main" id="{00000000-0008-0000-0000-0000C9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506" name="ZoneTexte 2505">
          <a:extLst>
            <a:ext uri="{FF2B5EF4-FFF2-40B4-BE49-F238E27FC236}">
              <a16:creationId xmlns:a16="http://schemas.microsoft.com/office/drawing/2014/main" id="{00000000-0008-0000-0000-0000CA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07" name="ZoneTexte 2506">
          <a:extLst>
            <a:ext uri="{FF2B5EF4-FFF2-40B4-BE49-F238E27FC236}">
              <a16:creationId xmlns:a16="http://schemas.microsoft.com/office/drawing/2014/main" id="{00000000-0008-0000-0000-0000CB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08" name="ZoneTexte 2507">
          <a:extLst>
            <a:ext uri="{FF2B5EF4-FFF2-40B4-BE49-F238E27FC236}">
              <a16:creationId xmlns:a16="http://schemas.microsoft.com/office/drawing/2014/main" id="{00000000-0008-0000-0000-0000CC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509" name="ZoneTexte 2508">
          <a:extLst>
            <a:ext uri="{FF2B5EF4-FFF2-40B4-BE49-F238E27FC236}">
              <a16:creationId xmlns:a16="http://schemas.microsoft.com/office/drawing/2014/main" id="{00000000-0008-0000-0000-0000CD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10" name="ZoneTexte 2509">
          <a:extLst>
            <a:ext uri="{FF2B5EF4-FFF2-40B4-BE49-F238E27FC236}">
              <a16:creationId xmlns:a16="http://schemas.microsoft.com/office/drawing/2014/main" id="{00000000-0008-0000-0000-0000CE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11" name="ZoneTexte 2510">
          <a:extLst>
            <a:ext uri="{FF2B5EF4-FFF2-40B4-BE49-F238E27FC236}">
              <a16:creationId xmlns:a16="http://schemas.microsoft.com/office/drawing/2014/main" id="{00000000-0008-0000-0000-0000CF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512" name="ZoneTexte 2511">
          <a:extLst>
            <a:ext uri="{FF2B5EF4-FFF2-40B4-BE49-F238E27FC236}">
              <a16:creationId xmlns:a16="http://schemas.microsoft.com/office/drawing/2014/main" id="{00000000-0008-0000-0000-0000D0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13" name="ZoneTexte 2512">
          <a:extLst>
            <a:ext uri="{FF2B5EF4-FFF2-40B4-BE49-F238E27FC236}">
              <a16:creationId xmlns:a16="http://schemas.microsoft.com/office/drawing/2014/main" id="{00000000-0008-0000-0000-0000D1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14" name="ZoneTexte 2513">
          <a:extLst>
            <a:ext uri="{FF2B5EF4-FFF2-40B4-BE49-F238E27FC236}">
              <a16:creationId xmlns:a16="http://schemas.microsoft.com/office/drawing/2014/main" id="{00000000-0008-0000-0000-0000D2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515" name="ZoneTexte 2514">
          <a:extLst>
            <a:ext uri="{FF2B5EF4-FFF2-40B4-BE49-F238E27FC236}">
              <a16:creationId xmlns:a16="http://schemas.microsoft.com/office/drawing/2014/main" id="{00000000-0008-0000-0000-0000D3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16" name="ZoneTexte 2515">
          <a:extLst>
            <a:ext uri="{FF2B5EF4-FFF2-40B4-BE49-F238E27FC236}">
              <a16:creationId xmlns:a16="http://schemas.microsoft.com/office/drawing/2014/main" id="{00000000-0008-0000-0000-0000D4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17" name="ZoneTexte 2516">
          <a:extLst>
            <a:ext uri="{FF2B5EF4-FFF2-40B4-BE49-F238E27FC236}">
              <a16:creationId xmlns:a16="http://schemas.microsoft.com/office/drawing/2014/main" id="{00000000-0008-0000-0000-0000D5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518" name="ZoneTexte 2517">
          <a:extLst>
            <a:ext uri="{FF2B5EF4-FFF2-40B4-BE49-F238E27FC236}">
              <a16:creationId xmlns:a16="http://schemas.microsoft.com/office/drawing/2014/main" id="{00000000-0008-0000-0000-0000D6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19" name="ZoneTexte 2518">
          <a:extLst>
            <a:ext uri="{FF2B5EF4-FFF2-40B4-BE49-F238E27FC236}">
              <a16:creationId xmlns:a16="http://schemas.microsoft.com/office/drawing/2014/main" id="{00000000-0008-0000-0000-0000D7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20" name="ZoneTexte 2519">
          <a:extLst>
            <a:ext uri="{FF2B5EF4-FFF2-40B4-BE49-F238E27FC236}">
              <a16:creationId xmlns:a16="http://schemas.microsoft.com/office/drawing/2014/main" id="{00000000-0008-0000-0000-0000D8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521" name="ZoneTexte 2520">
          <a:extLst>
            <a:ext uri="{FF2B5EF4-FFF2-40B4-BE49-F238E27FC236}">
              <a16:creationId xmlns:a16="http://schemas.microsoft.com/office/drawing/2014/main" id="{00000000-0008-0000-0000-0000D9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22" name="ZoneTexte 2521">
          <a:extLst>
            <a:ext uri="{FF2B5EF4-FFF2-40B4-BE49-F238E27FC236}">
              <a16:creationId xmlns:a16="http://schemas.microsoft.com/office/drawing/2014/main" id="{00000000-0008-0000-0000-0000DA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23" name="ZoneTexte 2522">
          <a:extLst>
            <a:ext uri="{FF2B5EF4-FFF2-40B4-BE49-F238E27FC236}">
              <a16:creationId xmlns:a16="http://schemas.microsoft.com/office/drawing/2014/main" id="{00000000-0008-0000-0000-0000DB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524" name="ZoneTexte 2523">
          <a:extLst>
            <a:ext uri="{FF2B5EF4-FFF2-40B4-BE49-F238E27FC236}">
              <a16:creationId xmlns:a16="http://schemas.microsoft.com/office/drawing/2014/main" id="{00000000-0008-0000-0000-0000DC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25" name="ZoneTexte 2524">
          <a:extLst>
            <a:ext uri="{FF2B5EF4-FFF2-40B4-BE49-F238E27FC236}">
              <a16:creationId xmlns:a16="http://schemas.microsoft.com/office/drawing/2014/main" id="{00000000-0008-0000-0000-0000DD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26" name="ZoneTexte 2525">
          <a:extLst>
            <a:ext uri="{FF2B5EF4-FFF2-40B4-BE49-F238E27FC236}">
              <a16:creationId xmlns:a16="http://schemas.microsoft.com/office/drawing/2014/main" id="{00000000-0008-0000-0000-0000DE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527" name="ZoneTexte 2526">
          <a:extLst>
            <a:ext uri="{FF2B5EF4-FFF2-40B4-BE49-F238E27FC236}">
              <a16:creationId xmlns:a16="http://schemas.microsoft.com/office/drawing/2014/main" id="{00000000-0008-0000-0000-0000DF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28" name="ZoneTexte 2527">
          <a:extLst>
            <a:ext uri="{FF2B5EF4-FFF2-40B4-BE49-F238E27FC236}">
              <a16:creationId xmlns:a16="http://schemas.microsoft.com/office/drawing/2014/main" id="{00000000-0008-0000-0000-0000E0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29" name="ZoneTexte 2528">
          <a:extLst>
            <a:ext uri="{FF2B5EF4-FFF2-40B4-BE49-F238E27FC236}">
              <a16:creationId xmlns:a16="http://schemas.microsoft.com/office/drawing/2014/main" id="{00000000-0008-0000-0000-0000E1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530" name="ZoneTexte 2529">
          <a:extLst>
            <a:ext uri="{FF2B5EF4-FFF2-40B4-BE49-F238E27FC236}">
              <a16:creationId xmlns:a16="http://schemas.microsoft.com/office/drawing/2014/main" id="{00000000-0008-0000-0000-0000E2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31" name="ZoneTexte 2530">
          <a:extLst>
            <a:ext uri="{FF2B5EF4-FFF2-40B4-BE49-F238E27FC236}">
              <a16:creationId xmlns:a16="http://schemas.microsoft.com/office/drawing/2014/main" id="{00000000-0008-0000-0000-0000E3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32" name="ZoneTexte 2531">
          <a:extLst>
            <a:ext uri="{FF2B5EF4-FFF2-40B4-BE49-F238E27FC236}">
              <a16:creationId xmlns:a16="http://schemas.microsoft.com/office/drawing/2014/main" id="{00000000-0008-0000-0000-0000E4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533" name="ZoneTexte 2532">
          <a:extLst>
            <a:ext uri="{FF2B5EF4-FFF2-40B4-BE49-F238E27FC236}">
              <a16:creationId xmlns:a16="http://schemas.microsoft.com/office/drawing/2014/main" id="{00000000-0008-0000-0000-0000E5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34" name="ZoneTexte 2533">
          <a:extLst>
            <a:ext uri="{FF2B5EF4-FFF2-40B4-BE49-F238E27FC236}">
              <a16:creationId xmlns:a16="http://schemas.microsoft.com/office/drawing/2014/main" id="{00000000-0008-0000-0000-0000E6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35" name="ZoneTexte 2534">
          <a:extLst>
            <a:ext uri="{FF2B5EF4-FFF2-40B4-BE49-F238E27FC236}">
              <a16:creationId xmlns:a16="http://schemas.microsoft.com/office/drawing/2014/main" id="{00000000-0008-0000-0000-0000E7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536" name="ZoneTexte 2535">
          <a:extLst>
            <a:ext uri="{FF2B5EF4-FFF2-40B4-BE49-F238E27FC236}">
              <a16:creationId xmlns:a16="http://schemas.microsoft.com/office/drawing/2014/main" id="{00000000-0008-0000-0000-0000E8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37" name="ZoneTexte 2536">
          <a:extLst>
            <a:ext uri="{FF2B5EF4-FFF2-40B4-BE49-F238E27FC236}">
              <a16:creationId xmlns:a16="http://schemas.microsoft.com/office/drawing/2014/main" id="{00000000-0008-0000-0000-0000E9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38" name="ZoneTexte 2537">
          <a:extLst>
            <a:ext uri="{FF2B5EF4-FFF2-40B4-BE49-F238E27FC236}">
              <a16:creationId xmlns:a16="http://schemas.microsoft.com/office/drawing/2014/main" id="{00000000-0008-0000-0000-0000EA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539" name="ZoneTexte 2538">
          <a:extLst>
            <a:ext uri="{FF2B5EF4-FFF2-40B4-BE49-F238E27FC236}">
              <a16:creationId xmlns:a16="http://schemas.microsoft.com/office/drawing/2014/main" id="{00000000-0008-0000-0000-0000EB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40" name="ZoneTexte 2539">
          <a:extLst>
            <a:ext uri="{FF2B5EF4-FFF2-40B4-BE49-F238E27FC236}">
              <a16:creationId xmlns:a16="http://schemas.microsoft.com/office/drawing/2014/main" id="{00000000-0008-0000-0000-0000EC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41" name="ZoneTexte 2540">
          <a:extLst>
            <a:ext uri="{FF2B5EF4-FFF2-40B4-BE49-F238E27FC236}">
              <a16:creationId xmlns:a16="http://schemas.microsoft.com/office/drawing/2014/main" id="{00000000-0008-0000-0000-0000ED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542" name="ZoneTexte 2541">
          <a:extLst>
            <a:ext uri="{FF2B5EF4-FFF2-40B4-BE49-F238E27FC236}">
              <a16:creationId xmlns:a16="http://schemas.microsoft.com/office/drawing/2014/main" id="{00000000-0008-0000-0000-0000EE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43" name="ZoneTexte 2542">
          <a:extLst>
            <a:ext uri="{FF2B5EF4-FFF2-40B4-BE49-F238E27FC236}">
              <a16:creationId xmlns:a16="http://schemas.microsoft.com/office/drawing/2014/main" id="{00000000-0008-0000-0000-0000EF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44" name="ZoneTexte 2543">
          <a:extLst>
            <a:ext uri="{FF2B5EF4-FFF2-40B4-BE49-F238E27FC236}">
              <a16:creationId xmlns:a16="http://schemas.microsoft.com/office/drawing/2014/main" id="{00000000-0008-0000-0000-0000F0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545" name="ZoneTexte 2544">
          <a:extLst>
            <a:ext uri="{FF2B5EF4-FFF2-40B4-BE49-F238E27FC236}">
              <a16:creationId xmlns:a16="http://schemas.microsoft.com/office/drawing/2014/main" id="{00000000-0008-0000-0000-0000F1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46" name="ZoneTexte 2545">
          <a:extLst>
            <a:ext uri="{FF2B5EF4-FFF2-40B4-BE49-F238E27FC236}">
              <a16:creationId xmlns:a16="http://schemas.microsoft.com/office/drawing/2014/main" id="{00000000-0008-0000-0000-0000F2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47" name="ZoneTexte 2546">
          <a:extLst>
            <a:ext uri="{FF2B5EF4-FFF2-40B4-BE49-F238E27FC236}">
              <a16:creationId xmlns:a16="http://schemas.microsoft.com/office/drawing/2014/main" id="{00000000-0008-0000-0000-0000F3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548" name="ZoneTexte 2547">
          <a:extLst>
            <a:ext uri="{FF2B5EF4-FFF2-40B4-BE49-F238E27FC236}">
              <a16:creationId xmlns:a16="http://schemas.microsoft.com/office/drawing/2014/main" id="{00000000-0008-0000-0000-0000F4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49" name="ZoneTexte 2548">
          <a:extLst>
            <a:ext uri="{FF2B5EF4-FFF2-40B4-BE49-F238E27FC236}">
              <a16:creationId xmlns:a16="http://schemas.microsoft.com/office/drawing/2014/main" id="{00000000-0008-0000-0000-0000F5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50" name="ZoneTexte 2549">
          <a:extLst>
            <a:ext uri="{FF2B5EF4-FFF2-40B4-BE49-F238E27FC236}">
              <a16:creationId xmlns:a16="http://schemas.microsoft.com/office/drawing/2014/main" id="{00000000-0008-0000-0000-0000F6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551" name="ZoneTexte 2550">
          <a:extLst>
            <a:ext uri="{FF2B5EF4-FFF2-40B4-BE49-F238E27FC236}">
              <a16:creationId xmlns:a16="http://schemas.microsoft.com/office/drawing/2014/main" id="{00000000-0008-0000-0000-0000F7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52" name="ZoneTexte 2551">
          <a:extLst>
            <a:ext uri="{FF2B5EF4-FFF2-40B4-BE49-F238E27FC236}">
              <a16:creationId xmlns:a16="http://schemas.microsoft.com/office/drawing/2014/main" id="{00000000-0008-0000-0000-0000F8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53" name="ZoneTexte 2552">
          <a:extLst>
            <a:ext uri="{FF2B5EF4-FFF2-40B4-BE49-F238E27FC236}">
              <a16:creationId xmlns:a16="http://schemas.microsoft.com/office/drawing/2014/main" id="{00000000-0008-0000-0000-0000F9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554" name="ZoneTexte 2553">
          <a:extLst>
            <a:ext uri="{FF2B5EF4-FFF2-40B4-BE49-F238E27FC236}">
              <a16:creationId xmlns:a16="http://schemas.microsoft.com/office/drawing/2014/main" id="{00000000-0008-0000-0000-0000FA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55" name="ZoneTexte 2554">
          <a:extLst>
            <a:ext uri="{FF2B5EF4-FFF2-40B4-BE49-F238E27FC236}">
              <a16:creationId xmlns:a16="http://schemas.microsoft.com/office/drawing/2014/main" id="{00000000-0008-0000-0000-0000FB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56" name="ZoneTexte 2555">
          <a:extLst>
            <a:ext uri="{FF2B5EF4-FFF2-40B4-BE49-F238E27FC236}">
              <a16:creationId xmlns:a16="http://schemas.microsoft.com/office/drawing/2014/main" id="{00000000-0008-0000-0000-0000FC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557" name="ZoneTexte 2556">
          <a:extLst>
            <a:ext uri="{FF2B5EF4-FFF2-40B4-BE49-F238E27FC236}">
              <a16:creationId xmlns:a16="http://schemas.microsoft.com/office/drawing/2014/main" id="{00000000-0008-0000-0000-0000FD09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58" name="ZoneTexte 2557">
          <a:extLst>
            <a:ext uri="{FF2B5EF4-FFF2-40B4-BE49-F238E27FC236}">
              <a16:creationId xmlns:a16="http://schemas.microsoft.com/office/drawing/2014/main" id="{00000000-0008-0000-0000-0000FE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59" name="ZoneTexte 2558">
          <a:extLst>
            <a:ext uri="{FF2B5EF4-FFF2-40B4-BE49-F238E27FC236}">
              <a16:creationId xmlns:a16="http://schemas.microsoft.com/office/drawing/2014/main" id="{00000000-0008-0000-0000-0000FF09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560" name="ZoneTexte 2559">
          <a:extLst>
            <a:ext uri="{FF2B5EF4-FFF2-40B4-BE49-F238E27FC236}">
              <a16:creationId xmlns:a16="http://schemas.microsoft.com/office/drawing/2014/main" id="{00000000-0008-0000-0000-000000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61" name="ZoneTexte 2560">
          <a:extLst>
            <a:ext uri="{FF2B5EF4-FFF2-40B4-BE49-F238E27FC236}">
              <a16:creationId xmlns:a16="http://schemas.microsoft.com/office/drawing/2014/main" id="{00000000-0008-0000-0000-000001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62" name="ZoneTexte 2561">
          <a:extLst>
            <a:ext uri="{FF2B5EF4-FFF2-40B4-BE49-F238E27FC236}">
              <a16:creationId xmlns:a16="http://schemas.microsoft.com/office/drawing/2014/main" id="{00000000-0008-0000-0000-000002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563" name="ZoneTexte 2562">
          <a:extLst>
            <a:ext uri="{FF2B5EF4-FFF2-40B4-BE49-F238E27FC236}">
              <a16:creationId xmlns:a16="http://schemas.microsoft.com/office/drawing/2014/main" id="{00000000-0008-0000-0000-000003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64" name="ZoneTexte 2563">
          <a:extLst>
            <a:ext uri="{FF2B5EF4-FFF2-40B4-BE49-F238E27FC236}">
              <a16:creationId xmlns:a16="http://schemas.microsoft.com/office/drawing/2014/main" id="{00000000-0008-0000-0000-000004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65" name="ZoneTexte 2564">
          <a:extLst>
            <a:ext uri="{FF2B5EF4-FFF2-40B4-BE49-F238E27FC236}">
              <a16:creationId xmlns:a16="http://schemas.microsoft.com/office/drawing/2014/main" id="{00000000-0008-0000-0000-000005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566" name="ZoneTexte 2565">
          <a:extLst>
            <a:ext uri="{FF2B5EF4-FFF2-40B4-BE49-F238E27FC236}">
              <a16:creationId xmlns:a16="http://schemas.microsoft.com/office/drawing/2014/main" id="{00000000-0008-0000-0000-000006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67" name="ZoneTexte 2566">
          <a:extLst>
            <a:ext uri="{FF2B5EF4-FFF2-40B4-BE49-F238E27FC236}">
              <a16:creationId xmlns:a16="http://schemas.microsoft.com/office/drawing/2014/main" id="{00000000-0008-0000-0000-000007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68" name="ZoneTexte 2567">
          <a:extLst>
            <a:ext uri="{FF2B5EF4-FFF2-40B4-BE49-F238E27FC236}">
              <a16:creationId xmlns:a16="http://schemas.microsoft.com/office/drawing/2014/main" id="{00000000-0008-0000-0000-000008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569" name="ZoneTexte 2568">
          <a:extLst>
            <a:ext uri="{FF2B5EF4-FFF2-40B4-BE49-F238E27FC236}">
              <a16:creationId xmlns:a16="http://schemas.microsoft.com/office/drawing/2014/main" id="{00000000-0008-0000-0000-000009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70" name="ZoneTexte 2569">
          <a:extLst>
            <a:ext uri="{FF2B5EF4-FFF2-40B4-BE49-F238E27FC236}">
              <a16:creationId xmlns:a16="http://schemas.microsoft.com/office/drawing/2014/main" id="{00000000-0008-0000-0000-00000A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71" name="ZoneTexte 2570">
          <a:extLst>
            <a:ext uri="{FF2B5EF4-FFF2-40B4-BE49-F238E27FC236}">
              <a16:creationId xmlns:a16="http://schemas.microsoft.com/office/drawing/2014/main" id="{00000000-0008-0000-0000-00000B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572" name="ZoneTexte 2571">
          <a:extLst>
            <a:ext uri="{FF2B5EF4-FFF2-40B4-BE49-F238E27FC236}">
              <a16:creationId xmlns:a16="http://schemas.microsoft.com/office/drawing/2014/main" id="{00000000-0008-0000-0000-00000C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73" name="ZoneTexte 2572">
          <a:extLst>
            <a:ext uri="{FF2B5EF4-FFF2-40B4-BE49-F238E27FC236}">
              <a16:creationId xmlns:a16="http://schemas.microsoft.com/office/drawing/2014/main" id="{00000000-0008-0000-0000-00000D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74" name="ZoneTexte 2573">
          <a:extLst>
            <a:ext uri="{FF2B5EF4-FFF2-40B4-BE49-F238E27FC236}">
              <a16:creationId xmlns:a16="http://schemas.microsoft.com/office/drawing/2014/main" id="{00000000-0008-0000-0000-00000E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575" name="ZoneTexte 2574">
          <a:extLst>
            <a:ext uri="{FF2B5EF4-FFF2-40B4-BE49-F238E27FC236}">
              <a16:creationId xmlns:a16="http://schemas.microsoft.com/office/drawing/2014/main" id="{00000000-0008-0000-0000-00000F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76" name="ZoneTexte 2575">
          <a:extLst>
            <a:ext uri="{FF2B5EF4-FFF2-40B4-BE49-F238E27FC236}">
              <a16:creationId xmlns:a16="http://schemas.microsoft.com/office/drawing/2014/main" id="{00000000-0008-0000-0000-000010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77" name="ZoneTexte 2576">
          <a:extLst>
            <a:ext uri="{FF2B5EF4-FFF2-40B4-BE49-F238E27FC236}">
              <a16:creationId xmlns:a16="http://schemas.microsoft.com/office/drawing/2014/main" id="{00000000-0008-0000-0000-000011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578" name="ZoneTexte 2577">
          <a:extLst>
            <a:ext uri="{FF2B5EF4-FFF2-40B4-BE49-F238E27FC236}">
              <a16:creationId xmlns:a16="http://schemas.microsoft.com/office/drawing/2014/main" id="{00000000-0008-0000-0000-000012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79" name="ZoneTexte 2578">
          <a:extLst>
            <a:ext uri="{FF2B5EF4-FFF2-40B4-BE49-F238E27FC236}">
              <a16:creationId xmlns:a16="http://schemas.microsoft.com/office/drawing/2014/main" id="{00000000-0008-0000-0000-000013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80" name="ZoneTexte 2579">
          <a:extLst>
            <a:ext uri="{FF2B5EF4-FFF2-40B4-BE49-F238E27FC236}">
              <a16:creationId xmlns:a16="http://schemas.microsoft.com/office/drawing/2014/main" id="{00000000-0008-0000-0000-000014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581" name="ZoneTexte 2580">
          <a:extLst>
            <a:ext uri="{FF2B5EF4-FFF2-40B4-BE49-F238E27FC236}">
              <a16:creationId xmlns:a16="http://schemas.microsoft.com/office/drawing/2014/main" id="{00000000-0008-0000-0000-000015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82" name="ZoneTexte 2581">
          <a:extLst>
            <a:ext uri="{FF2B5EF4-FFF2-40B4-BE49-F238E27FC236}">
              <a16:creationId xmlns:a16="http://schemas.microsoft.com/office/drawing/2014/main" id="{00000000-0008-0000-0000-000016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83" name="ZoneTexte 2582">
          <a:extLst>
            <a:ext uri="{FF2B5EF4-FFF2-40B4-BE49-F238E27FC236}">
              <a16:creationId xmlns:a16="http://schemas.microsoft.com/office/drawing/2014/main" id="{00000000-0008-0000-0000-000017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584" name="ZoneTexte 2583">
          <a:extLst>
            <a:ext uri="{FF2B5EF4-FFF2-40B4-BE49-F238E27FC236}">
              <a16:creationId xmlns:a16="http://schemas.microsoft.com/office/drawing/2014/main" id="{00000000-0008-0000-0000-000018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85" name="ZoneTexte 2584">
          <a:extLst>
            <a:ext uri="{FF2B5EF4-FFF2-40B4-BE49-F238E27FC236}">
              <a16:creationId xmlns:a16="http://schemas.microsoft.com/office/drawing/2014/main" id="{00000000-0008-0000-0000-000019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86" name="ZoneTexte 2585">
          <a:extLst>
            <a:ext uri="{FF2B5EF4-FFF2-40B4-BE49-F238E27FC236}">
              <a16:creationId xmlns:a16="http://schemas.microsoft.com/office/drawing/2014/main" id="{00000000-0008-0000-0000-00001A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587" name="ZoneTexte 2586">
          <a:extLst>
            <a:ext uri="{FF2B5EF4-FFF2-40B4-BE49-F238E27FC236}">
              <a16:creationId xmlns:a16="http://schemas.microsoft.com/office/drawing/2014/main" id="{00000000-0008-0000-0000-00001B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88" name="ZoneTexte 2587">
          <a:extLst>
            <a:ext uri="{FF2B5EF4-FFF2-40B4-BE49-F238E27FC236}">
              <a16:creationId xmlns:a16="http://schemas.microsoft.com/office/drawing/2014/main" id="{00000000-0008-0000-0000-00001C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89" name="ZoneTexte 2588">
          <a:extLst>
            <a:ext uri="{FF2B5EF4-FFF2-40B4-BE49-F238E27FC236}">
              <a16:creationId xmlns:a16="http://schemas.microsoft.com/office/drawing/2014/main" id="{00000000-0008-0000-0000-00001D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590" name="ZoneTexte 2589">
          <a:extLst>
            <a:ext uri="{FF2B5EF4-FFF2-40B4-BE49-F238E27FC236}">
              <a16:creationId xmlns:a16="http://schemas.microsoft.com/office/drawing/2014/main" id="{00000000-0008-0000-0000-00001E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91" name="ZoneTexte 2590">
          <a:extLst>
            <a:ext uri="{FF2B5EF4-FFF2-40B4-BE49-F238E27FC236}">
              <a16:creationId xmlns:a16="http://schemas.microsoft.com/office/drawing/2014/main" id="{00000000-0008-0000-0000-00001F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92" name="ZoneTexte 2591">
          <a:extLst>
            <a:ext uri="{FF2B5EF4-FFF2-40B4-BE49-F238E27FC236}">
              <a16:creationId xmlns:a16="http://schemas.microsoft.com/office/drawing/2014/main" id="{00000000-0008-0000-0000-000020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593" name="ZoneTexte 2592">
          <a:extLst>
            <a:ext uri="{FF2B5EF4-FFF2-40B4-BE49-F238E27FC236}">
              <a16:creationId xmlns:a16="http://schemas.microsoft.com/office/drawing/2014/main" id="{00000000-0008-0000-0000-000021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94" name="ZoneTexte 2593">
          <a:extLst>
            <a:ext uri="{FF2B5EF4-FFF2-40B4-BE49-F238E27FC236}">
              <a16:creationId xmlns:a16="http://schemas.microsoft.com/office/drawing/2014/main" id="{00000000-0008-0000-0000-000022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95" name="ZoneTexte 2594">
          <a:extLst>
            <a:ext uri="{FF2B5EF4-FFF2-40B4-BE49-F238E27FC236}">
              <a16:creationId xmlns:a16="http://schemas.microsoft.com/office/drawing/2014/main" id="{00000000-0008-0000-0000-000023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596" name="ZoneTexte 2595">
          <a:extLst>
            <a:ext uri="{FF2B5EF4-FFF2-40B4-BE49-F238E27FC236}">
              <a16:creationId xmlns:a16="http://schemas.microsoft.com/office/drawing/2014/main" id="{00000000-0008-0000-0000-000024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97" name="ZoneTexte 2596">
          <a:extLst>
            <a:ext uri="{FF2B5EF4-FFF2-40B4-BE49-F238E27FC236}">
              <a16:creationId xmlns:a16="http://schemas.microsoft.com/office/drawing/2014/main" id="{00000000-0008-0000-0000-000025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598" name="ZoneTexte 2597">
          <a:extLst>
            <a:ext uri="{FF2B5EF4-FFF2-40B4-BE49-F238E27FC236}">
              <a16:creationId xmlns:a16="http://schemas.microsoft.com/office/drawing/2014/main" id="{00000000-0008-0000-0000-000026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599" name="ZoneTexte 2598">
          <a:extLst>
            <a:ext uri="{FF2B5EF4-FFF2-40B4-BE49-F238E27FC236}">
              <a16:creationId xmlns:a16="http://schemas.microsoft.com/office/drawing/2014/main" id="{00000000-0008-0000-0000-000027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00" name="ZoneTexte 2599">
          <a:extLst>
            <a:ext uri="{FF2B5EF4-FFF2-40B4-BE49-F238E27FC236}">
              <a16:creationId xmlns:a16="http://schemas.microsoft.com/office/drawing/2014/main" id="{00000000-0008-0000-0000-000028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01" name="ZoneTexte 2600">
          <a:extLst>
            <a:ext uri="{FF2B5EF4-FFF2-40B4-BE49-F238E27FC236}">
              <a16:creationId xmlns:a16="http://schemas.microsoft.com/office/drawing/2014/main" id="{00000000-0008-0000-0000-000029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602" name="ZoneTexte 2601">
          <a:extLst>
            <a:ext uri="{FF2B5EF4-FFF2-40B4-BE49-F238E27FC236}">
              <a16:creationId xmlns:a16="http://schemas.microsoft.com/office/drawing/2014/main" id="{00000000-0008-0000-0000-00002A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03" name="ZoneTexte 2602">
          <a:extLst>
            <a:ext uri="{FF2B5EF4-FFF2-40B4-BE49-F238E27FC236}">
              <a16:creationId xmlns:a16="http://schemas.microsoft.com/office/drawing/2014/main" id="{00000000-0008-0000-0000-00002B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04" name="ZoneTexte 2603">
          <a:extLst>
            <a:ext uri="{FF2B5EF4-FFF2-40B4-BE49-F238E27FC236}">
              <a16:creationId xmlns:a16="http://schemas.microsoft.com/office/drawing/2014/main" id="{00000000-0008-0000-0000-00002C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605" name="ZoneTexte 2604">
          <a:extLst>
            <a:ext uri="{FF2B5EF4-FFF2-40B4-BE49-F238E27FC236}">
              <a16:creationId xmlns:a16="http://schemas.microsoft.com/office/drawing/2014/main" id="{00000000-0008-0000-0000-00002D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06" name="ZoneTexte 2605">
          <a:extLst>
            <a:ext uri="{FF2B5EF4-FFF2-40B4-BE49-F238E27FC236}">
              <a16:creationId xmlns:a16="http://schemas.microsoft.com/office/drawing/2014/main" id="{00000000-0008-0000-0000-00002E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07" name="ZoneTexte 2606">
          <a:extLst>
            <a:ext uri="{FF2B5EF4-FFF2-40B4-BE49-F238E27FC236}">
              <a16:creationId xmlns:a16="http://schemas.microsoft.com/office/drawing/2014/main" id="{00000000-0008-0000-0000-00002F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608" name="ZoneTexte 2607">
          <a:extLst>
            <a:ext uri="{FF2B5EF4-FFF2-40B4-BE49-F238E27FC236}">
              <a16:creationId xmlns:a16="http://schemas.microsoft.com/office/drawing/2014/main" id="{00000000-0008-0000-0000-000030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09" name="ZoneTexte 2608">
          <a:extLst>
            <a:ext uri="{FF2B5EF4-FFF2-40B4-BE49-F238E27FC236}">
              <a16:creationId xmlns:a16="http://schemas.microsoft.com/office/drawing/2014/main" id="{00000000-0008-0000-0000-000031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10" name="ZoneTexte 2609">
          <a:extLst>
            <a:ext uri="{FF2B5EF4-FFF2-40B4-BE49-F238E27FC236}">
              <a16:creationId xmlns:a16="http://schemas.microsoft.com/office/drawing/2014/main" id="{00000000-0008-0000-0000-000032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611" name="ZoneTexte 2610">
          <a:extLst>
            <a:ext uri="{FF2B5EF4-FFF2-40B4-BE49-F238E27FC236}">
              <a16:creationId xmlns:a16="http://schemas.microsoft.com/office/drawing/2014/main" id="{00000000-0008-0000-0000-000033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12" name="ZoneTexte 2611">
          <a:extLst>
            <a:ext uri="{FF2B5EF4-FFF2-40B4-BE49-F238E27FC236}">
              <a16:creationId xmlns:a16="http://schemas.microsoft.com/office/drawing/2014/main" id="{00000000-0008-0000-0000-000034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13" name="ZoneTexte 2612">
          <a:extLst>
            <a:ext uri="{FF2B5EF4-FFF2-40B4-BE49-F238E27FC236}">
              <a16:creationId xmlns:a16="http://schemas.microsoft.com/office/drawing/2014/main" id="{00000000-0008-0000-0000-000035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614" name="ZoneTexte 2613">
          <a:extLst>
            <a:ext uri="{FF2B5EF4-FFF2-40B4-BE49-F238E27FC236}">
              <a16:creationId xmlns:a16="http://schemas.microsoft.com/office/drawing/2014/main" id="{00000000-0008-0000-0000-000036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15" name="ZoneTexte 2614">
          <a:extLst>
            <a:ext uri="{FF2B5EF4-FFF2-40B4-BE49-F238E27FC236}">
              <a16:creationId xmlns:a16="http://schemas.microsoft.com/office/drawing/2014/main" id="{00000000-0008-0000-0000-000037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16" name="ZoneTexte 2615">
          <a:extLst>
            <a:ext uri="{FF2B5EF4-FFF2-40B4-BE49-F238E27FC236}">
              <a16:creationId xmlns:a16="http://schemas.microsoft.com/office/drawing/2014/main" id="{00000000-0008-0000-0000-000038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617" name="ZoneTexte 2616">
          <a:extLst>
            <a:ext uri="{FF2B5EF4-FFF2-40B4-BE49-F238E27FC236}">
              <a16:creationId xmlns:a16="http://schemas.microsoft.com/office/drawing/2014/main" id="{00000000-0008-0000-0000-000039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18" name="ZoneTexte 2617">
          <a:extLst>
            <a:ext uri="{FF2B5EF4-FFF2-40B4-BE49-F238E27FC236}">
              <a16:creationId xmlns:a16="http://schemas.microsoft.com/office/drawing/2014/main" id="{00000000-0008-0000-0000-00003A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19" name="ZoneTexte 2618">
          <a:extLst>
            <a:ext uri="{FF2B5EF4-FFF2-40B4-BE49-F238E27FC236}">
              <a16:creationId xmlns:a16="http://schemas.microsoft.com/office/drawing/2014/main" id="{00000000-0008-0000-0000-00003B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620" name="ZoneTexte 2619">
          <a:extLst>
            <a:ext uri="{FF2B5EF4-FFF2-40B4-BE49-F238E27FC236}">
              <a16:creationId xmlns:a16="http://schemas.microsoft.com/office/drawing/2014/main" id="{00000000-0008-0000-0000-00003C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21" name="ZoneTexte 2620">
          <a:extLst>
            <a:ext uri="{FF2B5EF4-FFF2-40B4-BE49-F238E27FC236}">
              <a16:creationId xmlns:a16="http://schemas.microsoft.com/office/drawing/2014/main" id="{00000000-0008-0000-0000-00003D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22" name="ZoneTexte 2621">
          <a:extLst>
            <a:ext uri="{FF2B5EF4-FFF2-40B4-BE49-F238E27FC236}">
              <a16:creationId xmlns:a16="http://schemas.microsoft.com/office/drawing/2014/main" id="{00000000-0008-0000-0000-00003E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623" name="ZoneTexte 2622">
          <a:extLst>
            <a:ext uri="{FF2B5EF4-FFF2-40B4-BE49-F238E27FC236}">
              <a16:creationId xmlns:a16="http://schemas.microsoft.com/office/drawing/2014/main" id="{00000000-0008-0000-0000-00003F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24" name="ZoneTexte 2623">
          <a:extLst>
            <a:ext uri="{FF2B5EF4-FFF2-40B4-BE49-F238E27FC236}">
              <a16:creationId xmlns:a16="http://schemas.microsoft.com/office/drawing/2014/main" id="{00000000-0008-0000-0000-000040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25" name="ZoneTexte 2624">
          <a:extLst>
            <a:ext uri="{FF2B5EF4-FFF2-40B4-BE49-F238E27FC236}">
              <a16:creationId xmlns:a16="http://schemas.microsoft.com/office/drawing/2014/main" id="{00000000-0008-0000-0000-000041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626" name="ZoneTexte 2625">
          <a:extLst>
            <a:ext uri="{FF2B5EF4-FFF2-40B4-BE49-F238E27FC236}">
              <a16:creationId xmlns:a16="http://schemas.microsoft.com/office/drawing/2014/main" id="{00000000-0008-0000-0000-000042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27" name="ZoneTexte 2626">
          <a:extLst>
            <a:ext uri="{FF2B5EF4-FFF2-40B4-BE49-F238E27FC236}">
              <a16:creationId xmlns:a16="http://schemas.microsoft.com/office/drawing/2014/main" id="{00000000-0008-0000-0000-000043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28" name="ZoneTexte 2627">
          <a:extLst>
            <a:ext uri="{FF2B5EF4-FFF2-40B4-BE49-F238E27FC236}">
              <a16:creationId xmlns:a16="http://schemas.microsoft.com/office/drawing/2014/main" id="{00000000-0008-0000-0000-000044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629" name="ZoneTexte 2628">
          <a:extLst>
            <a:ext uri="{FF2B5EF4-FFF2-40B4-BE49-F238E27FC236}">
              <a16:creationId xmlns:a16="http://schemas.microsoft.com/office/drawing/2014/main" id="{00000000-0008-0000-0000-000045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30" name="ZoneTexte 2629">
          <a:extLst>
            <a:ext uri="{FF2B5EF4-FFF2-40B4-BE49-F238E27FC236}">
              <a16:creationId xmlns:a16="http://schemas.microsoft.com/office/drawing/2014/main" id="{00000000-0008-0000-0000-000046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31" name="ZoneTexte 2630">
          <a:extLst>
            <a:ext uri="{FF2B5EF4-FFF2-40B4-BE49-F238E27FC236}">
              <a16:creationId xmlns:a16="http://schemas.microsoft.com/office/drawing/2014/main" id="{00000000-0008-0000-0000-000047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632" name="ZoneTexte 2631">
          <a:extLst>
            <a:ext uri="{FF2B5EF4-FFF2-40B4-BE49-F238E27FC236}">
              <a16:creationId xmlns:a16="http://schemas.microsoft.com/office/drawing/2014/main" id="{00000000-0008-0000-0000-000048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33" name="ZoneTexte 2632">
          <a:extLst>
            <a:ext uri="{FF2B5EF4-FFF2-40B4-BE49-F238E27FC236}">
              <a16:creationId xmlns:a16="http://schemas.microsoft.com/office/drawing/2014/main" id="{00000000-0008-0000-0000-000049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34" name="ZoneTexte 2633">
          <a:extLst>
            <a:ext uri="{FF2B5EF4-FFF2-40B4-BE49-F238E27FC236}">
              <a16:creationId xmlns:a16="http://schemas.microsoft.com/office/drawing/2014/main" id="{00000000-0008-0000-0000-00004A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635" name="ZoneTexte 2634">
          <a:extLst>
            <a:ext uri="{FF2B5EF4-FFF2-40B4-BE49-F238E27FC236}">
              <a16:creationId xmlns:a16="http://schemas.microsoft.com/office/drawing/2014/main" id="{00000000-0008-0000-0000-00004B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36" name="ZoneTexte 2635">
          <a:extLst>
            <a:ext uri="{FF2B5EF4-FFF2-40B4-BE49-F238E27FC236}">
              <a16:creationId xmlns:a16="http://schemas.microsoft.com/office/drawing/2014/main" id="{00000000-0008-0000-0000-00004C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37" name="ZoneTexte 2636">
          <a:extLst>
            <a:ext uri="{FF2B5EF4-FFF2-40B4-BE49-F238E27FC236}">
              <a16:creationId xmlns:a16="http://schemas.microsoft.com/office/drawing/2014/main" id="{00000000-0008-0000-0000-00004D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638" name="ZoneTexte 2637">
          <a:extLst>
            <a:ext uri="{FF2B5EF4-FFF2-40B4-BE49-F238E27FC236}">
              <a16:creationId xmlns:a16="http://schemas.microsoft.com/office/drawing/2014/main" id="{00000000-0008-0000-0000-00004E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39" name="ZoneTexte 2638">
          <a:extLst>
            <a:ext uri="{FF2B5EF4-FFF2-40B4-BE49-F238E27FC236}">
              <a16:creationId xmlns:a16="http://schemas.microsoft.com/office/drawing/2014/main" id="{00000000-0008-0000-0000-00004F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40" name="ZoneTexte 2639">
          <a:extLst>
            <a:ext uri="{FF2B5EF4-FFF2-40B4-BE49-F238E27FC236}">
              <a16:creationId xmlns:a16="http://schemas.microsoft.com/office/drawing/2014/main" id="{00000000-0008-0000-0000-000050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641" name="ZoneTexte 2640">
          <a:extLst>
            <a:ext uri="{FF2B5EF4-FFF2-40B4-BE49-F238E27FC236}">
              <a16:creationId xmlns:a16="http://schemas.microsoft.com/office/drawing/2014/main" id="{00000000-0008-0000-0000-000051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42" name="ZoneTexte 2641">
          <a:extLst>
            <a:ext uri="{FF2B5EF4-FFF2-40B4-BE49-F238E27FC236}">
              <a16:creationId xmlns:a16="http://schemas.microsoft.com/office/drawing/2014/main" id="{00000000-0008-0000-0000-000052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43" name="ZoneTexte 2642">
          <a:extLst>
            <a:ext uri="{FF2B5EF4-FFF2-40B4-BE49-F238E27FC236}">
              <a16:creationId xmlns:a16="http://schemas.microsoft.com/office/drawing/2014/main" id="{00000000-0008-0000-0000-000053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644" name="ZoneTexte 2643">
          <a:extLst>
            <a:ext uri="{FF2B5EF4-FFF2-40B4-BE49-F238E27FC236}">
              <a16:creationId xmlns:a16="http://schemas.microsoft.com/office/drawing/2014/main" id="{00000000-0008-0000-0000-000054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45" name="ZoneTexte 2644">
          <a:extLst>
            <a:ext uri="{FF2B5EF4-FFF2-40B4-BE49-F238E27FC236}">
              <a16:creationId xmlns:a16="http://schemas.microsoft.com/office/drawing/2014/main" id="{00000000-0008-0000-0000-000055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46" name="ZoneTexte 2645">
          <a:extLst>
            <a:ext uri="{FF2B5EF4-FFF2-40B4-BE49-F238E27FC236}">
              <a16:creationId xmlns:a16="http://schemas.microsoft.com/office/drawing/2014/main" id="{00000000-0008-0000-0000-000056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647" name="ZoneTexte 2646">
          <a:extLst>
            <a:ext uri="{FF2B5EF4-FFF2-40B4-BE49-F238E27FC236}">
              <a16:creationId xmlns:a16="http://schemas.microsoft.com/office/drawing/2014/main" id="{00000000-0008-0000-0000-000057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48" name="ZoneTexte 2647">
          <a:extLst>
            <a:ext uri="{FF2B5EF4-FFF2-40B4-BE49-F238E27FC236}">
              <a16:creationId xmlns:a16="http://schemas.microsoft.com/office/drawing/2014/main" id="{00000000-0008-0000-0000-000058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49" name="ZoneTexte 2648">
          <a:extLst>
            <a:ext uri="{FF2B5EF4-FFF2-40B4-BE49-F238E27FC236}">
              <a16:creationId xmlns:a16="http://schemas.microsoft.com/office/drawing/2014/main" id="{00000000-0008-0000-0000-000059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650" name="ZoneTexte 2649">
          <a:extLst>
            <a:ext uri="{FF2B5EF4-FFF2-40B4-BE49-F238E27FC236}">
              <a16:creationId xmlns:a16="http://schemas.microsoft.com/office/drawing/2014/main" id="{00000000-0008-0000-0000-00005A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51" name="ZoneTexte 2650">
          <a:extLst>
            <a:ext uri="{FF2B5EF4-FFF2-40B4-BE49-F238E27FC236}">
              <a16:creationId xmlns:a16="http://schemas.microsoft.com/office/drawing/2014/main" id="{00000000-0008-0000-0000-00005B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52" name="ZoneTexte 2651">
          <a:extLst>
            <a:ext uri="{FF2B5EF4-FFF2-40B4-BE49-F238E27FC236}">
              <a16:creationId xmlns:a16="http://schemas.microsoft.com/office/drawing/2014/main" id="{00000000-0008-0000-0000-00005C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653" name="ZoneTexte 2652">
          <a:extLst>
            <a:ext uri="{FF2B5EF4-FFF2-40B4-BE49-F238E27FC236}">
              <a16:creationId xmlns:a16="http://schemas.microsoft.com/office/drawing/2014/main" id="{00000000-0008-0000-0000-00005D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54" name="ZoneTexte 2653">
          <a:extLst>
            <a:ext uri="{FF2B5EF4-FFF2-40B4-BE49-F238E27FC236}">
              <a16:creationId xmlns:a16="http://schemas.microsoft.com/office/drawing/2014/main" id="{00000000-0008-0000-0000-00005E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55" name="ZoneTexte 2654">
          <a:extLst>
            <a:ext uri="{FF2B5EF4-FFF2-40B4-BE49-F238E27FC236}">
              <a16:creationId xmlns:a16="http://schemas.microsoft.com/office/drawing/2014/main" id="{00000000-0008-0000-0000-00005F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656" name="ZoneTexte 2655">
          <a:extLst>
            <a:ext uri="{FF2B5EF4-FFF2-40B4-BE49-F238E27FC236}">
              <a16:creationId xmlns:a16="http://schemas.microsoft.com/office/drawing/2014/main" id="{00000000-0008-0000-0000-000060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57" name="ZoneTexte 2656">
          <a:extLst>
            <a:ext uri="{FF2B5EF4-FFF2-40B4-BE49-F238E27FC236}">
              <a16:creationId xmlns:a16="http://schemas.microsoft.com/office/drawing/2014/main" id="{00000000-0008-0000-0000-000061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58" name="ZoneTexte 2657">
          <a:extLst>
            <a:ext uri="{FF2B5EF4-FFF2-40B4-BE49-F238E27FC236}">
              <a16:creationId xmlns:a16="http://schemas.microsoft.com/office/drawing/2014/main" id="{00000000-0008-0000-0000-000062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659" name="ZoneTexte 2658">
          <a:extLst>
            <a:ext uri="{FF2B5EF4-FFF2-40B4-BE49-F238E27FC236}">
              <a16:creationId xmlns:a16="http://schemas.microsoft.com/office/drawing/2014/main" id="{00000000-0008-0000-0000-000063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60" name="ZoneTexte 2659">
          <a:extLst>
            <a:ext uri="{FF2B5EF4-FFF2-40B4-BE49-F238E27FC236}">
              <a16:creationId xmlns:a16="http://schemas.microsoft.com/office/drawing/2014/main" id="{00000000-0008-0000-0000-000064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61" name="ZoneTexte 2660">
          <a:extLst>
            <a:ext uri="{FF2B5EF4-FFF2-40B4-BE49-F238E27FC236}">
              <a16:creationId xmlns:a16="http://schemas.microsoft.com/office/drawing/2014/main" id="{00000000-0008-0000-0000-000065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662" name="ZoneTexte 2661">
          <a:extLst>
            <a:ext uri="{FF2B5EF4-FFF2-40B4-BE49-F238E27FC236}">
              <a16:creationId xmlns:a16="http://schemas.microsoft.com/office/drawing/2014/main" id="{00000000-0008-0000-0000-000066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63" name="ZoneTexte 2662">
          <a:extLst>
            <a:ext uri="{FF2B5EF4-FFF2-40B4-BE49-F238E27FC236}">
              <a16:creationId xmlns:a16="http://schemas.microsoft.com/office/drawing/2014/main" id="{00000000-0008-0000-0000-000067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64" name="ZoneTexte 2663">
          <a:extLst>
            <a:ext uri="{FF2B5EF4-FFF2-40B4-BE49-F238E27FC236}">
              <a16:creationId xmlns:a16="http://schemas.microsoft.com/office/drawing/2014/main" id="{00000000-0008-0000-0000-000068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665" name="ZoneTexte 2664">
          <a:extLst>
            <a:ext uri="{FF2B5EF4-FFF2-40B4-BE49-F238E27FC236}">
              <a16:creationId xmlns:a16="http://schemas.microsoft.com/office/drawing/2014/main" id="{00000000-0008-0000-0000-000069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66" name="ZoneTexte 2665">
          <a:extLst>
            <a:ext uri="{FF2B5EF4-FFF2-40B4-BE49-F238E27FC236}">
              <a16:creationId xmlns:a16="http://schemas.microsoft.com/office/drawing/2014/main" id="{00000000-0008-0000-0000-00006A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67" name="ZoneTexte 2666">
          <a:extLst>
            <a:ext uri="{FF2B5EF4-FFF2-40B4-BE49-F238E27FC236}">
              <a16:creationId xmlns:a16="http://schemas.microsoft.com/office/drawing/2014/main" id="{00000000-0008-0000-0000-00006B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668" name="ZoneTexte 2667">
          <a:extLst>
            <a:ext uri="{FF2B5EF4-FFF2-40B4-BE49-F238E27FC236}">
              <a16:creationId xmlns:a16="http://schemas.microsoft.com/office/drawing/2014/main" id="{00000000-0008-0000-0000-00006C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69" name="ZoneTexte 2668">
          <a:extLst>
            <a:ext uri="{FF2B5EF4-FFF2-40B4-BE49-F238E27FC236}">
              <a16:creationId xmlns:a16="http://schemas.microsoft.com/office/drawing/2014/main" id="{00000000-0008-0000-0000-00006D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70" name="ZoneTexte 2669">
          <a:extLst>
            <a:ext uri="{FF2B5EF4-FFF2-40B4-BE49-F238E27FC236}">
              <a16:creationId xmlns:a16="http://schemas.microsoft.com/office/drawing/2014/main" id="{00000000-0008-0000-0000-00006E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671" name="ZoneTexte 2670">
          <a:extLst>
            <a:ext uri="{FF2B5EF4-FFF2-40B4-BE49-F238E27FC236}">
              <a16:creationId xmlns:a16="http://schemas.microsoft.com/office/drawing/2014/main" id="{00000000-0008-0000-0000-00006F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72" name="ZoneTexte 2671">
          <a:extLst>
            <a:ext uri="{FF2B5EF4-FFF2-40B4-BE49-F238E27FC236}">
              <a16:creationId xmlns:a16="http://schemas.microsoft.com/office/drawing/2014/main" id="{00000000-0008-0000-0000-000070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73" name="ZoneTexte 2672">
          <a:extLst>
            <a:ext uri="{FF2B5EF4-FFF2-40B4-BE49-F238E27FC236}">
              <a16:creationId xmlns:a16="http://schemas.microsoft.com/office/drawing/2014/main" id="{00000000-0008-0000-0000-000071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674" name="ZoneTexte 2673">
          <a:extLst>
            <a:ext uri="{FF2B5EF4-FFF2-40B4-BE49-F238E27FC236}">
              <a16:creationId xmlns:a16="http://schemas.microsoft.com/office/drawing/2014/main" id="{00000000-0008-0000-0000-000072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75" name="ZoneTexte 2674">
          <a:extLst>
            <a:ext uri="{FF2B5EF4-FFF2-40B4-BE49-F238E27FC236}">
              <a16:creationId xmlns:a16="http://schemas.microsoft.com/office/drawing/2014/main" id="{00000000-0008-0000-0000-000073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76" name="ZoneTexte 2675">
          <a:extLst>
            <a:ext uri="{FF2B5EF4-FFF2-40B4-BE49-F238E27FC236}">
              <a16:creationId xmlns:a16="http://schemas.microsoft.com/office/drawing/2014/main" id="{00000000-0008-0000-0000-000074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677" name="ZoneTexte 2676">
          <a:extLst>
            <a:ext uri="{FF2B5EF4-FFF2-40B4-BE49-F238E27FC236}">
              <a16:creationId xmlns:a16="http://schemas.microsoft.com/office/drawing/2014/main" id="{00000000-0008-0000-0000-000075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78" name="ZoneTexte 2677">
          <a:extLst>
            <a:ext uri="{FF2B5EF4-FFF2-40B4-BE49-F238E27FC236}">
              <a16:creationId xmlns:a16="http://schemas.microsoft.com/office/drawing/2014/main" id="{00000000-0008-0000-0000-000076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79" name="ZoneTexte 2678">
          <a:extLst>
            <a:ext uri="{FF2B5EF4-FFF2-40B4-BE49-F238E27FC236}">
              <a16:creationId xmlns:a16="http://schemas.microsoft.com/office/drawing/2014/main" id="{00000000-0008-0000-0000-000077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680" name="ZoneTexte 2679">
          <a:extLst>
            <a:ext uri="{FF2B5EF4-FFF2-40B4-BE49-F238E27FC236}">
              <a16:creationId xmlns:a16="http://schemas.microsoft.com/office/drawing/2014/main" id="{00000000-0008-0000-0000-000078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81" name="ZoneTexte 2680">
          <a:extLst>
            <a:ext uri="{FF2B5EF4-FFF2-40B4-BE49-F238E27FC236}">
              <a16:creationId xmlns:a16="http://schemas.microsoft.com/office/drawing/2014/main" id="{00000000-0008-0000-0000-000079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82" name="ZoneTexte 2681">
          <a:extLst>
            <a:ext uri="{FF2B5EF4-FFF2-40B4-BE49-F238E27FC236}">
              <a16:creationId xmlns:a16="http://schemas.microsoft.com/office/drawing/2014/main" id="{00000000-0008-0000-0000-00007A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683" name="ZoneTexte 2682">
          <a:extLst>
            <a:ext uri="{FF2B5EF4-FFF2-40B4-BE49-F238E27FC236}">
              <a16:creationId xmlns:a16="http://schemas.microsoft.com/office/drawing/2014/main" id="{00000000-0008-0000-0000-00007B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84" name="ZoneTexte 2683">
          <a:extLst>
            <a:ext uri="{FF2B5EF4-FFF2-40B4-BE49-F238E27FC236}">
              <a16:creationId xmlns:a16="http://schemas.microsoft.com/office/drawing/2014/main" id="{00000000-0008-0000-0000-00007C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85" name="ZoneTexte 2684">
          <a:extLst>
            <a:ext uri="{FF2B5EF4-FFF2-40B4-BE49-F238E27FC236}">
              <a16:creationId xmlns:a16="http://schemas.microsoft.com/office/drawing/2014/main" id="{00000000-0008-0000-0000-00007D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686" name="ZoneTexte 2685">
          <a:extLst>
            <a:ext uri="{FF2B5EF4-FFF2-40B4-BE49-F238E27FC236}">
              <a16:creationId xmlns:a16="http://schemas.microsoft.com/office/drawing/2014/main" id="{00000000-0008-0000-0000-00007E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87" name="ZoneTexte 2686">
          <a:extLst>
            <a:ext uri="{FF2B5EF4-FFF2-40B4-BE49-F238E27FC236}">
              <a16:creationId xmlns:a16="http://schemas.microsoft.com/office/drawing/2014/main" id="{00000000-0008-0000-0000-00007F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88" name="ZoneTexte 2687">
          <a:extLst>
            <a:ext uri="{FF2B5EF4-FFF2-40B4-BE49-F238E27FC236}">
              <a16:creationId xmlns:a16="http://schemas.microsoft.com/office/drawing/2014/main" id="{00000000-0008-0000-0000-000080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689" name="ZoneTexte 2688">
          <a:extLst>
            <a:ext uri="{FF2B5EF4-FFF2-40B4-BE49-F238E27FC236}">
              <a16:creationId xmlns:a16="http://schemas.microsoft.com/office/drawing/2014/main" id="{00000000-0008-0000-0000-000081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90" name="ZoneTexte 2689">
          <a:extLst>
            <a:ext uri="{FF2B5EF4-FFF2-40B4-BE49-F238E27FC236}">
              <a16:creationId xmlns:a16="http://schemas.microsoft.com/office/drawing/2014/main" id="{00000000-0008-0000-0000-000082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91" name="ZoneTexte 2690">
          <a:extLst>
            <a:ext uri="{FF2B5EF4-FFF2-40B4-BE49-F238E27FC236}">
              <a16:creationId xmlns:a16="http://schemas.microsoft.com/office/drawing/2014/main" id="{00000000-0008-0000-0000-000083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692" name="ZoneTexte 2691">
          <a:extLst>
            <a:ext uri="{FF2B5EF4-FFF2-40B4-BE49-F238E27FC236}">
              <a16:creationId xmlns:a16="http://schemas.microsoft.com/office/drawing/2014/main" id="{00000000-0008-0000-0000-000084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93" name="ZoneTexte 2692">
          <a:extLst>
            <a:ext uri="{FF2B5EF4-FFF2-40B4-BE49-F238E27FC236}">
              <a16:creationId xmlns:a16="http://schemas.microsoft.com/office/drawing/2014/main" id="{00000000-0008-0000-0000-000085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94" name="ZoneTexte 2693">
          <a:extLst>
            <a:ext uri="{FF2B5EF4-FFF2-40B4-BE49-F238E27FC236}">
              <a16:creationId xmlns:a16="http://schemas.microsoft.com/office/drawing/2014/main" id="{00000000-0008-0000-0000-000086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695" name="ZoneTexte 2694">
          <a:extLst>
            <a:ext uri="{FF2B5EF4-FFF2-40B4-BE49-F238E27FC236}">
              <a16:creationId xmlns:a16="http://schemas.microsoft.com/office/drawing/2014/main" id="{00000000-0008-0000-0000-000087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96" name="ZoneTexte 2695">
          <a:extLst>
            <a:ext uri="{FF2B5EF4-FFF2-40B4-BE49-F238E27FC236}">
              <a16:creationId xmlns:a16="http://schemas.microsoft.com/office/drawing/2014/main" id="{00000000-0008-0000-0000-000088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97" name="ZoneTexte 2696">
          <a:extLst>
            <a:ext uri="{FF2B5EF4-FFF2-40B4-BE49-F238E27FC236}">
              <a16:creationId xmlns:a16="http://schemas.microsoft.com/office/drawing/2014/main" id="{00000000-0008-0000-0000-000089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698" name="ZoneTexte 2697">
          <a:extLst>
            <a:ext uri="{FF2B5EF4-FFF2-40B4-BE49-F238E27FC236}">
              <a16:creationId xmlns:a16="http://schemas.microsoft.com/office/drawing/2014/main" id="{00000000-0008-0000-0000-00008A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699" name="ZoneTexte 2698">
          <a:extLst>
            <a:ext uri="{FF2B5EF4-FFF2-40B4-BE49-F238E27FC236}">
              <a16:creationId xmlns:a16="http://schemas.microsoft.com/office/drawing/2014/main" id="{00000000-0008-0000-0000-00008B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00" name="ZoneTexte 2699">
          <a:extLst>
            <a:ext uri="{FF2B5EF4-FFF2-40B4-BE49-F238E27FC236}">
              <a16:creationId xmlns:a16="http://schemas.microsoft.com/office/drawing/2014/main" id="{00000000-0008-0000-0000-00008C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701" name="ZoneTexte 2700">
          <a:extLst>
            <a:ext uri="{FF2B5EF4-FFF2-40B4-BE49-F238E27FC236}">
              <a16:creationId xmlns:a16="http://schemas.microsoft.com/office/drawing/2014/main" id="{00000000-0008-0000-0000-00008D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02" name="ZoneTexte 2701">
          <a:extLst>
            <a:ext uri="{FF2B5EF4-FFF2-40B4-BE49-F238E27FC236}">
              <a16:creationId xmlns:a16="http://schemas.microsoft.com/office/drawing/2014/main" id="{00000000-0008-0000-0000-00008E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03" name="ZoneTexte 2702">
          <a:extLst>
            <a:ext uri="{FF2B5EF4-FFF2-40B4-BE49-F238E27FC236}">
              <a16:creationId xmlns:a16="http://schemas.microsoft.com/office/drawing/2014/main" id="{00000000-0008-0000-0000-00008F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704" name="ZoneTexte 2703">
          <a:extLst>
            <a:ext uri="{FF2B5EF4-FFF2-40B4-BE49-F238E27FC236}">
              <a16:creationId xmlns:a16="http://schemas.microsoft.com/office/drawing/2014/main" id="{00000000-0008-0000-0000-000090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05" name="ZoneTexte 2704">
          <a:extLst>
            <a:ext uri="{FF2B5EF4-FFF2-40B4-BE49-F238E27FC236}">
              <a16:creationId xmlns:a16="http://schemas.microsoft.com/office/drawing/2014/main" id="{00000000-0008-0000-0000-000091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06" name="ZoneTexte 2705">
          <a:extLst>
            <a:ext uri="{FF2B5EF4-FFF2-40B4-BE49-F238E27FC236}">
              <a16:creationId xmlns:a16="http://schemas.microsoft.com/office/drawing/2014/main" id="{00000000-0008-0000-0000-000092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707" name="ZoneTexte 2706">
          <a:extLst>
            <a:ext uri="{FF2B5EF4-FFF2-40B4-BE49-F238E27FC236}">
              <a16:creationId xmlns:a16="http://schemas.microsoft.com/office/drawing/2014/main" id="{00000000-0008-0000-0000-000093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08" name="ZoneTexte 2707">
          <a:extLst>
            <a:ext uri="{FF2B5EF4-FFF2-40B4-BE49-F238E27FC236}">
              <a16:creationId xmlns:a16="http://schemas.microsoft.com/office/drawing/2014/main" id="{00000000-0008-0000-0000-000094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09" name="ZoneTexte 2708">
          <a:extLst>
            <a:ext uri="{FF2B5EF4-FFF2-40B4-BE49-F238E27FC236}">
              <a16:creationId xmlns:a16="http://schemas.microsoft.com/office/drawing/2014/main" id="{00000000-0008-0000-0000-000095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710" name="ZoneTexte 2709">
          <a:extLst>
            <a:ext uri="{FF2B5EF4-FFF2-40B4-BE49-F238E27FC236}">
              <a16:creationId xmlns:a16="http://schemas.microsoft.com/office/drawing/2014/main" id="{00000000-0008-0000-0000-000096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11" name="ZoneTexte 2710">
          <a:extLst>
            <a:ext uri="{FF2B5EF4-FFF2-40B4-BE49-F238E27FC236}">
              <a16:creationId xmlns:a16="http://schemas.microsoft.com/office/drawing/2014/main" id="{00000000-0008-0000-0000-000097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12" name="ZoneTexte 2711">
          <a:extLst>
            <a:ext uri="{FF2B5EF4-FFF2-40B4-BE49-F238E27FC236}">
              <a16:creationId xmlns:a16="http://schemas.microsoft.com/office/drawing/2014/main" id="{00000000-0008-0000-0000-000098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713" name="ZoneTexte 2712">
          <a:extLst>
            <a:ext uri="{FF2B5EF4-FFF2-40B4-BE49-F238E27FC236}">
              <a16:creationId xmlns:a16="http://schemas.microsoft.com/office/drawing/2014/main" id="{00000000-0008-0000-0000-000099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14" name="ZoneTexte 2713">
          <a:extLst>
            <a:ext uri="{FF2B5EF4-FFF2-40B4-BE49-F238E27FC236}">
              <a16:creationId xmlns:a16="http://schemas.microsoft.com/office/drawing/2014/main" id="{00000000-0008-0000-0000-00009A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15" name="ZoneTexte 2714">
          <a:extLst>
            <a:ext uri="{FF2B5EF4-FFF2-40B4-BE49-F238E27FC236}">
              <a16:creationId xmlns:a16="http://schemas.microsoft.com/office/drawing/2014/main" id="{00000000-0008-0000-0000-00009B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716" name="ZoneTexte 2715">
          <a:extLst>
            <a:ext uri="{FF2B5EF4-FFF2-40B4-BE49-F238E27FC236}">
              <a16:creationId xmlns:a16="http://schemas.microsoft.com/office/drawing/2014/main" id="{00000000-0008-0000-0000-00009C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17" name="ZoneTexte 2716">
          <a:extLst>
            <a:ext uri="{FF2B5EF4-FFF2-40B4-BE49-F238E27FC236}">
              <a16:creationId xmlns:a16="http://schemas.microsoft.com/office/drawing/2014/main" id="{00000000-0008-0000-0000-00009D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18" name="ZoneTexte 2717">
          <a:extLst>
            <a:ext uri="{FF2B5EF4-FFF2-40B4-BE49-F238E27FC236}">
              <a16:creationId xmlns:a16="http://schemas.microsoft.com/office/drawing/2014/main" id="{00000000-0008-0000-0000-00009E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719" name="ZoneTexte 2718">
          <a:extLst>
            <a:ext uri="{FF2B5EF4-FFF2-40B4-BE49-F238E27FC236}">
              <a16:creationId xmlns:a16="http://schemas.microsoft.com/office/drawing/2014/main" id="{00000000-0008-0000-0000-00009F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20" name="ZoneTexte 2719">
          <a:extLst>
            <a:ext uri="{FF2B5EF4-FFF2-40B4-BE49-F238E27FC236}">
              <a16:creationId xmlns:a16="http://schemas.microsoft.com/office/drawing/2014/main" id="{00000000-0008-0000-0000-0000A0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21" name="ZoneTexte 2720">
          <a:extLst>
            <a:ext uri="{FF2B5EF4-FFF2-40B4-BE49-F238E27FC236}">
              <a16:creationId xmlns:a16="http://schemas.microsoft.com/office/drawing/2014/main" id="{00000000-0008-0000-0000-0000A1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722" name="ZoneTexte 2721">
          <a:extLst>
            <a:ext uri="{FF2B5EF4-FFF2-40B4-BE49-F238E27FC236}">
              <a16:creationId xmlns:a16="http://schemas.microsoft.com/office/drawing/2014/main" id="{00000000-0008-0000-0000-0000A2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23" name="ZoneTexte 2722">
          <a:extLst>
            <a:ext uri="{FF2B5EF4-FFF2-40B4-BE49-F238E27FC236}">
              <a16:creationId xmlns:a16="http://schemas.microsoft.com/office/drawing/2014/main" id="{00000000-0008-0000-0000-0000A3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24" name="ZoneTexte 2723">
          <a:extLst>
            <a:ext uri="{FF2B5EF4-FFF2-40B4-BE49-F238E27FC236}">
              <a16:creationId xmlns:a16="http://schemas.microsoft.com/office/drawing/2014/main" id="{00000000-0008-0000-0000-0000A4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725" name="ZoneTexte 2724">
          <a:extLst>
            <a:ext uri="{FF2B5EF4-FFF2-40B4-BE49-F238E27FC236}">
              <a16:creationId xmlns:a16="http://schemas.microsoft.com/office/drawing/2014/main" id="{00000000-0008-0000-0000-0000A5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26" name="ZoneTexte 2725">
          <a:extLst>
            <a:ext uri="{FF2B5EF4-FFF2-40B4-BE49-F238E27FC236}">
              <a16:creationId xmlns:a16="http://schemas.microsoft.com/office/drawing/2014/main" id="{00000000-0008-0000-0000-0000A6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27" name="ZoneTexte 2726">
          <a:extLst>
            <a:ext uri="{FF2B5EF4-FFF2-40B4-BE49-F238E27FC236}">
              <a16:creationId xmlns:a16="http://schemas.microsoft.com/office/drawing/2014/main" id="{00000000-0008-0000-0000-0000A7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728" name="ZoneTexte 2727">
          <a:extLst>
            <a:ext uri="{FF2B5EF4-FFF2-40B4-BE49-F238E27FC236}">
              <a16:creationId xmlns:a16="http://schemas.microsoft.com/office/drawing/2014/main" id="{00000000-0008-0000-0000-0000A8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29" name="ZoneTexte 2728">
          <a:extLst>
            <a:ext uri="{FF2B5EF4-FFF2-40B4-BE49-F238E27FC236}">
              <a16:creationId xmlns:a16="http://schemas.microsoft.com/office/drawing/2014/main" id="{00000000-0008-0000-0000-0000A9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30" name="ZoneTexte 2729">
          <a:extLst>
            <a:ext uri="{FF2B5EF4-FFF2-40B4-BE49-F238E27FC236}">
              <a16:creationId xmlns:a16="http://schemas.microsoft.com/office/drawing/2014/main" id="{00000000-0008-0000-0000-0000AA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731" name="ZoneTexte 2730">
          <a:extLst>
            <a:ext uri="{FF2B5EF4-FFF2-40B4-BE49-F238E27FC236}">
              <a16:creationId xmlns:a16="http://schemas.microsoft.com/office/drawing/2014/main" id="{00000000-0008-0000-0000-0000AB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32" name="ZoneTexte 2731">
          <a:extLst>
            <a:ext uri="{FF2B5EF4-FFF2-40B4-BE49-F238E27FC236}">
              <a16:creationId xmlns:a16="http://schemas.microsoft.com/office/drawing/2014/main" id="{00000000-0008-0000-0000-0000AC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33" name="ZoneTexte 2732">
          <a:extLst>
            <a:ext uri="{FF2B5EF4-FFF2-40B4-BE49-F238E27FC236}">
              <a16:creationId xmlns:a16="http://schemas.microsoft.com/office/drawing/2014/main" id="{00000000-0008-0000-0000-0000AD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734" name="ZoneTexte 2733">
          <a:extLst>
            <a:ext uri="{FF2B5EF4-FFF2-40B4-BE49-F238E27FC236}">
              <a16:creationId xmlns:a16="http://schemas.microsoft.com/office/drawing/2014/main" id="{00000000-0008-0000-0000-0000AE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35" name="ZoneTexte 2734">
          <a:extLst>
            <a:ext uri="{FF2B5EF4-FFF2-40B4-BE49-F238E27FC236}">
              <a16:creationId xmlns:a16="http://schemas.microsoft.com/office/drawing/2014/main" id="{00000000-0008-0000-0000-0000AF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36" name="ZoneTexte 2735">
          <a:extLst>
            <a:ext uri="{FF2B5EF4-FFF2-40B4-BE49-F238E27FC236}">
              <a16:creationId xmlns:a16="http://schemas.microsoft.com/office/drawing/2014/main" id="{00000000-0008-0000-0000-0000B0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737" name="ZoneTexte 2736">
          <a:extLst>
            <a:ext uri="{FF2B5EF4-FFF2-40B4-BE49-F238E27FC236}">
              <a16:creationId xmlns:a16="http://schemas.microsoft.com/office/drawing/2014/main" id="{00000000-0008-0000-0000-0000B1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38" name="ZoneTexte 2737">
          <a:extLst>
            <a:ext uri="{FF2B5EF4-FFF2-40B4-BE49-F238E27FC236}">
              <a16:creationId xmlns:a16="http://schemas.microsoft.com/office/drawing/2014/main" id="{00000000-0008-0000-0000-0000B2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39" name="ZoneTexte 2738">
          <a:extLst>
            <a:ext uri="{FF2B5EF4-FFF2-40B4-BE49-F238E27FC236}">
              <a16:creationId xmlns:a16="http://schemas.microsoft.com/office/drawing/2014/main" id="{00000000-0008-0000-0000-0000B3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740" name="ZoneTexte 2739">
          <a:extLst>
            <a:ext uri="{FF2B5EF4-FFF2-40B4-BE49-F238E27FC236}">
              <a16:creationId xmlns:a16="http://schemas.microsoft.com/office/drawing/2014/main" id="{00000000-0008-0000-0000-0000B4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41" name="ZoneTexte 2740">
          <a:extLst>
            <a:ext uri="{FF2B5EF4-FFF2-40B4-BE49-F238E27FC236}">
              <a16:creationId xmlns:a16="http://schemas.microsoft.com/office/drawing/2014/main" id="{00000000-0008-0000-0000-0000B5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42" name="ZoneTexte 2741">
          <a:extLst>
            <a:ext uri="{FF2B5EF4-FFF2-40B4-BE49-F238E27FC236}">
              <a16:creationId xmlns:a16="http://schemas.microsoft.com/office/drawing/2014/main" id="{00000000-0008-0000-0000-0000B6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743" name="ZoneTexte 2742">
          <a:extLst>
            <a:ext uri="{FF2B5EF4-FFF2-40B4-BE49-F238E27FC236}">
              <a16:creationId xmlns:a16="http://schemas.microsoft.com/office/drawing/2014/main" id="{00000000-0008-0000-0000-0000B7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44" name="ZoneTexte 2743">
          <a:extLst>
            <a:ext uri="{FF2B5EF4-FFF2-40B4-BE49-F238E27FC236}">
              <a16:creationId xmlns:a16="http://schemas.microsoft.com/office/drawing/2014/main" id="{00000000-0008-0000-0000-0000B8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45" name="ZoneTexte 2744">
          <a:extLst>
            <a:ext uri="{FF2B5EF4-FFF2-40B4-BE49-F238E27FC236}">
              <a16:creationId xmlns:a16="http://schemas.microsoft.com/office/drawing/2014/main" id="{00000000-0008-0000-0000-0000B9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746" name="ZoneTexte 2745">
          <a:extLst>
            <a:ext uri="{FF2B5EF4-FFF2-40B4-BE49-F238E27FC236}">
              <a16:creationId xmlns:a16="http://schemas.microsoft.com/office/drawing/2014/main" id="{00000000-0008-0000-0000-0000BA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47" name="ZoneTexte 2746">
          <a:extLst>
            <a:ext uri="{FF2B5EF4-FFF2-40B4-BE49-F238E27FC236}">
              <a16:creationId xmlns:a16="http://schemas.microsoft.com/office/drawing/2014/main" id="{00000000-0008-0000-0000-0000BB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48" name="ZoneTexte 2747">
          <a:extLst>
            <a:ext uri="{FF2B5EF4-FFF2-40B4-BE49-F238E27FC236}">
              <a16:creationId xmlns:a16="http://schemas.microsoft.com/office/drawing/2014/main" id="{00000000-0008-0000-0000-0000BC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749" name="ZoneTexte 2748">
          <a:extLst>
            <a:ext uri="{FF2B5EF4-FFF2-40B4-BE49-F238E27FC236}">
              <a16:creationId xmlns:a16="http://schemas.microsoft.com/office/drawing/2014/main" id="{00000000-0008-0000-0000-0000BD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50" name="ZoneTexte 2749">
          <a:extLst>
            <a:ext uri="{FF2B5EF4-FFF2-40B4-BE49-F238E27FC236}">
              <a16:creationId xmlns:a16="http://schemas.microsoft.com/office/drawing/2014/main" id="{00000000-0008-0000-0000-0000BE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51" name="ZoneTexte 2750">
          <a:extLst>
            <a:ext uri="{FF2B5EF4-FFF2-40B4-BE49-F238E27FC236}">
              <a16:creationId xmlns:a16="http://schemas.microsoft.com/office/drawing/2014/main" id="{00000000-0008-0000-0000-0000BF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752" name="ZoneTexte 2751">
          <a:extLst>
            <a:ext uri="{FF2B5EF4-FFF2-40B4-BE49-F238E27FC236}">
              <a16:creationId xmlns:a16="http://schemas.microsoft.com/office/drawing/2014/main" id="{00000000-0008-0000-0000-0000C0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53" name="ZoneTexte 2752">
          <a:extLst>
            <a:ext uri="{FF2B5EF4-FFF2-40B4-BE49-F238E27FC236}">
              <a16:creationId xmlns:a16="http://schemas.microsoft.com/office/drawing/2014/main" id="{00000000-0008-0000-0000-0000C1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54" name="ZoneTexte 2753">
          <a:extLst>
            <a:ext uri="{FF2B5EF4-FFF2-40B4-BE49-F238E27FC236}">
              <a16:creationId xmlns:a16="http://schemas.microsoft.com/office/drawing/2014/main" id="{00000000-0008-0000-0000-0000C2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755" name="ZoneTexte 2754">
          <a:extLst>
            <a:ext uri="{FF2B5EF4-FFF2-40B4-BE49-F238E27FC236}">
              <a16:creationId xmlns:a16="http://schemas.microsoft.com/office/drawing/2014/main" id="{00000000-0008-0000-0000-0000C3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56" name="ZoneTexte 2755">
          <a:extLst>
            <a:ext uri="{FF2B5EF4-FFF2-40B4-BE49-F238E27FC236}">
              <a16:creationId xmlns:a16="http://schemas.microsoft.com/office/drawing/2014/main" id="{00000000-0008-0000-0000-0000C4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57" name="ZoneTexte 2756">
          <a:extLst>
            <a:ext uri="{FF2B5EF4-FFF2-40B4-BE49-F238E27FC236}">
              <a16:creationId xmlns:a16="http://schemas.microsoft.com/office/drawing/2014/main" id="{00000000-0008-0000-0000-0000C5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758" name="ZoneTexte 2757">
          <a:extLst>
            <a:ext uri="{FF2B5EF4-FFF2-40B4-BE49-F238E27FC236}">
              <a16:creationId xmlns:a16="http://schemas.microsoft.com/office/drawing/2014/main" id="{00000000-0008-0000-0000-0000C6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59" name="ZoneTexte 2758">
          <a:extLst>
            <a:ext uri="{FF2B5EF4-FFF2-40B4-BE49-F238E27FC236}">
              <a16:creationId xmlns:a16="http://schemas.microsoft.com/office/drawing/2014/main" id="{00000000-0008-0000-0000-0000C7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60" name="ZoneTexte 2759">
          <a:extLst>
            <a:ext uri="{FF2B5EF4-FFF2-40B4-BE49-F238E27FC236}">
              <a16:creationId xmlns:a16="http://schemas.microsoft.com/office/drawing/2014/main" id="{00000000-0008-0000-0000-0000C8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761" name="ZoneTexte 2760">
          <a:extLst>
            <a:ext uri="{FF2B5EF4-FFF2-40B4-BE49-F238E27FC236}">
              <a16:creationId xmlns:a16="http://schemas.microsoft.com/office/drawing/2014/main" id="{00000000-0008-0000-0000-0000C9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62" name="ZoneTexte 2761">
          <a:extLst>
            <a:ext uri="{FF2B5EF4-FFF2-40B4-BE49-F238E27FC236}">
              <a16:creationId xmlns:a16="http://schemas.microsoft.com/office/drawing/2014/main" id="{00000000-0008-0000-0000-0000CA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63" name="ZoneTexte 2762">
          <a:extLst>
            <a:ext uri="{FF2B5EF4-FFF2-40B4-BE49-F238E27FC236}">
              <a16:creationId xmlns:a16="http://schemas.microsoft.com/office/drawing/2014/main" id="{00000000-0008-0000-0000-0000CB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764" name="ZoneTexte 2763">
          <a:extLst>
            <a:ext uri="{FF2B5EF4-FFF2-40B4-BE49-F238E27FC236}">
              <a16:creationId xmlns:a16="http://schemas.microsoft.com/office/drawing/2014/main" id="{00000000-0008-0000-0000-0000CC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65" name="ZoneTexte 2764">
          <a:extLst>
            <a:ext uri="{FF2B5EF4-FFF2-40B4-BE49-F238E27FC236}">
              <a16:creationId xmlns:a16="http://schemas.microsoft.com/office/drawing/2014/main" id="{00000000-0008-0000-0000-0000CD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66" name="ZoneTexte 2765">
          <a:extLst>
            <a:ext uri="{FF2B5EF4-FFF2-40B4-BE49-F238E27FC236}">
              <a16:creationId xmlns:a16="http://schemas.microsoft.com/office/drawing/2014/main" id="{00000000-0008-0000-0000-0000CE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767" name="ZoneTexte 2766">
          <a:extLst>
            <a:ext uri="{FF2B5EF4-FFF2-40B4-BE49-F238E27FC236}">
              <a16:creationId xmlns:a16="http://schemas.microsoft.com/office/drawing/2014/main" id="{00000000-0008-0000-0000-0000CF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68" name="ZoneTexte 2767">
          <a:extLst>
            <a:ext uri="{FF2B5EF4-FFF2-40B4-BE49-F238E27FC236}">
              <a16:creationId xmlns:a16="http://schemas.microsoft.com/office/drawing/2014/main" id="{00000000-0008-0000-0000-0000D0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69" name="ZoneTexte 2768">
          <a:extLst>
            <a:ext uri="{FF2B5EF4-FFF2-40B4-BE49-F238E27FC236}">
              <a16:creationId xmlns:a16="http://schemas.microsoft.com/office/drawing/2014/main" id="{00000000-0008-0000-0000-0000D1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770" name="ZoneTexte 2769">
          <a:extLst>
            <a:ext uri="{FF2B5EF4-FFF2-40B4-BE49-F238E27FC236}">
              <a16:creationId xmlns:a16="http://schemas.microsoft.com/office/drawing/2014/main" id="{00000000-0008-0000-0000-0000D2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71" name="ZoneTexte 2770">
          <a:extLst>
            <a:ext uri="{FF2B5EF4-FFF2-40B4-BE49-F238E27FC236}">
              <a16:creationId xmlns:a16="http://schemas.microsoft.com/office/drawing/2014/main" id="{00000000-0008-0000-0000-0000D3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72" name="ZoneTexte 2771">
          <a:extLst>
            <a:ext uri="{FF2B5EF4-FFF2-40B4-BE49-F238E27FC236}">
              <a16:creationId xmlns:a16="http://schemas.microsoft.com/office/drawing/2014/main" id="{00000000-0008-0000-0000-0000D4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773" name="ZoneTexte 2772">
          <a:extLst>
            <a:ext uri="{FF2B5EF4-FFF2-40B4-BE49-F238E27FC236}">
              <a16:creationId xmlns:a16="http://schemas.microsoft.com/office/drawing/2014/main" id="{00000000-0008-0000-0000-0000D5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74" name="ZoneTexte 2773">
          <a:extLst>
            <a:ext uri="{FF2B5EF4-FFF2-40B4-BE49-F238E27FC236}">
              <a16:creationId xmlns:a16="http://schemas.microsoft.com/office/drawing/2014/main" id="{00000000-0008-0000-0000-0000D6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75" name="ZoneTexte 2774">
          <a:extLst>
            <a:ext uri="{FF2B5EF4-FFF2-40B4-BE49-F238E27FC236}">
              <a16:creationId xmlns:a16="http://schemas.microsoft.com/office/drawing/2014/main" id="{00000000-0008-0000-0000-0000D7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776" name="ZoneTexte 2775">
          <a:extLst>
            <a:ext uri="{FF2B5EF4-FFF2-40B4-BE49-F238E27FC236}">
              <a16:creationId xmlns:a16="http://schemas.microsoft.com/office/drawing/2014/main" id="{00000000-0008-0000-0000-0000D8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77" name="ZoneTexte 2776">
          <a:extLst>
            <a:ext uri="{FF2B5EF4-FFF2-40B4-BE49-F238E27FC236}">
              <a16:creationId xmlns:a16="http://schemas.microsoft.com/office/drawing/2014/main" id="{00000000-0008-0000-0000-0000D9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78" name="ZoneTexte 2777">
          <a:extLst>
            <a:ext uri="{FF2B5EF4-FFF2-40B4-BE49-F238E27FC236}">
              <a16:creationId xmlns:a16="http://schemas.microsoft.com/office/drawing/2014/main" id="{00000000-0008-0000-0000-0000DA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779" name="ZoneTexte 2778">
          <a:extLst>
            <a:ext uri="{FF2B5EF4-FFF2-40B4-BE49-F238E27FC236}">
              <a16:creationId xmlns:a16="http://schemas.microsoft.com/office/drawing/2014/main" id="{00000000-0008-0000-0000-0000DB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80" name="ZoneTexte 2779">
          <a:extLst>
            <a:ext uri="{FF2B5EF4-FFF2-40B4-BE49-F238E27FC236}">
              <a16:creationId xmlns:a16="http://schemas.microsoft.com/office/drawing/2014/main" id="{00000000-0008-0000-0000-0000DC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81" name="ZoneTexte 2780">
          <a:extLst>
            <a:ext uri="{FF2B5EF4-FFF2-40B4-BE49-F238E27FC236}">
              <a16:creationId xmlns:a16="http://schemas.microsoft.com/office/drawing/2014/main" id="{00000000-0008-0000-0000-0000DD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782" name="ZoneTexte 2781">
          <a:extLst>
            <a:ext uri="{FF2B5EF4-FFF2-40B4-BE49-F238E27FC236}">
              <a16:creationId xmlns:a16="http://schemas.microsoft.com/office/drawing/2014/main" id="{00000000-0008-0000-0000-0000DE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83" name="ZoneTexte 2782">
          <a:extLst>
            <a:ext uri="{FF2B5EF4-FFF2-40B4-BE49-F238E27FC236}">
              <a16:creationId xmlns:a16="http://schemas.microsoft.com/office/drawing/2014/main" id="{00000000-0008-0000-0000-0000DF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84" name="ZoneTexte 2783">
          <a:extLst>
            <a:ext uri="{FF2B5EF4-FFF2-40B4-BE49-F238E27FC236}">
              <a16:creationId xmlns:a16="http://schemas.microsoft.com/office/drawing/2014/main" id="{00000000-0008-0000-0000-0000E0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785" name="ZoneTexte 2784">
          <a:extLst>
            <a:ext uri="{FF2B5EF4-FFF2-40B4-BE49-F238E27FC236}">
              <a16:creationId xmlns:a16="http://schemas.microsoft.com/office/drawing/2014/main" id="{00000000-0008-0000-0000-0000E1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86" name="ZoneTexte 2785">
          <a:extLst>
            <a:ext uri="{FF2B5EF4-FFF2-40B4-BE49-F238E27FC236}">
              <a16:creationId xmlns:a16="http://schemas.microsoft.com/office/drawing/2014/main" id="{00000000-0008-0000-0000-0000E2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87" name="ZoneTexte 2786">
          <a:extLst>
            <a:ext uri="{FF2B5EF4-FFF2-40B4-BE49-F238E27FC236}">
              <a16:creationId xmlns:a16="http://schemas.microsoft.com/office/drawing/2014/main" id="{00000000-0008-0000-0000-0000E3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788" name="ZoneTexte 2787">
          <a:extLst>
            <a:ext uri="{FF2B5EF4-FFF2-40B4-BE49-F238E27FC236}">
              <a16:creationId xmlns:a16="http://schemas.microsoft.com/office/drawing/2014/main" id="{00000000-0008-0000-0000-0000E4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89" name="ZoneTexte 2788">
          <a:extLst>
            <a:ext uri="{FF2B5EF4-FFF2-40B4-BE49-F238E27FC236}">
              <a16:creationId xmlns:a16="http://schemas.microsoft.com/office/drawing/2014/main" id="{00000000-0008-0000-0000-0000E5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90" name="ZoneTexte 2789">
          <a:extLst>
            <a:ext uri="{FF2B5EF4-FFF2-40B4-BE49-F238E27FC236}">
              <a16:creationId xmlns:a16="http://schemas.microsoft.com/office/drawing/2014/main" id="{00000000-0008-0000-0000-0000E6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791" name="ZoneTexte 2790">
          <a:extLst>
            <a:ext uri="{FF2B5EF4-FFF2-40B4-BE49-F238E27FC236}">
              <a16:creationId xmlns:a16="http://schemas.microsoft.com/office/drawing/2014/main" id="{00000000-0008-0000-0000-0000E7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92" name="ZoneTexte 2791">
          <a:extLst>
            <a:ext uri="{FF2B5EF4-FFF2-40B4-BE49-F238E27FC236}">
              <a16:creationId xmlns:a16="http://schemas.microsoft.com/office/drawing/2014/main" id="{00000000-0008-0000-0000-0000E8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93" name="ZoneTexte 2792">
          <a:extLst>
            <a:ext uri="{FF2B5EF4-FFF2-40B4-BE49-F238E27FC236}">
              <a16:creationId xmlns:a16="http://schemas.microsoft.com/office/drawing/2014/main" id="{00000000-0008-0000-0000-0000E9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794" name="ZoneTexte 2793">
          <a:extLst>
            <a:ext uri="{FF2B5EF4-FFF2-40B4-BE49-F238E27FC236}">
              <a16:creationId xmlns:a16="http://schemas.microsoft.com/office/drawing/2014/main" id="{00000000-0008-0000-0000-0000EA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95" name="ZoneTexte 2794">
          <a:extLst>
            <a:ext uri="{FF2B5EF4-FFF2-40B4-BE49-F238E27FC236}">
              <a16:creationId xmlns:a16="http://schemas.microsoft.com/office/drawing/2014/main" id="{00000000-0008-0000-0000-0000EB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96" name="ZoneTexte 2795">
          <a:extLst>
            <a:ext uri="{FF2B5EF4-FFF2-40B4-BE49-F238E27FC236}">
              <a16:creationId xmlns:a16="http://schemas.microsoft.com/office/drawing/2014/main" id="{00000000-0008-0000-0000-0000EC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797" name="ZoneTexte 2796">
          <a:extLst>
            <a:ext uri="{FF2B5EF4-FFF2-40B4-BE49-F238E27FC236}">
              <a16:creationId xmlns:a16="http://schemas.microsoft.com/office/drawing/2014/main" id="{00000000-0008-0000-0000-0000ED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98" name="ZoneTexte 2797">
          <a:extLst>
            <a:ext uri="{FF2B5EF4-FFF2-40B4-BE49-F238E27FC236}">
              <a16:creationId xmlns:a16="http://schemas.microsoft.com/office/drawing/2014/main" id="{00000000-0008-0000-0000-0000EE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799" name="ZoneTexte 2798">
          <a:extLst>
            <a:ext uri="{FF2B5EF4-FFF2-40B4-BE49-F238E27FC236}">
              <a16:creationId xmlns:a16="http://schemas.microsoft.com/office/drawing/2014/main" id="{00000000-0008-0000-0000-0000EF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800" name="ZoneTexte 2799">
          <a:extLst>
            <a:ext uri="{FF2B5EF4-FFF2-40B4-BE49-F238E27FC236}">
              <a16:creationId xmlns:a16="http://schemas.microsoft.com/office/drawing/2014/main" id="{00000000-0008-0000-0000-0000F0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01" name="ZoneTexte 2800">
          <a:extLst>
            <a:ext uri="{FF2B5EF4-FFF2-40B4-BE49-F238E27FC236}">
              <a16:creationId xmlns:a16="http://schemas.microsoft.com/office/drawing/2014/main" id="{00000000-0008-0000-0000-0000F1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02" name="ZoneTexte 2801">
          <a:extLst>
            <a:ext uri="{FF2B5EF4-FFF2-40B4-BE49-F238E27FC236}">
              <a16:creationId xmlns:a16="http://schemas.microsoft.com/office/drawing/2014/main" id="{00000000-0008-0000-0000-0000F2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803" name="ZoneTexte 2802">
          <a:extLst>
            <a:ext uri="{FF2B5EF4-FFF2-40B4-BE49-F238E27FC236}">
              <a16:creationId xmlns:a16="http://schemas.microsoft.com/office/drawing/2014/main" id="{00000000-0008-0000-0000-0000F3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04" name="ZoneTexte 2803">
          <a:extLst>
            <a:ext uri="{FF2B5EF4-FFF2-40B4-BE49-F238E27FC236}">
              <a16:creationId xmlns:a16="http://schemas.microsoft.com/office/drawing/2014/main" id="{00000000-0008-0000-0000-0000F4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05" name="ZoneTexte 2804">
          <a:extLst>
            <a:ext uri="{FF2B5EF4-FFF2-40B4-BE49-F238E27FC236}">
              <a16:creationId xmlns:a16="http://schemas.microsoft.com/office/drawing/2014/main" id="{00000000-0008-0000-0000-0000F5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806" name="ZoneTexte 2805">
          <a:extLst>
            <a:ext uri="{FF2B5EF4-FFF2-40B4-BE49-F238E27FC236}">
              <a16:creationId xmlns:a16="http://schemas.microsoft.com/office/drawing/2014/main" id="{00000000-0008-0000-0000-0000F6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07" name="ZoneTexte 2806">
          <a:extLst>
            <a:ext uri="{FF2B5EF4-FFF2-40B4-BE49-F238E27FC236}">
              <a16:creationId xmlns:a16="http://schemas.microsoft.com/office/drawing/2014/main" id="{00000000-0008-0000-0000-0000F7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08" name="ZoneTexte 2807">
          <a:extLst>
            <a:ext uri="{FF2B5EF4-FFF2-40B4-BE49-F238E27FC236}">
              <a16:creationId xmlns:a16="http://schemas.microsoft.com/office/drawing/2014/main" id="{00000000-0008-0000-0000-0000F8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809" name="ZoneTexte 2808">
          <a:extLst>
            <a:ext uri="{FF2B5EF4-FFF2-40B4-BE49-F238E27FC236}">
              <a16:creationId xmlns:a16="http://schemas.microsoft.com/office/drawing/2014/main" id="{00000000-0008-0000-0000-0000F9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10" name="ZoneTexte 2809">
          <a:extLst>
            <a:ext uri="{FF2B5EF4-FFF2-40B4-BE49-F238E27FC236}">
              <a16:creationId xmlns:a16="http://schemas.microsoft.com/office/drawing/2014/main" id="{00000000-0008-0000-0000-0000FA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11" name="ZoneTexte 2810">
          <a:extLst>
            <a:ext uri="{FF2B5EF4-FFF2-40B4-BE49-F238E27FC236}">
              <a16:creationId xmlns:a16="http://schemas.microsoft.com/office/drawing/2014/main" id="{00000000-0008-0000-0000-0000FB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812" name="ZoneTexte 2811">
          <a:extLst>
            <a:ext uri="{FF2B5EF4-FFF2-40B4-BE49-F238E27FC236}">
              <a16:creationId xmlns:a16="http://schemas.microsoft.com/office/drawing/2014/main" id="{00000000-0008-0000-0000-0000FC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13" name="ZoneTexte 2812">
          <a:extLst>
            <a:ext uri="{FF2B5EF4-FFF2-40B4-BE49-F238E27FC236}">
              <a16:creationId xmlns:a16="http://schemas.microsoft.com/office/drawing/2014/main" id="{00000000-0008-0000-0000-0000FD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14" name="ZoneTexte 2813">
          <a:extLst>
            <a:ext uri="{FF2B5EF4-FFF2-40B4-BE49-F238E27FC236}">
              <a16:creationId xmlns:a16="http://schemas.microsoft.com/office/drawing/2014/main" id="{00000000-0008-0000-0000-0000FE0A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815" name="ZoneTexte 2814">
          <a:extLst>
            <a:ext uri="{FF2B5EF4-FFF2-40B4-BE49-F238E27FC236}">
              <a16:creationId xmlns:a16="http://schemas.microsoft.com/office/drawing/2014/main" id="{00000000-0008-0000-0000-0000FF0A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16" name="ZoneTexte 2815">
          <a:extLst>
            <a:ext uri="{FF2B5EF4-FFF2-40B4-BE49-F238E27FC236}">
              <a16:creationId xmlns:a16="http://schemas.microsoft.com/office/drawing/2014/main" id="{00000000-0008-0000-0000-000000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17" name="ZoneTexte 2816">
          <a:extLst>
            <a:ext uri="{FF2B5EF4-FFF2-40B4-BE49-F238E27FC236}">
              <a16:creationId xmlns:a16="http://schemas.microsoft.com/office/drawing/2014/main" id="{00000000-0008-0000-0000-000001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818" name="ZoneTexte 2817">
          <a:extLst>
            <a:ext uri="{FF2B5EF4-FFF2-40B4-BE49-F238E27FC236}">
              <a16:creationId xmlns:a16="http://schemas.microsoft.com/office/drawing/2014/main" id="{00000000-0008-0000-0000-000002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19" name="ZoneTexte 2818">
          <a:extLst>
            <a:ext uri="{FF2B5EF4-FFF2-40B4-BE49-F238E27FC236}">
              <a16:creationId xmlns:a16="http://schemas.microsoft.com/office/drawing/2014/main" id="{00000000-0008-0000-0000-000003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20" name="ZoneTexte 2819">
          <a:extLst>
            <a:ext uri="{FF2B5EF4-FFF2-40B4-BE49-F238E27FC236}">
              <a16:creationId xmlns:a16="http://schemas.microsoft.com/office/drawing/2014/main" id="{00000000-0008-0000-0000-000004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821" name="ZoneTexte 2820">
          <a:extLst>
            <a:ext uri="{FF2B5EF4-FFF2-40B4-BE49-F238E27FC236}">
              <a16:creationId xmlns:a16="http://schemas.microsoft.com/office/drawing/2014/main" id="{00000000-0008-0000-0000-000005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22" name="ZoneTexte 2821">
          <a:extLst>
            <a:ext uri="{FF2B5EF4-FFF2-40B4-BE49-F238E27FC236}">
              <a16:creationId xmlns:a16="http://schemas.microsoft.com/office/drawing/2014/main" id="{00000000-0008-0000-0000-000006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23" name="ZoneTexte 2822">
          <a:extLst>
            <a:ext uri="{FF2B5EF4-FFF2-40B4-BE49-F238E27FC236}">
              <a16:creationId xmlns:a16="http://schemas.microsoft.com/office/drawing/2014/main" id="{00000000-0008-0000-0000-000007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824" name="ZoneTexte 2823">
          <a:extLst>
            <a:ext uri="{FF2B5EF4-FFF2-40B4-BE49-F238E27FC236}">
              <a16:creationId xmlns:a16="http://schemas.microsoft.com/office/drawing/2014/main" id="{00000000-0008-0000-0000-000008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25" name="ZoneTexte 2824">
          <a:extLst>
            <a:ext uri="{FF2B5EF4-FFF2-40B4-BE49-F238E27FC236}">
              <a16:creationId xmlns:a16="http://schemas.microsoft.com/office/drawing/2014/main" id="{00000000-0008-0000-0000-000009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26" name="ZoneTexte 2825">
          <a:extLst>
            <a:ext uri="{FF2B5EF4-FFF2-40B4-BE49-F238E27FC236}">
              <a16:creationId xmlns:a16="http://schemas.microsoft.com/office/drawing/2014/main" id="{00000000-0008-0000-0000-00000A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827" name="ZoneTexte 2826">
          <a:extLst>
            <a:ext uri="{FF2B5EF4-FFF2-40B4-BE49-F238E27FC236}">
              <a16:creationId xmlns:a16="http://schemas.microsoft.com/office/drawing/2014/main" id="{00000000-0008-0000-0000-00000B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28" name="ZoneTexte 2827">
          <a:extLst>
            <a:ext uri="{FF2B5EF4-FFF2-40B4-BE49-F238E27FC236}">
              <a16:creationId xmlns:a16="http://schemas.microsoft.com/office/drawing/2014/main" id="{00000000-0008-0000-0000-00000C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29" name="ZoneTexte 2828">
          <a:extLst>
            <a:ext uri="{FF2B5EF4-FFF2-40B4-BE49-F238E27FC236}">
              <a16:creationId xmlns:a16="http://schemas.microsoft.com/office/drawing/2014/main" id="{00000000-0008-0000-0000-00000D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830" name="ZoneTexte 2829">
          <a:extLst>
            <a:ext uri="{FF2B5EF4-FFF2-40B4-BE49-F238E27FC236}">
              <a16:creationId xmlns:a16="http://schemas.microsoft.com/office/drawing/2014/main" id="{00000000-0008-0000-0000-00000E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31" name="ZoneTexte 2830">
          <a:extLst>
            <a:ext uri="{FF2B5EF4-FFF2-40B4-BE49-F238E27FC236}">
              <a16:creationId xmlns:a16="http://schemas.microsoft.com/office/drawing/2014/main" id="{00000000-0008-0000-0000-00000F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32" name="ZoneTexte 2831">
          <a:extLst>
            <a:ext uri="{FF2B5EF4-FFF2-40B4-BE49-F238E27FC236}">
              <a16:creationId xmlns:a16="http://schemas.microsoft.com/office/drawing/2014/main" id="{00000000-0008-0000-0000-000010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833" name="ZoneTexte 2832">
          <a:extLst>
            <a:ext uri="{FF2B5EF4-FFF2-40B4-BE49-F238E27FC236}">
              <a16:creationId xmlns:a16="http://schemas.microsoft.com/office/drawing/2014/main" id="{00000000-0008-0000-0000-000011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34" name="ZoneTexte 2833">
          <a:extLst>
            <a:ext uri="{FF2B5EF4-FFF2-40B4-BE49-F238E27FC236}">
              <a16:creationId xmlns:a16="http://schemas.microsoft.com/office/drawing/2014/main" id="{00000000-0008-0000-0000-000012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35" name="ZoneTexte 2834">
          <a:extLst>
            <a:ext uri="{FF2B5EF4-FFF2-40B4-BE49-F238E27FC236}">
              <a16:creationId xmlns:a16="http://schemas.microsoft.com/office/drawing/2014/main" id="{00000000-0008-0000-0000-000013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836" name="ZoneTexte 2835">
          <a:extLst>
            <a:ext uri="{FF2B5EF4-FFF2-40B4-BE49-F238E27FC236}">
              <a16:creationId xmlns:a16="http://schemas.microsoft.com/office/drawing/2014/main" id="{00000000-0008-0000-0000-000014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37" name="ZoneTexte 2836">
          <a:extLst>
            <a:ext uri="{FF2B5EF4-FFF2-40B4-BE49-F238E27FC236}">
              <a16:creationId xmlns:a16="http://schemas.microsoft.com/office/drawing/2014/main" id="{00000000-0008-0000-0000-000015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38" name="ZoneTexte 2837">
          <a:extLst>
            <a:ext uri="{FF2B5EF4-FFF2-40B4-BE49-F238E27FC236}">
              <a16:creationId xmlns:a16="http://schemas.microsoft.com/office/drawing/2014/main" id="{00000000-0008-0000-0000-000016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839" name="ZoneTexte 2838">
          <a:extLst>
            <a:ext uri="{FF2B5EF4-FFF2-40B4-BE49-F238E27FC236}">
              <a16:creationId xmlns:a16="http://schemas.microsoft.com/office/drawing/2014/main" id="{00000000-0008-0000-0000-000017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40" name="ZoneTexte 2839">
          <a:extLst>
            <a:ext uri="{FF2B5EF4-FFF2-40B4-BE49-F238E27FC236}">
              <a16:creationId xmlns:a16="http://schemas.microsoft.com/office/drawing/2014/main" id="{00000000-0008-0000-0000-000018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41" name="ZoneTexte 2840">
          <a:extLst>
            <a:ext uri="{FF2B5EF4-FFF2-40B4-BE49-F238E27FC236}">
              <a16:creationId xmlns:a16="http://schemas.microsoft.com/office/drawing/2014/main" id="{00000000-0008-0000-0000-000019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842" name="ZoneTexte 2841">
          <a:extLst>
            <a:ext uri="{FF2B5EF4-FFF2-40B4-BE49-F238E27FC236}">
              <a16:creationId xmlns:a16="http://schemas.microsoft.com/office/drawing/2014/main" id="{00000000-0008-0000-0000-00001A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43" name="ZoneTexte 2842">
          <a:extLst>
            <a:ext uri="{FF2B5EF4-FFF2-40B4-BE49-F238E27FC236}">
              <a16:creationId xmlns:a16="http://schemas.microsoft.com/office/drawing/2014/main" id="{00000000-0008-0000-0000-00001B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44" name="ZoneTexte 2843">
          <a:extLst>
            <a:ext uri="{FF2B5EF4-FFF2-40B4-BE49-F238E27FC236}">
              <a16:creationId xmlns:a16="http://schemas.microsoft.com/office/drawing/2014/main" id="{00000000-0008-0000-0000-00001C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845" name="ZoneTexte 2844">
          <a:extLst>
            <a:ext uri="{FF2B5EF4-FFF2-40B4-BE49-F238E27FC236}">
              <a16:creationId xmlns:a16="http://schemas.microsoft.com/office/drawing/2014/main" id="{00000000-0008-0000-0000-00001D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46" name="ZoneTexte 2845">
          <a:extLst>
            <a:ext uri="{FF2B5EF4-FFF2-40B4-BE49-F238E27FC236}">
              <a16:creationId xmlns:a16="http://schemas.microsoft.com/office/drawing/2014/main" id="{00000000-0008-0000-0000-00001E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47" name="ZoneTexte 2846">
          <a:extLst>
            <a:ext uri="{FF2B5EF4-FFF2-40B4-BE49-F238E27FC236}">
              <a16:creationId xmlns:a16="http://schemas.microsoft.com/office/drawing/2014/main" id="{00000000-0008-0000-0000-00001F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848" name="ZoneTexte 2847">
          <a:extLst>
            <a:ext uri="{FF2B5EF4-FFF2-40B4-BE49-F238E27FC236}">
              <a16:creationId xmlns:a16="http://schemas.microsoft.com/office/drawing/2014/main" id="{00000000-0008-0000-0000-000020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49" name="ZoneTexte 2848">
          <a:extLst>
            <a:ext uri="{FF2B5EF4-FFF2-40B4-BE49-F238E27FC236}">
              <a16:creationId xmlns:a16="http://schemas.microsoft.com/office/drawing/2014/main" id="{00000000-0008-0000-0000-000021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50" name="ZoneTexte 2849">
          <a:extLst>
            <a:ext uri="{FF2B5EF4-FFF2-40B4-BE49-F238E27FC236}">
              <a16:creationId xmlns:a16="http://schemas.microsoft.com/office/drawing/2014/main" id="{00000000-0008-0000-0000-000022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851" name="ZoneTexte 2850">
          <a:extLst>
            <a:ext uri="{FF2B5EF4-FFF2-40B4-BE49-F238E27FC236}">
              <a16:creationId xmlns:a16="http://schemas.microsoft.com/office/drawing/2014/main" id="{00000000-0008-0000-0000-000023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52" name="ZoneTexte 2851">
          <a:extLst>
            <a:ext uri="{FF2B5EF4-FFF2-40B4-BE49-F238E27FC236}">
              <a16:creationId xmlns:a16="http://schemas.microsoft.com/office/drawing/2014/main" id="{00000000-0008-0000-0000-000024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53" name="ZoneTexte 2852">
          <a:extLst>
            <a:ext uri="{FF2B5EF4-FFF2-40B4-BE49-F238E27FC236}">
              <a16:creationId xmlns:a16="http://schemas.microsoft.com/office/drawing/2014/main" id="{00000000-0008-0000-0000-000025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854" name="ZoneTexte 2853">
          <a:extLst>
            <a:ext uri="{FF2B5EF4-FFF2-40B4-BE49-F238E27FC236}">
              <a16:creationId xmlns:a16="http://schemas.microsoft.com/office/drawing/2014/main" id="{00000000-0008-0000-0000-000026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55" name="ZoneTexte 2854">
          <a:extLst>
            <a:ext uri="{FF2B5EF4-FFF2-40B4-BE49-F238E27FC236}">
              <a16:creationId xmlns:a16="http://schemas.microsoft.com/office/drawing/2014/main" id="{00000000-0008-0000-0000-000027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56" name="ZoneTexte 2855">
          <a:extLst>
            <a:ext uri="{FF2B5EF4-FFF2-40B4-BE49-F238E27FC236}">
              <a16:creationId xmlns:a16="http://schemas.microsoft.com/office/drawing/2014/main" id="{00000000-0008-0000-0000-000028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857" name="ZoneTexte 2856">
          <a:extLst>
            <a:ext uri="{FF2B5EF4-FFF2-40B4-BE49-F238E27FC236}">
              <a16:creationId xmlns:a16="http://schemas.microsoft.com/office/drawing/2014/main" id="{00000000-0008-0000-0000-000029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58" name="ZoneTexte 2857">
          <a:extLst>
            <a:ext uri="{FF2B5EF4-FFF2-40B4-BE49-F238E27FC236}">
              <a16:creationId xmlns:a16="http://schemas.microsoft.com/office/drawing/2014/main" id="{00000000-0008-0000-0000-00002A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59" name="ZoneTexte 2858">
          <a:extLst>
            <a:ext uri="{FF2B5EF4-FFF2-40B4-BE49-F238E27FC236}">
              <a16:creationId xmlns:a16="http://schemas.microsoft.com/office/drawing/2014/main" id="{00000000-0008-0000-0000-00002B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860" name="ZoneTexte 2859">
          <a:extLst>
            <a:ext uri="{FF2B5EF4-FFF2-40B4-BE49-F238E27FC236}">
              <a16:creationId xmlns:a16="http://schemas.microsoft.com/office/drawing/2014/main" id="{00000000-0008-0000-0000-00002C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61" name="ZoneTexte 2860">
          <a:extLst>
            <a:ext uri="{FF2B5EF4-FFF2-40B4-BE49-F238E27FC236}">
              <a16:creationId xmlns:a16="http://schemas.microsoft.com/office/drawing/2014/main" id="{00000000-0008-0000-0000-00002D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62" name="ZoneTexte 2861">
          <a:extLst>
            <a:ext uri="{FF2B5EF4-FFF2-40B4-BE49-F238E27FC236}">
              <a16:creationId xmlns:a16="http://schemas.microsoft.com/office/drawing/2014/main" id="{00000000-0008-0000-0000-00002E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863" name="ZoneTexte 2862">
          <a:extLst>
            <a:ext uri="{FF2B5EF4-FFF2-40B4-BE49-F238E27FC236}">
              <a16:creationId xmlns:a16="http://schemas.microsoft.com/office/drawing/2014/main" id="{00000000-0008-0000-0000-00002F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64" name="ZoneTexte 2863">
          <a:extLst>
            <a:ext uri="{FF2B5EF4-FFF2-40B4-BE49-F238E27FC236}">
              <a16:creationId xmlns:a16="http://schemas.microsoft.com/office/drawing/2014/main" id="{00000000-0008-0000-0000-000030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65" name="ZoneTexte 2864">
          <a:extLst>
            <a:ext uri="{FF2B5EF4-FFF2-40B4-BE49-F238E27FC236}">
              <a16:creationId xmlns:a16="http://schemas.microsoft.com/office/drawing/2014/main" id="{00000000-0008-0000-0000-000031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866" name="ZoneTexte 2865">
          <a:extLst>
            <a:ext uri="{FF2B5EF4-FFF2-40B4-BE49-F238E27FC236}">
              <a16:creationId xmlns:a16="http://schemas.microsoft.com/office/drawing/2014/main" id="{00000000-0008-0000-0000-000032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67" name="ZoneTexte 2866">
          <a:extLst>
            <a:ext uri="{FF2B5EF4-FFF2-40B4-BE49-F238E27FC236}">
              <a16:creationId xmlns:a16="http://schemas.microsoft.com/office/drawing/2014/main" id="{00000000-0008-0000-0000-000033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68" name="ZoneTexte 2867">
          <a:extLst>
            <a:ext uri="{FF2B5EF4-FFF2-40B4-BE49-F238E27FC236}">
              <a16:creationId xmlns:a16="http://schemas.microsoft.com/office/drawing/2014/main" id="{00000000-0008-0000-0000-000034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869" name="ZoneTexte 2868">
          <a:extLst>
            <a:ext uri="{FF2B5EF4-FFF2-40B4-BE49-F238E27FC236}">
              <a16:creationId xmlns:a16="http://schemas.microsoft.com/office/drawing/2014/main" id="{00000000-0008-0000-0000-000035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70" name="ZoneTexte 2869">
          <a:extLst>
            <a:ext uri="{FF2B5EF4-FFF2-40B4-BE49-F238E27FC236}">
              <a16:creationId xmlns:a16="http://schemas.microsoft.com/office/drawing/2014/main" id="{00000000-0008-0000-0000-000036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71" name="ZoneTexte 2870">
          <a:extLst>
            <a:ext uri="{FF2B5EF4-FFF2-40B4-BE49-F238E27FC236}">
              <a16:creationId xmlns:a16="http://schemas.microsoft.com/office/drawing/2014/main" id="{00000000-0008-0000-0000-000037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872" name="ZoneTexte 2871">
          <a:extLst>
            <a:ext uri="{FF2B5EF4-FFF2-40B4-BE49-F238E27FC236}">
              <a16:creationId xmlns:a16="http://schemas.microsoft.com/office/drawing/2014/main" id="{00000000-0008-0000-0000-000038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73" name="ZoneTexte 2872">
          <a:extLst>
            <a:ext uri="{FF2B5EF4-FFF2-40B4-BE49-F238E27FC236}">
              <a16:creationId xmlns:a16="http://schemas.microsoft.com/office/drawing/2014/main" id="{00000000-0008-0000-0000-000039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74" name="ZoneTexte 2873">
          <a:extLst>
            <a:ext uri="{FF2B5EF4-FFF2-40B4-BE49-F238E27FC236}">
              <a16:creationId xmlns:a16="http://schemas.microsoft.com/office/drawing/2014/main" id="{00000000-0008-0000-0000-00003A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875" name="ZoneTexte 2874">
          <a:extLst>
            <a:ext uri="{FF2B5EF4-FFF2-40B4-BE49-F238E27FC236}">
              <a16:creationId xmlns:a16="http://schemas.microsoft.com/office/drawing/2014/main" id="{00000000-0008-0000-0000-00003B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76" name="ZoneTexte 2875">
          <a:extLst>
            <a:ext uri="{FF2B5EF4-FFF2-40B4-BE49-F238E27FC236}">
              <a16:creationId xmlns:a16="http://schemas.microsoft.com/office/drawing/2014/main" id="{00000000-0008-0000-0000-00003C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77" name="ZoneTexte 2876">
          <a:extLst>
            <a:ext uri="{FF2B5EF4-FFF2-40B4-BE49-F238E27FC236}">
              <a16:creationId xmlns:a16="http://schemas.microsoft.com/office/drawing/2014/main" id="{00000000-0008-0000-0000-00003D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878" name="ZoneTexte 2877">
          <a:extLst>
            <a:ext uri="{FF2B5EF4-FFF2-40B4-BE49-F238E27FC236}">
              <a16:creationId xmlns:a16="http://schemas.microsoft.com/office/drawing/2014/main" id="{00000000-0008-0000-0000-00003E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79" name="ZoneTexte 2878">
          <a:extLst>
            <a:ext uri="{FF2B5EF4-FFF2-40B4-BE49-F238E27FC236}">
              <a16:creationId xmlns:a16="http://schemas.microsoft.com/office/drawing/2014/main" id="{00000000-0008-0000-0000-00003F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80" name="ZoneTexte 2879">
          <a:extLst>
            <a:ext uri="{FF2B5EF4-FFF2-40B4-BE49-F238E27FC236}">
              <a16:creationId xmlns:a16="http://schemas.microsoft.com/office/drawing/2014/main" id="{00000000-0008-0000-0000-000040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881" name="ZoneTexte 2880">
          <a:extLst>
            <a:ext uri="{FF2B5EF4-FFF2-40B4-BE49-F238E27FC236}">
              <a16:creationId xmlns:a16="http://schemas.microsoft.com/office/drawing/2014/main" id="{00000000-0008-0000-0000-000041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82" name="ZoneTexte 2881">
          <a:extLst>
            <a:ext uri="{FF2B5EF4-FFF2-40B4-BE49-F238E27FC236}">
              <a16:creationId xmlns:a16="http://schemas.microsoft.com/office/drawing/2014/main" id="{00000000-0008-0000-0000-000042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83" name="ZoneTexte 2882">
          <a:extLst>
            <a:ext uri="{FF2B5EF4-FFF2-40B4-BE49-F238E27FC236}">
              <a16:creationId xmlns:a16="http://schemas.microsoft.com/office/drawing/2014/main" id="{00000000-0008-0000-0000-000043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884" name="ZoneTexte 2883">
          <a:extLst>
            <a:ext uri="{FF2B5EF4-FFF2-40B4-BE49-F238E27FC236}">
              <a16:creationId xmlns:a16="http://schemas.microsoft.com/office/drawing/2014/main" id="{00000000-0008-0000-0000-000044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85" name="ZoneTexte 2884">
          <a:extLst>
            <a:ext uri="{FF2B5EF4-FFF2-40B4-BE49-F238E27FC236}">
              <a16:creationId xmlns:a16="http://schemas.microsoft.com/office/drawing/2014/main" id="{00000000-0008-0000-0000-000045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86" name="ZoneTexte 2885">
          <a:extLst>
            <a:ext uri="{FF2B5EF4-FFF2-40B4-BE49-F238E27FC236}">
              <a16:creationId xmlns:a16="http://schemas.microsoft.com/office/drawing/2014/main" id="{00000000-0008-0000-0000-000046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887" name="ZoneTexte 2886">
          <a:extLst>
            <a:ext uri="{FF2B5EF4-FFF2-40B4-BE49-F238E27FC236}">
              <a16:creationId xmlns:a16="http://schemas.microsoft.com/office/drawing/2014/main" id="{00000000-0008-0000-0000-000047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88" name="ZoneTexte 2887">
          <a:extLst>
            <a:ext uri="{FF2B5EF4-FFF2-40B4-BE49-F238E27FC236}">
              <a16:creationId xmlns:a16="http://schemas.microsoft.com/office/drawing/2014/main" id="{00000000-0008-0000-0000-000048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89" name="ZoneTexte 2888">
          <a:extLst>
            <a:ext uri="{FF2B5EF4-FFF2-40B4-BE49-F238E27FC236}">
              <a16:creationId xmlns:a16="http://schemas.microsoft.com/office/drawing/2014/main" id="{00000000-0008-0000-0000-000049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890" name="ZoneTexte 2889">
          <a:extLst>
            <a:ext uri="{FF2B5EF4-FFF2-40B4-BE49-F238E27FC236}">
              <a16:creationId xmlns:a16="http://schemas.microsoft.com/office/drawing/2014/main" id="{00000000-0008-0000-0000-00004A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91" name="ZoneTexte 2890">
          <a:extLst>
            <a:ext uri="{FF2B5EF4-FFF2-40B4-BE49-F238E27FC236}">
              <a16:creationId xmlns:a16="http://schemas.microsoft.com/office/drawing/2014/main" id="{00000000-0008-0000-0000-00004B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92" name="ZoneTexte 2891">
          <a:extLst>
            <a:ext uri="{FF2B5EF4-FFF2-40B4-BE49-F238E27FC236}">
              <a16:creationId xmlns:a16="http://schemas.microsoft.com/office/drawing/2014/main" id="{00000000-0008-0000-0000-00004C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893" name="ZoneTexte 2892">
          <a:extLst>
            <a:ext uri="{FF2B5EF4-FFF2-40B4-BE49-F238E27FC236}">
              <a16:creationId xmlns:a16="http://schemas.microsoft.com/office/drawing/2014/main" id="{00000000-0008-0000-0000-00004D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94" name="ZoneTexte 2893">
          <a:extLst>
            <a:ext uri="{FF2B5EF4-FFF2-40B4-BE49-F238E27FC236}">
              <a16:creationId xmlns:a16="http://schemas.microsoft.com/office/drawing/2014/main" id="{00000000-0008-0000-0000-00004E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95" name="ZoneTexte 2894">
          <a:extLst>
            <a:ext uri="{FF2B5EF4-FFF2-40B4-BE49-F238E27FC236}">
              <a16:creationId xmlns:a16="http://schemas.microsoft.com/office/drawing/2014/main" id="{00000000-0008-0000-0000-00004F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896" name="ZoneTexte 2895">
          <a:extLst>
            <a:ext uri="{FF2B5EF4-FFF2-40B4-BE49-F238E27FC236}">
              <a16:creationId xmlns:a16="http://schemas.microsoft.com/office/drawing/2014/main" id="{00000000-0008-0000-0000-000050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97" name="ZoneTexte 2896">
          <a:extLst>
            <a:ext uri="{FF2B5EF4-FFF2-40B4-BE49-F238E27FC236}">
              <a16:creationId xmlns:a16="http://schemas.microsoft.com/office/drawing/2014/main" id="{00000000-0008-0000-0000-000051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898" name="ZoneTexte 2897">
          <a:extLst>
            <a:ext uri="{FF2B5EF4-FFF2-40B4-BE49-F238E27FC236}">
              <a16:creationId xmlns:a16="http://schemas.microsoft.com/office/drawing/2014/main" id="{00000000-0008-0000-0000-000052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899" name="ZoneTexte 2898">
          <a:extLst>
            <a:ext uri="{FF2B5EF4-FFF2-40B4-BE49-F238E27FC236}">
              <a16:creationId xmlns:a16="http://schemas.microsoft.com/office/drawing/2014/main" id="{00000000-0008-0000-0000-000053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00" name="ZoneTexte 2899">
          <a:extLst>
            <a:ext uri="{FF2B5EF4-FFF2-40B4-BE49-F238E27FC236}">
              <a16:creationId xmlns:a16="http://schemas.microsoft.com/office/drawing/2014/main" id="{00000000-0008-0000-0000-000054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01" name="ZoneTexte 2900">
          <a:extLst>
            <a:ext uri="{FF2B5EF4-FFF2-40B4-BE49-F238E27FC236}">
              <a16:creationId xmlns:a16="http://schemas.microsoft.com/office/drawing/2014/main" id="{00000000-0008-0000-0000-000055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902" name="ZoneTexte 2901">
          <a:extLst>
            <a:ext uri="{FF2B5EF4-FFF2-40B4-BE49-F238E27FC236}">
              <a16:creationId xmlns:a16="http://schemas.microsoft.com/office/drawing/2014/main" id="{00000000-0008-0000-0000-000056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03" name="ZoneTexte 2902">
          <a:extLst>
            <a:ext uri="{FF2B5EF4-FFF2-40B4-BE49-F238E27FC236}">
              <a16:creationId xmlns:a16="http://schemas.microsoft.com/office/drawing/2014/main" id="{00000000-0008-0000-0000-000057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04" name="ZoneTexte 2903">
          <a:extLst>
            <a:ext uri="{FF2B5EF4-FFF2-40B4-BE49-F238E27FC236}">
              <a16:creationId xmlns:a16="http://schemas.microsoft.com/office/drawing/2014/main" id="{00000000-0008-0000-0000-000058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905" name="ZoneTexte 2904">
          <a:extLst>
            <a:ext uri="{FF2B5EF4-FFF2-40B4-BE49-F238E27FC236}">
              <a16:creationId xmlns:a16="http://schemas.microsoft.com/office/drawing/2014/main" id="{00000000-0008-0000-0000-000059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06" name="ZoneTexte 2905">
          <a:extLst>
            <a:ext uri="{FF2B5EF4-FFF2-40B4-BE49-F238E27FC236}">
              <a16:creationId xmlns:a16="http://schemas.microsoft.com/office/drawing/2014/main" id="{00000000-0008-0000-0000-00005A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07" name="ZoneTexte 2906">
          <a:extLst>
            <a:ext uri="{FF2B5EF4-FFF2-40B4-BE49-F238E27FC236}">
              <a16:creationId xmlns:a16="http://schemas.microsoft.com/office/drawing/2014/main" id="{00000000-0008-0000-0000-00005B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908" name="ZoneTexte 2907">
          <a:extLst>
            <a:ext uri="{FF2B5EF4-FFF2-40B4-BE49-F238E27FC236}">
              <a16:creationId xmlns:a16="http://schemas.microsoft.com/office/drawing/2014/main" id="{00000000-0008-0000-0000-00005C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09" name="ZoneTexte 2908">
          <a:extLst>
            <a:ext uri="{FF2B5EF4-FFF2-40B4-BE49-F238E27FC236}">
              <a16:creationId xmlns:a16="http://schemas.microsoft.com/office/drawing/2014/main" id="{00000000-0008-0000-0000-00005D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10" name="ZoneTexte 2909">
          <a:extLst>
            <a:ext uri="{FF2B5EF4-FFF2-40B4-BE49-F238E27FC236}">
              <a16:creationId xmlns:a16="http://schemas.microsoft.com/office/drawing/2014/main" id="{00000000-0008-0000-0000-00005E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911" name="ZoneTexte 2910">
          <a:extLst>
            <a:ext uri="{FF2B5EF4-FFF2-40B4-BE49-F238E27FC236}">
              <a16:creationId xmlns:a16="http://schemas.microsoft.com/office/drawing/2014/main" id="{00000000-0008-0000-0000-00005F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12" name="ZoneTexte 2911">
          <a:extLst>
            <a:ext uri="{FF2B5EF4-FFF2-40B4-BE49-F238E27FC236}">
              <a16:creationId xmlns:a16="http://schemas.microsoft.com/office/drawing/2014/main" id="{00000000-0008-0000-0000-000060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13" name="ZoneTexte 2912">
          <a:extLst>
            <a:ext uri="{FF2B5EF4-FFF2-40B4-BE49-F238E27FC236}">
              <a16:creationId xmlns:a16="http://schemas.microsoft.com/office/drawing/2014/main" id="{00000000-0008-0000-0000-000061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914" name="ZoneTexte 2913">
          <a:extLst>
            <a:ext uri="{FF2B5EF4-FFF2-40B4-BE49-F238E27FC236}">
              <a16:creationId xmlns:a16="http://schemas.microsoft.com/office/drawing/2014/main" id="{00000000-0008-0000-0000-000062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15" name="ZoneTexte 2914">
          <a:extLst>
            <a:ext uri="{FF2B5EF4-FFF2-40B4-BE49-F238E27FC236}">
              <a16:creationId xmlns:a16="http://schemas.microsoft.com/office/drawing/2014/main" id="{00000000-0008-0000-0000-000063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16" name="ZoneTexte 2915">
          <a:extLst>
            <a:ext uri="{FF2B5EF4-FFF2-40B4-BE49-F238E27FC236}">
              <a16:creationId xmlns:a16="http://schemas.microsoft.com/office/drawing/2014/main" id="{00000000-0008-0000-0000-000064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917" name="ZoneTexte 2916">
          <a:extLst>
            <a:ext uri="{FF2B5EF4-FFF2-40B4-BE49-F238E27FC236}">
              <a16:creationId xmlns:a16="http://schemas.microsoft.com/office/drawing/2014/main" id="{00000000-0008-0000-0000-000065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18" name="ZoneTexte 2917">
          <a:extLst>
            <a:ext uri="{FF2B5EF4-FFF2-40B4-BE49-F238E27FC236}">
              <a16:creationId xmlns:a16="http://schemas.microsoft.com/office/drawing/2014/main" id="{00000000-0008-0000-0000-000066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19" name="ZoneTexte 2918">
          <a:extLst>
            <a:ext uri="{FF2B5EF4-FFF2-40B4-BE49-F238E27FC236}">
              <a16:creationId xmlns:a16="http://schemas.microsoft.com/office/drawing/2014/main" id="{00000000-0008-0000-0000-000067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920" name="ZoneTexte 2919">
          <a:extLst>
            <a:ext uri="{FF2B5EF4-FFF2-40B4-BE49-F238E27FC236}">
              <a16:creationId xmlns:a16="http://schemas.microsoft.com/office/drawing/2014/main" id="{00000000-0008-0000-0000-000068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21" name="ZoneTexte 2920">
          <a:extLst>
            <a:ext uri="{FF2B5EF4-FFF2-40B4-BE49-F238E27FC236}">
              <a16:creationId xmlns:a16="http://schemas.microsoft.com/office/drawing/2014/main" id="{00000000-0008-0000-0000-000069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22" name="ZoneTexte 2921">
          <a:extLst>
            <a:ext uri="{FF2B5EF4-FFF2-40B4-BE49-F238E27FC236}">
              <a16:creationId xmlns:a16="http://schemas.microsoft.com/office/drawing/2014/main" id="{00000000-0008-0000-0000-00006A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923" name="ZoneTexte 2922">
          <a:extLst>
            <a:ext uri="{FF2B5EF4-FFF2-40B4-BE49-F238E27FC236}">
              <a16:creationId xmlns:a16="http://schemas.microsoft.com/office/drawing/2014/main" id="{00000000-0008-0000-0000-00006B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24" name="ZoneTexte 2923">
          <a:extLst>
            <a:ext uri="{FF2B5EF4-FFF2-40B4-BE49-F238E27FC236}">
              <a16:creationId xmlns:a16="http://schemas.microsoft.com/office/drawing/2014/main" id="{00000000-0008-0000-0000-00006C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25" name="ZoneTexte 2924">
          <a:extLst>
            <a:ext uri="{FF2B5EF4-FFF2-40B4-BE49-F238E27FC236}">
              <a16:creationId xmlns:a16="http://schemas.microsoft.com/office/drawing/2014/main" id="{00000000-0008-0000-0000-00006D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926" name="ZoneTexte 2925">
          <a:extLst>
            <a:ext uri="{FF2B5EF4-FFF2-40B4-BE49-F238E27FC236}">
              <a16:creationId xmlns:a16="http://schemas.microsoft.com/office/drawing/2014/main" id="{00000000-0008-0000-0000-00006E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27" name="ZoneTexte 2926">
          <a:extLst>
            <a:ext uri="{FF2B5EF4-FFF2-40B4-BE49-F238E27FC236}">
              <a16:creationId xmlns:a16="http://schemas.microsoft.com/office/drawing/2014/main" id="{00000000-0008-0000-0000-00006F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28" name="ZoneTexte 2927">
          <a:extLst>
            <a:ext uri="{FF2B5EF4-FFF2-40B4-BE49-F238E27FC236}">
              <a16:creationId xmlns:a16="http://schemas.microsoft.com/office/drawing/2014/main" id="{00000000-0008-0000-0000-000070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929" name="ZoneTexte 2928">
          <a:extLst>
            <a:ext uri="{FF2B5EF4-FFF2-40B4-BE49-F238E27FC236}">
              <a16:creationId xmlns:a16="http://schemas.microsoft.com/office/drawing/2014/main" id="{00000000-0008-0000-0000-000071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30" name="ZoneTexte 2929">
          <a:extLst>
            <a:ext uri="{FF2B5EF4-FFF2-40B4-BE49-F238E27FC236}">
              <a16:creationId xmlns:a16="http://schemas.microsoft.com/office/drawing/2014/main" id="{00000000-0008-0000-0000-000072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31" name="ZoneTexte 2930">
          <a:extLst>
            <a:ext uri="{FF2B5EF4-FFF2-40B4-BE49-F238E27FC236}">
              <a16:creationId xmlns:a16="http://schemas.microsoft.com/office/drawing/2014/main" id="{00000000-0008-0000-0000-000073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932" name="ZoneTexte 2931">
          <a:extLst>
            <a:ext uri="{FF2B5EF4-FFF2-40B4-BE49-F238E27FC236}">
              <a16:creationId xmlns:a16="http://schemas.microsoft.com/office/drawing/2014/main" id="{00000000-0008-0000-0000-000074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33" name="ZoneTexte 2932">
          <a:extLst>
            <a:ext uri="{FF2B5EF4-FFF2-40B4-BE49-F238E27FC236}">
              <a16:creationId xmlns:a16="http://schemas.microsoft.com/office/drawing/2014/main" id="{00000000-0008-0000-0000-000075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34" name="ZoneTexte 2933">
          <a:extLst>
            <a:ext uri="{FF2B5EF4-FFF2-40B4-BE49-F238E27FC236}">
              <a16:creationId xmlns:a16="http://schemas.microsoft.com/office/drawing/2014/main" id="{00000000-0008-0000-0000-000076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935" name="ZoneTexte 2934">
          <a:extLst>
            <a:ext uri="{FF2B5EF4-FFF2-40B4-BE49-F238E27FC236}">
              <a16:creationId xmlns:a16="http://schemas.microsoft.com/office/drawing/2014/main" id="{00000000-0008-0000-0000-000077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36" name="ZoneTexte 2935">
          <a:extLst>
            <a:ext uri="{FF2B5EF4-FFF2-40B4-BE49-F238E27FC236}">
              <a16:creationId xmlns:a16="http://schemas.microsoft.com/office/drawing/2014/main" id="{00000000-0008-0000-0000-000078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37" name="ZoneTexte 2936">
          <a:extLst>
            <a:ext uri="{FF2B5EF4-FFF2-40B4-BE49-F238E27FC236}">
              <a16:creationId xmlns:a16="http://schemas.microsoft.com/office/drawing/2014/main" id="{00000000-0008-0000-0000-000079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938" name="ZoneTexte 2937">
          <a:extLst>
            <a:ext uri="{FF2B5EF4-FFF2-40B4-BE49-F238E27FC236}">
              <a16:creationId xmlns:a16="http://schemas.microsoft.com/office/drawing/2014/main" id="{00000000-0008-0000-0000-00007A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39" name="ZoneTexte 2938">
          <a:extLst>
            <a:ext uri="{FF2B5EF4-FFF2-40B4-BE49-F238E27FC236}">
              <a16:creationId xmlns:a16="http://schemas.microsoft.com/office/drawing/2014/main" id="{00000000-0008-0000-0000-00007B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40" name="ZoneTexte 2939">
          <a:extLst>
            <a:ext uri="{FF2B5EF4-FFF2-40B4-BE49-F238E27FC236}">
              <a16:creationId xmlns:a16="http://schemas.microsoft.com/office/drawing/2014/main" id="{00000000-0008-0000-0000-00007C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941" name="ZoneTexte 2940">
          <a:extLst>
            <a:ext uri="{FF2B5EF4-FFF2-40B4-BE49-F238E27FC236}">
              <a16:creationId xmlns:a16="http://schemas.microsoft.com/office/drawing/2014/main" id="{00000000-0008-0000-0000-00007D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42" name="ZoneTexte 2941">
          <a:extLst>
            <a:ext uri="{FF2B5EF4-FFF2-40B4-BE49-F238E27FC236}">
              <a16:creationId xmlns:a16="http://schemas.microsoft.com/office/drawing/2014/main" id="{00000000-0008-0000-0000-00007E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43" name="ZoneTexte 2942">
          <a:extLst>
            <a:ext uri="{FF2B5EF4-FFF2-40B4-BE49-F238E27FC236}">
              <a16:creationId xmlns:a16="http://schemas.microsoft.com/office/drawing/2014/main" id="{00000000-0008-0000-0000-00007F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944" name="ZoneTexte 2943">
          <a:extLst>
            <a:ext uri="{FF2B5EF4-FFF2-40B4-BE49-F238E27FC236}">
              <a16:creationId xmlns:a16="http://schemas.microsoft.com/office/drawing/2014/main" id="{00000000-0008-0000-0000-000080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45" name="ZoneTexte 2944">
          <a:extLst>
            <a:ext uri="{FF2B5EF4-FFF2-40B4-BE49-F238E27FC236}">
              <a16:creationId xmlns:a16="http://schemas.microsoft.com/office/drawing/2014/main" id="{00000000-0008-0000-0000-000081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46" name="ZoneTexte 2945">
          <a:extLst>
            <a:ext uri="{FF2B5EF4-FFF2-40B4-BE49-F238E27FC236}">
              <a16:creationId xmlns:a16="http://schemas.microsoft.com/office/drawing/2014/main" id="{00000000-0008-0000-0000-000082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947" name="ZoneTexte 2946">
          <a:extLst>
            <a:ext uri="{FF2B5EF4-FFF2-40B4-BE49-F238E27FC236}">
              <a16:creationId xmlns:a16="http://schemas.microsoft.com/office/drawing/2014/main" id="{00000000-0008-0000-0000-000083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48" name="ZoneTexte 2947">
          <a:extLst>
            <a:ext uri="{FF2B5EF4-FFF2-40B4-BE49-F238E27FC236}">
              <a16:creationId xmlns:a16="http://schemas.microsoft.com/office/drawing/2014/main" id="{00000000-0008-0000-0000-000084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49" name="ZoneTexte 2948">
          <a:extLst>
            <a:ext uri="{FF2B5EF4-FFF2-40B4-BE49-F238E27FC236}">
              <a16:creationId xmlns:a16="http://schemas.microsoft.com/office/drawing/2014/main" id="{00000000-0008-0000-0000-000085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950" name="ZoneTexte 2949">
          <a:extLst>
            <a:ext uri="{FF2B5EF4-FFF2-40B4-BE49-F238E27FC236}">
              <a16:creationId xmlns:a16="http://schemas.microsoft.com/office/drawing/2014/main" id="{00000000-0008-0000-0000-000086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51" name="ZoneTexte 2950">
          <a:extLst>
            <a:ext uri="{FF2B5EF4-FFF2-40B4-BE49-F238E27FC236}">
              <a16:creationId xmlns:a16="http://schemas.microsoft.com/office/drawing/2014/main" id="{00000000-0008-0000-0000-000087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52" name="ZoneTexte 2951">
          <a:extLst>
            <a:ext uri="{FF2B5EF4-FFF2-40B4-BE49-F238E27FC236}">
              <a16:creationId xmlns:a16="http://schemas.microsoft.com/office/drawing/2014/main" id="{00000000-0008-0000-0000-000088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953" name="ZoneTexte 2952">
          <a:extLst>
            <a:ext uri="{FF2B5EF4-FFF2-40B4-BE49-F238E27FC236}">
              <a16:creationId xmlns:a16="http://schemas.microsoft.com/office/drawing/2014/main" id="{00000000-0008-0000-0000-000089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54" name="ZoneTexte 2953">
          <a:extLst>
            <a:ext uri="{FF2B5EF4-FFF2-40B4-BE49-F238E27FC236}">
              <a16:creationId xmlns:a16="http://schemas.microsoft.com/office/drawing/2014/main" id="{00000000-0008-0000-0000-00008A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55" name="ZoneTexte 2954">
          <a:extLst>
            <a:ext uri="{FF2B5EF4-FFF2-40B4-BE49-F238E27FC236}">
              <a16:creationId xmlns:a16="http://schemas.microsoft.com/office/drawing/2014/main" id="{00000000-0008-0000-0000-00008B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956" name="ZoneTexte 2955">
          <a:extLst>
            <a:ext uri="{FF2B5EF4-FFF2-40B4-BE49-F238E27FC236}">
              <a16:creationId xmlns:a16="http://schemas.microsoft.com/office/drawing/2014/main" id="{00000000-0008-0000-0000-00008C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57" name="ZoneTexte 2956">
          <a:extLst>
            <a:ext uri="{FF2B5EF4-FFF2-40B4-BE49-F238E27FC236}">
              <a16:creationId xmlns:a16="http://schemas.microsoft.com/office/drawing/2014/main" id="{00000000-0008-0000-0000-00008D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58" name="ZoneTexte 2957">
          <a:extLst>
            <a:ext uri="{FF2B5EF4-FFF2-40B4-BE49-F238E27FC236}">
              <a16:creationId xmlns:a16="http://schemas.microsoft.com/office/drawing/2014/main" id="{00000000-0008-0000-0000-00008E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959" name="ZoneTexte 2958">
          <a:extLst>
            <a:ext uri="{FF2B5EF4-FFF2-40B4-BE49-F238E27FC236}">
              <a16:creationId xmlns:a16="http://schemas.microsoft.com/office/drawing/2014/main" id="{00000000-0008-0000-0000-00008F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60" name="ZoneTexte 2959">
          <a:extLst>
            <a:ext uri="{FF2B5EF4-FFF2-40B4-BE49-F238E27FC236}">
              <a16:creationId xmlns:a16="http://schemas.microsoft.com/office/drawing/2014/main" id="{00000000-0008-0000-0000-000090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61" name="ZoneTexte 2960">
          <a:extLst>
            <a:ext uri="{FF2B5EF4-FFF2-40B4-BE49-F238E27FC236}">
              <a16:creationId xmlns:a16="http://schemas.microsoft.com/office/drawing/2014/main" id="{00000000-0008-0000-0000-000091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962" name="ZoneTexte 2961">
          <a:extLst>
            <a:ext uri="{FF2B5EF4-FFF2-40B4-BE49-F238E27FC236}">
              <a16:creationId xmlns:a16="http://schemas.microsoft.com/office/drawing/2014/main" id="{00000000-0008-0000-0000-000092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63" name="ZoneTexte 2962">
          <a:extLst>
            <a:ext uri="{FF2B5EF4-FFF2-40B4-BE49-F238E27FC236}">
              <a16:creationId xmlns:a16="http://schemas.microsoft.com/office/drawing/2014/main" id="{00000000-0008-0000-0000-000093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64" name="ZoneTexte 2963">
          <a:extLst>
            <a:ext uri="{FF2B5EF4-FFF2-40B4-BE49-F238E27FC236}">
              <a16:creationId xmlns:a16="http://schemas.microsoft.com/office/drawing/2014/main" id="{00000000-0008-0000-0000-000094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965" name="ZoneTexte 2964">
          <a:extLst>
            <a:ext uri="{FF2B5EF4-FFF2-40B4-BE49-F238E27FC236}">
              <a16:creationId xmlns:a16="http://schemas.microsoft.com/office/drawing/2014/main" id="{00000000-0008-0000-0000-000095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66" name="ZoneTexte 2965">
          <a:extLst>
            <a:ext uri="{FF2B5EF4-FFF2-40B4-BE49-F238E27FC236}">
              <a16:creationId xmlns:a16="http://schemas.microsoft.com/office/drawing/2014/main" id="{00000000-0008-0000-0000-000096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67" name="ZoneTexte 2966">
          <a:extLst>
            <a:ext uri="{FF2B5EF4-FFF2-40B4-BE49-F238E27FC236}">
              <a16:creationId xmlns:a16="http://schemas.microsoft.com/office/drawing/2014/main" id="{00000000-0008-0000-0000-000097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968" name="ZoneTexte 2967">
          <a:extLst>
            <a:ext uri="{FF2B5EF4-FFF2-40B4-BE49-F238E27FC236}">
              <a16:creationId xmlns:a16="http://schemas.microsoft.com/office/drawing/2014/main" id="{00000000-0008-0000-0000-000098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69" name="ZoneTexte 2968">
          <a:extLst>
            <a:ext uri="{FF2B5EF4-FFF2-40B4-BE49-F238E27FC236}">
              <a16:creationId xmlns:a16="http://schemas.microsoft.com/office/drawing/2014/main" id="{00000000-0008-0000-0000-000099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70" name="ZoneTexte 2969">
          <a:extLst>
            <a:ext uri="{FF2B5EF4-FFF2-40B4-BE49-F238E27FC236}">
              <a16:creationId xmlns:a16="http://schemas.microsoft.com/office/drawing/2014/main" id="{00000000-0008-0000-0000-00009A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971" name="ZoneTexte 2970">
          <a:extLst>
            <a:ext uri="{FF2B5EF4-FFF2-40B4-BE49-F238E27FC236}">
              <a16:creationId xmlns:a16="http://schemas.microsoft.com/office/drawing/2014/main" id="{00000000-0008-0000-0000-00009B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72" name="ZoneTexte 2971">
          <a:extLst>
            <a:ext uri="{FF2B5EF4-FFF2-40B4-BE49-F238E27FC236}">
              <a16:creationId xmlns:a16="http://schemas.microsoft.com/office/drawing/2014/main" id="{00000000-0008-0000-0000-00009C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73" name="ZoneTexte 2972">
          <a:extLst>
            <a:ext uri="{FF2B5EF4-FFF2-40B4-BE49-F238E27FC236}">
              <a16:creationId xmlns:a16="http://schemas.microsoft.com/office/drawing/2014/main" id="{00000000-0008-0000-0000-00009D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974" name="ZoneTexte 2973">
          <a:extLst>
            <a:ext uri="{FF2B5EF4-FFF2-40B4-BE49-F238E27FC236}">
              <a16:creationId xmlns:a16="http://schemas.microsoft.com/office/drawing/2014/main" id="{00000000-0008-0000-0000-00009E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75" name="ZoneTexte 2974">
          <a:extLst>
            <a:ext uri="{FF2B5EF4-FFF2-40B4-BE49-F238E27FC236}">
              <a16:creationId xmlns:a16="http://schemas.microsoft.com/office/drawing/2014/main" id="{00000000-0008-0000-0000-00009F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76" name="ZoneTexte 2975">
          <a:extLst>
            <a:ext uri="{FF2B5EF4-FFF2-40B4-BE49-F238E27FC236}">
              <a16:creationId xmlns:a16="http://schemas.microsoft.com/office/drawing/2014/main" id="{00000000-0008-0000-0000-0000A0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977" name="ZoneTexte 2976">
          <a:extLst>
            <a:ext uri="{FF2B5EF4-FFF2-40B4-BE49-F238E27FC236}">
              <a16:creationId xmlns:a16="http://schemas.microsoft.com/office/drawing/2014/main" id="{00000000-0008-0000-0000-0000A1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78" name="ZoneTexte 2977">
          <a:extLst>
            <a:ext uri="{FF2B5EF4-FFF2-40B4-BE49-F238E27FC236}">
              <a16:creationId xmlns:a16="http://schemas.microsoft.com/office/drawing/2014/main" id="{00000000-0008-0000-0000-0000A2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79" name="ZoneTexte 2978">
          <a:extLst>
            <a:ext uri="{FF2B5EF4-FFF2-40B4-BE49-F238E27FC236}">
              <a16:creationId xmlns:a16="http://schemas.microsoft.com/office/drawing/2014/main" id="{00000000-0008-0000-0000-0000A3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980" name="ZoneTexte 2979">
          <a:extLst>
            <a:ext uri="{FF2B5EF4-FFF2-40B4-BE49-F238E27FC236}">
              <a16:creationId xmlns:a16="http://schemas.microsoft.com/office/drawing/2014/main" id="{00000000-0008-0000-0000-0000A4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81" name="ZoneTexte 2980">
          <a:extLst>
            <a:ext uri="{FF2B5EF4-FFF2-40B4-BE49-F238E27FC236}">
              <a16:creationId xmlns:a16="http://schemas.microsoft.com/office/drawing/2014/main" id="{00000000-0008-0000-0000-0000A5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82" name="ZoneTexte 2981">
          <a:extLst>
            <a:ext uri="{FF2B5EF4-FFF2-40B4-BE49-F238E27FC236}">
              <a16:creationId xmlns:a16="http://schemas.microsoft.com/office/drawing/2014/main" id="{00000000-0008-0000-0000-0000A6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983" name="ZoneTexte 2982">
          <a:extLst>
            <a:ext uri="{FF2B5EF4-FFF2-40B4-BE49-F238E27FC236}">
              <a16:creationId xmlns:a16="http://schemas.microsoft.com/office/drawing/2014/main" id="{00000000-0008-0000-0000-0000A7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84" name="ZoneTexte 2983">
          <a:extLst>
            <a:ext uri="{FF2B5EF4-FFF2-40B4-BE49-F238E27FC236}">
              <a16:creationId xmlns:a16="http://schemas.microsoft.com/office/drawing/2014/main" id="{00000000-0008-0000-0000-0000A8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85" name="ZoneTexte 2984">
          <a:extLst>
            <a:ext uri="{FF2B5EF4-FFF2-40B4-BE49-F238E27FC236}">
              <a16:creationId xmlns:a16="http://schemas.microsoft.com/office/drawing/2014/main" id="{00000000-0008-0000-0000-0000A9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986" name="ZoneTexte 2985">
          <a:extLst>
            <a:ext uri="{FF2B5EF4-FFF2-40B4-BE49-F238E27FC236}">
              <a16:creationId xmlns:a16="http://schemas.microsoft.com/office/drawing/2014/main" id="{00000000-0008-0000-0000-0000AA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87" name="ZoneTexte 2986">
          <a:extLst>
            <a:ext uri="{FF2B5EF4-FFF2-40B4-BE49-F238E27FC236}">
              <a16:creationId xmlns:a16="http://schemas.microsoft.com/office/drawing/2014/main" id="{00000000-0008-0000-0000-0000AB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88" name="ZoneTexte 2987">
          <a:extLst>
            <a:ext uri="{FF2B5EF4-FFF2-40B4-BE49-F238E27FC236}">
              <a16:creationId xmlns:a16="http://schemas.microsoft.com/office/drawing/2014/main" id="{00000000-0008-0000-0000-0000AC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989" name="ZoneTexte 2988">
          <a:extLst>
            <a:ext uri="{FF2B5EF4-FFF2-40B4-BE49-F238E27FC236}">
              <a16:creationId xmlns:a16="http://schemas.microsoft.com/office/drawing/2014/main" id="{00000000-0008-0000-0000-0000AD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90" name="ZoneTexte 2989">
          <a:extLst>
            <a:ext uri="{FF2B5EF4-FFF2-40B4-BE49-F238E27FC236}">
              <a16:creationId xmlns:a16="http://schemas.microsoft.com/office/drawing/2014/main" id="{00000000-0008-0000-0000-0000AE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91" name="ZoneTexte 2990">
          <a:extLst>
            <a:ext uri="{FF2B5EF4-FFF2-40B4-BE49-F238E27FC236}">
              <a16:creationId xmlns:a16="http://schemas.microsoft.com/office/drawing/2014/main" id="{00000000-0008-0000-0000-0000AF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992" name="ZoneTexte 2991">
          <a:extLst>
            <a:ext uri="{FF2B5EF4-FFF2-40B4-BE49-F238E27FC236}">
              <a16:creationId xmlns:a16="http://schemas.microsoft.com/office/drawing/2014/main" id="{00000000-0008-0000-0000-0000B0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93" name="ZoneTexte 2992">
          <a:extLst>
            <a:ext uri="{FF2B5EF4-FFF2-40B4-BE49-F238E27FC236}">
              <a16:creationId xmlns:a16="http://schemas.microsoft.com/office/drawing/2014/main" id="{00000000-0008-0000-0000-0000B1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94" name="ZoneTexte 2993">
          <a:extLst>
            <a:ext uri="{FF2B5EF4-FFF2-40B4-BE49-F238E27FC236}">
              <a16:creationId xmlns:a16="http://schemas.microsoft.com/office/drawing/2014/main" id="{00000000-0008-0000-0000-0000B2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995" name="ZoneTexte 2994">
          <a:extLst>
            <a:ext uri="{FF2B5EF4-FFF2-40B4-BE49-F238E27FC236}">
              <a16:creationId xmlns:a16="http://schemas.microsoft.com/office/drawing/2014/main" id="{00000000-0008-0000-0000-0000B3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96" name="ZoneTexte 2995">
          <a:extLst>
            <a:ext uri="{FF2B5EF4-FFF2-40B4-BE49-F238E27FC236}">
              <a16:creationId xmlns:a16="http://schemas.microsoft.com/office/drawing/2014/main" id="{00000000-0008-0000-0000-0000B4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97" name="ZoneTexte 2996">
          <a:extLst>
            <a:ext uri="{FF2B5EF4-FFF2-40B4-BE49-F238E27FC236}">
              <a16:creationId xmlns:a16="http://schemas.microsoft.com/office/drawing/2014/main" id="{00000000-0008-0000-0000-0000B5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2998" name="ZoneTexte 2997">
          <a:extLst>
            <a:ext uri="{FF2B5EF4-FFF2-40B4-BE49-F238E27FC236}">
              <a16:creationId xmlns:a16="http://schemas.microsoft.com/office/drawing/2014/main" id="{00000000-0008-0000-0000-0000B6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2999" name="ZoneTexte 2998">
          <a:extLst>
            <a:ext uri="{FF2B5EF4-FFF2-40B4-BE49-F238E27FC236}">
              <a16:creationId xmlns:a16="http://schemas.microsoft.com/office/drawing/2014/main" id="{00000000-0008-0000-0000-0000B7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000" name="ZoneTexte 2999">
          <a:extLst>
            <a:ext uri="{FF2B5EF4-FFF2-40B4-BE49-F238E27FC236}">
              <a16:creationId xmlns:a16="http://schemas.microsoft.com/office/drawing/2014/main" id="{00000000-0008-0000-0000-0000B8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3001" name="ZoneTexte 3000">
          <a:extLst>
            <a:ext uri="{FF2B5EF4-FFF2-40B4-BE49-F238E27FC236}">
              <a16:creationId xmlns:a16="http://schemas.microsoft.com/office/drawing/2014/main" id="{00000000-0008-0000-0000-0000B9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002" name="ZoneTexte 3001">
          <a:extLst>
            <a:ext uri="{FF2B5EF4-FFF2-40B4-BE49-F238E27FC236}">
              <a16:creationId xmlns:a16="http://schemas.microsoft.com/office/drawing/2014/main" id="{00000000-0008-0000-0000-0000BA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003" name="ZoneTexte 3002">
          <a:extLst>
            <a:ext uri="{FF2B5EF4-FFF2-40B4-BE49-F238E27FC236}">
              <a16:creationId xmlns:a16="http://schemas.microsoft.com/office/drawing/2014/main" id="{00000000-0008-0000-0000-0000BB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3004" name="ZoneTexte 3003">
          <a:extLst>
            <a:ext uri="{FF2B5EF4-FFF2-40B4-BE49-F238E27FC236}">
              <a16:creationId xmlns:a16="http://schemas.microsoft.com/office/drawing/2014/main" id="{00000000-0008-0000-0000-0000BC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005" name="ZoneTexte 3004">
          <a:extLst>
            <a:ext uri="{FF2B5EF4-FFF2-40B4-BE49-F238E27FC236}">
              <a16:creationId xmlns:a16="http://schemas.microsoft.com/office/drawing/2014/main" id="{00000000-0008-0000-0000-0000BD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2227"/>
    <xdr:sp macro="" textlink="">
      <xdr:nvSpPr>
        <xdr:cNvPr id="3006" name="ZoneTexte 3005">
          <a:extLst>
            <a:ext uri="{FF2B5EF4-FFF2-40B4-BE49-F238E27FC236}">
              <a16:creationId xmlns:a16="http://schemas.microsoft.com/office/drawing/2014/main" id="{00000000-0008-0000-0000-0000BE0B0000}"/>
            </a:ext>
          </a:extLst>
        </xdr:cNvPr>
        <xdr:cNvSpPr txBox="1"/>
      </xdr:nvSpPr>
      <xdr:spPr>
        <a:xfrm>
          <a:off x="8374716" y="508444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65" cy="178606"/>
    <xdr:sp macro="" textlink="">
      <xdr:nvSpPr>
        <xdr:cNvPr id="3007" name="ZoneTexte 3006">
          <a:extLst>
            <a:ext uri="{FF2B5EF4-FFF2-40B4-BE49-F238E27FC236}">
              <a16:creationId xmlns:a16="http://schemas.microsoft.com/office/drawing/2014/main" id="{00000000-0008-0000-0000-0000BF0B0000}"/>
            </a:ext>
          </a:extLst>
        </xdr:cNvPr>
        <xdr:cNvSpPr txBox="1"/>
      </xdr:nvSpPr>
      <xdr:spPr>
        <a:xfrm>
          <a:off x="8371541" y="50844450"/>
          <a:ext cx="65" cy="1786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449580</xdr:colOff>
          <xdr:row>25</xdr:row>
          <xdr:rowOff>106680</xdr:rowOff>
        </xdr:from>
        <xdr:to>
          <xdr:col>0</xdr:col>
          <xdr:colOff>4389120</xdr:colOff>
          <xdr:row>27</xdr:row>
          <xdr:rowOff>68580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Ajouter Produits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8"/>
  <dimension ref="A1:F231"/>
  <sheetViews>
    <sheetView tabSelected="1" zoomScaleNormal="100" zoomScaleSheetLayoutView="100" workbookViewId="0">
      <selection activeCell="L19" sqref="L19"/>
    </sheetView>
  </sheetViews>
  <sheetFormatPr baseColWidth="10" defaultColWidth="11.44140625" defaultRowHeight="13.2" x14ac:dyDescent="0.25"/>
  <cols>
    <col min="1" max="1" width="48" style="3" customWidth="1"/>
    <col min="2" max="2" width="24.77734375" style="3" customWidth="1"/>
    <col min="3" max="3" width="34.21875" style="3" customWidth="1"/>
    <col min="4" max="4" width="20.33203125" style="75" bestFit="1" customWidth="1"/>
    <col min="5" max="5" width="20.33203125" style="77" bestFit="1" customWidth="1"/>
    <col min="6" max="6" width="19.109375" style="3" customWidth="1"/>
    <col min="7" max="16384" width="11.44140625" style="3"/>
  </cols>
  <sheetData>
    <row r="1" spans="1:6" ht="15" x14ac:dyDescent="0.25">
      <c r="A1" s="65" t="s">
        <v>1</v>
      </c>
      <c r="B1" s="66" t="s">
        <v>2</v>
      </c>
      <c r="C1" s="66" t="s">
        <v>3</v>
      </c>
      <c r="D1" s="70" t="s">
        <v>160</v>
      </c>
      <c r="E1" s="76" t="s">
        <v>161</v>
      </c>
      <c r="F1" s="66" t="s">
        <v>189</v>
      </c>
    </row>
    <row r="2" spans="1:6" ht="13.8" x14ac:dyDescent="0.25">
      <c r="A2" s="22" t="s">
        <v>5</v>
      </c>
      <c r="B2" s="26" t="s">
        <v>76</v>
      </c>
      <c r="C2" s="26" t="s">
        <v>77</v>
      </c>
      <c r="D2" s="71">
        <v>33.625</v>
      </c>
      <c r="E2" s="67">
        <f t="shared" ref="E2:E141" si="0">D2/1000</f>
        <v>3.3625000000000002E-2</v>
      </c>
      <c r="F2" s="26"/>
    </row>
    <row r="3" spans="1:6" ht="13.8" x14ac:dyDescent="0.25">
      <c r="A3" s="22" t="s">
        <v>391</v>
      </c>
      <c r="B3" s="26"/>
      <c r="C3" s="26"/>
      <c r="D3" s="71">
        <v>2.95</v>
      </c>
      <c r="E3" s="67">
        <f t="shared" si="0"/>
        <v>2.9500000000000004E-3</v>
      </c>
      <c r="F3" s="26"/>
    </row>
    <row r="4" spans="1:6" ht="13.8" x14ac:dyDescent="0.25">
      <c r="A4" s="22" t="s">
        <v>350</v>
      </c>
      <c r="B4" s="26" t="s">
        <v>348</v>
      </c>
      <c r="C4" s="26" t="s">
        <v>155</v>
      </c>
      <c r="D4" s="71">
        <v>14.8</v>
      </c>
      <c r="E4" s="67">
        <f t="shared" si="0"/>
        <v>1.4800000000000001E-2</v>
      </c>
      <c r="F4" s="26">
        <v>14.8</v>
      </c>
    </row>
    <row r="5" spans="1:6" ht="13.2" customHeight="1" x14ac:dyDescent="0.25">
      <c r="A5" s="22" t="s">
        <v>6</v>
      </c>
      <c r="B5" s="26" t="s">
        <v>78</v>
      </c>
      <c r="C5" s="26"/>
      <c r="D5" s="71">
        <v>111.4</v>
      </c>
      <c r="E5" s="67">
        <f t="shared" si="0"/>
        <v>0.1114</v>
      </c>
      <c r="F5" s="26"/>
    </row>
    <row r="6" spans="1:6" ht="13.8" x14ac:dyDescent="0.25">
      <c r="A6" s="22" t="s">
        <v>333</v>
      </c>
      <c r="B6" s="26" t="s">
        <v>79</v>
      </c>
      <c r="C6" s="27" t="s">
        <v>132</v>
      </c>
      <c r="D6" s="71">
        <v>15</v>
      </c>
      <c r="E6" s="67">
        <f t="shared" si="0"/>
        <v>1.4999999999999999E-2</v>
      </c>
      <c r="F6" s="27">
        <v>15</v>
      </c>
    </row>
    <row r="7" spans="1:6" ht="13.8" x14ac:dyDescent="0.25">
      <c r="A7" s="22" t="s">
        <v>7</v>
      </c>
      <c r="B7" s="26" t="s">
        <v>104</v>
      </c>
      <c r="C7" s="27" t="s">
        <v>82</v>
      </c>
      <c r="D7" s="71">
        <f>1000*F7/400</f>
        <v>14.975</v>
      </c>
      <c r="E7" s="67">
        <f t="shared" si="0"/>
        <v>1.4975E-2</v>
      </c>
      <c r="F7" s="27">
        <v>5.99</v>
      </c>
    </row>
    <row r="8" spans="1:6" ht="13.8" x14ac:dyDescent="0.25">
      <c r="A8" s="22" t="s">
        <v>8</v>
      </c>
      <c r="B8" s="26" t="s">
        <v>178</v>
      </c>
      <c r="C8" s="27" t="s">
        <v>179</v>
      </c>
      <c r="D8" s="71">
        <v>15.71</v>
      </c>
      <c r="E8" s="67">
        <f t="shared" si="0"/>
        <v>1.5710000000000002E-2</v>
      </c>
      <c r="F8" s="27" t="s">
        <v>206</v>
      </c>
    </row>
    <row r="9" spans="1:6" ht="13.8" x14ac:dyDescent="0.25">
      <c r="A9" s="22" t="s">
        <v>431</v>
      </c>
      <c r="B9" s="26" t="s">
        <v>78</v>
      </c>
      <c r="C9" s="27" t="s">
        <v>432</v>
      </c>
      <c r="D9" s="71">
        <v>86.2</v>
      </c>
      <c r="E9" s="67">
        <f t="shared" si="0"/>
        <v>8.6199999999999999E-2</v>
      </c>
      <c r="F9" s="27">
        <v>4.3099999999999996</v>
      </c>
    </row>
    <row r="10" spans="1:6" ht="13.8" x14ac:dyDescent="0.25">
      <c r="A10" s="22" t="s">
        <v>9</v>
      </c>
      <c r="B10" s="26" t="s">
        <v>83</v>
      </c>
      <c r="C10" s="27" t="s">
        <v>84</v>
      </c>
      <c r="D10" s="71">
        <v>184.5</v>
      </c>
      <c r="E10" s="67">
        <f t="shared" si="0"/>
        <v>0.1845</v>
      </c>
      <c r="F10" s="27"/>
    </row>
    <row r="11" spans="1:6" ht="13.8" x14ac:dyDescent="0.25">
      <c r="A11" s="22" t="s">
        <v>10</v>
      </c>
      <c r="B11" s="26" t="s">
        <v>85</v>
      </c>
      <c r="C11" s="27" t="s">
        <v>84</v>
      </c>
      <c r="D11" s="71">
        <v>15.4</v>
      </c>
      <c r="E11" s="67">
        <f t="shared" si="0"/>
        <v>1.54E-2</v>
      </c>
      <c r="F11" s="27"/>
    </row>
    <row r="12" spans="1:6" ht="13.8" x14ac:dyDescent="0.25">
      <c r="A12" s="22" t="s">
        <v>186</v>
      </c>
      <c r="B12" s="26" t="s">
        <v>185</v>
      </c>
      <c r="C12" s="27" t="s">
        <v>86</v>
      </c>
      <c r="D12" s="71">
        <v>6.0119999999999996</v>
      </c>
      <c r="E12" s="67">
        <f t="shared" si="0"/>
        <v>6.012E-3</v>
      </c>
      <c r="F12" s="27"/>
    </row>
    <row r="13" spans="1:6" ht="14.4" customHeight="1" x14ac:dyDescent="0.25">
      <c r="A13" s="23" t="s">
        <v>11</v>
      </c>
      <c r="B13" s="26" t="s">
        <v>79</v>
      </c>
      <c r="C13" s="27" t="s">
        <v>86</v>
      </c>
      <c r="D13" s="72">
        <v>29.99</v>
      </c>
      <c r="E13" s="67">
        <f t="shared" si="0"/>
        <v>2.9989999999999999E-2</v>
      </c>
      <c r="F13" s="27"/>
    </row>
    <row r="14" spans="1:6" ht="13.8" x14ac:dyDescent="0.25">
      <c r="A14" s="22" t="s">
        <v>341</v>
      </c>
      <c r="B14" s="26" t="s">
        <v>87</v>
      </c>
      <c r="C14" s="26" t="s">
        <v>326</v>
      </c>
      <c r="D14" s="71">
        <v>10.68</v>
      </c>
      <c r="E14" s="67">
        <f t="shared" si="0"/>
        <v>1.068E-2</v>
      </c>
      <c r="F14" s="26">
        <v>2.67</v>
      </c>
    </row>
    <row r="15" spans="1:6" ht="13.8" x14ac:dyDescent="0.25">
      <c r="A15" s="22" t="s">
        <v>342</v>
      </c>
      <c r="B15" s="26" t="s">
        <v>87</v>
      </c>
      <c r="C15" s="26" t="s">
        <v>327</v>
      </c>
      <c r="D15" s="71">
        <v>11.8</v>
      </c>
      <c r="E15" s="67">
        <f t="shared" ref="E15" si="1">D15/1000</f>
        <v>1.1800000000000001E-2</v>
      </c>
      <c r="F15" s="26">
        <v>2.95</v>
      </c>
    </row>
    <row r="16" spans="1:6" ht="13.8" x14ac:dyDescent="0.25">
      <c r="A16" s="22" t="s">
        <v>343</v>
      </c>
      <c r="B16" s="26" t="s">
        <v>87</v>
      </c>
      <c r="C16" s="26" t="s">
        <v>328</v>
      </c>
      <c r="D16" s="71">
        <v>12.32</v>
      </c>
      <c r="E16" s="67">
        <f t="shared" ref="E16" si="2">D16/1000</f>
        <v>1.2320000000000001E-2</v>
      </c>
      <c r="F16" s="26">
        <v>3.08</v>
      </c>
    </row>
    <row r="17" spans="1:6" ht="13.8" x14ac:dyDescent="0.25">
      <c r="A17" s="22" t="s">
        <v>345</v>
      </c>
      <c r="B17" s="26" t="s">
        <v>87</v>
      </c>
      <c r="C17" s="26" t="s">
        <v>88</v>
      </c>
      <c r="D17" s="71">
        <v>11.62</v>
      </c>
      <c r="E17" s="67">
        <f t="shared" ref="E17" si="3">D17/1000</f>
        <v>1.1619999999999998E-2</v>
      </c>
      <c r="F17" s="26" t="s">
        <v>369</v>
      </c>
    </row>
    <row r="18" spans="1:6" ht="13.8" x14ac:dyDescent="0.25">
      <c r="A18" s="22" t="s">
        <v>316</v>
      </c>
      <c r="B18" s="26" t="s">
        <v>89</v>
      </c>
      <c r="C18" s="26" t="s">
        <v>88</v>
      </c>
      <c r="D18" s="71">
        <v>9.92</v>
      </c>
      <c r="E18" s="67">
        <f t="shared" si="0"/>
        <v>9.92E-3</v>
      </c>
      <c r="F18" s="26">
        <v>4.96</v>
      </c>
    </row>
    <row r="19" spans="1:6" ht="13.8" x14ac:dyDescent="0.25">
      <c r="A19" s="22" t="s">
        <v>315</v>
      </c>
      <c r="B19" s="26" t="s">
        <v>89</v>
      </c>
      <c r="C19" s="26" t="s">
        <v>326</v>
      </c>
      <c r="D19" s="71">
        <v>10.58</v>
      </c>
      <c r="E19" s="67">
        <f t="shared" ref="E19" si="4">D19/1000</f>
        <v>1.0580000000000001E-2</v>
      </c>
      <c r="F19" s="26">
        <v>5.29</v>
      </c>
    </row>
    <row r="20" spans="1:6" ht="13.8" x14ac:dyDescent="0.25">
      <c r="A20" s="22" t="s">
        <v>12</v>
      </c>
      <c r="B20" s="26" t="s">
        <v>90</v>
      </c>
      <c r="C20" s="26" t="s">
        <v>91</v>
      </c>
      <c r="D20" s="71">
        <v>6.6</v>
      </c>
      <c r="E20" s="67">
        <f t="shared" si="0"/>
        <v>6.6E-3</v>
      </c>
      <c r="F20" s="26"/>
    </row>
    <row r="21" spans="1:6" ht="13.8" x14ac:dyDescent="0.25">
      <c r="A21" s="22" t="s">
        <v>398</v>
      </c>
      <c r="B21" s="26" t="s">
        <v>120</v>
      </c>
      <c r="C21" s="26" t="s">
        <v>397</v>
      </c>
      <c r="D21" s="71">
        <v>290</v>
      </c>
      <c r="E21" s="67">
        <f t="shared" si="0"/>
        <v>0.28999999999999998</v>
      </c>
      <c r="F21" s="26">
        <v>5.8</v>
      </c>
    </row>
    <row r="22" spans="1:6" ht="13.8" x14ac:dyDescent="0.25">
      <c r="A22" s="22" t="s">
        <v>399</v>
      </c>
      <c r="B22" s="26" t="s">
        <v>92</v>
      </c>
      <c r="C22" s="26" t="s">
        <v>397</v>
      </c>
      <c r="D22" s="71">
        <v>215</v>
      </c>
      <c r="E22" s="67">
        <f t="shared" ref="E22:E23" si="5">D22/1000</f>
        <v>0.215</v>
      </c>
      <c r="F22" s="26">
        <v>8.6</v>
      </c>
    </row>
    <row r="23" spans="1:6" ht="13.8" x14ac:dyDescent="0.25">
      <c r="A23" s="22" t="s">
        <v>400</v>
      </c>
      <c r="B23" s="26" t="s">
        <v>120</v>
      </c>
      <c r="C23" s="26" t="s">
        <v>397</v>
      </c>
      <c r="D23" s="71">
        <v>290</v>
      </c>
      <c r="E23" s="67">
        <f t="shared" si="5"/>
        <v>0.28999999999999998</v>
      </c>
      <c r="F23" s="26">
        <v>5.8</v>
      </c>
    </row>
    <row r="24" spans="1:6" ht="13.8" x14ac:dyDescent="0.25">
      <c r="A24" s="116" t="s">
        <v>183</v>
      </c>
      <c r="B24" s="83" t="s">
        <v>184</v>
      </c>
      <c r="C24" s="83" t="s">
        <v>176</v>
      </c>
      <c r="D24" s="71"/>
      <c r="E24" s="67">
        <v>6.4</v>
      </c>
      <c r="F24" s="26"/>
    </row>
    <row r="25" spans="1:6" ht="13.8" x14ac:dyDescent="0.25">
      <c r="A25" s="81" t="s">
        <v>260</v>
      </c>
      <c r="B25" s="82" t="s">
        <v>236</v>
      </c>
      <c r="C25" s="82" t="s">
        <v>242</v>
      </c>
      <c r="D25" s="71">
        <v>2.4500000000000002</v>
      </c>
      <c r="E25" s="67">
        <v>2.4500000000000002</v>
      </c>
      <c r="F25" s="26" t="s">
        <v>294</v>
      </c>
    </row>
    <row r="26" spans="1:6" ht="13.8" x14ac:dyDescent="0.25">
      <c r="A26" s="81" t="s">
        <v>407</v>
      </c>
      <c r="B26" s="82" t="s">
        <v>408</v>
      </c>
      <c r="C26" s="82" t="s">
        <v>176</v>
      </c>
      <c r="D26" s="71">
        <v>0.47799999999999998</v>
      </c>
      <c r="E26" s="67">
        <v>0.47799999999999998</v>
      </c>
      <c r="F26" s="26" t="s">
        <v>409</v>
      </c>
    </row>
    <row r="27" spans="1:6" ht="13.8" x14ac:dyDescent="0.25">
      <c r="A27" s="81" t="s">
        <v>259</v>
      </c>
      <c r="B27" s="82" t="s">
        <v>237</v>
      </c>
      <c r="C27" s="82" t="s">
        <v>242</v>
      </c>
      <c r="D27" s="71">
        <v>1.98</v>
      </c>
      <c r="E27" s="67">
        <v>1.98</v>
      </c>
      <c r="F27" s="26" t="s">
        <v>294</v>
      </c>
    </row>
    <row r="28" spans="1:6" ht="13.8" x14ac:dyDescent="0.25">
      <c r="A28" s="81" t="s">
        <v>291</v>
      </c>
      <c r="B28" s="82" t="s">
        <v>292</v>
      </c>
      <c r="C28" s="82" t="s">
        <v>293</v>
      </c>
      <c r="D28" s="71">
        <v>0.75</v>
      </c>
      <c r="E28" s="67">
        <v>0.75</v>
      </c>
      <c r="F28" s="26" t="s">
        <v>295</v>
      </c>
    </row>
    <row r="29" spans="1:6" ht="13.8" x14ac:dyDescent="0.25">
      <c r="A29" s="81" t="s">
        <v>383</v>
      </c>
      <c r="B29" s="82" t="s">
        <v>300</v>
      </c>
      <c r="C29" s="82" t="s">
        <v>384</v>
      </c>
      <c r="D29" s="71">
        <v>10.08</v>
      </c>
      <c r="E29" s="67">
        <f>D29/1000</f>
        <v>1.008E-2</v>
      </c>
      <c r="F29" s="26">
        <v>5.04</v>
      </c>
    </row>
    <row r="30" spans="1:6" ht="13.8" x14ac:dyDescent="0.25">
      <c r="A30" s="22" t="s">
        <v>170</v>
      </c>
      <c r="B30" s="26" t="s">
        <v>79</v>
      </c>
      <c r="C30" s="26" t="s">
        <v>132</v>
      </c>
      <c r="D30" s="71">
        <v>8.75</v>
      </c>
      <c r="E30" s="67">
        <f t="shared" si="0"/>
        <v>8.7500000000000008E-3</v>
      </c>
      <c r="F30" s="26"/>
    </row>
    <row r="31" spans="1:6" ht="13.8" x14ac:dyDescent="0.25">
      <c r="A31" s="22" t="s">
        <v>167</v>
      </c>
      <c r="B31" s="26" t="s">
        <v>79</v>
      </c>
      <c r="C31" s="26" t="s">
        <v>132</v>
      </c>
      <c r="D31" s="71">
        <v>5.5</v>
      </c>
      <c r="E31" s="67">
        <f t="shared" ref="E31:E34" si="6">D31/1000</f>
        <v>5.4999999999999997E-3</v>
      </c>
      <c r="F31" s="26"/>
    </row>
    <row r="32" spans="1:6" ht="13.8" x14ac:dyDescent="0.25">
      <c r="A32" s="22" t="s">
        <v>334</v>
      </c>
      <c r="B32" s="26" t="s">
        <v>335</v>
      </c>
      <c r="C32" s="26" t="s">
        <v>146</v>
      </c>
      <c r="D32" s="71">
        <v>12.45</v>
      </c>
      <c r="E32" s="67">
        <f t="shared" si="6"/>
        <v>1.2449999999999999E-2</v>
      </c>
      <c r="F32" s="26">
        <v>2.4900000000000002</v>
      </c>
    </row>
    <row r="33" spans="1:6" ht="13.8" x14ac:dyDescent="0.25">
      <c r="A33" s="22" t="s">
        <v>193</v>
      </c>
      <c r="B33" s="26" t="s">
        <v>89</v>
      </c>
      <c r="C33" s="26"/>
      <c r="D33" s="71">
        <f>1000*F33/500</f>
        <v>16.84</v>
      </c>
      <c r="E33" s="67">
        <f t="shared" si="6"/>
        <v>1.6840000000000001E-2</v>
      </c>
      <c r="F33" s="26">
        <v>8.42</v>
      </c>
    </row>
    <row r="34" spans="1:6" ht="13.8" x14ac:dyDescent="0.25">
      <c r="A34" s="22" t="s">
        <v>194</v>
      </c>
      <c r="B34" s="26" t="s">
        <v>89</v>
      </c>
      <c r="C34" s="26"/>
      <c r="D34" s="71">
        <f>1000*F34/500</f>
        <v>17</v>
      </c>
      <c r="E34" s="67">
        <f t="shared" si="6"/>
        <v>1.7000000000000001E-2</v>
      </c>
      <c r="F34" s="26">
        <v>8.5</v>
      </c>
    </row>
    <row r="35" spans="1:6" ht="13.8" x14ac:dyDescent="0.25">
      <c r="A35" s="22" t="s">
        <v>13</v>
      </c>
      <c r="B35" s="26" t="s">
        <v>92</v>
      </c>
      <c r="C35" s="26" t="s">
        <v>93</v>
      </c>
      <c r="D35" s="71">
        <v>35.9</v>
      </c>
      <c r="E35" s="67">
        <f t="shared" si="0"/>
        <v>3.5900000000000001E-2</v>
      </c>
      <c r="F35" s="26"/>
    </row>
    <row r="36" spans="1:6" ht="13.8" x14ac:dyDescent="0.25">
      <c r="A36" s="22" t="s">
        <v>172</v>
      </c>
      <c r="B36" s="26" t="s">
        <v>79</v>
      </c>
      <c r="C36" s="26" t="s">
        <v>132</v>
      </c>
      <c r="D36" s="71">
        <v>14</v>
      </c>
      <c r="E36" s="67">
        <f t="shared" si="0"/>
        <v>1.4E-2</v>
      </c>
      <c r="F36" s="26"/>
    </row>
    <row r="37" spans="1:6" ht="13.8" x14ac:dyDescent="0.25">
      <c r="A37" s="22" t="s">
        <v>395</v>
      </c>
      <c r="B37" s="26"/>
      <c r="C37" s="26"/>
      <c r="D37" s="71">
        <v>9</v>
      </c>
      <c r="E37" s="67">
        <f t="shared" si="0"/>
        <v>8.9999999999999993E-3</v>
      </c>
      <c r="F37" s="26"/>
    </row>
    <row r="38" spans="1:6" ht="13.8" x14ac:dyDescent="0.25">
      <c r="A38" s="24" t="s">
        <v>352</v>
      </c>
      <c r="B38" s="26" t="s">
        <v>79</v>
      </c>
      <c r="C38" s="27" t="s">
        <v>86</v>
      </c>
      <c r="D38" s="72">
        <v>18.43</v>
      </c>
      <c r="E38" s="67">
        <f t="shared" ref="E38" si="7">D38/1000</f>
        <v>1.8429999999999998E-2</v>
      </c>
      <c r="F38" s="27">
        <v>18.43</v>
      </c>
    </row>
    <row r="39" spans="1:6" ht="13.8" x14ac:dyDescent="0.25">
      <c r="A39" s="24" t="s">
        <v>17</v>
      </c>
      <c r="B39" s="26" t="s">
        <v>79</v>
      </c>
      <c r="C39" s="27" t="s">
        <v>94</v>
      </c>
      <c r="D39" s="72">
        <v>37.5</v>
      </c>
      <c r="E39" s="67">
        <f t="shared" si="0"/>
        <v>3.7499999999999999E-2</v>
      </c>
      <c r="F39" s="27"/>
    </row>
    <row r="40" spans="1:6" ht="13.8" x14ac:dyDescent="0.25">
      <c r="A40" s="24" t="s">
        <v>18</v>
      </c>
      <c r="B40" s="26" t="s">
        <v>87</v>
      </c>
      <c r="C40" s="27" t="s">
        <v>94</v>
      </c>
      <c r="D40" s="72">
        <v>68</v>
      </c>
      <c r="E40" s="67">
        <f t="shared" si="0"/>
        <v>6.8000000000000005E-2</v>
      </c>
      <c r="F40" s="27">
        <v>17</v>
      </c>
    </row>
    <row r="41" spans="1:6" ht="13.8" x14ac:dyDescent="0.25">
      <c r="A41" s="24" t="s">
        <v>233</v>
      </c>
      <c r="B41" s="26" t="s">
        <v>87</v>
      </c>
      <c r="C41" s="27" t="s">
        <v>94</v>
      </c>
      <c r="D41" s="72">
        <v>84</v>
      </c>
      <c r="E41" s="67">
        <f t="shared" ref="E41" si="8">D41/1000</f>
        <v>8.4000000000000005E-2</v>
      </c>
      <c r="F41" s="27">
        <v>21</v>
      </c>
    </row>
    <row r="42" spans="1:6" ht="13.8" x14ac:dyDescent="0.25">
      <c r="A42" s="24" t="s">
        <v>19</v>
      </c>
      <c r="B42" s="26" t="s">
        <v>79</v>
      </c>
      <c r="C42" s="27" t="s">
        <v>94</v>
      </c>
      <c r="D42" s="73">
        <v>37.5</v>
      </c>
      <c r="E42" s="67">
        <f t="shared" si="0"/>
        <v>3.7499999999999999E-2</v>
      </c>
      <c r="F42" s="27"/>
    </row>
    <row r="43" spans="1:6" ht="13.8" x14ac:dyDescent="0.25">
      <c r="A43" s="24" t="s">
        <v>15</v>
      </c>
      <c r="B43" s="26" t="s">
        <v>87</v>
      </c>
      <c r="C43" s="27" t="s">
        <v>94</v>
      </c>
      <c r="D43" s="73">
        <v>54</v>
      </c>
      <c r="E43" s="67">
        <f>D43/1000</f>
        <v>5.3999999999999999E-2</v>
      </c>
      <c r="F43" s="27">
        <v>13.5</v>
      </c>
    </row>
    <row r="44" spans="1:6" ht="13.8" x14ac:dyDescent="0.25">
      <c r="A44" s="24" t="s">
        <v>16</v>
      </c>
      <c r="B44" s="26" t="s">
        <v>79</v>
      </c>
      <c r="C44" s="27" t="s">
        <v>94</v>
      </c>
      <c r="D44" s="73">
        <v>37.5</v>
      </c>
      <c r="E44" s="67">
        <f>D44/1000</f>
        <v>3.7499999999999999E-2</v>
      </c>
      <c r="F44" s="27"/>
    </row>
    <row r="45" spans="1:6" ht="13.8" x14ac:dyDescent="0.25">
      <c r="A45" s="24" t="s">
        <v>14</v>
      </c>
      <c r="B45" s="26" t="s">
        <v>79</v>
      </c>
      <c r="C45" s="27" t="s">
        <v>86</v>
      </c>
      <c r="D45" s="73">
        <v>22.29</v>
      </c>
      <c r="E45" s="67">
        <f>D45/1000</f>
        <v>2.2290000000000001E-2</v>
      </c>
      <c r="F45" s="27"/>
    </row>
    <row r="46" spans="1:6" ht="13.8" x14ac:dyDescent="0.25">
      <c r="A46" s="24" t="s">
        <v>20</v>
      </c>
      <c r="B46" s="26" t="s">
        <v>79</v>
      </c>
      <c r="C46" s="27" t="s">
        <v>94</v>
      </c>
      <c r="D46" s="73">
        <v>33</v>
      </c>
      <c r="E46" s="67">
        <f t="shared" si="0"/>
        <v>3.3000000000000002E-2</v>
      </c>
      <c r="F46" s="27"/>
    </row>
    <row r="47" spans="1:6" ht="13.8" x14ac:dyDescent="0.25">
      <c r="A47" s="24" t="s">
        <v>23</v>
      </c>
      <c r="B47" s="26" t="s">
        <v>87</v>
      </c>
      <c r="C47" s="27" t="s">
        <v>94</v>
      </c>
      <c r="D47" s="73">
        <v>62</v>
      </c>
      <c r="E47" s="67">
        <f>D47/1000</f>
        <v>6.2E-2</v>
      </c>
      <c r="F47" s="27">
        <v>15.5</v>
      </c>
    </row>
    <row r="48" spans="1:6" ht="13.8" x14ac:dyDescent="0.25">
      <c r="A48" s="24" t="s">
        <v>22</v>
      </c>
      <c r="B48" s="26" t="s">
        <v>79</v>
      </c>
      <c r="C48" s="27" t="s">
        <v>86</v>
      </c>
      <c r="D48" s="73">
        <v>20.39</v>
      </c>
      <c r="E48" s="67">
        <f>D48/1000</f>
        <v>2.0390000000000002E-2</v>
      </c>
      <c r="F48" s="27"/>
    </row>
    <row r="49" spans="1:6" ht="13.8" x14ac:dyDescent="0.25">
      <c r="A49" s="24" t="s">
        <v>232</v>
      </c>
      <c r="B49" s="26" t="s">
        <v>79</v>
      </c>
      <c r="C49" s="27" t="s">
        <v>94</v>
      </c>
      <c r="D49" s="73">
        <v>37.5</v>
      </c>
      <c r="E49" s="67">
        <f>D49/1000</f>
        <v>3.7499999999999999E-2</v>
      </c>
      <c r="F49" s="27"/>
    </row>
    <row r="50" spans="1:6" ht="13.8" x14ac:dyDescent="0.25">
      <c r="A50" s="24" t="s">
        <v>351</v>
      </c>
      <c r="B50" s="26" t="s">
        <v>361</v>
      </c>
      <c r="C50" s="27" t="s">
        <v>94</v>
      </c>
      <c r="D50" s="73">
        <v>20.12</v>
      </c>
      <c r="E50" s="67">
        <f>D50/1000</f>
        <v>2.0120000000000002E-2</v>
      </c>
      <c r="F50" s="27">
        <v>120.75</v>
      </c>
    </row>
    <row r="51" spans="1:6" ht="13.8" x14ac:dyDescent="0.25">
      <c r="A51" s="24" t="s">
        <v>21</v>
      </c>
      <c r="B51" s="26" t="s">
        <v>79</v>
      </c>
      <c r="C51" s="27" t="s">
        <v>94</v>
      </c>
      <c r="D51" s="73">
        <v>37.5</v>
      </c>
      <c r="E51" s="67">
        <f t="shared" si="0"/>
        <v>3.7499999999999999E-2</v>
      </c>
      <c r="F51" s="27"/>
    </row>
    <row r="52" spans="1:6" ht="13.8" x14ac:dyDescent="0.25">
      <c r="A52" s="24" t="s">
        <v>324</v>
      </c>
      <c r="B52" s="26" t="s">
        <v>79</v>
      </c>
      <c r="C52" s="27" t="s">
        <v>86</v>
      </c>
      <c r="D52" s="73">
        <v>15.81</v>
      </c>
      <c r="E52" s="67">
        <f t="shared" si="0"/>
        <v>1.5810000000000001E-2</v>
      </c>
      <c r="F52" s="27"/>
    </row>
    <row r="53" spans="1:6" ht="13.8" x14ac:dyDescent="0.25">
      <c r="A53" s="24" t="s">
        <v>382</v>
      </c>
      <c r="B53" s="26" t="s">
        <v>79</v>
      </c>
      <c r="C53" s="27" t="s">
        <v>86</v>
      </c>
      <c r="D53" s="73">
        <v>17.05</v>
      </c>
      <c r="E53" s="67">
        <f t="shared" ref="E53" si="9">D53/1000</f>
        <v>1.7049999999999999E-2</v>
      </c>
      <c r="F53" s="27"/>
    </row>
    <row r="54" spans="1:6" ht="13.8" x14ac:dyDescent="0.25">
      <c r="A54" s="24" t="s">
        <v>234</v>
      </c>
      <c r="B54" s="26" t="s">
        <v>87</v>
      </c>
      <c r="C54" s="27" t="s">
        <v>94</v>
      </c>
      <c r="D54" s="73">
        <v>62</v>
      </c>
      <c r="E54" s="67">
        <f t="shared" ref="E54:E56" si="10">D54/1000</f>
        <v>6.2E-2</v>
      </c>
      <c r="F54" s="27">
        <v>15.5</v>
      </c>
    </row>
    <row r="55" spans="1:6" ht="13.8" x14ac:dyDescent="0.25">
      <c r="A55" s="24" t="s">
        <v>339</v>
      </c>
      <c r="B55" s="26" t="s">
        <v>340</v>
      </c>
      <c r="C55" s="27" t="s">
        <v>84</v>
      </c>
      <c r="D55" s="73">
        <v>30.5</v>
      </c>
      <c r="E55" s="67">
        <f t="shared" si="10"/>
        <v>3.0499999999999999E-2</v>
      </c>
      <c r="F55" s="27">
        <v>3.05</v>
      </c>
    </row>
    <row r="56" spans="1:6" ht="41.4" x14ac:dyDescent="0.25">
      <c r="A56" s="84" t="s">
        <v>433</v>
      </c>
      <c r="B56" s="80" t="s">
        <v>434</v>
      </c>
      <c r="C56" s="84" t="s">
        <v>109</v>
      </c>
      <c r="D56" s="74">
        <v>7</v>
      </c>
      <c r="E56" s="67">
        <f t="shared" si="10"/>
        <v>7.0000000000000001E-3</v>
      </c>
      <c r="F56" s="84">
        <v>3.5</v>
      </c>
    </row>
    <row r="57" spans="1:6" ht="13.8" x14ac:dyDescent="0.25">
      <c r="A57" s="24" t="s">
        <v>24</v>
      </c>
      <c r="B57" s="26" t="s">
        <v>87</v>
      </c>
      <c r="C57" s="27" t="s">
        <v>298</v>
      </c>
      <c r="D57" s="73">
        <v>159.6</v>
      </c>
      <c r="E57" s="67">
        <f t="shared" si="0"/>
        <v>0.15959999999999999</v>
      </c>
      <c r="F57" s="27"/>
    </row>
    <row r="58" spans="1:6" ht="13.8" x14ac:dyDescent="0.25">
      <c r="A58" s="24" t="s">
        <v>401</v>
      </c>
      <c r="B58" s="26" t="s">
        <v>120</v>
      </c>
      <c r="C58" s="27" t="s">
        <v>397</v>
      </c>
      <c r="D58" s="73">
        <v>185</v>
      </c>
      <c r="E58" s="67">
        <f t="shared" si="0"/>
        <v>0.185</v>
      </c>
      <c r="F58" s="27">
        <v>3.7</v>
      </c>
    </row>
    <row r="59" spans="1:6" ht="13.8" x14ac:dyDescent="0.25">
      <c r="A59" s="24" t="s">
        <v>220</v>
      </c>
      <c r="B59" s="26" t="s">
        <v>85</v>
      </c>
      <c r="C59" s="27" t="s">
        <v>222</v>
      </c>
      <c r="D59" s="73">
        <v>10.3</v>
      </c>
      <c r="E59" s="67">
        <f t="shared" si="0"/>
        <v>1.03E-2</v>
      </c>
      <c r="F59" s="27">
        <v>2.06</v>
      </c>
    </row>
    <row r="60" spans="1:6" ht="13.8" x14ac:dyDescent="0.25">
      <c r="A60" s="22" t="s">
        <v>25</v>
      </c>
      <c r="B60" s="26" t="s">
        <v>87</v>
      </c>
      <c r="C60" s="26" t="s">
        <v>95</v>
      </c>
      <c r="D60" s="71">
        <v>7.96</v>
      </c>
      <c r="E60" s="67">
        <f t="shared" si="0"/>
        <v>7.9600000000000001E-3</v>
      </c>
      <c r="F60" s="26"/>
    </row>
    <row r="61" spans="1:6" ht="13.8" x14ac:dyDescent="0.25">
      <c r="A61" s="22" t="s">
        <v>191</v>
      </c>
      <c r="B61" s="26" t="s">
        <v>192</v>
      </c>
      <c r="C61" s="26" t="s">
        <v>190</v>
      </c>
      <c r="D61" s="71">
        <f>1000*F61/200</f>
        <v>4.5999999999999996</v>
      </c>
      <c r="E61" s="67">
        <f t="shared" si="0"/>
        <v>4.5999999999999999E-3</v>
      </c>
      <c r="F61" s="26">
        <v>0.92</v>
      </c>
    </row>
    <row r="62" spans="1:6" ht="13.8" x14ac:dyDescent="0.25">
      <c r="A62" s="22" t="s">
        <v>276</v>
      </c>
      <c r="B62" s="26" t="s">
        <v>96</v>
      </c>
      <c r="C62" s="26" t="s">
        <v>97</v>
      </c>
      <c r="D62" s="71">
        <f>1000*F62/380</f>
        <v>5.6052631578947372</v>
      </c>
      <c r="E62" s="67">
        <f t="shared" si="0"/>
        <v>5.6052631578947373E-3</v>
      </c>
      <c r="F62" s="26">
        <v>2.13</v>
      </c>
    </row>
    <row r="63" spans="1:6" ht="13.8" x14ac:dyDescent="0.25">
      <c r="A63" s="22" t="s">
        <v>275</v>
      </c>
      <c r="B63" s="26" t="s">
        <v>96</v>
      </c>
      <c r="C63" s="26" t="s">
        <v>126</v>
      </c>
      <c r="D63" s="71">
        <f>1000*F63/380</f>
        <v>4.0789473684210522</v>
      </c>
      <c r="E63" s="67">
        <f t="shared" ref="E63:E65" si="11">D63/1000</f>
        <v>4.0789473684210518E-3</v>
      </c>
      <c r="F63" s="26">
        <v>1.55</v>
      </c>
    </row>
    <row r="64" spans="1:6" ht="13.8" x14ac:dyDescent="0.25">
      <c r="A64" s="22" t="s">
        <v>282</v>
      </c>
      <c r="B64" s="26" t="s">
        <v>283</v>
      </c>
      <c r="C64" s="26" t="s">
        <v>284</v>
      </c>
      <c r="D64" s="71">
        <v>4.79</v>
      </c>
      <c r="E64" s="67">
        <f t="shared" si="11"/>
        <v>4.79E-3</v>
      </c>
      <c r="F64" s="26">
        <v>4.79</v>
      </c>
    </row>
    <row r="65" spans="1:6" ht="13.8" x14ac:dyDescent="0.25">
      <c r="A65" s="22" t="s">
        <v>322</v>
      </c>
      <c r="B65" s="26" t="s">
        <v>283</v>
      </c>
      <c r="C65" s="26" t="s">
        <v>323</v>
      </c>
      <c r="D65" s="71">
        <v>5.39</v>
      </c>
      <c r="E65" s="67">
        <f t="shared" si="11"/>
        <v>5.3899999999999998E-3</v>
      </c>
      <c r="F65" s="26">
        <v>5.39</v>
      </c>
    </row>
    <row r="66" spans="1:6" ht="13.8" x14ac:dyDescent="0.25">
      <c r="A66" s="22" t="s">
        <v>26</v>
      </c>
      <c r="B66" s="26" t="s">
        <v>81</v>
      </c>
      <c r="C66" s="26" t="s">
        <v>98</v>
      </c>
      <c r="D66" s="71">
        <v>17.36</v>
      </c>
      <c r="E66" s="67">
        <f t="shared" si="0"/>
        <v>1.736E-2</v>
      </c>
      <c r="F66" s="26">
        <v>2.17</v>
      </c>
    </row>
    <row r="67" spans="1:6" ht="13.8" x14ac:dyDescent="0.25">
      <c r="A67" s="22" t="s">
        <v>336</v>
      </c>
      <c r="B67" s="26" t="s">
        <v>337</v>
      </c>
      <c r="C67" s="26" t="s">
        <v>146</v>
      </c>
      <c r="D67" s="71">
        <v>26.6</v>
      </c>
      <c r="E67" s="67">
        <f t="shared" si="0"/>
        <v>2.6600000000000002E-2</v>
      </c>
      <c r="F67" s="26">
        <v>3.99</v>
      </c>
    </row>
    <row r="68" spans="1:6" ht="13.8" x14ac:dyDescent="0.25">
      <c r="A68" s="22" t="s">
        <v>338</v>
      </c>
      <c r="B68" s="26" t="s">
        <v>337</v>
      </c>
      <c r="C68" s="26" t="s">
        <v>146</v>
      </c>
      <c r="D68" s="71">
        <v>26.6</v>
      </c>
      <c r="E68" s="67">
        <f t="shared" ref="E68" si="12">D68/1000</f>
        <v>2.6600000000000002E-2</v>
      </c>
      <c r="F68" s="26">
        <v>3.99</v>
      </c>
    </row>
    <row r="69" spans="1:6" ht="13.8" x14ac:dyDescent="0.25">
      <c r="A69" s="22" t="s">
        <v>212</v>
      </c>
      <c r="B69" s="26"/>
      <c r="C69" s="26"/>
      <c r="D69" s="71"/>
      <c r="E69" s="67"/>
      <c r="F69" s="26"/>
    </row>
    <row r="70" spans="1:6" ht="13.8" x14ac:dyDescent="0.25">
      <c r="A70" s="22" t="s">
        <v>27</v>
      </c>
      <c r="B70" s="26" t="s">
        <v>85</v>
      </c>
      <c r="C70" s="26" t="s">
        <v>99</v>
      </c>
      <c r="D70" s="71">
        <v>42.4</v>
      </c>
      <c r="E70" s="67">
        <f t="shared" si="0"/>
        <v>4.24E-2</v>
      </c>
      <c r="F70" s="26"/>
    </row>
    <row r="71" spans="1:6" ht="13.8" x14ac:dyDescent="0.25">
      <c r="A71" s="22" t="s">
        <v>297</v>
      </c>
      <c r="B71" s="26" t="s">
        <v>283</v>
      </c>
      <c r="C71" s="26" t="s">
        <v>296</v>
      </c>
      <c r="D71" s="71">
        <v>41.9</v>
      </c>
      <c r="E71" s="67">
        <f t="shared" si="0"/>
        <v>4.19E-2</v>
      </c>
      <c r="F71" s="26">
        <v>41.9</v>
      </c>
    </row>
    <row r="72" spans="1:6" ht="13.8" x14ac:dyDescent="0.25">
      <c r="A72" s="22" t="s">
        <v>332</v>
      </c>
      <c r="B72" s="26" t="s">
        <v>79</v>
      </c>
      <c r="C72" s="26" t="s">
        <v>132</v>
      </c>
      <c r="D72" s="71">
        <v>21.5</v>
      </c>
      <c r="E72" s="67">
        <f t="shared" si="0"/>
        <v>2.1499999999999998E-2</v>
      </c>
      <c r="F72" s="26">
        <v>21.5</v>
      </c>
    </row>
    <row r="73" spans="1:6" ht="13.8" x14ac:dyDescent="0.25">
      <c r="A73" s="22" t="s">
        <v>346</v>
      </c>
      <c r="B73" s="26" t="s">
        <v>89</v>
      </c>
      <c r="C73" s="26" t="s">
        <v>100</v>
      </c>
      <c r="D73" s="71">
        <v>5.96</v>
      </c>
      <c r="E73" s="67">
        <f t="shared" si="0"/>
        <v>5.96E-3</v>
      </c>
      <c r="F73" s="26">
        <v>2.98</v>
      </c>
    </row>
    <row r="74" spans="1:6" ht="15" customHeight="1" x14ac:dyDescent="0.25">
      <c r="A74" s="22" t="s">
        <v>28</v>
      </c>
      <c r="B74" s="26" t="s">
        <v>79</v>
      </c>
      <c r="C74" s="26" t="s">
        <v>196</v>
      </c>
      <c r="D74" s="71">
        <v>0.99</v>
      </c>
      <c r="E74" s="67">
        <f t="shared" si="0"/>
        <v>9.8999999999999999E-4</v>
      </c>
      <c r="F74" s="26" t="s">
        <v>309</v>
      </c>
    </row>
    <row r="75" spans="1:6" ht="15" customHeight="1" x14ac:dyDescent="0.25">
      <c r="A75" s="22" t="s">
        <v>248</v>
      </c>
      <c r="B75" s="26" t="s">
        <v>79</v>
      </c>
      <c r="C75" s="26" t="s">
        <v>247</v>
      </c>
      <c r="D75" s="71">
        <v>1.95</v>
      </c>
      <c r="E75" s="67">
        <f t="shared" si="0"/>
        <v>1.9499999999999999E-3</v>
      </c>
      <c r="F75" s="26"/>
    </row>
    <row r="76" spans="1:6" ht="13.8" x14ac:dyDescent="0.25">
      <c r="A76" s="22" t="s">
        <v>29</v>
      </c>
      <c r="B76" s="26" t="s">
        <v>79</v>
      </c>
      <c r="C76" s="26" t="s">
        <v>197</v>
      </c>
      <c r="D76" s="71">
        <v>0.75</v>
      </c>
      <c r="E76" s="67">
        <f t="shared" si="0"/>
        <v>7.5000000000000002E-4</v>
      </c>
      <c r="F76" s="26" t="s">
        <v>207</v>
      </c>
    </row>
    <row r="77" spans="1:6" ht="13.8" x14ac:dyDescent="0.25">
      <c r="A77" s="22" t="s">
        <v>30</v>
      </c>
      <c r="B77" s="26" t="s">
        <v>79</v>
      </c>
      <c r="C77" s="26" t="s">
        <v>271</v>
      </c>
      <c r="D77" s="71">
        <v>2.31</v>
      </c>
      <c r="E77" s="67">
        <f t="shared" si="0"/>
        <v>2.31E-3</v>
      </c>
      <c r="F77" s="26" t="s">
        <v>312</v>
      </c>
    </row>
    <row r="78" spans="1:6" ht="13.8" x14ac:dyDescent="0.25">
      <c r="A78" s="22" t="s">
        <v>320</v>
      </c>
      <c r="B78" s="26" t="s">
        <v>79</v>
      </c>
      <c r="C78" s="26" t="s">
        <v>321</v>
      </c>
      <c r="D78" s="71">
        <v>1.59</v>
      </c>
      <c r="E78" s="67">
        <f t="shared" si="0"/>
        <v>1.5900000000000001E-3</v>
      </c>
      <c r="F78" s="26">
        <v>1.59</v>
      </c>
    </row>
    <row r="79" spans="1:6" ht="13.8" x14ac:dyDescent="0.25">
      <c r="A79" s="22" t="s">
        <v>415</v>
      </c>
      <c r="B79" s="26" t="s">
        <v>102</v>
      </c>
      <c r="C79" s="26" t="s">
        <v>103</v>
      </c>
      <c r="D79" s="71">
        <v>2.12</v>
      </c>
      <c r="E79" s="67">
        <f t="shared" si="0"/>
        <v>2.1199999999999999E-3</v>
      </c>
      <c r="F79" s="26">
        <v>2.12</v>
      </c>
    </row>
    <row r="80" spans="1:6" ht="13.8" x14ac:dyDescent="0.25">
      <c r="A80" s="22" t="s">
        <v>416</v>
      </c>
      <c r="B80" s="26" t="s">
        <v>102</v>
      </c>
      <c r="C80" s="26" t="s">
        <v>417</v>
      </c>
      <c r="D80" s="71">
        <v>2.65</v>
      </c>
      <c r="E80" s="67">
        <f t="shared" ref="E80" si="13">D80/1000</f>
        <v>2.65E-3</v>
      </c>
      <c r="F80" s="26">
        <v>2.65</v>
      </c>
    </row>
    <row r="81" spans="1:6" ht="13.8" x14ac:dyDescent="0.25">
      <c r="A81" s="22" t="s">
        <v>31</v>
      </c>
      <c r="B81" s="26" t="s">
        <v>89</v>
      </c>
      <c r="C81" s="26"/>
      <c r="D81" s="71">
        <v>17.579999999999998</v>
      </c>
      <c r="E81" s="67">
        <f t="shared" si="0"/>
        <v>1.7579999999999998E-2</v>
      </c>
      <c r="F81" s="26"/>
    </row>
    <row r="82" spans="1:6" ht="13.8" x14ac:dyDescent="0.25">
      <c r="A82" s="22" t="s">
        <v>32</v>
      </c>
      <c r="B82" s="26" t="s">
        <v>104</v>
      </c>
      <c r="C82" s="26" t="s">
        <v>101</v>
      </c>
      <c r="D82" s="71">
        <v>7.0250000000000004</v>
      </c>
      <c r="E82" s="67">
        <f t="shared" si="0"/>
        <v>7.025E-3</v>
      </c>
      <c r="F82" s="26"/>
    </row>
    <row r="83" spans="1:6" ht="13.8" x14ac:dyDescent="0.25">
      <c r="A83" s="22" t="s">
        <v>347</v>
      </c>
      <c r="B83" s="26" t="s">
        <v>89</v>
      </c>
      <c r="C83" s="26" t="s">
        <v>101</v>
      </c>
      <c r="D83" s="71">
        <v>3.7</v>
      </c>
      <c r="E83" s="67">
        <f t="shared" si="0"/>
        <v>3.7000000000000002E-3</v>
      </c>
      <c r="F83" s="26">
        <v>1.85</v>
      </c>
    </row>
    <row r="84" spans="1:6" ht="13.8" x14ac:dyDescent="0.25">
      <c r="A84" s="22" t="s">
        <v>277</v>
      </c>
      <c r="B84" s="26" t="s">
        <v>102</v>
      </c>
      <c r="C84" s="26" t="s">
        <v>281</v>
      </c>
      <c r="D84" s="71">
        <v>6.99</v>
      </c>
      <c r="E84" s="67">
        <f t="shared" si="0"/>
        <v>6.9900000000000006E-3</v>
      </c>
      <c r="F84" s="26">
        <v>6.99</v>
      </c>
    </row>
    <row r="85" spans="1:6" ht="13.8" x14ac:dyDescent="0.25">
      <c r="A85" s="22" t="s">
        <v>270</v>
      </c>
      <c r="B85" s="26" t="s">
        <v>79</v>
      </c>
      <c r="C85" s="26" t="s">
        <v>103</v>
      </c>
      <c r="D85" s="71">
        <v>4.88</v>
      </c>
      <c r="E85" s="67">
        <f t="shared" si="0"/>
        <v>4.8799999999999998E-3</v>
      </c>
      <c r="F85" s="26">
        <v>4.88</v>
      </c>
    </row>
    <row r="86" spans="1:6" ht="13.8" x14ac:dyDescent="0.25">
      <c r="A86" s="22" t="s">
        <v>33</v>
      </c>
      <c r="B86" s="26" t="s">
        <v>104</v>
      </c>
      <c r="C86" s="26" t="s">
        <v>105</v>
      </c>
      <c r="D86" s="71">
        <v>3.65</v>
      </c>
      <c r="E86" s="67">
        <f t="shared" si="0"/>
        <v>3.65E-3</v>
      </c>
      <c r="F86" s="26"/>
    </row>
    <row r="87" spans="1:6" ht="13.8" x14ac:dyDescent="0.25">
      <c r="A87" s="22" t="s">
        <v>429</v>
      </c>
      <c r="B87" s="26" t="s">
        <v>87</v>
      </c>
      <c r="C87" s="26" t="s">
        <v>430</v>
      </c>
      <c r="D87" s="71">
        <v>3.32</v>
      </c>
      <c r="E87" s="67">
        <f t="shared" ref="E87" si="14">D87/1000</f>
        <v>3.32E-3</v>
      </c>
      <c r="F87" s="26">
        <v>0.83</v>
      </c>
    </row>
    <row r="88" spans="1:6" ht="13.8" x14ac:dyDescent="0.25">
      <c r="A88" s="22" t="s">
        <v>377</v>
      </c>
      <c r="B88" s="26">
        <v>100</v>
      </c>
      <c r="C88" s="26" t="s">
        <v>379</v>
      </c>
      <c r="D88" s="71"/>
      <c r="E88" s="67">
        <v>0.18140000000000001</v>
      </c>
      <c r="F88" s="26">
        <v>18.14</v>
      </c>
    </row>
    <row r="89" spans="1:6" ht="13.8" x14ac:dyDescent="0.25">
      <c r="A89" s="22" t="s">
        <v>329</v>
      </c>
      <c r="B89" s="26" t="s">
        <v>330</v>
      </c>
      <c r="C89" s="26" t="s">
        <v>331</v>
      </c>
      <c r="D89" s="71">
        <v>12.78</v>
      </c>
      <c r="E89" s="67">
        <f t="shared" si="0"/>
        <v>1.278E-2</v>
      </c>
      <c r="F89" s="26">
        <v>31.95</v>
      </c>
    </row>
    <row r="90" spans="1:6" ht="13.8" x14ac:dyDescent="0.25">
      <c r="A90" s="24" t="s">
        <v>34</v>
      </c>
      <c r="B90" s="26" t="s">
        <v>106</v>
      </c>
      <c r="C90" s="27" t="s">
        <v>107</v>
      </c>
      <c r="D90" s="71">
        <v>181.5</v>
      </c>
      <c r="E90" s="67">
        <f t="shared" si="0"/>
        <v>0.18149999999999999</v>
      </c>
      <c r="F90" s="27"/>
    </row>
    <row r="91" spans="1:6" ht="13.8" x14ac:dyDescent="0.25">
      <c r="A91" s="22" t="s">
        <v>35</v>
      </c>
      <c r="B91" s="26" t="s">
        <v>81</v>
      </c>
      <c r="C91" s="26" t="s">
        <v>108</v>
      </c>
      <c r="D91" s="71">
        <v>22.24</v>
      </c>
      <c r="E91" s="67">
        <f t="shared" si="0"/>
        <v>2.2239999999999999E-2</v>
      </c>
      <c r="F91" s="26"/>
    </row>
    <row r="92" spans="1:6" ht="13.8" x14ac:dyDescent="0.25">
      <c r="A92" s="22" t="s">
        <v>368</v>
      </c>
      <c r="B92" s="26" t="s">
        <v>89</v>
      </c>
      <c r="C92" s="26" t="s">
        <v>154</v>
      </c>
      <c r="D92" s="71">
        <v>4.38</v>
      </c>
      <c r="E92" s="67">
        <f t="shared" si="0"/>
        <v>4.3800000000000002E-3</v>
      </c>
      <c r="F92" s="26">
        <v>2.19</v>
      </c>
    </row>
    <row r="93" spans="1:6" ht="13.8" x14ac:dyDescent="0.25">
      <c r="A93" s="22" t="s">
        <v>175</v>
      </c>
      <c r="B93" s="26" t="s">
        <v>79</v>
      </c>
      <c r="C93" s="26" t="s">
        <v>176</v>
      </c>
      <c r="D93" s="71">
        <v>5.13</v>
      </c>
      <c r="E93" s="67">
        <f t="shared" si="0"/>
        <v>5.13E-3</v>
      </c>
      <c r="F93" s="26" t="s">
        <v>365</v>
      </c>
    </row>
    <row r="94" spans="1:6" ht="13.8" x14ac:dyDescent="0.25">
      <c r="A94" s="22" t="s">
        <v>261</v>
      </c>
      <c r="B94" s="26" t="s">
        <v>87</v>
      </c>
      <c r="C94" s="26" t="s">
        <v>215</v>
      </c>
      <c r="D94" s="71">
        <v>10</v>
      </c>
      <c r="E94" s="67">
        <f t="shared" si="0"/>
        <v>0.01</v>
      </c>
      <c r="F94" s="26"/>
    </row>
    <row r="95" spans="1:6" ht="13.8" x14ac:dyDescent="0.25">
      <c r="A95" s="22" t="s">
        <v>214</v>
      </c>
      <c r="B95" s="26" t="s">
        <v>89</v>
      </c>
      <c r="C95" s="26" t="s">
        <v>357</v>
      </c>
      <c r="D95" s="71">
        <f>1000*F95/500</f>
        <v>6.58</v>
      </c>
      <c r="E95" s="67">
        <f t="shared" si="0"/>
        <v>6.5799999999999999E-3</v>
      </c>
      <c r="F95" s="26">
        <v>3.29</v>
      </c>
    </row>
    <row r="96" spans="1:6" ht="13.8" x14ac:dyDescent="0.25">
      <c r="A96" s="22" t="s">
        <v>355</v>
      </c>
      <c r="B96" s="26" t="s">
        <v>79</v>
      </c>
      <c r="C96" s="26" t="s">
        <v>422</v>
      </c>
      <c r="D96" s="71">
        <v>15.8</v>
      </c>
      <c r="E96" s="67">
        <f t="shared" si="0"/>
        <v>1.5800000000000002E-2</v>
      </c>
      <c r="F96" s="26" t="s">
        <v>421</v>
      </c>
    </row>
    <row r="97" spans="1:6" ht="13.8" x14ac:dyDescent="0.25">
      <c r="A97" s="22" t="s">
        <v>354</v>
      </c>
      <c r="B97" s="26" t="s">
        <v>81</v>
      </c>
      <c r="C97" s="26" t="s">
        <v>218</v>
      </c>
      <c r="D97" s="71">
        <v>23.92</v>
      </c>
      <c r="E97" s="67">
        <f t="shared" ref="E97" si="15">D97/1000</f>
        <v>2.392E-2</v>
      </c>
      <c r="F97" s="26">
        <v>2.99</v>
      </c>
    </row>
    <row r="98" spans="1:6" ht="13.8" x14ac:dyDescent="0.25">
      <c r="A98" s="22" t="s">
        <v>171</v>
      </c>
      <c r="B98" s="26" t="s">
        <v>89</v>
      </c>
      <c r="C98" s="26" t="s">
        <v>132</v>
      </c>
      <c r="D98" s="71">
        <v>89</v>
      </c>
      <c r="E98" s="67">
        <f t="shared" si="0"/>
        <v>8.8999999999999996E-2</v>
      </c>
      <c r="F98" s="26"/>
    </row>
    <row r="99" spans="1:6" ht="13.8" x14ac:dyDescent="0.25">
      <c r="A99" s="22" t="s">
        <v>356</v>
      </c>
      <c r="B99" s="26" t="s">
        <v>358</v>
      </c>
      <c r="C99" s="26" t="s">
        <v>218</v>
      </c>
      <c r="D99" s="71">
        <v>9</v>
      </c>
      <c r="E99" s="67">
        <f t="shared" ref="E99" si="16">D99/1000</f>
        <v>8.9999999999999993E-3</v>
      </c>
      <c r="F99" s="26">
        <v>4.05</v>
      </c>
    </row>
    <row r="100" spans="1:6" ht="13.8" x14ac:dyDescent="0.25">
      <c r="A100" s="22" t="s">
        <v>313</v>
      </c>
      <c r="B100" s="26" t="s">
        <v>79</v>
      </c>
      <c r="C100" s="26" t="s">
        <v>110</v>
      </c>
      <c r="D100" s="71">
        <v>3.09</v>
      </c>
      <c r="E100" s="67">
        <f t="shared" si="0"/>
        <v>3.0899999999999999E-3</v>
      </c>
      <c r="F100" s="26"/>
    </row>
    <row r="101" spans="1:6" ht="13.8" x14ac:dyDescent="0.25">
      <c r="A101" s="22" t="s">
        <v>314</v>
      </c>
      <c r="B101" s="26" t="s">
        <v>89</v>
      </c>
      <c r="C101" s="26" t="b">
        <v>1</v>
      </c>
      <c r="D101" s="71">
        <f>1000*F101/500</f>
        <v>4.9000000000000004</v>
      </c>
      <c r="E101" s="67">
        <f t="shared" ref="E101" si="17">D101/1000</f>
        <v>4.9000000000000007E-3</v>
      </c>
      <c r="F101" s="26">
        <v>2.4500000000000002</v>
      </c>
    </row>
    <row r="102" spans="1:6" ht="13.8" x14ac:dyDescent="0.25">
      <c r="A102" s="22" t="s">
        <v>195</v>
      </c>
      <c r="B102" s="26" t="s">
        <v>135</v>
      </c>
      <c r="C102" s="26" t="s">
        <v>84</v>
      </c>
      <c r="D102" s="71">
        <f>1000*F102/150</f>
        <v>21.2</v>
      </c>
      <c r="E102" s="67">
        <f t="shared" si="0"/>
        <v>2.12E-2</v>
      </c>
      <c r="F102" s="26">
        <v>3.18</v>
      </c>
    </row>
    <row r="103" spans="1:6" ht="13.8" x14ac:dyDescent="0.25">
      <c r="A103" s="22" t="s">
        <v>423</v>
      </c>
      <c r="B103" s="26" t="s">
        <v>437</v>
      </c>
      <c r="C103" s="26" t="s">
        <v>109</v>
      </c>
      <c r="D103" s="71">
        <v>12.8</v>
      </c>
      <c r="E103" s="67">
        <f t="shared" ref="E103" si="18">D103/1000</f>
        <v>1.2800000000000001E-2</v>
      </c>
      <c r="F103" s="26" t="s">
        <v>424</v>
      </c>
    </row>
    <row r="104" spans="1:6" ht="13.8" x14ac:dyDescent="0.25">
      <c r="A104" s="22" t="s">
        <v>36</v>
      </c>
      <c r="B104" s="26" t="s">
        <v>111</v>
      </c>
      <c r="C104" s="26" t="s">
        <v>112</v>
      </c>
      <c r="D104" s="71">
        <v>10.38</v>
      </c>
      <c r="E104" s="67">
        <f t="shared" si="0"/>
        <v>1.038E-2</v>
      </c>
      <c r="F104" s="26"/>
    </row>
    <row r="105" spans="1:6" ht="13.8" x14ac:dyDescent="0.25">
      <c r="A105" s="23" t="s">
        <v>37</v>
      </c>
      <c r="B105" s="26" t="s">
        <v>79</v>
      </c>
      <c r="C105" s="27" t="s">
        <v>113</v>
      </c>
      <c r="D105" s="72">
        <v>29.9</v>
      </c>
      <c r="E105" s="67">
        <f t="shared" si="0"/>
        <v>2.9899999999999999E-2</v>
      </c>
      <c r="F105" s="27"/>
    </row>
    <row r="106" spans="1:6" ht="13.8" x14ac:dyDescent="0.25">
      <c r="A106" s="23" t="s">
        <v>301</v>
      </c>
      <c r="B106" s="26" t="s">
        <v>111</v>
      </c>
      <c r="C106" s="27" t="s">
        <v>155</v>
      </c>
      <c r="D106" s="72">
        <f>1000*F106/130</f>
        <v>62.769230769230766</v>
      </c>
      <c r="E106" s="67">
        <f t="shared" si="0"/>
        <v>6.2769230769230772E-2</v>
      </c>
      <c r="F106" s="27">
        <v>8.16</v>
      </c>
    </row>
    <row r="107" spans="1:6" ht="13.8" x14ac:dyDescent="0.25">
      <c r="A107" s="22" t="s">
        <v>38</v>
      </c>
      <c r="B107" s="26" t="s">
        <v>114</v>
      </c>
      <c r="C107" s="26" t="s">
        <v>115</v>
      </c>
      <c r="D107" s="71">
        <v>1071</v>
      </c>
      <c r="E107" s="67">
        <f t="shared" si="0"/>
        <v>1.071</v>
      </c>
      <c r="F107" s="26"/>
    </row>
    <row r="108" spans="1:6" ht="13.8" x14ac:dyDescent="0.25">
      <c r="A108" s="24" t="s">
        <v>39</v>
      </c>
      <c r="B108" s="27">
        <f>36.35/10</f>
        <v>3.6350000000000002</v>
      </c>
      <c r="C108" s="27" t="s">
        <v>80</v>
      </c>
      <c r="D108" s="74">
        <v>549.92999999999995</v>
      </c>
      <c r="E108" s="68">
        <f t="shared" si="0"/>
        <v>0.54992999999999992</v>
      </c>
      <c r="F108" s="27"/>
    </row>
    <row r="109" spans="1:6" ht="13.8" x14ac:dyDescent="0.25">
      <c r="A109" s="24" t="s">
        <v>40</v>
      </c>
      <c r="B109" s="27">
        <f>19.2/10</f>
        <v>1.92</v>
      </c>
      <c r="C109" s="27" t="s">
        <v>80</v>
      </c>
      <c r="D109" s="74">
        <v>832.81</v>
      </c>
      <c r="E109" s="68">
        <f t="shared" si="0"/>
        <v>0.83280999999999994</v>
      </c>
      <c r="F109" s="27"/>
    </row>
    <row r="110" spans="1:6" ht="13.8" x14ac:dyDescent="0.25">
      <c r="A110" s="24" t="s">
        <v>41</v>
      </c>
      <c r="B110" s="27">
        <f>27.43/10</f>
        <v>2.7429999999999999</v>
      </c>
      <c r="C110" s="27" t="s">
        <v>80</v>
      </c>
      <c r="D110" s="74">
        <v>291.27999999999997</v>
      </c>
      <c r="E110" s="68">
        <f t="shared" si="0"/>
        <v>0.29127999999999998</v>
      </c>
      <c r="F110" s="27"/>
    </row>
    <row r="111" spans="1:6" ht="13.8" x14ac:dyDescent="0.25">
      <c r="A111" s="24" t="s">
        <v>42</v>
      </c>
      <c r="B111" s="27">
        <f>27/10</f>
        <v>2.7</v>
      </c>
      <c r="C111" s="27" t="s">
        <v>80</v>
      </c>
      <c r="D111" s="74">
        <v>370</v>
      </c>
      <c r="E111" s="68">
        <f t="shared" si="0"/>
        <v>0.37</v>
      </c>
      <c r="F111" s="27"/>
    </row>
    <row r="112" spans="1:6" ht="13.8" x14ac:dyDescent="0.25">
      <c r="A112" s="24" t="s">
        <v>180</v>
      </c>
      <c r="B112" s="27" t="s">
        <v>79</v>
      </c>
      <c r="C112" s="27" t="s">
        <v>86</v>
      </c>
      <c r="D112" s="74">
        <v>29.09</v>
      </c>
      <c r="E112" s="68">
        <f t="shared" si="0"/>
        <v>2.9090000000000001E-2</v>
      </c>
      <c r="F112" s="27"/>
    </row>
    <row r="113" spans="1:6" ht="13.8" x14ac:dyDescent="0.25">
      <c r="A113" s="24" t="s">
        <v>362</v>
      </c>
      <c r="B113" s="27" t="s">
        <v>363</v>
      </c>
      <c r="C113" s="27" t="s">
        <v>380</v>
      </c>
      <c r="D113" s="74">
        <v>13.9</v>
      </c>
      <c r="E113" s="68">
        <f t="shared" si="0"/>
        <v>1.3900000000000001E-2</v>
      </c>
      <c r="F113" s="27">
        <v>13.9</v>
      </c>
    </row>
    <row r="114" spans="1:6" ht="13.8" x14ac:dyDescent="0.25">
      <c r="A114" s="24" t="s">
        <v>402</v>
      </c>
      <c r="B114" s="27" t="s">
        <v>192</v>
      </c>
      <c r="C114" s="27" t="s">
        <v>397</v>
      </c>
      <c r="D114" s="74">
        <v>79.5</v>
      </c>
      <c r="E114" s="68">
        <f t="shared" si="0"/>
        <v>7.9500000000000001E-2</v>
      </c>
      <c r="F114" s="27">
        <v>15.9</v>
      </c>
    </row>
    <row r="115" spans="1:6" ht="13.8" x14ac:dyDescent="0.25">
      <c r="A115" s="24" t="s">
        <v>403</v>
      </c>
      <c r="B115" s="27" t="s">
        <v>192</v>
      </c>
      <c r="C115" s="27" t="s">
        <v>397</v>
      </c>
      <c r="D115" s="74">
        <v>41</v>
      </c>
      <c r="E115" s="68">
        <f t="shared" si="0"/>
        <v>4.1000000000000002E-2</v>
      </c>
      <c r="F115" s="27">
        <v>8.1999999999999993</v>
      </c>
    </row>
    <row r="116" spans="1:6" ht="13.8" x14ac:dyDescent="0.25">
      <c r="A116" s="24" t="s">
        <v>435</v>
      </c>
      <c r="B116" s="27" t="s">
        <v>124</v>
      </c>
      <c r="C116" s="27" t="s">
        <v>436</v>
      </c>
      <c r="D116" s="74">
        <v>15</v>
      </c>
      <c r="E116" s="68">
        <f t="shared" si="0"/>
        <v>1.4999999999999999E-2</v>
      </c>
      <c r="F116" s="27"/>
    </row>
    <row r="117" spans="1:6" ht="13.8" x14ac:dyDescent="0.25">
      <c r="A117" s="22" t="s">
        <v>43</v>
      </c>
      <c r="B117" s="26" t="s">
        <v>116</v>
      </c>
      <c r="C117" s="26" t="s">
        <v>117</v>
      </c>
      <c r="D117" s="71">
        <v>51.2</v>
      </c>
      <c r="E117" s="67">
        <f t="shared" si="0"/>
        <v>5.1200000000000002E-2</v>
      </c>
      <c r="F117" s="26"/>
    </row>
    <row r="118" spans="1:6" ht="13.8" x14ac:dyDescent="0.25">
      <c r="A118" s="22" t="s">
        <v>44</v>
      </c>
      <c r="B118" s="26" t="s">
        <v>118</v>
      </c>
      <c r="C118" s="26" t="s">
        <v>119</v>
      </c>
      <c r="D118" s="71">
        <v>6.65</v>
      </c>
      <c r="E118" s="67">
        <f t="shared" si="0"/>
        <v>6.6500000000000005E-3</v>
      </c>
      <c r="F118" s="26"/>
    </row>
    <row r="119" spans="1:6" ht="13.8" x14ac:dyDescent="0.25">
      <c r="A119" s="22" t="s">
        <v>299</v>
      </c>
      <c r="B119" s="26" t="s">
        <v>300</v>
      </c>
      <c r="C119" s="26" t="s">
        <v>155</v>
      </c>
      <c r="D119" s="71">
        <v>20.399999999999999</v>
      </c>
      <c r="E119" s="67">
        <f t="shared" si="0"/>
        <v>2.0399999999999998E-2</v>
      </c>
      <c r="F119" s="26">
        <v>10.199999999999999</v>
      </c>
    </row>
    <row r="120" spans="1:6" ht="13.8" x14ac:dyDescent="0.25">
      <c r="A120" s="22" t="s">
        <v>45</v>
      </c>
      <c r="B120" s="26" t="s">
        <v>120</v>
      </c>
      <c r="C120" s="26" t="s">
        <v>91</v>
      </c>
      <c r="D120" s="71">
        <v>6.6</v>
      </c>
      <c r="E120" s="67">
        <f t="shared" si="0"/>
        <v>6.6E-3</v>
      </c>
      <c r="F120" s="26"/>
    </row>
    <row r="121" spans="1:6" ht="13.8" x14ac:dyDescent="0.25">
      <c r="A121" s="22" t="s">
        <v>46</v>
      </c>
      <c r="B121" s="26" t="s">
        <v>121</v>
      </c>
      <c r="C121" s="26" t="s">
        <v>122</v>
      </c>
      <c r="D121" s="71">
        <v>6.3</v>
      </c>
      <c r="E121" s="67">
        <f t="shared" si="0"/>
        <v>6.3E-3</v>
      </c>
      <c r="F121" s="26">
        <v>6.3</v>
      </c>
    </row>
    <row r="122" spans="1:6" ht="13.8" x14ac:dyDescent="0.25">
      <c r="A122" s="22" t="s">
        <v>278</v>
      </c>
      <c r="B122" s="26" t="s">
        <v>124</v>
      </c>
      <c r="C122" s="26" t="s">
        <v>280</v>
      </c>
      <c r="D122" s="71">
        <v>5.66</v>
      </c>
      <c r="E122" s="67">
        <f t="shared" si="0"/>
        <v>5.6600000000000001E-3</v>
      </c>
      <c r="F122" s="26">
        <v>5.66</v>
      </c>
    </row>
    <row r="123" spans="1:6" ht="13.8" x14ac:dyDescent="0.25">
      <c r="A123" s="22" t="s">
        <v>213</v>
      </c>
      <c r="B123" s="26" t="s">
        <v>251</v>
      </c>
      <c r="C123" s="26" t="s">
        <v>122</v>
      </c>
      <c r="D123" s="71">
        <v>9.68</v>
      </c>
      <c r="E123" s="67">
        <f t="shared" ref="E123" si="19">D123/1000</f>
        <v>9.6799999999999994E-3</v>
      </c>
      <c r="F123" s="26">
        <v>4.84</v>
      </c>
    </row>
    <row r="124" spans="1:6" ht="13.8" x14ac:dyDescent="0.25">
      <c r="A124" s="22" t="s">
        <v>47</v>
      </c>
      <c r="B124" s="26" t="s">
        <v>123</v>
      </c>
      <c r="C124" s="26" t="s">
        <v>109</v>
      </c>
      <c r="D124" s="71">
        <v>94.9</v>
      </c>
      <c r="E124" s="67">
        <f t="shared" si="0"/>
        <v>9.4900000000000012E-2</v>
      </c>
      <c r="F124" s="26"/>
    </row>
    <row r="125" spans="1:6" ht="13.8" x14ac:dyDescent="0.25">
      <c r="A125" s="22" t="s">
        <v>200</v>
      </c>
      <c r="B125" s="26" t="s">
        <v>124</v>
      </c>
      <c r="C125" s="26" t="s">
        <v>198</v>
      </c>
      <c r="D125" s="71">
        <v>1.1100000000000001</v>
      </c>
      <c r="E125" s="67">
        <f t="shared" si="0"/>
        <v>1.1100000000000001E-3</v>
      </c>
      <c r="F125" s="26" t="s">
        <v>208</v>
      </c>
    </row>
    <row r="126" spans="1:6" ht="13.8" x14ac:dyDescent="0.25">
      <c r="A126" s="22" t="s">
        <v>279</v>
      </c>
      <c r="B126" s="26" t="s">
        <v>124</v>
      </c>
      <c r="C126" s="26" t="s">
        <v>126</v>
      </c>
      <c r="D126" s="71">
        <v>1.08</v>
      </c>
      <c r="E126" s="67">
        <f t="shared" si="0"/>
        <v>1.08E-3</v>
      </c>
      <c r="F126" s="26">
        <v>1.08</v>
      </c>
    </row>
    <row r="127" spans="1:6" ht="13.8" x14ac:dyDescent="0.25">
      <c r="A127" s="22" t="s">
        <v>273</v>
      </c>
      <c r="B127" s="26" t="s">
        <v>274</v>
      </c>
      <c r="C127" s="26" t="s">
        <v>272</v>
      </c>
      <c r="D127" s="71">
        <v>4.37</v>
      </c>
      <c r="E127" s="67">
        <f t="shared" si="0"/>
        <v>4.3699999999999998E-3</v>
      </c>
      <c r="F127" s="26">
        <v>1.79</v>
      </c>
    </row>
    <row r="128" spans="1:6" ht="13.8" x14ac:dyDescent="0.25">
      <c r="A128" s="22" t="s">
        <v>48</v>
      </c>
      <c r="B128" s="26" t="s">
        <v>124</v>
      </c>
      <c r="C128" s="26" t="s">
        <v>125</v>
      </c>
      <c r="D128" s="71">
        <v>1.77</v>
      </c>
      <c r="E128" s="67">
        <f t="shared" si="0"/>
        <v>1.7700000000000001E-3</v>
      </c>
      <c r="F128" s="26">
        <v>1.77</v>
      </c>
    </row>
    <row r="129" spans="1:6" ht="13.8" x14ac:dyDescent="0.25">
      <c r="A129" s="22" t="s">
        <v>252</v>
      </c>
      <c r="B129" s="26" t="s">
        <v>124</v>
      </c>
      <c r="C129" s="26" t="s">
        <v>125</v>
      </c>
      <c r="D129" s="71">
        <v>3.05</v>
      </c>
      <c r="E129" s="67">
        <f t="shared" ref="E129" si="20">D129/1000</f>
        <v>3.0499999999999998E-3</v>
      </c>
      <c r="F129" s="26">
        <v>3.05</v>
      </c>
    </row>
    <row r="130" spans="1:6" ht="13.8" x14ac:dyDescent="0.25">
      <c r="A130" s="22" t="s">
        <v>221</v>
      </c>
      <c r="B130" s="26" t="s">
        <v>85</v>
      </c>
      <c r="C130" s="26" t="s">
        <v>222</v>
      </c>
      <c r="D130" s="71">
        <f>1000*F130/200</f>
        <v>5.65</v>
      </c>
      <c r="E130" s="67">
        <f t="shared" si="0"/>
        <v>5.6500000000000005E-3</v>
      </c>
      <c r="F130" s="26">
        <v>1.1299999999999999</v>
      </c>
    </row>
    <row r="131" spans="1:6" ht="13.8" x14ac:dyDescent="0.25">
      <c r="A131" s="22" t="s">
        <v>49</v>
      </c>
      <c r="B131" s="26" t="s">
        <v>85</v>
      </c>
      <c r="C131" s="26" t="s">
        <v>125</v>
      </c>
      <c r="D131" s="71">
        <v>8.3699999999999992</v>
      </c>
      <c r="E131" s="67">
        <f t="shared" si="0"/>
        <v>8.369999999999999E-3</v>
      </c>
      <c r="F131" s="26"/>
    </row>
    <row r="132" spans="1:6" ht="13.8" x14ac:dyDescent="0.25">
      <c r="A132" s="22" t="s">
        <v>50</v>
      </c>
      <c r="B132" s="26" t="s">
        <v>124</v>
      </c>
      <c r="C132" s="26" t="s">
        <v>126</v>
      </c>
      <c r="D132" s="71">
        <v>1.4750000000000001</v>
      </c>
      <c r="E132" s="67">
        <f t="shared" si="0"/>
        <v>1.4750000000000002E-3</v>
      </c>
      <c r="F132" s="26" t="s">
        <v>425</v>
      </c>
    </row>
    <row r="133" spans="1:6" ht="13.8" x14ac:dyDescent="0.25">
      <c r="A133" s="22" t="s">
        <v>199</v>
      </c>
      <c r="B133" s="26" t="s">
        <v>124</v>
      </c>
      <c r="C133" s="26" t="s">
        <v>127</v>
      </c>
      <c r="D133" s="71">
        <v>1.89</v>
      </c>
      <c r="E133" s="67">
        <f t="shared" si="0"/>
        <v>1.89E-3</v>
      </c>
      <c r="F133" s="26"/>
    </row>
    <row r="134" spans="1:6" ht="13.8" x14ac:dyDescent="0.25">
      <c r="A134" s="22" t="s">
        <v>201</v>
      </c>
      <c r="B134" s="26" t="s">
        <v>124</v>
      </c>
      <c r="C134" s="26" t="s">
        <v>202</v>
      </c>
      <c r="D134" s="71">
        <v>1.5</v>
      </c>
      <c r="E134" s="67">
        <f t="shared" ref="E134:E136" si="21">D134/1000</f>
        <v>1.5E-3</v>
      </c>
      <c r="F134" s="26" t="s">
        <v>302</v>
      </c>
    </row>
    <row r="135" spans="1:6" ht="13.8" x14ac:dyDescent="0.25">
      <c r="A135" s="22" t="s">
        <v>396</v>
      </c>
      <c r="B135" s="26" t="s">
        <v>192</v>
      </c>
      <c r="C135" s="26" t="s">
        <v>397</v>
      </c>
      <c r="D135" s="71">
        <v>124.5</v>
      </c>
      <c r="E135" s="67">
        <f t="shared" si="21"/>
        <v>0.1245</v>
      </c>
      <c r="F135" s="26">
        <v>24.9</v>
      </c>
    </row>
    <row r="136" spans="1:6" ht="13.8" x14ac:dyDescent="0.25">
      <c r="A136" s="22" t="s">
        <v>177</v>
      </c>
      <c r="B136" s="26" t="s">
        <v>79</v>
      </c>
      <c r="C136" s="26" t="s">
        <v>113</v>
      </c>
      <c r="D136" s="71">
        <v>10.210000000000001</v>
      </c>
      <c r="E136" s="67">
        <f t="shared" si="21"/>
        <v>1.021E-2</v>
      </c>
      <c r="F136" s="26"/>
    </row>
    <row r="137" spans="1:6" ht="13.8" x14ac:dyDescent="0.25">
      <c r="A137" s="22" t="s">
        <v>51</v>
      </c>
      <c r="B137" s="26" t="s">
        <v>128</v>
      </c>
      <c r="C137" s="26" t="s">
        <v>129</v>
      </c>
      <c r="D137" s="71">
        <v>20.25</v>
      </c>
      <c r="E137" s="67">
        <f t="shared" si="0"/>
        <v>2.0250000000000001E-2</v>
      </c>
      <c r="F137" s="26"/>
    </row>
    <row r="138" spans="1:6" ht="13.8" x14ac:dyDescent="0.25">
      <c r="A138" s="22" t="s">
        <v>288</v>
      </c>
      <c r="B138" s="26" t="s">
        <v>344</v>
      </c>
      <c r="C138" s="26" t="s">
        <v>286</v>
      </c>
      <c r="D138" s="71">
        <v>13.09</v>
      </c>
      <c r="E138" s="67">
        <f t="shared" si="0"/>
        <v>1.3089999999999999E-2</v>
      </c>
      <c r="F138" s="26">
        <v>0.55000000000000004</v>
      </c>
    </row>
    <row r="139" spans="1:6" ht="13.8" x14ac:dyDescent="0.25">
      <c r="A139" s="22" t="s">
        <v>287</v>
      </c>
      <c r="B139" s="26" t="s">
        <v>289</v>
      </c>
      <c r="C139" s="26" t="s">
        <v>290</v>
      </c>
      <c r="D139" s="71">
        <v>15.8</v>
      </c>
      <c r="E139" s="67">
        <f t="shared" ref="E139" si="22">D139/1000</f>
        <v>1.5800000000000002E-2</v>
      </c>
      <c r="F139" s="26">
        <v>0.79</v>
      </c>
    </row>
    <row r="140" spans="1:6" ht="13.8" x14ac:dyDescent="0.25">
      <c r="A140" s="22" t="s">
        <v>211</v>
      </c>
      <c r="B140" s="26" t="s">
        <v>104</v>
      </c>
      <c r="C140" s="26" t="s">
        <v>211</v>
      </c>
      <c r="D140" s="71">
        <v>2.92</v>
      </c>
      <c r="E140" s="67">
        <f t="shared" si="0"/>
        <v>2.9199999999999999E-3</v>
      </c>
      <c r="F140" s="26">
        <v>1.46</v>
      </c>
    </row>
    <row r="141" spans="1:6" s="78" customFormat="1" ht="27.6" x14ac:dyDescent="0.25">
      <c r="A141" s="22" t="s">
        <v>217</v>
      </c>
      <c r="B141" s="80" t="s">
        <v>235</v>
      </c>
      <c r="C141" s="79" t="s">
        <v>254</v>
      </c>
      <c r="D141" s="71">
        <v>6.5</v>
      </c>
      <c r="E141" s="67">
        <f t="shared" si="0"/>
        <v>6.4999999999999997E-3</v>
      </c>
      <c r="F141" s="80" t="s">
        <v>255</v>
      </c>
    </row>
    <row r="142" spans="1:6" s="78" customFormat="1" ht="13.8" x14ac:dyDescent="0.25">
      <c r="A142" s="22" t="s">
        <v>418</v>
      </c>
      <c r="B142" s="80" t="s">
        <v>420</v>
      </c>
      <c r="C142" s="79" t="s">
        <v>109</v>
      </c>
      <c r="D142" s="71">
        <v>9.8000000000000007</v>
      </c>
      <c r="E142" s="67">
        <f t="shared" ref="E142" si="23">D142/1000</f>
        <v>9.8000000000000014E-3</v>
      </c>
      <c r="F142" s="80" t="s">
        <v>419</v>
      </c>
    </row>
    <row r="143" spans="1:6" ht="13.8" x14ac:dyDescent="0.25">
      <c r="A143" s="22" t="s">
        <v>317</v>
      </c>
      <c r="B143" s="26" t="s">
        <v>87</v>
      </c>
      <c r="C143" s="26" t="s">
        <v>190</v>
      </c>
      <c r="D143" s="71">
        <f>1000*F143/250</f>
        <v>6.76</v>
      </c>
      <c r="E143" s="67">
        <f t="shared" ref="E143:E226" si="24">D143/1000</f>
        <v>6.7599999999999995E-3</v>
      </c>
      <c r="F143" s="26">
        <v>1.69</v>
      </c>
    </row>
    <row r="144" spans="1:6" ht="13.8" x14ac:dyDescent="0.25">
      <c r="A144" s="22" t="s">
        <v>318</v>
      </c>
      <c r="B144" s="26" t="s">
        <v>87</v>
      </c>
      <c r="C144" s="26" t="s">
        <v>126</v>
      </c>
      <c r="D144" s="71">
        <f>1000*F144/250</f>
        <v>7</v>
      </c>
      <c r="E144" s="67">
        <f t="shared" ref="E144" si="25">D144/1000</f>
        <v>7.0000000000000001E-3</v>
      </c>
      <c r="F144" s="26">
        <v>1.75</v>
      </c>
    </row>
    <row r="145" spans="1:6" ht="13.8" x14ac:dyDescent="0.25">
      <c r="A145" s="22" t="s">
        <v>285</v>
      </c>
      <c r="B145" s="26" t="s">
        <v>87</v>
      </c>
      <c r="C145" s="26" t="s">
        <v>109</v>
      </c>
      <c r="D145" s="71">
        <v>9.9600000000000009</v>
      </c>
      <c r="E145" s="67">
        <f t="shared" si="24"/>
        <v>9.9600000000000001E-3</v>
      </c>
      <c r="F145" s="26">
        <v>2.4900000000000002</v>
      </c>
    </row>
    <row r="146" spans="1:6" ht="13.8" x14ac:dyDescent="0.25">
      <c r="A146" s="22" t="s">
        <v>52</v>
      </c>
      <c r="B146" s="26" t="s">
        <v>89</v>
      </c>
      <c r="C146" s="26" t="s">
        <v>130</v>
      </c>
      <c r="D146" s="71">
        <v>19</v>
      </c>
      <c r="E146" s="67">
        <f t="shared" si="24"/>
        <v>1.9E-2</v>
      </c>
      <c r="F146" s="26"/>
    </row>
    <row r="147" spans="1:6" ht="13.8" x14ac:dyDescent="0.25">
      <c r="A147" s="22" t="s">
        <v>53</v>
      </c>
      <c r="B147" s="26" t="s">
        <v>131</v>
      </c>
      <c r="C147" s="26" t="s">
        <v>109</v>
      </c>
      <c r="D147" s="71">
        <v>12.3</v>
      </c>
      <c r="E147" s="67">
        <f t="shared" si="24"/>
        <v>1.23E-2</v>
      </c>
      <c r="F147" s="26" t="s">
        <v>381</v>
      </c>
    </row>
    <row r="148" spans="1:6" ht="13.8" x14ac:dyDescent="0.25">
      <c r="A148" s="22" t="s">
        <v>216</v>
      </c>
      <c r="B148" s="26" t="s">
        <v>192</v>
      </c>
      <c r="C148" s="26" t="s">
        <v>143</v>
      </c>
      <c r="D148" s="71">
        <v>4.2960000000000003</v>
      </c>
      <c r="E148" s="67">
        <f t="shared" si="24"/>
        <v>4.2960000000000003E-3</v>
      </c>
      <c r="F148" s="26">
        <v>0.85919999999999996</v>
      </c>
    </row>
    <row r="149" spans="1:6" ht="14.4" customHeight="1" x14ac:dyDescent="0.25">
      <c r="A149" s="22" t="s">
        <v>392</v>
      </c>
      <c r="B149" s="26"/>
      <c r="C149" s="26"/>
      <c r="D149" s="71">
        <v>2.95</v>
      </c>
      <c r="E149" s="67">
        <f t="shared" si="24"/>
        <v>2.9500000000000004E-3</v>
      </c>
      <c r="F149" s="26"/>
    </row>
    <row r="150" spans="1:6" ht="13.8" x14ac:dyDescent="0.25">
      <c r="A150" s="22" t="s">
        <v>219</v>
      </c>
      <c r="B150" s="26" t="s">
        <v>124</v>
      </c>
      <c r="C150" s="26" t="s">
        <v>218</v>
      </c>
      <c r="D150" s="71">
        <v>2.3199999999999998</v>
      </c>
      <c r="E150" s="67">
        <f t="shared" si="24"/>
        <v>2.32E-3</v>
      </c>
      <c r="F150" s="26">
        <v>2.3199999999999998</v>
      </c>
    </row>
    <row r="151" spans="1:6" ht="13.8" x14ac:dyDescent="0.25">
      <c r="A151" s="22" t="s">
        <v>249</v>
      </c>
      <c r="B151" s="26" t="s">
        <v>124</v>
      </c>
      <c r="C151" s="26" t="s">
        <v>250</v>
      </c>
      <c r="D151" s="71">
        <v>2.85</v>
      </c>
      <c r="E151" s="67">
        <f t="shared" si="24"/>
        <v>2.8500000000000001E-3</v>
      </c>
      <c r="F151" s="26">
        <v>2.85</v>
      </c>
    </row>
    <row r="152" spans="1:6" ht="13.8" x14ac:dyDescent="0.25">
      <c r="A152" s="25" t="s">
        <v>182</v>
      </c>
      <c r="B152" s="26" t="s">
        <v>79</v>
      </c>
      <c r="C152" s="28" t="s">
        <v>132</v>
      </c>
      <c r="D152" s="71">
        <v>22</v>
      </c>
      <c r="E152" s="67">
        <f t="shared" si="24"/>
        <v>2.1999999999999999E-2</v>
      </c>
      <c r="F152" s="28"/>
    </row>
    <row r="153" spans="1:6" ht="13.8" x14ac:dyDescent="0.25">
      <c r="A153" s="25" t="s">
        <v>367</v>
      </c>
      <c r="B153" s="26" t="s">
        <v>89</v>
      </c>
      <c r="C153" s="28" t="s">
        <v>224</v>
      </c>
      <c r="D153" s="71">
        <v>23.58</v>
      </c>
      <c r="E153" s="67">
        <f t="shared" ref="E153:E154" si="26">D153/1000</f>
        <v>2.3579999999999997E-2</v>
      </c>
      <c r="F153" s="28">
        <v>11.79</v>
      </c>
    </row>
    <row r="154" spans="1:6" ht="13.8" x14ac:dyDescent="0.25">
      <c r="A154" s="25" t="s">
        <v>366</v>
      </c>
      <c r="B154" s="26" t="s">
        <v>89</v>
      </c>
      <c r="C154" s="28" t="s">
        <v>224</v>
      </c>
      <c r="D154" s="71">
        <v>21</v>
      </c>
      <c r="E154" s="67">
        <f t="shared" si="26"/>
        <v>2.1000000000000001E-2</v>
      </c>
      <c r="F154" s="28">
        <v>10.5</v>
      </c>
    </row>
    <row r="155" spans="1:6" ht="13.8" x14ac:dyDescent="0.25">
      <c r="A155" s="22" t="s">
        <v>54</v>
      </c>
      <c r="B155" s="26" t="s">
        <v>133</v>
      </c>
      <c r="C155" s="26" t="s">
        <v>82</v>
      </c>
      <c r="D155" s="71">
        <v>5.58</v>
      </c>
      <c r="E155" s="67">
        <f t="shared" si="24"/>
        <v>5.5799999999999999E-3</v>
      </c>
      <c r="F155" s="26"/>
    </row>
    <row r="156" spans="1:6" ht="13.8" x14ac:dyDescent="0.25">
      <c r="A156" s="22" t="s">
        <v>303</v>
      </c>
      <c r="B156" s="26" t="s">
        <v>304</v>
      </c>
      <c r="C156" s="26" t="s">
        <v>82</v>
      </c>
      <c r="D156" s="71">
        <f>1000*F156/125</f>
        <v>13.28</v>
      </c>
      <c r="E156" s="67">
        <f t="shared" ref="E156:E157" si="27">D156/1000</f>
        <v>1.328E-2</v>
      </c>
      <c r="F156" s="26">
        <v>1.66</v>
      </c>
    </row>
    <row r="157" spans="1:6" ht="13.8" x14ac:dyDescent="0.25">
      <c r="A157" s="22" t="s">
        <v>349</v>
      </c>
      <c r="B157" s="26" t="s">
        <v>348</v>
      </c>
      <c r="C157" s="26" t="s">
        <v>155</v>
      </c>
      <c r="D157" s="71">
        <v>12.9</v>
      </c>
      <c r="E157" s="67">
        <f t="shared" si="27"/>
        <v>1.29E-2</v>
      </c>
      <c r="F157" s="26">
        <v>12.9</v>
      </c>
    </row>
    <row r="158" spans="1:6" ht="13.8" x14ac:dyDescent="0.25">
      <c r="A158" s="22" t="s">
        <v>168</v>
      </c>
      <c r="B158" s="26" t="s">
        <v>79</v>
      </c>
      <c r="C158" s="26" t="s">
        <v>132</v>
      </c>
      <c r="D158" s="71">
        <v>25.5</v>
      </c>
      <c r="E158" s="67">
        <f t="shared" si="24"/>
        <v>2.5499999999999998E-2</v>
      </c>
      <c r="F158" s="26"/>
    </row>
    <row r="159" spans="1:6" ht="13.8" x14ac:dyDescent="0.25">
      <c r="A159" s="25" t="s">
        <v>55</v>
      </c>
      <c r="B159" s="28" t="s">
        <v>134</v>
      </c>
      <c r="C159" s="28" t="s">
        <v>91</v>
      </c>
      <c r="D159" s="72">
        <v>6.6</v>
      </c>
      <c r="E159" s="69">
        <f t="shared" si="24"/>
        <v>6.6E-3</v>
      </c>
      <c r="F159" s="28"/>
    </row>
    <row r="160" spans="1:6" ht="13.8" x14ac:dyDescent="0.25">
      <c r="A160" s="25" t="s">
        <v>376</v>
      </c>
      <c r="B160" s="28">
        <v>500</v>
      </c>
      <c r="C160" s="28" t="s">
        <v>378</v>
      </c>
      <c r="D160" s="72"/>
      <c r="E160" s="69">
        <v>0.10224</v>
      </c>
      <c r="F160" s="28">
        <v>51.12</v>
      </c>
    </row>
    <row r="161" spans="1:6" ht="13.8" x14ac:dyDescent="0.25">
      <c r="A161" s="25" t="s">
        <v>173</v>
      </c>
      <c r="B161" s="28" t="s">
        <v>87</v>
      </c>
      <c r="C161" s="28" t="s">
        <v>107</v>
      </c>
      <c r="D161" s="72">
        <v>13.2</v>
      </c>
      <c r="E161" s="69">
        <f t="shared" si="24"/>
        <v>1.32E-2</v>
      </c>
      <c r="F161" s="28">
        <v>3.3</v>
      </c>
    </row>
    <row r="162" spans="1:6" ht="13.8" x14ac:dyDescent="0.25">
      <c r="A162" s="25" t="s">
        <v>174</v>
      </c>
      <c r="B162" s="28" t="s">
        <v>87</v>
      </c>
      <c r="C162" s="28" t="s">
        <v>107</v>
      </c>
      <c r="D162" s="72">
        <v>13.2</v>
      </c>
      <c r="E162" s="69">
        <f t="shared" ref="E162:E163" si="28">D162/1000</f>
        <v>1.32E-2</v>
      </c>
      <c r="F162" s="28">
        <v>3.3</v>
      </c>
    </row>
    <row r="163" spans="1:6" ht="13.8" x14ac:dyDescent="0.25">
      <c r="A163" s="25" t="s">
        <v>428</v>
      </c>
      <c r="B163" s="28" t="s">
        <v>87</v>
      </c>
      <c r="C163" s="28" t="s">
        <v>84</v>
      </c>
      <c r="D163" s="72">
        <f>1000*F163/250</f>
        <v>9.9600000000000009</v>
      </c>
      <c r="E163" s="69">
        <f t="shared" si="28"/>
        <v>9.9600000000000001E-3</v>
      </c>
      <c r="F163" s="28">
        <v>2.4900000000000002</v>
      </c>
    </row>
    <row r="164" spans="1:6" ht="13.8" x14ac:dyDescent="0.25">
      <c r="A164" s="25" t="s">
        <v>181</v>
      </c>
      <c r="B164" s="28" t="s">
        <v>79</v>
      </c>
      <c r="C164" s="28" t="s">
        <v>176</v>
      </c>
      <c r="D164" s="72">
        <v>9.89</v>
      </c>
      <c r="E164" s="69">
        <f t="shared" ref="E164:E165" si="29">D164/1000</f>
        <v>9.8900000000000012E-3</v>
      </c>
      <c r="F164" s="28">
        <v>9.89</v>
      </c>
    </row>
    <row r="165" spans="1:6" ht="13.8" x14ac:dyDescent="0.25">
      <c r="A165" s="25" t="s">
        <v>393</v>
      </c>
      <c r="B165" s="28" t="s">
        <v>394</v>
      </c>
      <c r="C165" s="28"/>
      <c r="D165" s="72">
        <v>5.25</v>
      </c>
      <c r="E165" s="69">
        <f t="shared" si="29"/>
        <v>5.2500000000000003E-3</v>
      </c>
      <c r="F165" s="28"/>
    </row>
    <row r="166" spans="1:6" ht="13.8" x14ac:dyDescent="0.25">
      <c r="A166" s="24" t="s">
        <v>262</v>
      </c>
      <c r="B166" s="26" t="s">
        <v>135</v>
      </c>
      <c r="C166" s="27" t="s">
        <v>113</v>
      </c>
      <c r="D166" s="71">
        <v>132</v>
      </c>
      <c r="E166" s="67">
        <f t="shared" si="24"/>
        <v>0.13200000000000001</v>
      </c>
      <c r="F166" s="27"/>
    </row>
    <row r="167" spans="1:6" ht="13.8" x14ac:dyDescent="0.25">
      <c r="A167" s="24" t="s">
        <v>263</v>
      </c>
      <c r="B167" s="26" t="s">
        <v>79</v>
      </c>
      <c r="C167" s="27" t="s">
        <v>113</v>
      </c>
      <c r="D167" s="71">
        <v>62.5</v>
      </c>
      <c r="E167" s="67">
        <f t="shared" ref="E167" si="30">D167/1000</f>
        <v>6.25E-2</v>
      </c>
      <c r="F167" s="27"/>
    </row>
    <row r="168" spans="1:6" ht="13.8" x14ac:dyDescent="0.25">
      <c r="A168" s="24" t="s">
        <v>319</v>
      </c>
      <c r="B168" s="26" t="s">
        <v>135</v>
      </c>
      <c r="C168" s="27" t="s">
        <v>113</v>
      </c>
      <c r="D168" s="71">
        <f>1000*19.62/150</f>
        <v>130.80000000000001</v>
      </c>
      <c r="E168" s="67">
        <f t="shared" ref="E168" si="31">D168/1000</f>
        <v>0.1308</v>
      </c>
      <c r="F168" s="27">
        <v>19.62</v>
      </c>
    </row>
    <row r="169" spans="1:6" ht="13.8" x14ac:dyDescent="0.25">
      <c r="A169" s="25" t="s">
        <v>56</v>
      </c>
      <c r="B169" s="26" t="s">
        <v>89</v>
      </c>
      <c r="C169" s="28" t="s">
        <v>132</v>
      </c>
      <c r="D169" s="71">
        <v>51</v>
      </c>
      <c r="E169" s="67">
        <f t="shared" si="24"/>
        <v>5.0999999999999997E-2</v>
      </c>
      <c r="F169" s="28"/>
    </row>
    <row r="170" spans="1:6" ht="13.8" x14ac:dyDescent="0.25">
      <c r="A170" s="25" t="s">
        <v>227</v>
      </c>
      <c r="B170" s="26">
        <v>100</v>
      </c>
      <c r="C170" s="28" t="s">
        <v>226</v>
      </c>
      <c r="D170" s="71"/>
      <c r="E170" s="67">
        <f>F170/100</f>
        <v>0.18</v>
      </c>
      <c r="F170" s="28">
        <v>18</v>
      </c>
    </row>
    <row r="171" spans="1:6" ht="13.8" x14ac:dyDescent="0.25">
      <c r="A171" s="25" t="s">
        <v>228</v>
      </c>
      <c r="B171" s="26">
        <v>100</v>
      </c>
      <c r="C171" s="28" t="s">
        <v>224</v>
      </c>
      <c r="D171" s="71"/>
      <c r="E171" s="67">
        <f>F171/100</f>
        <v>0.255</v>
      </c>
      <c r="F171" s="28">
        <v>25.5</v>
      </c>
    </row>
    <row r="172" spans="1:6" ht="13.8" x14ac:dyDescent="0.25">
      <c r="A172" s="25" t="s">
        <v>264</v>
      </c>
      <c r="B172" s="26" t="s">
        <v>136</v>
      </c>
      <c r="C172" s="28" t="s">
        <v>137</v>
      </c>
      <c r="D172" s="71">
        <v>7.51</v>
      </c>
      <c r="E172" s="67">
        <f t="shared" si="24"/>
        <v>7.5100000000000002E-3</v>
      </c>
      <c r="F172" s="28"/>
    </row>
    <row r="173" spans="1:6" ht="13.8" x14ac:dyDescent="0.25">
      <c r="A173" s="25" t="s">
        <v>57</v>
      </c>
      <c r="B173" s="26" t="s">
        <v>136</v>
      </c>
      <c r="C173" s="28" t="s">
        <v>138</v>
      </c>
      <c r="D173" s="71">
        <v>4.9000000000000004</v>
      </c>
      <c r="E173" s="67">
        <f t="shared" si="24"/>
        <v>4.9000000000000007E-3</v>
      </c>
      <c r="F173" s="28"/>
    </row>
    <row r="174" spans="1:6" ht="13.8" x14ac:dyDescent="0.25">
      <c r="A174" s="25" t="s">
        <v>169</v>
      </c>
      <c r="B174" s="26" t="s">
        <v>79</v>
      </c>
      <c r="C174" s="28" t="s">
        <v>132</v>
      </c>
      <c r="D174" s="71">
        <v>11.5</v>
      </c>
      <c r="E174" s="67">
        <f t="shared" ref="E174" si="32">D174/1000</f>
        <v>1.15E-2</v>
      </c>
      <c r="F174" s="28"/>
    </row>
    <row r="175" spans="1:6" ht="13.8" x14ac:dyDescent="0.25">
      <c r="A175" s="25" t="s">
        <v>364</v>
      </c>
      <c r="B175" s="26" t="s">
        <v>79</v>
      </c>
      <c r="C175" s="28" t="s">
        <v>224</v>
      </c>
      <c r="D175" s="71">
        <v>11.5</v>
      </c>
      <c r="E175" s="67">
        <f t="shared" ref="E175" si="33">D175/1000</f>
        <v>1.15E-2</v>
      </c>
      <c r="F175" s="28">
        <v>11.5</v>
      </c>
    </row>
    <row r="176" spans="1:6" ht="13.8" x14ac:dyDescent="0.25">
      <c r="A176" s="25" t="s">
        <v>58</v>
      </c>
      <c r="B176" s="26" t="s">
        <v>79</v>
      </c>
      <c r="C176" s="28" t="s">
        <v>132</v>
      </c>
      <c r="D176" s="71">
        <v>12</v>
      </c>
      <c r="E176" s="67">
        <f t="shared" si="24"/>
        <v>1.2E-2</v>
      </c>
      <c r="F176" s="28">
        <v>12</v>
      </c>
    </row>
    <row r="177" spans="1:6" ht="13.8" x14ac:dyDescent="0.25">
      <c r="A177" s="25" t="s">
        <v>243</v>
      </c>
      <c r="B177" s="26" t="s">
        <v>244</v>
      </c>
      <c r="C177" s="28" t="s">
        <v>94</v>
      </c>
      <c r="D177" s="71">
        <v>52</v>
      </c>
      <c r="E177" s="67">
        <f t="shared" si="24"/>
        <v>5.1999999999999998E-2</v>
      </c>
      <c r="F177" s="28">
        <v>13</v>
      </c>
    </row>
    <row r="178" spans="1:6" ht="13.8" x14ac:dyDescent="0.25">
      <c r="A178" s="25" t="s">
        <v>59</v>
      </c>
      <c r="B178" s="26" t="s">
        <v>139</v>
      </c>
      <c r="C178" s="28" t="s">
        <v>84</v>
      </c>
      <c r="D178" s="71">
        <v>34.9</v>
      </c>
      <c r="E178" s="67">
        <f t="shared" si="24"/>
        <v>3.49E-2</v>
      </c>
      <c r="F178" s="28"/>
    </row>
    <row r="179" spans="1:6" ht="13.8" x14ac:dyDescent="0.25">
      <c r="A179" s="25" t="s">
        <v>60</v>
      </c>
      <c r="B179" s="26" t="s">
        <v>140</v>
      </c>
      <c r="C179" s="28" t="s">
        <v>141</v>
      </c>
      <c r="D179" s="71">
        <v>1975</v>
      </c>
      <c r="E179" s="67">
        <f t="shared" si="24"/>
        <v>1.9750000000000001</v>
      </c>
      <c r="F179" s="28"/>
    </row>
    <row r="180" spans="1:6" ht="13.8" x14ac:dyDescent="0.25">
      <c r="A180" s="25" t="s">
        <v>307</v>
      </c>
      <c r="B180" s="26" t="s">
        <v>142</v>
      </c>
      <c r="C180" s="28" t="s">
        <v>143</v>
      </c>
      <c r="D180" s="71">
        <v>24.87</v>
      </c>
      <c r="E180" s="67">
        <f t="shared" si="24"/>
        <v>2.487E-2</v>
      </c>
      <c r="F180" s="28"/>
    </row>
    <row r="181" spans="1:6" ht="13.8" x14ac:dyDescent="0.25">
      <c r="A181" s="25" t="s">
        <v>306</v>
      </c>
      <c r="B181" s="26" t="s">
        <v>256</v>
      </c>
      <c r="C181" s="28" t="s">
        <v>143</v>
      </c>
      <c r="D181" s="71">
        <v>10.86</v>
      </c>
      <c r="E181" s="67">
        <f t="shared" ref="E181:E182" si="34">D181/1000</f>
        <v>1.086E-2</v>
      </c>
      <c r="F181" s="28"/>
    </row>
    <row r="182" spans="1:6" ht="13.8" x14ac:dyDescent="0.25">
      <c r="A182" s="25" t="s">
        <v>305</v>
      </c>
      <c r="B182" s="26" t="s">
        <v>308</v>
      </c>
      <c r="C182" s="28" t="s">
        <v>143</v>
      </c>
      <c r="D182" s="71">
        <f>1000*F182/682</f>
        <v>13.533724340175953</v>
      </c>
      <c r="E182" s="67">
        <f t="shared" si="34"/>
        <v>1.3533724340175952E-2</v>
      </c>
      <c r="F182" s="28">
        <v>9.23</v>
      </c>
    </row>
    <row r="183" spans="1:6" ht="13.8" x14ac:dyDescent="0.25">
      <c r="A183" s="25" t="s">
        <v>231</v>
      </c>
      <c r="B183" s="26" t="s">
        <v>230</v>
      </c>
      <c r="C183" s="28" t="s">
        <v>143</v>
      </c>
      <c r="D183" s="71">
        <v>6.65</v>
      </c>
      <c r="E183" s="67">
        <f t="shared" si="24"/>
        <v>6.6500000000000005E-3</v>
      </c>
      <c r="F183" s="28"/>
    </row>
    <row r="184" spans="1:6" ht="13.8" x14ac:dyDescent="0.25">
      <c r="A184" s="25" t="s">
        <v>229</v>
      </c>
      <c r="B184" s="26" t="s">
        <v>230</v>
      </c>
      <c r="C184" s="28" t="s">
        <v>143</v>
      </c>
      <c r="D184" s="71">
        <v>15.98</v>
      </c>
      <c r="E184" s="67">
        <f t="shared" si="24"/>
        <v>1.5980000000000001E-2</v>
      </c>
      <c r="F184" s="28"/>
    </row>
    <row r="185" spans="1:6" ht="13.8" x14ac:dyDescent="0.25">
      <c r="A185" s="25" t="s">
        <v>61</v>
      </c>
      <c r="B185" s="26" t="s">
        <v>144</v>
      </c>
      <c r="C185" s="28" t="s">
        <v>143</v>
      </c>
      <c r="D185" s="71">
        <v>39.22</v>
      </c>
      <c r="E185" s="67">
        <f t="shared" si="24"/>
        <v>3.9219999999999998E-2</v>
      </c>
      <c r="F185" s="28"/>
    </row>
    <row r="186" spans="1:6" ht="13.8" x14ac:dyDescent="0.25">
      <c r="A186" s="25" t="s">
        <v>390</v>
      </c>
      <c r="B186" s="26" t="s">
        <v>79</v>
      </c>
      <c r="C186" s="28" t="s">
        <v>386</v>
      </c>
      <c r="D186" s="71">
        <v>8.91</v>
      </c>
      <c r="E186" s="67">
        <f t="shared" si="24"/>
        <v>8.9099999999999995E-3</v>
      </c>
      <c r="F186" s="28">
        <v>8.91</v>
      </c>
    </row>
    <row r="187" spans="1:6" ht="13.8" x14ac:dyDescent="0.25">
      <c r="A187" s="25" t="s">
        <v>62</v>
      </c>
      <c r="B187" s="26" t="s">
        <v>79</v>
      </c>
      <c r="C187" s="28" t="s">
        <v>132</v>
      </c>
      <c r="D187" s="71">
        <v>9.75</v>
      </c>
      <c r="E187" s="67">
        <f t="shared" si="24"/>
        <v>9.75E-3</v>
      </c>
      <c r="F187" s="28"/>
    </row>
    <row r="188" spans="1:6" ht="13.8" x14ac:dyDescent="0.25">
      <c r="A188" s="25" t="s">
        <v>388</v>
      </c>
      <c r="B188" s="26" t="s">
        <v>79</v>
      </c>
      <c r="C188" s="28" t="s">
        <v>386</v>
      </c>
      <c r="D188" s="71">
        <v>7.85</v>
      </c>
      <c r="E188" s="67">
        <f t="shared" si="24"/>
        <v>7.8499999999999993E-3</v>
      </c>
      <c r="F188" s="28">
        <v>7.85</v>
      </c>
    </row>
    <row r="189" spans="1:6" ht="13.8" x14ac:dyDescent="0.25">
      <c r="A189" s="22" t="s">
        <v>359</v>
      </c>
      <c r="B189" s="26" t="s">
        <v>360</v>
      </c>
      <c r="C189" s="26" t="s">
        <v>143</v>
      </c>
      <c r="D189" s="71">
        <v>10.78</v>
      </c>
      <c r="E189" s="67">
        <f t="shared" ref="E189:E190" si="35">D189/1000</f>
        <v>1.078E-2</v>
      </c>
      <c r="F189" s="26"/>
    </row>
    <row r="190" spans="1:6" ht="13.8" x14ac:dyDescent="0.25">
      <c r="A190" s="22" t="s">
        <v>385</v>
      </c>
      <c r="B190" s="26" t="s">
        <v>79</v>
      </c>
      <c r="C190" s="26" t="s">
        <v>386</v>
      </c>
      <c r="D190" s="71">
        <v>10.49</v>
      </c>
      <c r="E190" s="67">
        <f t="shared" si="35"/>
        <v>1.0490000000000001E-2</v>
      </c>
      <c r="F190" s="26">
        <v>10.49</v>
      </c>
    </row>
    <row r="191" spans="1:6" ht="13.8" x14ac:dyDescent="0.25">
      <c r="A191" s="22" t="s">
        <v>63</v>
      </c>
      <c r="B191" s="26" t="s">
        <v>79</v>
      </c>
      <c r="C191" s="26" t="s">
        <v>145</v>
      </c>
      <c r="D191" s="71">
        <v>9.85</v>
      </c>
      <c r="E191" s="67">
        <f t="shared" si="24"/>
        <v>9.8499999999999994E-3</v>
      </c>
      <c r="F191" s="26"/>
    </row>
    <row r="192" spans="1:6" ht="13.8" x14ac:dyDescent="0.25">
      <c r="A192" s="22" t="s">
        <v>389</v>
      </c>
      <c r="B192" s="26" t="s">
        <v>79</v>
      </c>
      <c r="C192" s="26" t="s">
        <v>386</v>
      </c>
      <c r="D192" s="71">
        <v>9.48</v>
      </c>
      <c r="E192" s="67">
        <f t="shared" si="24"/>
        <v>9.4800000000000006E-3</v>
      </c>
      <c r="F192" s="26">
        <v>9.48</v>
      </c>
    </row>
    <row r="193" spans="1:6" ht="13.8" x14ac:dyDescent="0.25">
      <c r="A193" s="22" t="s">
        <v>387</v>
      </c>
      <c r="B193" s="26" t="s">
        <v>79</v>
      </c>
      <c r="C193" s="26" t="s">
        <v>386</v>
      </c>
      <c r="D193" s="71">
        <v>8.94</v>
      </c>
      <c r="E193" s="67">
        <f t="shared" si="24"/>
        <v>8.94E-3</v>
      </c>
      <c r="F193" s="26">
        <v>8.94</v>
      </c>
    </row>
    <row r="194" spans="1:6" ht="13.8" x14ac:dyDescent="0.25">
      <c r="A194" s="25" t="s">
        <v>64</v>
      </c>
      <c r="B194" s="26" t="s">
        <v>89</v>
      </c>
      <c r="C194" s="28" t="s">
        <v>132</v>
      </c>
      <c r="D194" s="71">
        <v>21</v>
      </c>
      <c r="E194" s="67">
        <f t="shared" si="24"/>
        <v>2.1000000000000001E-2</v>
      </c>
      <c r="F194" s="28"/>
    </row>
    <row r="195" spans="1:6" ht="13.8" x14ac:dyDescent="0.25">
      <c r="A195" s="25" t="s">
        <v>265</v>
      </c>
      <c r="B195" s="26" t="s">
        <v>79</v>
      </c>
      <c r="C195" s="28" t="s">
        <v>132</v>
      </c>
      <c r="D195" s="71">
        <v>37.5</v>
      </c>
      <c r="E195" s="67">
        <f t="shared" si="24"/>
        <v>3.7499999999999999E-2</v>
      </c>
      <c r="F195" s="28"/>
    </row>
    <row r="196" spans="1:6" ht="13.8" x14ac:dyDescent="0.25">
      <c r="A196" s="25" t="s">
        <v>266</v>
      </c>
      <c r="B196" s="26" t="s">
        <v>87</v>
      </c>
      <c r="C196" s="28" t="s">
        <v>146</v>
      </c>
      <c r="D196" s="71">
        <v>63.96</v>
      </c>
      <c r="E196" s="67">
        <f t="shared" si="24"/>
        <v>6.3960000000000003E-2</v>
      </c>
      <c r="F196" s="28"/>
    </row>
    <row r="197" spans="1:6" ht="13.8" x14ac:dyDescent="0.25">
      <c r="A197" s="25" t="s">
        <v>258</v>
      </c>
      <c r="B197" s="26" t="s">
        <v>223</v>
      </c>
      <c r="C197" s="28" t="s">
        <v>224</v>
      </c>
      <c r="D197" s="71">
        <v>11</v>
      </c>
      <c r="E197" s="71">
        <f>F197/100</f>
        <v>0.11</v>
      </c>
      <c r="F197" s="28">
        <v>11</v>
      </c>
    </row>
    <row r="198" spans="1:6" ht="13.8" x14ac:dyDescent="0.25">
      <c r="A198" s="25" t="s">
        <v>257</v>
      </c>
      <c r="B198" s="26" t="s">
        <v>225</v>
      </c>
      <c r="C198" s="28" t="s">
        <v>176</v>
      </c>
      <c r="D198" s="71">
        <v>15.3</v>
      </c>
      <c r="E198" s="71">
        <f>F198/100</f>
        <v>0.153</v>
      </c>
      <c r="F198" s="28">
        <v>15.3</v>
      </c>
    </row>
    <row r="199" spans="1:6" ht="13.8" x14ac:dyDescent="0.25">
      <c r="A199" s="25" t="s">
        <v>404</v>
      </c>
      <c r="B199" s="26" t="s">
        <v>92</v>
      </c>
      <c r="C199" s="28" t="s">
        <v>397</v>
      </c>
      <c r="D199" s="71">
        <v>117.5</v>
      </c>
      <c r="E199" s="67">
        <f>D199/1000</f>
        <v>0.11749999999999999</v>
      </c>
      <c r="F199" s="28">
        <v>4.7</v>
      </c>
    </row>
    <row r="200" spans="1:6" ht="13.8" x14ac:dyDescent="0.25">
      <c r="A200" s="25" t="s">
        <v>405</v>
      </c>
      <c r="B200" s="26" t="s">
        <v>120</v>
      </c>
      <c r="C200" s="28" t="s">
        <v>397</v>
      </c>
      <c r="D200" s="71">
        <v>220</v>
      </c>
      <c r="E200" s="67">
        <f>D200/1000</f>
        <v>0.22</v>
      </c>
      <c r="F200" s="28">
        <v>4.7</v>
      </c>
    </row>
    <row r="201" spans="1:6" ht="13.8" x14ac:dyDescent="0.25">
      <c r="A201" s="25" t="s">
        <v>65</v>
      </c>
      <c r="B201" s="26" t="s">
        <v>147</v>
      </c>
      <c r="C201" s="28" t="s">
        <v>148</v>
      </c>
      <c r="D201" s="71">
        <v>22.95</v>
      </c>
      <c r="E201" s="67">
        <f t="shared" si="24"/>
        <v>2.2949999999999998E-2</v>
      </c>
      <c r="F201" s="28"/>
    </row>
    <row r="202" spans="1:6" ht="13.8" x14ac:dyDescent="0.25">
      <c r="A202" s="22" t="s">
        <v>66</v>
      </c>
      <c r="B202" s="26" t="s">
        <v>89</v>
      </c>
      <c r="C202" s="26" t="s">
        <v>149</v>
      </c>
      <c r="D202" s="71">
        <v>0.94</v>
      </c>
      <c r="E202" s="67">
        <f t="shared" si="24"/>
        <v>9.3999999999999997E-4</v>
      </c>
      <c r="F202" s="26"/>
    </row>
    <row r="203" spans="1:6" ht="13.8" x14ac:dyDescent="0.25">
      <c r="A203" s="24" t="s">
        <v>67</v>
      </c>
      <c r="B203" s="26" t="s">
        <v>79</v>
      </c>
      <c r="C203" s="27" t="s">
        <v>150</v>
      </c>
      <c r="D203" s="71">
        <v>5.3</v>
      </c>
      <c r="E203" s="67">
        <f t="shared" si="24"/>
        <v>5.3E-3</v>
      </c>
      <c r="F203" s="27">
        <v>5.3</v>
      </c>
    </row>
    <row r="204" spans="1:6" ht="13.8" x14ac:dyDescent="0.25">
      <c r="A204" s="24" t="s">
        <v>268</v>
      </c>
      <c r="B204" s="26"/>
      <c r="C204" s="27" t="s">
        <v>269</v>
      </c>
      <c r="D204" s="71"/>
      <c r="E204" s="67"/>
      <c r="F204" s="27">
        <v>3.72</v>
      </c>
    </row>
    <row r="205" spans="1:6" ht="13.8" x14ac:dyDescent="0.25">
      <c r="A205" s="24" t="s">
        <v>414</v>
      </c>
      <c r="B205" s="26" t="s">
        <v>79</v>
      </c>
      <c r="C205" s="27" t="s">
        <v>253</v>
      </c>
      <c r="D205" s="71">
        <v>6.25</v>
      </c>
      <c r="E205" s="67">
        <f t="shared" ref="E205" si="36">D205/1000</f>
        <v>6.2500000000000003E-3</v>
      </c>
      <c r="F205" s="27">
        <v>6.25</v>
      </c>
    </row>
    <row r="206" spans="1:6" ht="13.8" x14ac:dyDescent="0.25">
      <c r="A206" s="24" t="s">
        <v>413</v>
      </c>
      <c r="B206" s="26" t="s">
        <v>358</v>
      </c>
      <c r="C206" s="27" t="s">
        <v>126</v>
      </c>
      <c r="D206" s="71">
        <f>1000*F206/500</f>
        <v>4.74</v>
      </c>
      <c r="E206" s="67">
        <f t="shared" si="24"/>
        <v>4.7400000000000003E-3</v>
      </c>
      <c r="F206" s="27">
        <v>2.37</v>
      </c>
    </row>
    <row r="207" spans="1:6" ht="13.8" x14ac:dyDescent="0.25">
      <c r="A207" s="24" t="s">
        <v>406</v>
      </c>
      <c r="B207" s="26" t="s">
        <v>120</v>
      </c>
      <c r="C207" s="27" t="s">
        <v>397</v>
      </c>
      <c r="D207" s="71">
        <v>90</v>
      </c>
      <c r="E207" s="67">
        <f t="shared" si="24"/>
        <v>0.09</v>
      </c>
      <c r="F207" s="27">
        <v>1.8</v>
      </c>
    </row>
    <row r="208" spans="1:6" ht="13.8" x14ac:dyDescent="0.25">
      <c r="A208" s="22" t="s">
        <v>204</v>
      </c>
      <c r="B208" s="26" t="s">
        <v>151</v>
      </c>
      <c r="C208" s="26" t="s">
        <v>203</v>
      </c>
      <c r="D208" s="71">
        <v>2.2200000000000002</v>
      </c>
      <c r="E208" s="67">
        <f t="shared" si="24"/>
        <v>2.2200000000000002E-3</v>
      </c>
      <c r="F208" s="26" t="s">
        <v>209</v>
      </c>
    </row>
    <row r="209" spans="1:6" ht="13.8" x14ac:dyDescent="0.25">
      <c r="A209" s="22" t="s">
        <v>68</v>
      </c>
      <c r="B209" s="26" t="s">
        <v>79</v>
      </c>
      <c r="C209" s="26" t="s">
        <v>205</v>
      </c>
      <c r="D209" s="71">
        <v>1.41</v>
      </c>
      <c r="E209" s="67">
        <f t="shared" si="24"/>
        <v>1.41E-3</v>
      </c>
      <c r="F209" s="26" t="s">
        <v>210</v>
      </c>
    </row>
    <row r="210" spans="1:6" ht="13.8" x14ac:dyDescent="0.25">
      <c r="A210" s="22" t="s">
        <v>310</v>
      </c>
      <c r="B210" s="26" t="s">
        <v>151</v>
      </c>
      <c r="C210" s="26" t="s">
        <v>152</v>
      </c>
      <c r="D210" s="71">
        <v>3.05</v>
      </c>
      <c r="E210" s="67">
        <f t="shared" si="24"/>
        <v>3.0499999999999998E-3</v>
      </c>
      <c r="F210" s="26"/>
    </row>
    <row r="211" spans="1:6" ht="13.8" x14ac:dyDescent="0.25">
      <c r="A211" s="22" t="s">
        <v>311</v>
      </c>
      <c r="B211" s="26" t="s">
        <v>151</v>
      </c>
      <c r="C211" s="26" t="s">
        <v>153</v>
      </c>
      <c r="D211" s="71">
        <v>3.22</v>
      </c>
      <c r="E211" s="67">
        <f t="shared" ref="E211" si="37">D211/1000</f>
        <v>3.2200000000000002E-3</v>
      </c>
      <c r="F211" s="26">
        <v>2.42</v>
      </c>
    </row>
    <row r="212" spans="1:6" ht="13.8" x14ac:dyDescent="0.25">
      <c r="A212" s="22" t="s">
        <v>426</v>
      </c>
      <c r="B212" s="26" t="s">
        <v>151</v>
      </c>
      <c r="C212" s="26" t="s">
        <v>427</v>
      </c>
      <c r="D212" s="71">
        <f>1000*F212/750</f>
        <v>2.0666666666666669</v>
      </c>
      <c r="E212" s="67">
        <f t="shared" ref="E212" si="38">D212/1000</f>
        <v>2.0666666666666667E-3</v>
      </c>
      <c r="F212" s="26">
        <v>1.55</v>
      </c>
    </row>
    <row r="213" spans="1:6" ht="13.8" x14ac:dyDescent="0.25">
      <c r="A213" s="22" t="s">
        <v>69</v>
      </c>
      <c r="B213" s="26" t="s">
        <v>131</v>
      </c>
      <c r="C213" s="26" t="s">
        <v>131</v>
      </c>
      <c r="D213" s="71">
        <v>5.9</v>
      </c>
      <c r="E213" s="67">
        <f t="shared" si="24"/>
        <v>5.9000000000000007E-3</v>
      </c>
      <c r="F213" s="26"/>
    </row>
    <row r="214" spans="1:6" ht="13.8" x14ac:dyDescent="0.25">
      <c r="A214" s="22" t="s">
        <v>70</v>
      </c>
      <c r="B214" s="26" t="s">
        <v>79</v>
      </c>
      <c r="C214" s="26" t="s">
        <v>154</v>
      </c>
      <c r="D214" s="71">
        <v>8.7899999999999991</v>
      </c>
      <c r="E214" s="67">
        <f t="shared" si="24"/>
        <v>8.7899999999999992E-3</v>
      </c>
      <c r="F214" s="26"/>
    </row>
    <row r="215" spans="1:6" ht="13.8" x14ac:dyDescent="0.25">
      <c r="A215" s="22" t="s">
        <v>71</v>
      </c>
      <c r="B215" s="26" t="s">
        <v>79</v>
      </c>
      <c r="C215" s="26" t="s">
        <v>155</v>
      </c>
      <c r="D215" s="71">
        <v>7.375</v>
      </c>
      <c r="E215" s="67">
        <f t="shared" si="24"/>
        <v>7.3749999999999996E-3</v>
      </c>
      <c r="F215" s="26"/>
    </row>
    <row r="216" spans="1:6" ht="13.8" x14ac:dyDescent="0.25">
      <c r="A216" s="22" t="s">
        <v>72</v>
      </c>
      <c r="B216" s="26" t="s">
        <v>89</v>
      </c>
      <c r="C216" s="26" t="s">
        <v>153</v>
      </c>
      <c r="D216" s="71">
        <v>3.48</v>
      </c>
      <c r="E216" s="67">
        <f t="shared" si="24"/>
        <v>3.48E-3</v>
      </c>
      <c r="F216" s="26">
        <v>1.74</v>
      </c>
    </row>
    <row r="217" spans="1:6" ht="13.8" x14ac:dyDescent="0.25">
      <c r="A217" s="22" t="s">
        <v>73</v>
      </c>
      <c r="B217" s="26" t="s">
        <v>79</v>
      </c>
      <c r="C217" s="26" t="s">
        <v>156</v>
      </c>
      <c r="D217" s="71">
        <v>2.94</v>
      </c>
      <c r="E217" s="67">
        <f t="shared" si="24"/>
        <v>2.9399999999999999E-3</v>
      </c>
      <c r="F217" s="26">
        <v>2.94</v>
      </c>
    </row>
    <row r="218" spans="1:6" ht="13.8" x14ac:dyDescent="0.25">
      <c r="A218" s="22" t="s">
        <v>187</v>
      </c>
      <c r="B218" s="26" t="s">
        <v>79</v>
      </c>
      <c r="C218" s="26" t="s">
        <v>188</v>
      </c>
      <c r="D218" s="71">
        <v>10.29</v>
      </c>
      <c r="E218" s="67">
        <f t="shared" si="24"/>
        <v>1.0289999999999999E-2</v>
      </c>
      <c r="F218" s="26"/>
    </row>
    <row r="219" spans="1:6" ht="13.8" x14ac:dyDescent="0.25">
      <c r="A219" s="24" t="s">
        <v>239</v>
      </c>
      <c r="B219" s="26" t="s">
        <v>411</v>
      </c>
      <c r="C219" s="26" t="s">
        <v>224</v>
      </c>
      <c r="D219" s="71">
        <v>15.9</v>
      </c>
      <c r="E219" s="67">
        <f>D219/100</f>
        <v>0.159</v>
      </c>
      <c r="F219" s="26">
        <v>15.9</v>
      </c>
    </row>
    <row r="220" spans="1:6" ht="13.8" x14ac:dyDescent="0.25">
      <c r="A220" s="24" t="s">
        <v>239</v>
      </c>
      <c r="B220" s="26" t="s">
        <v>353</v>
      </c>
      <c r="C220" s="26" t="s">
        <v>176</v>
      </c>
      <c r="D220" s="71">
        <v>16.190000000000001</v>
      </c>
      <c r="E220" s="67">
        <f>D220/100</f>
        <v>0.16190000000000002</v>
      </c>
      <c r="F220" s="26">
        <v>16.190000000000001</v>
      </c>
    </row>
    <row r="221" spans="1:6" ht="13.8" x14ac:dyDescent="0.25">
      <c r="A221" s="24" t="s">
        <v>239</v>
      </c>
      <c r="B221" s="84" t="s">
        <v>412</v>
      </c>
      <c r="C221" s="84" t="s">
        <v>241</v>
      </c>
      <c r="D221" s="71"/>
      <c r="E221" s="67">
        <v>1.33</v>
      </c>
      <c r="F221" s="26"/>
    </row>
    <row r="222" spans="1:6" ht="13.8" x14ac:dyDescent="0.25">
      <c r="A222" s="24" t="s">
        <v>240</v>
      </c>
      <c r="B222" s="84" t="s">
        <v>238</v>
      </c>
      <c r="C222" s="84" t="s">
        <v>242</v>
      </c>
      <c r="D222" s="71"/>
      <c r="E222" s="67">
        <v>0.98</v>
      </c>
      <c r="F222" s="26"/>
    </row>
    <row r="223" spans="1:6" ht="13.8" x14ac:dyDescent="0.25">
      <c r="A223" s="24" t="s">
        <v>240</v>
      </c>
      <c r="B223" s="84" t="s">
        <v>410</v>
      </c>
      <c r="C223" s="84" t="s">
        <v>241</v>
      </c>
      <c r="D223" s="71"/>
      <c r="E223" s="67">
        <v>1.59</v>
      </c>
      <c r="F223" s="26"/>
    </row>
    <row r="224" spans="1:6" ht="13.8" x14ac:dyDescent="0.25">
      <c r="A224" s="23" t="s">
        <v>74</v>
      </c>
      <c r="B224" s="26" t="s">
        <v>157</v>
      </c>
      <c r="C224" s="27" t="s">
        <v>158</v>
      </c>
      <c r="D224" s="71">
        <v>51.96</v>
      </c>
      <c r="E224" s="67">
        <f t="shared" si="24"/>
        <v>5.1959999999999999E-2</v>
      </c>
      <c r="F224" s="27"/>
    </row>
    <row r="225" spans="1:6" ht="13.8" x14ac:dyDescent="0.25">
      <c r="A225" s="23" t="s">
        <v>75</v>
      </c>
      <c r="B225" s="26" t="s">
        <v>157</v>
      </c>
      <c r="C225" s="27" t="s">
        <v>158</v>
      </c>
      <c r="D225" s="71">
        <v>51.96</v>
      </c>
      <c r="E225" s="67">
        <f t="shared" si="24"/>
        <v>5.1959999999999999E-2</v>
      </c>
      <c r="F225" s="27"/>
    </row>
    <row r="226" spans="1:6" s="78" customFormat="1" ht="13.8" x14ac:dyDescent="0.25">
      <c r="A226" s="24" t="s">
        <v>325</v>
      </c>
      <c r="B226" s="113" t="s">
        <v>89</v>
      </c>
      <c r="C226" s="113" t="s">
        <v>156</v>
      </c>
      <c r="D226" s="114">
        <v>7.8</v>
      </c>
      <c r="E226" s="67">
        <f t="shared" si="24"/>
        <v>7.7999999999999996E-3</v>
      </c>
      <c r="F226" s="113">
        <v>3.9</v>
      </c>
    </row>
    <row r="228" spans="1:6" x14ac:dyDescent="0.25">
      <c r="A228" s="3" t="s">
        <v>371</v>
      </c>
      <c r="B228" s="3" t="s">
        <v>370</v>
      </c>
      <c r="C228" s="3">
        <v>1.65</v>
      </c>
    </row>
    <row r="229" spans="1:6" x14ac:dyDescent="0.25">
      <c r="A229" s="3" t="s">
        <v>372</v>
      </c>
      <c r="B229" s="3" t="s">
        <v>370</v>
      </c>
      <c r="C229" s="3">
        <v>1.65</v>
      </c>
    </row>
    <row r="230" spans="1:6" x14ac:dyDescent="0.25">
      <c r="A230" s="3" t="s">
        <v>373</v>
      </c>
      <c r="B230" s="3" t="s">
        <v>370</v>
      </c>
      <c r="C230" s="3">
        <v>1.65</v>
      </c>
    </row>
    <row r="231" spans="1:6" x14ac:dyDescent="0.25">
      <c r="A231" s="3" t="s">
        <v>374</v>
      </c>
      <c r="B231" s="3" t="s">
        <v>375</v>
      </c>
      <c r="C231" s="3">
        <v>4.5</v>
      </c>
    </row>
  </sheetData>
  <sheetProtection selectLockedCells="1" selectUnlockedCells="1"/>
  <conditionalFormatting sqref="A2:D6 F2:F6">
    <cfRule type="cellIs" dxfId="0" priority="54" stopIfTrue="1" operator="between">
      <formula>188049</formula>
      <formula>564148</formula>
    </cfRule>
  </conditionalFormatting>
  <pageMargins left="0.7" right="0.7" top="0.75" bottom="0.75" header="0.3" footer="0.3"/>
  <pageSetup paperSize="9" scale="5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72"/>
  <sheetViews>
    <sheetView showRuler="0" topLeftCell="A3" zoomScale="25" zoomScaleNormal="25" zoomScaleSheetLayoutView="40" workbookViewId="0">
      <selection activeCell="F36" sqref="F36"/>
    </sheetView>
  </sheetViews>
  <sheetFormatPr baseColWidth="10" defaultColWidth="11.44140625" defaultRowHeight="11.4" x14ac:dyDescent="0.2"/>
  <cols>
    <col min="1" max="1" width="148.6640625" style="1" customWidth="1"/>
    <col min="2" max="2" width="69.88671875" style="1" customWidth="1"/>
    <col min="3" max="3" width="66.5546875" style="1" customWidth="1"/>
    <col min="4" max="4" width="47.5546875" style="13" customWidth="1"/>
    <col min="5" max="5" width="43.21875" style="13" customWidth="1"/>
    <col min="6" max="6" width="58.77734375" style="1" customWidth="1"/>
    <col min="7" max="7" width="36.109375" style="1" customWidth="1"/>
    <col min="8" max="8" width="58.77734375" style="1" customWidth="1"/>
    <col min="9" max="9" width="33.88671875" style="1" customWidth="1"/>
    <col min="10" max="16384" width="11.44140625" style="1"/>
  </cols>
  <sheetData>
    <row r="1" spans="1:9" ht="118.2" customHeight="1" x14ac:dyDescent="0.2">
      <c r="A1" s="117"/>
      <c r="B1" s="118"/>
      <c r="C1" s="118"/>
      <c r="D1" s="118"/>
      <c r="E1" s="118"/>
      <c r="F1" s="118"/>
      <c r="G1" s="118"/>
      <c r="H1" s="118"/>
      <c r="I1" s="119"/>
    </row>
    <row r="2" spans="1:9" ht="16.8" customHeight="1" x14ac:dyDescent="0.2">
      <c r="A2" s="40"/>
      <c r="B2" s="41"/>
      <c r="C2" s="41"/>
      <c r="D2" s="41"/>
      <c r="E2" s="41"/>
      <c r="F2" s="41"/>
      <c r="G2" s="41"/>
      <c r="H2" s="41"/>
      <c r="I2" s="46"/>
    </row>
    <row r="3" spans="1:9" ht="4.95" customHeight="1" x14ac:dyDescent="0.2">
      <c r="A3" s="40"/>
      <c r="B3" s="41"/>
      <c r="C3" s="41"/>
      <c r="D3" s="41"/>
      <c r="E3" s="41"/>
      <c r="F3" s="41"/>
      <c r="G3" s="41"/>
      <c r="H3" s="41"/>
      <c r="I3" s="46"/>
    </row>
    <row r="4" spans="1:9" ht="4.95" customHeight="1" x14ac:dyDescent="0.2">
      <c r="A4" s="40"/>
      <c r="B4" s="41"/>
      <c r="C4" s="41"/>
      <c r="D4" s="41"/>
      <c r="E4" s="41"/>
      <c r="F4" s="41"/>
      <c r="G4" s="41"/>
      <c r="H4" s="41"/>
      <c r="I4" s="46"/>
    </row>
    <row r="5" spans="1:9" ht="4.95" customHeight="1" x14ac:dyDescent="0.25">
      <c r="A5" s="42"/>
      <c r="D5" s="43"/>
      <c r="E5" s="43"/>
      <c r="F5" s="44"/>
      <c r="G5" s="44"/>
      <c r="H5" s="44"/>
      <c r="I5" s="45"/>
    </row>
    <row r="6" spans="1:9" ht="4.95" customHeight="1" x14ac:dyDescent="0.25">
      <c r="A6" s="42"/>
      <c r="D6" s="43"/>
      <c r="E6" s="43"/>
      <c r="F6" s="44"/>
      <c r="G6" s="44"/>
      <c r="H6" s="44"/>
      <c r="I6" s="45"/>
    </row>
    <row r="7" spans="1:9" ht="4.95" customHeight="1" x14ac:dyDescent="0.25">
      <c r="A7" s="42"/>
      <c r="D7" s="43"/>
      <c r="E7" s="43"/>
      <c r="F7" s="44"/>
      <c r="G7" s="44"/>
      <c r="H7" s="44"/>
      <c r="I7" s="45"/>
    </row>
    <row r="8" spans="1:9" ht="4.95" customHeight="1" x14ac:dyDescent="0.25">
      <c r="A8" s="42"/>
      <c r="D8" s="43"/>
      <c r="E8" s="43"/>
      <c r="F8" s="44"/>
      <c r="G8" s="44"/>
      <c r="H8" s="44"/>
      <c r="I8" s="45"/>
    </row>
    <row r="9" spans="1:9" ht="4.95" customHeight="1" x14ac:dyDescent="0.25">
      <c r="A9" s="6"/>
      <c r="B9" s="47"/>
      <c r="C9" s="47"/>
      <c r="D9" s="37"/>
      <c r="E9" s="37"/>
      <c r="F9" s="38"/>
      <c r="G9" s="38"/>
      <c r="H9" s="38"/>
      <c r="I9" s="39"/>
    </row>
    <row r="10" spans="1:9" ht="4.95" customHeight="1" x14ac:dyDescent="0.25">
      <c r="A10" s="6"/>
      <c r="B10" s="47"/>
      <c r="C10" s="47"/>
      <c r="D10" s="37"/>
      <c r="E10" s="37"/>
      <c r="F10" s="38"/>
      <c r="G10" s="38"/>
      <c r="H10" s="38"/>
      <c r="I10" s="39"/>
    </row>
    <row r="11" spans="1:9" ht="4.95" customHeight="1" x14ac:dyDescent="0.25">
      <c r="A11" s="6"/>
      <c r="B11" s="47"/>
      <c r="C11" s="47"/>
      <c r="D11" s="37"/>
      <c r="E11" s="37"/>
      <c r="F11" s="38"/>
      <c r="G11" s="38"/>
      <c r="H11" s="38"/>
      <c r="I11" s="39"/>
    </row>
    <row r="12" spans="1:9" ht="4.95" customHeight="1" x14ac:dyDescent="0.25">
      <c r="A12" s="6"/>
      <c r="B12" s="47"/>
      <c r="C12" s="47"/>
      <c r="D12" s="37"/>
      <c r="E12" s="37"/>
      <c r="F12" s="38"/>
      <c r="G12" s="38"/>
      <c r="H12" s="38"/>
      <c r="I12" s="39"/>
    </row>
    <row r="13" spans="1:9" ht="4.95" customHeight="1" x14ac:dyDescent="0.25">
      <c r="A13" s="6"/>
      <c r="B13" s="47"/>
      <c r="C13" s="47"/>
      <c r="D13" s="37"/>
      <c r="E13" s="37"/>
      <c r="F13" s="38"/>
      <c r="G13" s="38"/>
      <c r="H13" s="38"/>
      <c r="I13" s="39"/>
    </row>
    <row r="14" spans="1:9" ht="4.95" customHeight="1" x14ac:dyDescent="0.25">
      <c r="A14" s="6"/>
      <c r="B14" s="47"/>
      <c r="C14" s="47"/>
      <c r="D14" s="37"/>
      <c r="E14" s="37"/>
      <c r="F14" s="38"/>
      <c r="G14" s="38"/>
      <c r="H14" s="38"/>
      <c r="I14" s="39"/>
    </row>
    <row r="15" spans="1:9" ht="4.95" customHeight="1" x14ac:dyDescent="0.3">
      <c r="A15" s="4"/>
      <c r="B15" s="38"/>
      <c r="C15" s="38"/>
      <c r="D15" s="37"/>
      <c r="E15" s="37"/>
      <c r="F15" s="38"/>
      <c r="G15" s="38"/>
      <c r="H15" s="47"/>
      <c r="I15" s="5"/>
    </row>
    <row r="16" spans="1:9" ht="4.95" customHeight="1" thickBot="1" x14ac:dyDescent="0.35">
      <c r="A16" s="4"/>
      <c r="B16" s="38"/>
      <c r="C16" s="48"/>
      <c r="D16" s="37"/>
      <c r="E16" s="37"/>
      <c r="F16" s="38"/>
      <c r="G16" s="38"/>
      <c r="H16" s="38"/>
      <c r="I16" s="5"/>
    </row>
    <row r="17" spans="1:9" ht="90.6" thickBot="1" x14ac:dyDescent="0.35">
      <c r="A17" s="4"/>
      <c r="B17" s="47"/>
      <c r="C17" s="48"/>
      <c r="D17" s="49"/>
      <c r="E17" s="49"/>
      <c r="F17" s="36" t="s">
        <v>165</v>
      </c>
      <c r="G17" s="50"/>
      <c r="H17" s="35" t="s">
        <v>4</v>
      </c>
      <c r="I17" s="5"/>
    </row>
    <row r="18" spans="1:9" ht="62.25" customHeight="1" thickBot="1" x14ac:dyDescent="0.35">
      <c r="A18" s="4"/>
      <c r="B18" s="47"/>
      <c r="C18" s="51"/>
      <c r="D18" s="49"/>
      <c r="E18" s="49"/>
      <c r="F18" s="34">
        <v>1</v>
      </c>
      <c r="G18" s="52"/>
      <c r="H18" s="14"/>
      <c r="I18" s="5"/>
    </row>
    <row r="19" spans="1:9" ht="9.75" customHeight="1" x14ac:dyDescent="0.3">
      <c r="A19" s="4"/>
      <c r="B19" s="47"/>
      <c r="C19" s="47"/>
      <c r="D19" s="49"/>
      <c r="E19" s="49"/>
      <c r="F19" s="47"/>
      <c r="G19" s="47"/>
      <c r="H19" s="53"/>
      <c r="I19" s="5"/>
    </row>
    <row r="20" spans="1:9" ht="27.75" customHeight="1" x14ac:dyDescent="0.3">
      <c r="A20" s="7"/>
      <c r="B20" s="47"/>
      <c r="C20" s="51"/>
      <c r="D20" s="49"/>
      <c r="E20" s="49"/>
      <c r="F20" s="47"/>
      <c r="G20" s="47"/>
      <c r="H20" s="53"/>
      <c r="I20" s="5"/>
    </row>
    <row r="21" spans="1:9" ht="2.1" customHeight="1" x14ac:dyDescent="0.4">
      <c r="A21" s="4"/>
      <c r="B21" s="47"/>
      <c r="C21" s="51"/>
      <c r="D21" s="49"/>
      <c r="E21" s="49"/>
      <c r="F21" s="47"/>
      <c r="G21" s="47"/>
      <c r="H21" s="54"/>
      <c r="I21" s="5"/>
    </row>
    <row r="22" spans="1:9" ht="22.5" customHeight="1" x14ac:dyDescent="0.2">
      <c r="A22" s="6"/>
      <c r="B22" s="47"/>
      <c r="C22" s="47"/>
      <c r="D22" s="49"/>
      <c r="E22" s="49"/>
      <c r="F22" s="47"/>
      <c r="G22" s="47"/>
      <c r="H22" s="55"/>
      <c r="I22" s="5"/>
    </row>
    <row r="23" spans="1:9" ht="42.75" customHeight="1" x14ac:dyDescent="0.2">
      <c r="A23" s="6"/>
      <c r="B23" s="47"/>
      <c r="C23" s="47"/>
      <c r="D23" s="49"/>
      <c r="E23" s="49"/>
      <c r="F23" s="47"/>
      <c r="G23" s="47"/>
      <c r="H23" s="55"/>
      <c r="I23" s="5"/>
    </row>
    <row r="24" spans="1:9" ht="12.75" customHeight="1" x14ac:dyDescent="0.2">
      <c r="A24" s="8"/>
      <c r="B24" s="9"/>
      <c r="C24" s="9"/>
      <c r="D24" s="12"/>
      <c r="E24" s="12"/>
      <c r="F24" s="10"/>
      <c r="G24" s="10"/>
      <c r="H24" s="10"/>
      <c r="I24" s="11"/>
    </row>
    <row r="25" spans="1:9" s="2" customFormat="1" ht="85.5" customHeight="1" x14ac:dyDescent="0.2">
      <c r="A25" s="15" t="s">
        <v>0</v>
      </c>
      <c r="B25" s="16" t="s">
        <v>162</v>
      </c>
      <c r="C25" s="15" t="s">
        <v>159</v>
      </c>
      <c r="D25" s="17" t="s">
        <v>163</v>
      </c>
      <c r="E25" s="17" t="s">
        <v>164</v>
      </c>
      <c r="F25" s="31" t="s">
        <v>165</v>
      </c>
      <c r="G25" s="32" t="s">
        <v>166</v>
      </c>
      <c r="H25" s="33" t="s">
        <v>4</v>
      </c>
      <c r="I25" s="33" t="s">
        <v>166</v>
      </c>
    </row>
    <row r="26" spans="1:9" ht="29.25" customHeight="1" x14ac:dyDescent="0.2">
      <c r="A26" s="91"/>
      <c r="B26" s="92"/>
      <c r="C26" s="93"/>
      <c r="D26" s="94"/>
      <c r="E26" s="94"/>
      <c r="F26" s="95"/>
      <c r="G26" s="96"/>
      <c r="H26" s="97"/>
      <c r="I26" s="93"/>
    </row>
    <row r="27" spans="1:9" ht="17.25" customHeight="1" x14ac:dyDescent="0.2">
      <c r="A27" s="18"/>
      <c r="B27" s="105"/>
      <c r="C27" s="19"/>
      <c r="D27" s="20"/>
      <c r="E27" s="20"/>
      <c r="F27" s="21"/>
      <c r="G27" s="30"/>
      <c r="H27" s="29"/>
      <c r="I27" s="19"/>
    </row>
    <row r="28" spans="1:9" ht="60" customHeight="1" x14ac:dyDescent="0.2">
      <c r="A28" s="18"/>
      <c r="B28" s="105" t="e">
        <f t="shared" ref="B28:B68" si="0">VLOOKUP(A28,Articles,3,FALSE)</f>
        <v>#N/A</v>
      </c>
      <c r="C28" s="19" t="e">
        <f t="shared" ref="C28:C68" si="1">VLOOKUP(A28,Articles,2,FALSE)</f>
        <v>#N/A</v>
      </c>
      <c r="D28" s="56" t="e">
        <f t="shared" ref="D28:D68" si="2">VLOOKUP(A28,Articles,4,FALSE)</f>
        <v>#N/A</v>
      </c>
      <c r="E28" s="98" t="e">
        <f t="shared" ref="E28:E68" si="3">VLOOKUP(A28,Articles,5,FALSE)</f>
        <v>#N/A</v>
      </c>
      <c r="F28" s="86"/>
      <c r="G28" s="57" t="e">
        <f>F28*E28</f>
        <v>#N/A</v>
      </c>
      <c r="H28" s="88">
        <f>(H18*F28)/F18</f>
        <v>0</v>
      </c>
      <c r="I28" s="56" t="e">
        <f t="shared" ref="I28:I33" si="4">H28*E28</f>
        <v>#N/A</v>
      </c>
    </row>
    <row r="29" spans="1:9" ht="60" customHeight="1" x14ac:dyDescent="0.2">
      <c r="A29" s="18"/>
      <c r="B29" s="105" t="e">
        <f t="shared" si="0"/>
        <v>#N/A</v>
      </c>
      <c r="C29" s="19" t="e">
        <f t="shared" si="1"/>
        <v>#N/A</v>
      </c>
      <c r="D29" s="56" t="e">
        <f t="shared" si="2"/>
        <v>#N/A</v>
      </c>
      <c r="E29" s="98" t="e">
        <f t="shared" si="3"/>
        <v>#N/A</v>
      </c>
      <c r="F29" s="87"/>
      <c r="G29" s="57" t="e">
        <f t="shared" ref="G29:G68" si="5">F29*E29</f>
        <v>#N/A</v>
      </c>
      <c r="H29" s="88">
        <f>(H18*F29)/F18</f>
        <v>0</v>
      </c>
      <c r="I29" s="56" t="e">
        <f t="shared" si="4"/>
        <v>#N/A</v>
      </c>
    </row>
    <row r="30" spans="1:9" ht="60" customHeight="1" x14ac:dyDescent="0.2">
      <c r="A30" s="18"/>
      <c r="B30" s="105" t="e">
        <f t="shared" si="0"/>
        <v>#N/A</v>
      </c>
      <c r="C30" s="19" t="e">
        <f t="shared" si="1"/>
        <v>#N/A</v>
      </c>
      <c r="D30" s="56" t="e">
        <f t="shared" si="2"/>
        <v>#N/A</v>
      </c>
      <c r="E30" s="98" t="e">
        <f t="shared" si="3"/>
        <v>#N/A</v>
      </c>
      <c r="F30" s="87"/>
      <c r="G30" s="57" t="e">
        <f t="shared" si="5"/>
        <v>#N/A</v>
      </c>
      <c r="H30" s="88">
        <f>(H18*F30)/F18</f>
        <v>0</v>
      </c>
      <c r="I30" s="56" t="e">
        <f t="shared" si="4"/>
        <v>#N/A</v>
      </c>
    </row>
    <row r="31" spans="1:9" ht="60" customHeight="1" x14ac:dyDescent="0.2">
      <c r="A31" s="18"/>
      <c r="B31" s="105" t="e">
        <f t="shared" si="0"/>
        <v>#N/A</v>
      </c>
      <c r="C31" s="19" t="e">
        <f t="shared" si="1"/>
        <v>#N/A</v>
      </c>
      <c r="D31" s="56" t="e">
        <f t="shared" si="2"/>
        <v>#N/A</v>
      </c>
      <c r="E31" s="98" t="e">
        <f t="shared" si="3"/>
        <v>#N/A</v>
      </c>
      <c r="F31" s="87"/>
      <c r="G31" s="112" t="e">
        <f t="shared" si="5"/>
        <v>#N/A</v>
      </c>
      <c r="H31" s="88">
        <f>(H18*F31)/F18</f>
        <v>0</v>
      </c>
      <c r="I31" s="56" t="e">
        <f t="shared" si="4"/>
        <v>#N/A</v>
      </c>
    </row>
    <row r="32" spans="1:9" ht="60" customHeight="1" x14ac:dyDescent="0.2">
      <c r="A32" s="18"/>
      <c r="B32" s="105" t="e">
        <f t="shared" si="0"/>
        <v>#N/A</v>
      </c>
      <c r="C32" s="19" t="e">
        <f t="shared" si="1"/>
        <v>#N/A</v>
      </c>
      <c r="D32" s="56" t="e">
        <f t="shared" si="2"/>
        <v>#N/A</v>
      </c>
      <c r="E32" s="98" t="e">
        <f t="shared" si="3"/>
        <v>#N/A</v>
      </c>
      <c r="F32" s="87"/>
      <c r="G32" s="111" t="e">
        <f t="shared" si="5"/>
        <v>#N/A</v>
      </c>
      <c r="H32" s="88">
        <f>(H18*F32)/F18</f>
        <v>0</v>
      </c>
      <c r="I32" s="56" t="e">
        <f t="shared" si="4"/>
        <v>#N/A</v>
      </c>
    </row>
    <row r="33" spans="1:9" ht="60" customHeight="1" x14ac:dyDescent="0.2">
      <c r="A33" s="18"/>
      <c r="B33" s="105" t="e">
        <f t="shared" si="0"/>
        <v>#N/A</v>
      </c>
      <c r="C33" s="19" t="e">
        <f t="shared" si="1"/>
        <v>#N/A</v>
      </c>
      <c r="D33" s="56" t="e">
        <f t="shared" si="2"/>
        <v>#N/A</v>
      </c>
      <c r="E33" s="98" t="e">
        <f t="shared" si="3"/>
        <v>#N/A</v>
      </c>
      <c r="F33" s="87"/>
      <c r="G33" s="57" t="e">
        <f t="shared" si="5"/>
        <v>#N/A</v>
      </c>
      <c r="H33" s="88">
        <f>(H18*F33)/F18</f>
        <v>0</v>
      </c>
      <c r="I33" s="56" t="e">
        <f t="shared" si="4"/>
        <v>#N/A</v>
      </c>
    </row>
    <row r="34" spans="1:9" ht="60" customHeight="1" x14ac:dyDescent="0.2">
      <c r="A34" s="18"/>
      <c r="B34" s="105" t="e">
        <f>VLOOKUP(A34,Articles,3,FALSE)</f>
        <v>#N/A</v>
      </c>
      <c r="C34" s="19" t="e">
        <f>VLOOKUP(A34,Articles,2,FALSE)</f>
        <v>#N/A</v>
      </c>
      <c r="D34" s="56" t="e">
        <f>VLOOKUP(A34,Articles,4,FALSE)</f>
        <v>#N/A</v>
      </c>
      <c r="E34" s="98" t="e">
        <f>VLOOKUP(A34,Articles,5,FALSE)</f>
        <v>#N/A</v>
      </c>
      <c r="F34" s="87"/>
      <c r="G34" s="57" t="e">
        <f t="shared" si="5"/>
        <v>#N/A</v>
      </c>
      <c r="H34" s="88">
        <f>(H18*F34)/F18</f>
        <v>0</v>
      </c>
      <c r="I34" s="56" t="e">
        <f t="shared" ref="I34:I39" si="6">H34*E34</f>
        <v>#N/A</v>
      </c>
    </row>
    <row r="35" spans="1:9" ht="60" customHeight="1" x14ac:dyDescent="0.2">
      <c r="A35" s="18"/>
      <c r="B35" s="105" t="e">
        <f>VLOOKUP(A35,Articles,3,FALSE)</f>
        <v>#N/A</v>
      </c>
      <c r="C35" s="19" t="e">
        <f>VLOOKUP(A35,Articles,2,FALSE)</f>
        <v>#N/A</v>
      </c>
      <c r="D35" s="56" t="e">
        <f>VLOOKUP(A35,Articles,4,FALSE)</f>
        <v>#N/A</v>
      </c>
      <c r="E35" s="98" t="e">
        <f>VLOOKUP(A35,Articles,5,FALSE)</f>
        <v>#N/A</v>
      </c>
      <c r="F35" s="87"/>
      <c r="G35" s="57" t="e">
        <f t="shared" si="5"/>
        <v>#N/A</v>
      </c>
      <c r="H35" s="88">
        <f>(H18*F35)/F18</f>
        <v>0</v>
      </c>
      <c r="I35" s="56" t="e">
        <f t="shared" si="6"/>
        <v>#N/A</v>
      </c>
    </row>
    <row r="36" spans="1:9" ht="60" customHeight="1" x14ac:dyDescent="0.2">
      <c r="A36" s="18"/>
      <c r="B36" s="105" t="e">
        <f t="shared" si="0"/>
        <v>#N/A</v>
      </c>
      <c r="C36" s="19" t="e">
        <f t="shared" si="1"/>
        <v>#N/A</v>
      </c>
      <c r="D36" s="56" t="e">
        <f t="shared" si="2"/>
        <v>#N/A</v>
      </c>
      <c r="E36" s="98" t="e">
        <f t="shared" si="3"/>
        <v>#N/A</v>
      </c>
      <c r="F36" s="87"/>
      <c r="G36" s="57" t="e">
        <f t="shared" si="5"/>
        <v>#N/A</v>
      </c>
      <c r="H36" s="88">
        <f>(H18*F36)/F18</f>
        <v>0</v>
      </c>
      <c r="I36" s="56" t="e">
        <f t="shared" si="6"/>
        <v>#N/A</v>
      </c>
    </row>
    <row r="37" spans="1:9" ht="60" customHeight="1" x14ac:dyDescent="0.2">
      <c r="A37" s="18"/>
      <c r="B37" s="105" t="e">
        <f t="shared" si="0"/>
        <v>#N/A</v>
      </c>
      <c r="C37" s="19" t="e">
        <f t="shared" si="1"/>
        <v>#N/A</v>
      </c>
      <c r="D37" s="56" t="e">
        <f t="shared" si="2"/>
        <v>#N/A</v>
      </c>
      <c r="E37" s="98" t="e">
        <f t="shared" si="3"/>
        <v>#N/A</v>
      </c>
      <c r="F37" s="87"/>
      <c r="G37" s="57" t="e">
        <f t="shared" si="5"/>
        <v>#N/A</v>
      </c>
      <c r="H37" s="88">
        <f>(H18*F37)/F18</f>
        <v>0</v>
      </c>
      <c r="I37" s="56" t="e">
        <f t="shared" si="6"/>
        <v>#N/A</v>
      </c>
    </row>
    <row r="38" spans="1:9" ht="60" customHeight="1" x14ac:dyDescent="0.2">
      <c r="A38" s="18"/>
      <c r="B38" s="105" t="e">
        <f t="shared" si="0"/>
        <v>#N/A</v>
      </c>
      <c r="C38" s="19" t="e">
        <f t="shared" si="1"/>
        <v>#N/A</v>
      </c>
      <c r="D38" s="56" t="e">
        <f t="shared" si="2"/>
        <v>#N/A</v>
      </c>
      <c r="E38" s="98" t="e">
        <f t="shared" si="3"/>
        <v>#N/A</v>
      </c>
      <c r="F38" s="87"/>
      <c r="G38" s="57" t="e">
        <f t="shared" si="5"/>
        <v>#N/A</v>
      </c>
      <c r="H38" s="88">
        <f>(H18*F38)/F18</f>
        <v>0</v>
      </c>
      <c r="I38" s="56" t="e">
        <f t="shared" si="6"/>
        <v>#N/A</v>
      </c>
    </row>
    <row r="39" spans="1:9" ht="60" customHeight="1" x14ac:dyDescent="0.2">
      <c r="A39" s="18"/>
      <c r="B39" s="105" t="e">
        <f t="shared" si="0"/>
        <v>#N/A</v>
      </c>
      <c r="C39" s="19" t="e">
        <f t="shared" si="1"/>
        <v>#N/A</v>
      </c>
      <c r="D39" s="56" t="e">
        <f t="shared" si="2"/>
        <v>#N/A</v>
      </c>
      <c r="E39" s="98" t="e">
        <f t="shared" si="3"/>
        <v>#N/A</v>
      </c>
      <c r="F39" s="87"/>
      <c r="G39" s="57" t="e">
        <f t="shared" si="5"/>
        <v>#N/A</v>
      </c>
      <c r="H39" s="88">
        <f>(H18*F39)/F18</f>
        <v>0</v>
      </c>
      <c r="I39" s="56" t="e">
        <f t="shared" si="6"/>
        <v>#N/A</v>
      </c>
    </row>
    <row r="40" spans="1:9" ht="60" customHeight="1" x14ac:dyDescent="0.2">
      <c r="A40" s="18"/>
      <c r="B40" s="105" t="e">
        <f t="shared" si="0"/>
        <v>#N/A</v>
      </c>
      <c r="C40" s="19" t="e">
        <f t="shared" si="1"/>
        <v>#N/A</v>
      </c>
      <c r="D40" s="56" t="e">
        <f t="shared" si="2"/>
        <v>#N/A</v>
      </c>
      <c r="E40" s="98" t="e">
        <f t="shared" si="3"/>
        <v>#N/A</v>
      </c>
      <c r="F40" s="87"/>
      <c r="G40" s="57" t="e">
        <f t="shared" si="5"/>
        <v>#N/A</v>
      </c>
      <c r="H40" s="88">
        <f>(H18*F40)/F18</f>
        <v>0</v>
      </c>
      <c r="I40" s="56" t="e">
        <f t="shared" ref="I40:I68" si="7">H40*E40</f>
        <v>#N/A</v>
      </c>
    </row>
    <row r="41" spans="1:9" ht="60" customHeight="1" x14ac:dyDescent="0.2">
      <c r="A41" s="18"/>
      <c r="B41" s="105" t="e">
        <f t="shared" si="0"/>
        <v>#N/A</v>
      </c>
      <c r="C41" s="19" t="e">
        <f t="shared" si="1"/>
        <v>#N/A</v>
      </c>
      <c r="D41" s="56" t="e">
        <f t="shared" si="2"/>
        <v>#N/A</v>
      </c>
      <c r="E41" s="98" t="e">
        <f t="shared" si="3"/>
        <v>#N/A</v>
      </c>
      <c r="F41" s="87"/>
      <c r="G41" s="57" t="e">
        <f t="shared" si="5"/>
        <v>#N/A</v>
      </c>
      <c r="H41" s="88">
        <f>(H18*F41)/F18</f>
        <v>0</v>
      </c>
      <c r="I41" s="56" t="e">
        <f t="shared" si="7"/>
        <v>#N/A</v>
      </c>
    </row>
    <row r="42" spans="1:9" ht="60" customHeight="1" x14ac:dyDescent="0.2">
      <c r="A42" s="18"/>
      <c r="B42" s="105" t="e">
        <f t="shared" si="0"/>
        <v>#N/A</v>
      </c>
      <c r="C42" s="19" t="e">
        <f t="shared" si="1"/>
        <v>#N/A</v>
      </c>
      <c r="D42" s="56" t="e">
        <f t="shared" si="2"/>
        <v>#N/A</v>
      </c>
      <c r="E42" s="98" t="e">
        <f t="shared" si="3"/>
        <v>#N/A</v>
      </c>
      <c r="F42" s="87"/>
      <c r="G42" s="57" t="e">
        <f t="shared" si="5"/>
        <v>#N/A</v>
      </c>
      <c r="H42" s="88">
        <f>(H18*F42)/F18</f>
        <v>0</v>
      </c>
      <c r="I42" s="56" t="e">
        <f t="shared" si="7"/>
        <v>#N/A</v>
      </c>
    </row>
    <row r="43" spans="1:9" ht="60" customHeight="1" x14ac:dyDescent="0.2">
      <c r="A43" s="18"/>
      <c r="B43" s="105" t="e">
        <f t="shared" si="0"/>
        <v>#N/A</v>
      </c>
      <c r="C43" s="19" t="e">
        <f t="shared" si="1"/>
        <v>#N/A</v>
      </c>
      <c r="D43" s="56" t="e">
        <f t="shared" si="2"/>
        <v>#N/A</v>
      </c>
      <c r="E43" s="98" t="e">
        <f t="shared" si="3"/>
        <v>#N/A</v>
      </c>
      <c r="F43" s="87"/>
      <c r="G43" s="57" t="e">
        <f t="shared" si="5"/>
        <v>#N/A</v>
      </c>
      <c r="H43" s="88">
        <f>(H18*F43)/F18</f>
        <v>0</v>
      </c>
      <c r="I43" s="56" t="e">
        <f t="shared" si="7"/>
        <v>#N/A</v>
      </c>
    </row>
    <row r="44" spans="1:9" ht="60" customHeight="1" x14ac:dyDescent="0.2">
      <c r="A44" s="18"/>
      <c r="B44" s="105" t="e">
        <f t="shared" si="0"/>
        <v>#N/A</v>
      </c>
      <c r="C44" s="19" t="e">
        <f t="shared" si="1"/>
        <v>#N/A</v>
      </c>
      <c r="D44" s="56" t="e">
        <f t="shared" si="2"/>
        <v>#N/A</v>
      </c>
      <c r="E44" s="98" t="e">
        <f t="shared" si="3"/>
        <v>#N/A</v>
      </c>
      <c r="F44" s="87"/>
      <c r="G44" s="57" t="e">
        <f t="shared" si="5"/>
        <v>#N/A</v>
      </c>
      <c r="H44" s="88">
        <f>(H18*F44)/F18</f>
        <v>0</v>
      </c>
      <c r="I44" s="56" t="e">
        <f t="shared" si="7"/>
        <v>#N/A</v>
      </c>
    </row>
    <row r="45" spans="1:9" ht="60" customHeight="1" x14ac:dyDescent="0.2">
      <c r="A45" s="18"/>
      <c r="B45" s="105" t="e">
        <f t="shared" si="0"/>
        <v>#N/A</v>
      </c>
      <c r="C45" s="19" t="e">
        <f t="shared" si="1"/>
        <v>#N/A</v>
      </c>
      <c r="D45" s="56" t="e">
        <f t="shared" si="2"/>
        <v>#N/A</v>
      </c>
      <c r="E45" s="98" t="e">
        <f t="shared" si="3"/>
        <v>#N/A</v>
      </c>
      <c r="F45" s="87"/>
      <c r="G45" s="57" t="e">
        <f t="shared" si="5"/>
        <v>#N/A</v>
      </c>
      <c r="H45" s="88">
        <f>(H18*F45)/F18</f>
        <v>0</v>
      </c>
      <c r="I45" s="56" t="e">
        <f t="shared" si="7"/>
        <v>#N/A</v>
      </c>
    </row>
    <row r="46" spans="1:9" ht="60" customHeight="1" x14ac:dyDescent="0.2">
      <c r="A46" s="18"/>
      <c r="B46" s="105" t="e">
        <f t="shared" si="0"/>
        <v>#N/A</v>
      </c>
      <c r="C46" s="19" t="e">
        <f t="shared" si="1"/>
        <v>#N/A</v>
      </c>
      <c r="D46" s="56" t="e">
        <f t="shared" si="2"/>
        <v>#N/A</v>
      </c>
      <c r="E46" s="98" t="e">
        <f t="shared" si="3"/>
        <v>#N/A</v>
      </c>
      <c r="F46" s="87"/>
      <c r="G46" s="57" t="e">
        <f t="shared" si="5"/>
        <v>#N/A</v>
      </c>
      <c r="H46" s="88">
        <f>(H18*F46)/F18</f>
        <v>0</v>
      </c>
      <c r="I46" s="56" t="e">
        <f t="shared" si="7"/>
        <v>#N/A</v>
      </c>
    </row>
    <row r="47" spans="1:9" ht="60" customHeight="1" x14ac:dyDescent="0.2">
      <c r="A47" s="18"/>
      <c r="B47" s="105" t="e">
        <f t="shared" si="0"/>
        <v>#N/A</v>
      </c>
      <c r="C47" s="19" t="e">
        <f t="shared" si="1"/>
        <v>#N/A</v>
      </c>
      <c r="D47" s="56" t="e">
        <f t="shared" si="2"/>
        <v>#N/A</v>
      </c>
      <c r="E47" s="98" t="e">
        <f t="shared" si="3"/>
        <v>#N/A</v>
      </c>
      <c r="F47" s="87"/>
      <c r="G47" s="57" t="e">
        <f t="shared" si="5"/>
        <v>#N/A</v>
      </c>
      <c r="H47" s="88">
        <f>(H18*F47)/F18</f>
        <v>0</v>
      </c>
      <c r="I47" s="56" t="e">
        <f t="shared" si="7"/>
        <v>#N/A</v>
      </c>
    </row>
    <row r="48" spans="1:9" ht="60" customHeight="1" x14ac:dyDescent="0.2">
      <c r="A48" s="18"/>
      <c r="B48" s="105" t="e">
        <f t="shared" si="0"/>
        <v>#N/A</v>
      </c>
      <c r="C48" s="19" t="e">
        <f t="shared" si="1"/>
        <v>#N/A</v>
      </c>
      <c r="D48" s="56" t="e">
        <f t="shared" si="2"/>
        <v>#N/A</v>
      </c>
      <c r="E48" s="98" t="e">
        <f t="shared" si="3"/>
        <v>#N/A</v>
      </c>
      <c r="F48" s="87"/>
      <c r="G48" s="57" t="e">
        <f t="shared" si="5"/>
        <v>#N/A</v>
      </c>
      <c r="H48" s="88">
        <f>(H18*F48)/F18</f>
        <v>0</v>
      </c>
      <c r="I48" s="56" t="e">
        <f t="shared" si="7"/>
        <v>#N/A</v>
      </c>
    </row>
    <row r="49" spans="1:9" ht="60" customHeight="1" x14ac:dyDescent="0.2">
      <c r="A49" s="18"/>
      <c r="B49" s="105" t="e">
        <f t="shared" si="0"/>
        <v>#N/A</v>
      </c>
      <c r="C49" s="19" t="e">
        <f t="shared" si="1"/>
        <v>#N/A</v>
      </c>
      <c r="D49" s="56" t="e">
        <f t="shared" si="2"/>
        <v>#N/A</v>
      </c>
      <c r="E49" s="98" t="e">
        <f t="shared" si="3"/>
        <v>#N/A</v>
      </c>
      <c r="F49" s="87"/>
      <c r="G49" s="57" t="e">
        <f t="shared" si="5"/>
        <v>#N/A</v>
      </c>
      <c r="H49" s="88">
        <f>(H18*F49)/F18</f>
        <v>0</v>
      </c>
      <c r="I49" s="56" t="e">
        <f t="shared" si="7"/>
        <v>#N/A</v>
      </c>
    </row>
    <row r="50" spans="1:9" ht="60" customHeight="1" x14ac:dyDescent="0.2">
      <c r="A50" s="18"/>
      <c r="B50" s="105" t="e">
        <f t="shared" si="0"/>
        <v>#N/A</v>
      </c>
      <c r="C50" s="19" t="e">
        <f t="shared" si="1"/>
        <v>#N/A</v>
      </c>
      <c r="D50" s="56" t="e">
        <f t="shared" si="2"/>
        <v>#N/A</v>
      </c>
      <c r="E50" s="98" t="e">
        <f t="shared" si="3"/>
        <v>#N/A</v>
      </c>
      <c r="F50" s="115"/>
      <c r="G50" s="111" t="e">
        <f t="shared" si="5"/>
        <v>#N/A</v>
      </c>
      <c r="H50" s="88">
        <f>(H18*F50)/F18</f>
        <v>0</v>
      </c>
      <c r="I50" s="56" t="e">
        <f t="shared" si="7"/>
        <v>#N/A</v>
      </c>
    </row>
    <row r="51" spans="1:9" ht="60" customHeight="1" x14ac:dyDescent="0.2">
      <c r="A51" s="18"/>
      <c r="B51" s="105" t="e">
        <f t="shared" si="0"/>
        <v>#N/A</v>
      </c>
      <c r="C51" s="19" t="e">
        <f t="shared" si="1"/>
        <v>#N/A</v>
      </c>
      <c r="D51" s="56" t="e">
        <f t="shared" si="2"/>
        <v>#N/A</v>
      </c>
      <c r="E51" s="98" t="e">
        <f t="shared" si="3"/>
        <v>#N/A</v>
      </c>
      <c r="F51" s="87"/>
      <c r="G51" s="57" t="e">
        <f t="shared" si="5"/>
        <v>#N/A</v>
      </c>
      <c r="H51" s="88">
        <f>(H18*F51)/F18</f>
        <v>0</v>
      </c>
      <c r="I51" s="56" t="e">
        <f t="shared" si="7"/>
        <v>#N/A</v>
      </c>
    </row>
    <row r="52" spans="1:9" ht="60" customHeight="1" x14ac:dyDescent="0.2">
      <c r="A52" s="18"/>
      <c r="B52" s="105" t="e">
        <f t="shared" si="0"/>
        <v>#N/A</v>
      </c>
      <c r="C52" s="19" t="e">
        <f t="shared" si="1"/>
        <v>#N/A</v>
      </c>
      <c r="D52" s="56" t="e">
        <f t="shared" si="2"/>
        <v>#N/A</v>
      </c>
      <c r="E52" s="98" t="e">
        <f t="shared" si="3"/>
        <v>#N/A</v>
      </c>
      <c r="F52" s="87"/>
      <c r="G52" s="57" t="e">
        <f t="shared" si="5"/>
        <v>#N/A</v>
      </c>
      <c r="H52" s="88">
        <f>(H18*F52)/F18</f>
        <v>0</v>
      </c>
      <c r="I52" s="56" t="e">
        <f t="shared" si="7"/>
        <v>#N/A</v>
      </c>
    </row>
    <row r="53" spans="1:9" ht="60" customHeight="1" x14ac:dyDescent="0.2">
      <c r="A53" s="18"/>
      <c r="B53" s="105" t="e">
        <f t="shared" si="0"/>
        <v>#N/A</v>
      </c>
      <c r="C53" s="19" t="e">
        <f t="shared" si="1"/>
        <v>#N/A</v>
      </c>
      <c r="D53" s="56" t="e">
        <f t="shared" si="2"/>
        <v>#N/A</v>
      </c>
      <c r="E53" s="98" t="e">
        <f t="shared" si="3"/>
        <v>#N/A</v>
      </c>
      <c r="F53" s="87"/>
      <c r="G53" s="57" t="e">
        <f t="shared" si="5"/>
        <v>#N/A</v>
      </c>
      <c r="H53" s="88">
        <f>(H18*F53)/F18</f>
        <v>0</v>
      </c>
      <c r="I53" s="56" t="e">
        <f t="shared" si="7"/>
        <v>#N/A</v>
      </c>
    </row>
    <row r="54" spans="1:9" ht="60" customHeight="1" x14ac:dyDescent="0.2">
      <c r="A54" s="18"/>
      <c r="B54" s="105" t="e">
        <f t="shared" si="0"/>
        <v>#N/A</v>
      </c>
      <c r="C54" s="19" t="e">
        <f t="shared" si="1"/>
        <v>#N/A</v>
      </c>
      <c r="D54" s="56" t="e">
        <f t="shared" si="2"/>
        <v>#N/A</v>
      </c>
      <c r="E54" s="98" t="e">
        <f t="shared" si="3"/>
        <v>#N/A</v>
      </c>
      <c r="F54" s="58"/>
      <c r="G54" s="57" t="e">
        <f t="shared" si="5"/>
        <v>#N/A</v>
      </c>
      <c r="H54" s="88">
        <f>(H18*F54)/F18</f>
        <v>0</v>
      </c>
      <c r="I54" s="56" t="e">
        <f t="shared" si="7"/>
        <v>#N/A</v>
      </c>
    </row>
    <row r="55" spans="1:9" ht="60" customHeight="1" x14ac:dyDescent="0.2">
      <c r="A55" s="18"/>
      <c r="B55" s="105" t="e">
        <f t="shared" si="0"/>
        <v>#N/A</v>
      </c>
      <c r="C55" s="19" t="e">
        <f t="shared" si="1"/>
        <v>#N/A</v>
      </c>
      <c r="D55" s="56" t="e">
        <f t="shared" si="2"/>
        <v>#N/A</v>
      </c>
      <c r="E55" s="98" t="e">
        <f t="shared" si="3"/>
        <v>#N/A</v>
      </c>
      <c r="F55" s="87"/>
      <c r="G55" s="57" t="e">
        <f t="shared" ref="G55:G61" si="8">F55*E55</f>
        <v>#N/A</v>
      </c>
      <c r="H55" s="88">
        <f>(H18*F55)/F18</f>
        <v>0</v>
      </c>
      <c r="I55" s="56" t="e">
        <f t="shared" ref="I55:I61" si="9">H55*E55</f>
        <v>#N/A</v>
      </c>
    </row>
    <row r="56" spans="1:9" ht="60" customHeight="1" x14ac:dyDescent="0.2">
      <c r="A56" s="18"/>
      <c r="B56" s="105" t="e">
        <f t="shared" si="0"/>
        <v>#N/A</v>
      </c>
      <c r="C56" s="19" t="e">
        <f t="shared" si="1"/>
        <v>#N/A</v>
      </c>
      <c r="D56" s="56" t="e">
        <f t="shared" si="2"/>
        <v>#N/A</v>
      </c>
      <c r="E56" s="98" t="e">
        <f t="shared" si="3"/>
        <v>#N/A</v>
      </c>
      <c r="F56" s="87"/>
      <c r="G56" s="57" t="e">
        <f t="shared" si="8"/>
        <v>#N/A</v>
      </c>
      <c r="H56" s="88">
        <f>(H18*F56)/F18</f>
        <v>0</v>
      </c>
      <c r="I56" s="56" t="e">
        <f t="shared" si="9"/>
        <v>#N/A</v>
      </c>
    </row>
    <row r="57" spans="1:9" ht="60" customHeight="1" x14ac:dyDescent="0.2">
      <c r="A57" s="18"/>
      <c r="B57" s="105" t="e">
        <f t="shared" si="0"/>
        <v>#N/A</v>
      </c>
      <c r="C57" s="19" t="e">
        <f t="shared" si="1"/>
        <v>#N/A</v>
      </c>
      <c r="D57" s="56" t="e">
        <f t="shared" si="2"/>
        <v>#N/A</v>
      </c>
      <c r="E57" s="98" t="e">
        <f t="shared" si="3"/>
        <v>#N/A</v>
      </c>
      <c r="F57" s="87"/>
      <c r="G57" s="57" t="e">
        <f t="shared" si="8"/>
        <v>#N/A</v>
      </c>
      <c r="H57" s="88">
        <f>(H18*F57)/F18</f>
        <v>0</v>
      </c>
      <c r="I57" s="56" t="e">
        <f t="shared" si="9"/>
        <v>#N/A</v>
      </c>
    </row>
    <row r="58" spans="1:9" ht="60" customHeight="1" x14ac:dyDescent="0.2">
      <c r="A58" s="18"/>
      <c r="B58" s="105" t="e">
        <f t="shared" si="0"/>
        <v>#N/A</v>
      </c>
      <c r="C58" s="19" t="e">
        <f t="shared" si="1"/>
        <v>#N/A</v>
      </c>
      <c r="D58" s="56" t="e">
        <f t="shared" si="2"/>
        <v>#N/A</v>
      </c>
      <c r="E58" s="98" t="e">
        <f t="shared" si="3"/>
        <v>#N/A</v>
      </c>
      <c r="F58" s="87"/>
      <c r="G58" s="57" t="e">
        <f t="shared" si="8"/>
        <v>#N/A</v>
      </c>
      <c r="H58" s="88">
        <f>(H18*F58)/F18</f>
        <v>0</v>
      </c>
      <c r="I58" s="56" t="e">
        <f t="shared" si="9"/>
        <v>#N/A</v>
      </c>
    </row>
    <row r="59" spans="1:9" ht="60" customHeight="1" x14ac:dyDescent="0.2">
      <c r="A59" s="18"/>
      <c r="B59" s="105" t="e">
        <f t="shared" si="0"/>
        <v>#N/A</v>
      </c>
      <c r="C59" s="19" t="e">
        <f t="shared" si="1"/>
        <v>#N/A</v>
      </c>
      <c r="D59" s="56" t="e">
        <f t="shared" si="2"/>
        <v>#N/A</v>
      </c>
      <c r="E59" s="98" t="e">
        <f t="shared" si="3"/>
        <v>#N/A</v>
      </c>
      <c r="F59" s="58"/>
      <c r="G59" s="57" t="e">
        <f t="shared" si="8"/>
        <v>#N/A</v>
      </c>
      <c r="H59" s="88">
        <f>(H18*F59)/F18</f>
        <v>0</v>
      </c>
      <c r="I59" s="56" t="e">
        <f t="shared" si="9"/>
        <v>#N/A</v>
      </c>
    </row>
    <row r="60" spans="1:9" ht="60" customHeight="1" x14ac:dyDescent="0.2">
      <c r="A60" s="18"/>
      <c r="B60" s="105" t="e">
        <f t="shared" si="0"/>
        <v>#N/A</v>
      </c>
      <c r="C60" s="19" t="e">
        <f t="shared" si="1"/>
        <v>#N/A</v>
      </c>
      <c r="D60" s="56" t="e">
        <f t="shared" si="2"/>
        <v>#N/A</v>
      </c>
      <c r="E60" s="98" t="e">
        <f t="shared" si="3"/>
        <v>#N/A</v>
      </c>
      <c r="F60" s="58"/>
      <c r="G60" s="57" t="e">
        <f t="shared" si="8"/>
        <v>#N/A</v>
      </c>
      <c r="H60" s="88">
        <f>(H18*F60)/F18</f>
        <v>0</v>
      </c>
      <c r="I60" s="56" t="e">
        <f t="shared" si="9"/>
        <v>#N/A</v>
      </c>
    </row>
    <row r="61" spans="1:9" ht="60" customHeight="1" x14ac:dyDescent="0.2">
      <c r="A61" s="59"/>
      <c r="B61" s="60" t="e">
        <f t="shared" si="0"/>
        <v>#N/A</v>
      </c>
      <c r="C61" s="61" t="e">
        <f t="shared" si="1"/>
        <v>#N/A</v>
      </c>
      <c r="D61" s="62" t="e">
        <f t="shared" si="2"/>
        <v>#N/A</v>
      </c>
      <c r="E61" s="99" t="e">
        <f t="shared" si="3"/>
        <v>#N/A</v>
      </c>
      <c r="F61" s="63"/>
      <c r="G61" s="64" t="e">
        <f t="shared" si="8"/>
        <v>#N/A</v>
      </c>
      <c r="H61" s="89">
        <f>(H18*F61)/F18</f>
        <v>0</v>
      </c>
      <c r="I61" s="62" t="e">
        <f t="shared" si="9"/>
        <v>#N/A</v>
      </c>
    </row>
    <row r="62" spans="1:9" ht="59.4" customHeight="1" x14ac:dyDescent="0.2">
      <c r="A62" s="106"/>
      <c r="F62" s="90" t="s">
        <v>245</v>
      </c>
      <c r="G62" s="85" t="e">
        <f>SUM(G28:G61)</f>
        <v>#N/A</v>
      </c>
      <c r="H62" s="90" t="s">
        <v>245</v>
      </c>
      <c r="I62" s="85" t="e">
        <f>SUM(I28:I61)</f>
        <v>#N/A</v>
      </c>
    </row>
    <row r="63" spans="1:9" ht="60" customHeight="1" x14ac:dyDescent="0.2">
      <c r="A63" s="91"/>
      <c r="B63" s="92" t="e">
        <f t="shared" si="0"/>
        <v>#N/A</v>
      </c>
      <c r="C63" s="93" t="e">
        <f t="shared" si="1"/>
        <v>#N/A</v>
      </c>
      <c r="D63" s="100" t="e">
        <f t="shared" si="2"/>
        <v>#N/A</v>
      </c>
      <c r="E63" s="101" t="e">
        <f t="shared" si="3"/>
        <v>#N/A</v>
      </c>
      <c r="F63" s="102"/>
      <c r="G63" s="103" t="e">
        <f t="shared" si="5"/>
        <v>#N/A</v>
      </c>
      <c r="H63" s="104">
        <f>(H18*F63)/F18</f>
        <v>0</v>
      </c>
      <c r="I63" s="100" t="e">
        <f t="shared" si="7"/>
        <v>#N/A</v>
      </c>
    </row>
    <row r="64" spans="1:9" ht="60" customHeight="1" x14ac:dyDescent="0.2">
      <c r="A64" s="18"/>
      <c r="B64" s="105" t="e">
        <f t="shared" si="0"/>
        <v>#N/A</v>
      </c>
      <c r="C64" s="19" t="e">
        <f t="shared" si="1"/>
        <v>#N/A</v>
      </c>
      <c r="D64" s="56" t="e">
        <f t="shared" si="2"/>
        <v>#N/A</v>
      </c>
      <c r="E64" s="98" t="e">
        <f t="shared" si="3"/>
        <v>#N/A</v>
      </c>
      <c r="F64" s="87"/>
      <c r="G64" s="57" t="e">
        <f t="shared" si="5"/>
        <v>#N/A</v>
      </c>
      <c r="H64" s="88">
        <f>(H18*F64)/F18</f>
        <v>0</v>
      </c>
      <c r="I64" s="56" t="e">
        <f t="shared" si="7"/>
        <v>#N/A</v>
      </c>
    </row>
    <row r="65" spans="1:9" ht="60" customHeight="1" x14ac:dyDescent="0.2">
      <c r="A65" s="18"/>
      <c r="B65" s="105" t="e">
        <f t="shared" si="0"/>
        <v>#N/A</v>
      </c>
      <c r="C65" s="19" t="e">
        <f t="shared" si="1"/>
        <v>#N/A</v>
      </c>
      <c r="D65" s="56" t="e">
        <f t="shared" si="2"/>
        <v>#N/A</v>
      </c>
      <c r="E65" s="98" t="e">
        <f t="shared" si="3"/>
        <v>#N/A</v>
      </c>
      <c r="F65" s="87"/>
      <c r="G65" s="57" t="e">
        <f t="shared" si="5"/>
        <v>#N/A</v>
      </c>
      <c r="H65" s="88">
        <f>(H18*F65)/F18</f>
        <v>0</v>
      </c>
      <c r="I65" s="56" t="e">
        <f t="shared" si="7"/>
        <v>#N/A</v>
      </c>
    </row>
    <row r="66" spans="1:9" ht="60" customHeight="1" x14ac:dyDescent="0.2">
      <c r="A66" s="18"/>
      <c r="B66" s="105" t="e">
        <f t="shared" si="0"/>
        <v>#N/A</v>
      </c>
      <c r="C66" s="19" t="e">
        <f t="shared" si="1"/>
        <v>#N/A</v>
      </c>
      <c r="D66" s="56" t="e">
        <f t="shared" si="2"/>
        <v>#N/A</v>
      </c>
      <c r="E66" s="98" t="e">
        <f t="shared" si="3"/>
        <v>#N/A</v>
      </c>
      <c r="F66" s="87"/>
      <c r="G66" s="57" t="e">
        <f t="shared" si="5"/>
        <v>#N/A</v>
      </c>
      <c r="H66" s="88">
        <f>(H18*F66)/F18</f>
        <v>0</v>
      </c>
      <c r="I66" s="56" t="e">
        <f t="shared" si="7"/>
        <v>#N/A</v>
      </c>
    </row>
    <row r="67" spans="1:9" ht="60" customHeight="1" x14ac:dyDescent="0.2">
      <c r="A67" s="18"/>
      <c r="B67" s="105" t="e">
        <f t="shared" si="0"/>
        <v>#N/A</v>
      </c>
      <c r="C67" s="19" t="e">
        <f t="shared" si="1"/>
        <v>#N/A</v>
      </c>
      <c r="D67" s="56" t="e">
        <f t="shared" si="2"/>
        <v>#N/A</v>
      </c>
      <c r="E67" s="98" t="e">
        <f t="shared" si="3"/>
        <v>#N/A</v>
      </c>
      <c r="F67" s="58"/>
      <c r="G67" s="57" t="e">
        <f t="shared" si="5"/>
        <v>#N/A</v>
      </c>
      <c r="H67" s="88">
        <f>(H18*F67)/F18</f>
        <v>0</v>
      </c>
      <c r="I67" s="56" t="e">
        <f t="shared" si="7"/>
        <v>#N/A</v>
      </c>
    </row>
    <row r="68" spans="1:9" ht="60" customHeight="1" x14ac:dyDescent="0.2">
      <c r="A68" s="59"/>
      <c r="B68" s="60" t="e">
        <f t="shared" si="0"/>
        <v>#N/A</v>
      </c>
      <c r="C68" s="61" t="e">
        <f t="shared" si="1"/>
        <v>#N/A</v>
      </c>
      <c r="D68" s="62" t="e">
        <f t="shared" si="2"/>
        <v>#N/A</v>
      </c>
      <c r="E68" s="99" t="e">
        <f t="shared" si="3"/>
        <v>#N/A</v>
      </c>
      <c r="F68" s="63"/>
      <c r="G68" s="64" t="e">
        <f t="shared" si="5"/>
        <v>#N/A</v>
      </c>
      <c r="H68" s="89">
        <f>(H18*F68)/F18</f>
        <v>0</v>
      </c>
      <c r="I68" s="62" t="e">
        <f t="shared" si="7"/>
        <v>#N/A</v>
      </c>
    </row>
    <row r="69" spans="1:9" ht="60.6" x14ac:dyDescent="0.2">
      <c r="F69" s="90" t="s">
        <v>246</v>
      </c>
      <c r="G69" s="85" t="e">
        <f>SUM(G63:G66)</f>
        <v>#N/A</v>
      </c>
      <c r="H69" s="90" t="s">
        <v>246</v>
      </c>
      <c r="I69" s="85" t="e">
        <f>SUM(I63:I66)</f>
        <v>#N/A</v>
      </c>
    </row>
    <row r="71" spans="1:9" ht="60.6" x14ac:dyDescent="1">
      <c r="F71" s="108" t="s">
        <v>267</v>
      </c>
      <c r="G71" s="109" t="e">
        <f>G62+G69</f>
        <v>#N/A</v>
      </c>
      <c r="I71" s="110" t="e">
        <f>I62+I69</f>
        <v>#N/A</v>
      </c>
    </row>
    <row r="72" spans="1:9" ht="60" x14ac:dyDescent="0.95">
      <c r="G72" s="107"/>
    </row>
  </sheetData>
  <customSheetViews>
    <customSheetView guid="{CD8B12F5-2EEE-41B8-BFD5-CA80B830EA9B}" showPageBreaks="1" showRuler="0">
      <selection activeCell="F4" sqref="F4"/>
      <pageMargins left="0.22" right="0.27" top="0.45" bottom="0.48" header="0.25" footer="0.28000000000000003"/>
      <pageSetup paperSize="9" orientation="portrait" horizontalDpi="200" verticalDpi="200" r:id="rId1"/>
      <headerFooter alignWithMargins="0"/>
    </customSheetView>
  </customSheetViews>
  <mergeCells count="1">
    <mergeCell ref="A1:I1"/>
  </mergeCells>
  <phoneticPr fontId="0" type="noConversion"/>
  <dataValidations count="4">
    <dataValidation type="list" allowBlank="1" showInputMessage="1" showErrorMessage="1" sqref="C20" xr:uid="{00000000-0002-0000-0000-000000000000}">
      <formula1>Famille1</formula1>
    </dataValidation>
    <dataValidation type="list" allowBlank="1" showInputMessage="1" showErrorMessage="1" sqref="C21" xr:uid="{00000000-0002-0000-0000-000001000000}">
      <formula1>MOIS</formula1>
    </dataValidation>
    <dataValidation type="list" allowBlank="1" showInputMessage="1" showErrorMessage="1" sqref="C18" xr:uid="{00000000-0002-0000-0000-000003000000}">
      <formula1>Nature</formula1>
    </dataValidation>
    <dataValidation type="list" allowBlank="1" showInputMessage="1" sqref="A26:A27" xr:uid="{00000000-0002-0000-0000-000005000000}">
      <formula1>IF(A26&lt;&gt;"",OFFSET(f_article,MATCH(A26&amp;"*", f_article,0)-1,,COUNTIF(f_article, A26&amp;"*"),1), f_article)</formula1>
    </dataValidation>
  </dataValidations>
  <pageMargins left="0.22" right="0.27" top="0.45" bottom="0.48" header="0.25" footer="0.28000000000000003"/>
  <pageSetup paperSize="9" scale="20" orientation="portrait" horizontalDpi="200" verticalDpi="200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c">
                <anchor moveWithCells="1" sizeWithCells="1">
                  <from>
                    <xdr:col>0</xdr:col>
                    <xdr:colOff>449580</xdr:colOff>
                    <xdr:row>25</xdr:row>
                    <xdr:rowOff>106680</xdr:rowOff>
                  </from>
                  <to>
                    <xdr:col>0</xdr:col>
                    <xdr:colOff>4389120</xdr:colOff>
                    <xdr:row>27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Données</vt:lpstr>
      <vt:lpstr>MATRICE</vt:lpstr>
      <vt:lpstr>Articles</vt:lpstr>
      <vt:lpstr>Données!l_article</vt:lpstr>
      <vt:lpstr>Données!p_article</vt:lpstr>
      <vt:lpstr>Prix_H.T</vt:lpstr>
      <vt:lpstr>MATRICE!Zone_d_impression</vt:lpstr>
    </vt:vector>
  </TitlesOfParts>
  <Company>BARBOTEU RESTAURATION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"Sébastien CARTIGNY" &lt;sebastien.cartigny@barboteurestauration.fr&gt;</dc:creator>
  <cp:lastModifiedBy>Johana browaeys</cp:lastModifiedBy>
  <cp:lastPrinted>2016-05-12T07:49:58Z</cp:lastPrinted>
  <dcterms:created xsi:type="dcterms:W3CDTF">2000-03-29T13:23:59Z</dcterms:created>
  <dcterms:modified xsi:type="dcterms:W3CDTF">2024-07-31T05:41:43Z</dcterms:modified>
</cp:coreProperties>
</file>