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LH-PC\Desktop\WORK\INSURANCE STATEMENTS\INSURANCE\"/>
    </mc:Choice>
  </mc:AlternateContent>
  <xr:revisionPtr revIDLastSave="0" documentId="10_ncr:8100000_{E186A6F6-E124-4B82-9FBF-55E6B87BFC5B}" xr6:coauthVersionLast="34" xr6:coauthVersionMax="34" xr10:uidLastSave="{00000000-0000-0000-0000-000000000000}"/>
  <bookViews>
    <workbookView xWindow="-120" yWindow="-120" windowWidth="21240" windowHeight="15540" activeTab="1" xr2:uid="{00000000-000D-0000-FFFF-FFFF00000000}"/>
  </bookViews>
  <sheets>
    <sheet name="MASTERSHEET" sheetId="50" r:id="rId1"/>
    <sheet name="Sheet1" sheetId="22" r:id="rId2"/>
    <sheet name="Sheet2" sheetId="23" r:id="rId3"/>
    <sheet name="Sheet3" sheetId="24" r:id="rId4"/>
    <sheet name="Sheet4" sheetId="47" r:id="rId5"/>
    <sheet name="Sheet5" sheetId="36" r:id="rId6"/>
    <sheet name="Sheet6" sheetId="37" r:id="rId7"/>
    <sheet name="Sheet7" sheetId="38" r:id="rId8"/>
    <sheet name="Sheet8" sheetId="39" r:id="rId9"/>
    <sheet name="Sheet9" sheetId="40" r:id="rId10"/>
    <sheet name="Sheet10" sheetId="41" r:id="rId11"/>
    <sheet name="Sheet11" sheetId="42" r:id="rId12"/>
    <sheet name="Sheet12" sheetId="43" r:id="rId13"/>
    <sheet name="Sheet13" sheetId="44" r:id="rId14"/>
    <sheet name="Sheet14" sheetId="45" r:id="rId15"/>
    <sheet name="Sheet15" sheetId="51" r:id="rId16"/>
    <sheet name="Sheet16" sheetId="46" r:id="rId17"/>
    <sheet name="Sheet17" sheetId="48" r:id="rId18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1" l="1"/>
  <c r="H18" i="45" l="1"/>
  <c r="H17" i="45"/>
  <c r="I17" i="45" s="1"/>
  <c r="K17" i="45" s="1"/>
  <c r="H16" i="45"/>
  <c r="I16" i="45" s="1"/>
  <c r="K16" i="45" s="1"/>
  <c r="H15" i="45"/>
  <c r="H14" i="45"/>
  <c r="H13" i="45"/>
  <c r="H12" i="45"/>
  <c r="I12" i="45" s="1"/>
  <c r="K12" i="45" s="1"/>
  <c r="H11" i="45"/>
  <c r="H10" i="45"/>
  <c r="H9" i="45"/>
  <c r="I8" i="45"/>
  <c r="K8" i="45" s="1"/>
  <c r="H8" i="45"/>
  <c r="H7" i="45"/>
  <c r="H6" i="45"/>
  <c r="H5" i="45"/>
  <c r="I5" i="45" s="1"/>
  <c r="K5" i="45" s="1"/>
  <c r="H4" i="45"/>
  <c r="I4" i="45" s="1"/>
  <c r="K4" i="45" s="1"/>
  <c r="A1" i="45"/>
  <c r="H18" i="44"/>
  <c r="H17" i="44"/>
  <c r="I17" i="44" s="1"/>
  <c r="K17" i="44" s="1"/>
  <c r="H16" i="44"/>
  <c r="I16" i="44" s="1"/>
  <c r="K16" i="44" s="1"/>
  <c r="H15" i="44"/>
  <c r="H14" i="44"/>
  <c r="H13" i="44"/>
  <c r="I13" i="44" s="1"/>
  <c r="K13" i="44" s="1"/>
  <c r="H12" i="44"/>
  <c r="I12" i="44" s="1"/>
  <c r="K12" i="44" s="1"/>
  <c r="H11" i="44"/>
  <c r="H10" i="44"/>
  <c r="H9" i="44"/>
  <c r="I9" i="44" s="1"/>
  <c r="K9" i="44" s="1"/>
  <c r="H8" i="44"/>
  <c r="I8" i="44" s="1"/>
  <c r="K8" i="44" s="1"/>
  <c r="H7" i="44"/>
  <c r="H6" i="44"/>
  <c r="H5" i="44"/>
  <c r="I5" i="44" s="1"/>
  <c r="K5" i="44" s="1"/>
  <c r="H4" i="44"/>
  <c r="I4" i="44" s="1"/>
  <c r="K4" i="44" s="1"/>
  <c r="A1" i="44"/>
  <c r="H18" i="43"/>
  <c r="H17" i="43"/>
  <c r="I17" i="43" s="1"/>
  <c r="K17" i="43" s="1"/>
  <c r="H16" i="43"/>
  <c r="H15" i="43"/>
  <c r="H14" i="43"/>
  <c r="I14" i="43" s="1"/>
  <c r="K14" i="43" s="1"/>
  <c r="H13" i="43"/>
  <c r="I12" i="43"/>
  <c r="H12" i="43"/>
  <c r="H11" i="43"/>
  <c r="H10" i="43"/>
  <c r="I10" i="43" s="1"/>
  <c r="K10" i="43" s="1"/>
  <c r="H9" i="43"/>
  <c r="I9" i="43" s="1"/>
  <c r="K9" i="43" s="1"/>
  <c r="H8" i="43"/>
  <c r="H7" i="43"/>
  <c r="H6" i="43"/>
  <c r="H5" i="43"/>
  <c r="I5" i="43" s="1"/>
  <c r="K5" i="43" s="1"/>
  <c r="H4" i="43"/>
  <c r="I4" i="43" s="1"/>
  <c r="A1" i="43"/>
  <c r="H18" i="42"/>
  <c r="H17" i="42"/>
  <c r="I17" i="42" s="1"/>
  <c r="K17" i="42" s="1"/>
  <c r="H16" i="42"/>
  <c r="H15" i="42"/>
  <c r="H14" i="42"/>
  <c r="H13" i="42"/>
  <c r="I13" i="42" s="1"/>
  <c r="K13" i="42" s="1"/>
  <c r="H12" i="42"/>
  <c r="H11" i="42"/>
  <c r="H10" i="42"/>
  <c r="I10" i="42" s="1"/>
  <c r="K10" i="42" s="1"/>
  <c r="H9" i="42"/>
  <c r="I8" i="42"/>
  <c r="H8" i="42"/>
  <c r="H7" i="42"/>
  <c r="H6" i="42"/>
  <c r="I6" i="42" s="1"/>
  <c r="K6" i="42" s="1"/>
  <c r="H5" i="42"/>
  <c r="H4" i="42"/>
  <c r="I4" i="42" s="1"/>
  <c r="A1" i="42"/>
  <c r="H18" i="41"/>
  <c r="H17" i="41"/>
  <c r="I17" i="41" s="1"/>
  <c r="K17" i="41" s="1"/>
  <c r="H16" i="41"/>
  <c r="I16" i="41" s="1"/>
  <c r="K16" i="41" s="1"/>
  <c r="H15" i="41"/>
  <c r="H14" i="41"/>
  <c r="H13" i="41"/>
  <c r="I13" i="41" s="1"/>
  <c r="K13" i="41" s="1"/>
  <c r="H12" i="41"/>
  <c r="I12" i="41" s="1"/>
  <c r="K12" i="41" s="1"/>
  <c r="H11" i="41"/>
  <c r="H10" i="41"/>
  <c r="H9" i="41"/>
  <c r="I9" i="41" s="1"/>
  <c r="K9" i="41" s="1"/>
  <c r="H8" i="41"/>
  <c r="I8" i="41" s="1"/>
  <c r="K8" i="41" s="1"/>
  <c r="H7" i="41"/>
  <c r="H6" i="41"/>
  <c r="H5" i="41"/>
  <c r="I5" i="41" s="1"/>
  <c r="K5" i="41" s="1"/>
  <c r="H4" i="41"/>
  <c r="I4" i="41" s="1"/>
  <c r="K4" i="41" s="1"/>
  <c r="A1" i="41"/>
  <c r="H18" i="40"/>
  <c r="I18" i="40" s="1"/>
  <c r="K18" i="40" s="1"/>
  <c r="H17" i="40"/>
  <c r="H16" i="40"/>
  <c r="I16" i="40" s="1"/>
  <c r="H15" i="40"/>
  <c r="H14" i="40"/>
  <c r="I14" i="40" s="1"/>
  <c r="K14" i="40" s="1"/>
  <c r="H13" i="40"/>
  <c r="H12" i="40"/>
  <c r="I12" i="40" s="1"/>
  <c r="H11" i="40"/>
  <c r="H10" i="40"/>
  <c r="I10" i="40" s="1"/>
  <c r="K10" i="40" s="1"/>
  <c r="H9" i="40"/>
  <c r="I9" i="40" s="1"/>
  <c r="K9" i="40" s="1"/>
  <c r="H8" i="40"/>
  <c r="I8" i="40" s="1"/>
  <c r="H7" i="40"/>
  <c r="H6" i="40"/>
  <c r="I6" i="40" s="1"/>
  <c r="K6" i="40" s="1"/>
  <c r="H5" i="40"/>
  <c r="I5" i="40" s="1"/>
  <c r="K5" i="40" s="1"/>
  <c r="H4" i="40"/>
  <c r="A1" i="40"/>
  <c r="H18" i="39"/>
  <c r="H17" i="39"/>
  <c r="I17" i="39" s="1"/>
  <c r="K17" i="39" s="1"/>
  <c r="H16" i="39"/>
  <c r="I16" i="39" s="1"/>
  <c r="K16" i="39" s="1"/>
  <c r="H15" i="39"/>
  <c r="H14" i="39"/>
  <c r="H13" i="39"/>
  <c r="H12" i="39"/>
  <c r="I12" i="39" s="1"/>
  <c r="K12" i="39" s="1"/>
  <c r="H11" i="39"/>
  <c r="H10" i="39"/>
  <c r="H9" i="39"/>
  <c r="I8" i="39"/>
  <c r="K8" i="39" s="1"/>
  <c r="H8" i="39"/>
  <c r="H7" i="39"/>
  <c r="I7" i="39" s="1"/>
  <c r="H6" i="39"/>
  <c r="H5" i="39"/>
  <c r="I5" i="39" s="1"/>
  <c r="K5" i="39" s="1"/>
  <c r="H4" i="39"/>
  <c r="I4" i="39" s="1"/>
  <c r="K4" i="39" s="1"/>
  <c r="A1" i="39"/>
  <c r="H18" i="38"/>
  <c r="H17" i="38"/>
  <c r="I17" i="38" s="1"/>
  <c r="K17" i="38" s="1"/>
  <c r="H16" i="38"/>
  <c r="I16" i="38" s="1"/>
  <c r="K16" i="38" s="1"/>
  <c r="H15" i="38"/>
  <c r="H14" i="38"/>
  <c r="H13" i="38"/>
  <c r="I13" i="38" s="1"/>
  <c r="K13" i="38" s="1"/>
  <c r="H12" i="38"/>
  <c r="I12" i="38" s="1"/>
  <c r="K12" i="38" s="1"/>
  <c r="H11" i="38"/>
  <c r="H10" i="38"/>
  <c r="H9" i="38"/>
  <c r="I9" i="38" s="1"/>
  <c r="K9" i="38" s="1"/>
  <c r="H8" i="38"/>
  <c r="I8" i="38" s="1"/>
  <c r="H7" i="38"/>
  <c r="H6" i="38"/>
  <c r="H5" i="38"/>
  <c r="I5" i="38" s="1"/>
  <c r="K5" i="38" s="1"/>
  <c r="H4" i="38"/>
  <c r="I4" i="38" s="1"/>
  <c r="A1" i="38"/>
  <c r="H18" i="37"/>
  <c r="I18" i="37" s="1"/>
  <c r="K18" i="37" s="1"/>
  <c r="H17" i="37"/>
  <c r="I16" i="37"/>
  <c r="H16" i="37"/>
  <c r="H15" i="37"/>
  <c r="H14" i="37"/>
  <c r="I14" i="37" s="1"/>
  <c r="K14" i="37" s="1"/>
  <c r="H13" i="37"/>
  <c r="I13" i="37" s="1"/>
  <c r="K13" i="37" s="1"/>
  <c r="H12" i="37"/>
  <c r="H11" i="37"/>
  <c r="H10" i="37"/>
  <c r="I10" i="37" s="1"/>
  <c r="K10" i="37" s="1"/>
  <c r="I9" i="37"/>
  <c r="K9" i="37" s="1"/>
  <c r="H9" i="37"/>
  <c r="H8" i="37"/>
  <c r="H7" i="37"/>
  <c r="H6" i="37"/>
  <c r="H5" i="37"/>
  <c r="I5" i="37" s="1"/>
  <c r="K5" i="37" s="1"/>
  <c r="H4" i="37"/>
  <c r="A1" i="37"/>
  <c r="H18" i="36"/>
  <c r="H17" i="36"/>
  <c r="I17" i="36" s="1"/>
  <c r="K17" i="36" s="1"/>
  <c r="H16" i="36"/>
  <c r="I16" i="36" s="1"/>
  <c r="K16" i="36" s="1"/>
  <c r="H15" i="36"/>
  <c r="H14" i="36"/>
  <c r="H13" i="36"/>
  <c r="I13" i="36" s="1"/>
  <c r="K13" i="36" s="1"/>
  <c r="H12" i="36"/>
  <c r="I12" i="36" s="1"/>
  <c r="K12" i="36" s="1"/>
  <c r="H11" i="36"/>
  <c r="I11" i="36" s="1"/>
  <c r="H10" i="36"/>
  <c r="H9" i="36"/>
  <c r="H8" i="36"/>
  <c r="I8" i="36" s="1"/>
  <c r="K8" i="36" s="1"/>
  <c r="H7" i="36"/>
  <c r="I7" i="36" s="1"/>
  <c r="H6" i="36"/>
  <c r="H5" i="36"/>
  <c r="H4" i="36"/>
  <c r="I4" i="36" s="1"/>
  <c r="K4" i="36" s="1"/>
  <c r="A1" i="36"/>
  <c r="H18" i="47"/>
  <c r="I18" i="47" s="1"/>
  <c r="K18" i="47" s="1"/>
  <c r="H17" i="47"/>
  <c r="H16" i="47"/>
  <c r="I16" i="47" s="1"/>
  <c r="H15" i="47"/>
  <c r="H14" i="47"/>
  <c r="I14" i="47" s="1"/>
  <c r="K14" i="47" s="1"/>
  <c r="H13" i="47"/>
  <c r="I13" i="47" s="1"/>
  <c r="K13" i="47" s="1"/>
  <c r="H12" i="47"/>
  <c r="I12" i="47" s="1"/>
  <c r="H11" i="47"/>
  <c r="H10" i="47"/>
  <c r="I10" i="47" s="1"/>
  <c r="K10" i="47" s="1"/>
  <c r="H9" i="47"/>
  <c r="I9" i="47" s="1"/>
  <c r="K9" i="47" s="1"/>
  <c r="H8" i="47"/>
  <c r="I8" i="47" s="1"/>
  <c r="H7" i="47"/>
  <c r="H6" i="47"/>
  <c r="I6" i="47" s="1"/>
  <c r="K6" i="47" s="1"/>
  <c r="H5" i="47"/>
  <c r="I5" i="47" s="1"/>
  <c r="K5" i="47" s="1"/>
  <c r="H4" i="47"/>
  <c r="A1" i="47"/>
  <c r="H18" i="24"/>
  <c r="I18" i="24" s="1"/>
  <c r="K18" i="24" s="1"/>
  <c r="H17" i="24"/>
  <c r="I16" i="24"/>
  <c r="H16" i="24"/>
  <c r="H15" i="24"/>
  <c r="H14" i="24"/>
  <c r="I14" i="24" s="1"/>
  <c r="K14" i="24" s="1"/>
  <c r="H13" i="24"/>
  <c r="H12" i="24"/>
  <c r="I12" i="24" s="1"/>
  <c r="H11" i="24"/>
  <c r="H10" i="24"/>
  <c r="I10" i="24" s="1"/>
  <c r="K10" i="24" s="1"/>
  <c r="H9" i="24"/>
  <c r="I9" i="24" s="1"/>
  <c r="K9" i="24" s="1"/>
  <c r="H8" i="24"/>
  <c r="H7" i="24"/>
  <c r="H6" i="24"/>
  <c r="I6" i="24" s="1"/>
  <c r="K6" i="24" s="1"/>
  <c r="H5" i="24"/>
  <c r="I5" i="24" s="1"/>
  <c r="H4" i="24"/>
  <c r="I4" i="24" s="1"/>
  <c r="A1" i="24"/>
  <c r="H18" i="23"/>
  <c r="I18" i="23" s="1"/>
  <c r="K18" i="23" s="1"/>
  <c r="H17" i="23"/>
  <c r="I17" i="23" s="1"/>
  <c r="K17" i="23" s="1"/>
  <c r="H16" i="23"/>
  <c r="H15" i="23"/>
  <c r="H14" i="23"/>
  <c r="I14" i="23" s="1"/>
  <c r="K14" i="23" s="1"/>
  <c r="H13" i="23"/>
  <c r="I13" i="23" s="1"/>
  <c r="K13" i="23" s="1"/>
  <c r="H12" i="23"/>
  <c r="H11" i="23"/>
  <c r="H10" i="23"/>
  <c r="I10" i="23" s="1"/>
  <c r="K10" i="23" s="1"/>
  <c r="H9" i="23"/>
  <c r="I9" i="23" s="1"/>
  <c r="K9" i="23" s="1"/>
  <c r="H8" i="23"/>
  <c r="H7" i="23"/>
  <c r="H6" i="23"/>
  <c r="I6" i="23" s="1"/>
  <c r="K6" i="23" s="1"/>
  <c r="H5" i="23"/>
  <c r="I5" i="23" s="1"/>
  <c r="K5" i="23" s="1"/>
  <c r="H4" i="23"/>
  <c r="A1" i="23"/>
  <c r="K5" i="24" l="1"/>
  <c r="K4" i="24"/>
  <c r="I8" i="24"/>
  <c r="K8" i="24" s="1"/>
  <c r="I17" i="24"/>
  <c r="K17" i="24" s="1"/>
  <c r="I9" i="36"/>
  <c r="K9" i="36" s="1"/>
  <c r="I4" i="37"/>
  <c r="K4" i="37" s="1"/>
  <c r="I12" i="37"/>
  <c r="K12" i="37" s="1"/>
  <c r="I13" i="39"/>
  <c r="K13" i="39" s="1"/>
  <c r="I17" i="40"/>
  <c r="K17" i="40" s="1"/>
  <c r="I9" i="42"/>
  <c r="K9" i="42" s="1"/>
  <c r="K12" i="42"/>
  <c r="I16" i="42"/>
  <c r="K16" i="42" s="1"/>
  <c r="I13" i="43"/>
  <c r="K13" i="43" s="1"/>
  <c r="I13" i="45"/>
  <c r="K13" i="45" s="1"/>
  <c r="K8" i="38"/>
  <c r="K4" i="43"/>
  <c r="I13" i="24"/>
  <c r="K13" i="24" s="1"/>
  <c r="K16" i="24"/>
  <c r="I17" i="47"/>
  <c r="K17" i="47" s="1"/>
  <c r="I5" i="36"/>
  <c r="K5" i="36" s="1"/>
  <c r="I8" i="37"/>
  <c r="K8" i="37" s="1"/>
  <c r="I17" i="37"/>
  <c r="K17" i="37" s="1"/>
  <c r="I9" i="39"/>
  <c r="K9" i="39" s="1"/>
  <c r="I4" i="40"/>
  <c r="K4" i="40" s="1"/>
  <c r="I13" i="40"/>
  <c r="K13" i="40" s="1"/>
  <c r="K16" i="40"/>
  <c r="I5" i="42"/>
  <c r="K5" i="42" s="1"/>
  <c r="K8" i="42"/>
  <c r="I12" i="42"/>
  <c r="I8" i="43"/>
  <c r="K8" i="43" s="1"/>
  <c r="K12" i="43"/>
  <c r="I16" i="43"/>
  <c r="K16" i="43" s="1"/>
  <c r="I9" i="45"/>
  <c r="K9" i="45" s="1"/>
  <c r="K12" i="47"/>
  <c r="K8" i="40"/>
  <c r="K12" i="24"/>
  <c r="I4" i="47"/>
  <c r="K4" i="47" s="1"/>
  <c r="K8" i="47"/>
  <c r="K16" i="47"/>
  <c r="K16" i="37"/>
  <c r="K4" i="38"/>
  <c r="K12" i="40"/>
  <c r="K4" i="42"/>
  <c r="I7" i="45"/>
  <c r="K7" i="45" s="1"/>
  <c r="I11" i="45"/>
  <c r="K11" i="45" s="1"/>
  <c r="I15" i="45"/>
  <c r="K15" i="45" s="1"/>
  <c r="I6" i="45"/>
  <c r="K6" i="45" s="1"/>
  <c r="I10" i="45"/>
  <c r="K10" i="45" s="1"/>
  <c r="I14" i="45"/>
  <c r="K14" i="45" s="1"/>
  <c r="I18" i="45"/>
  <c r="K18" i="45" s="1"/>
  <c r="I7" i="44"/>
  <c r="K7" i="44" s="1"/>
  <c r="I11" i="44"/>
  <c r="K11" i="44" s="1"/>
  <c r="I15" i="44"/>
  <c r="K15" i="44" s="1"/>
  <c r="I6" i="44"/>
  <c r="K6" i="44" s="1"/>
  <c r="I10" i="44"/>
  <c r="K10" i="44" s="1"/>
  <c r="I14" i="44"/>
  <c r="K14" i="44" s="1"/>
  <c r="I18" i="44"/>
  <c r="K18" i="44" s="1"/>
  <c r="K15" i="43"/>
  <c r="I7" i="43"/>
  <c r="K7" i="43" s="1"/>
  <c r="I11" i="43"/>
  <c r="K11" i="43" s="1"/>
  <c r="I15" i="43"/>
  <c r="I6" i="43"/>
  <c r="K6" i="43" s="1"/>
  <c r="I18" i="43"/>
  <c r="K18" i="43" s="1"/>
  <c r="I7" i="42"/>
  <c r="K7" i="42" s="1"/>
  <c r="I11" i="42"/>
  <c r="K11" i="42" s="1"/>
  <c r="I15" i="42"/>
  <c r="K15" i="42" s="1"/>
  <c r="I14" i="42"/>
  <c r="K14" i="42" s="1"/>
  <c r="I18" i="42"/>
  <c r="K18" i="42" s="1"/>
  <c r="I7" i="41"/>
  <c r="K7" i="41" s="1"/>
  <c r="I11" i="41"/>
  <c r="K11" i="41" s="1"/>
  <c r="I15" i="41"/>
  <c r="K15" i="41" s="1"/>
  <c r="I6" i="41"/>
  <c r="K6" i="41" s="1"/>
  <c r="I10" i="41"/>
  <c r="K10" i="41" s="1"/>
  <c r="I14" i="41"/>
  <c r="K14" i="41" s="1"/>
  <c r="I18" i="41"/>
  <c r="K18" i="41" s="1"/>
  <c r="I7" i="40"/>
  <c r="K7" i="40" s="1"/>
  <c r="I11" i="40"/>
  <c r="K11" i="40" s="1"/>
  <c r="I15" i="40"/>
  <c r="K15" i="40" s="1"/>
  <c r="I11" i="39"/>
  <c r="K11" i="39" s="1"/>
  <c r="I15" i="39"/>
  <c r="K15" i="39" s="1"/>
  <c r="I6" i="39"/>
  <c r="K6" i="39" s="1"/>
  <c r="K7" i="39"/>
  <c r="I10" i="39"/>
  <c r="K10" i="39" s="1"/>
  <c r="I14" i="39"/>
  <c r="K14" i="39" s="1"/>
  <c r="I18" i="39"/>
  <c r="K18" i="39" s="1"/>
  <c r="I7" i="38"/>
  <c r="K7" i="38" s="1"/>
  <c r="I11" i="38"/>
  <c r="K11" i="38" s="1"/>
  <c r="I15" i="38"/>
  <c r="K15" i="38" s="1"/>
  <c r="I6" i="38"/>
  <c r="K6" i="38" s="1"/>
  <c r="I10" i="38"/>
  <c r="K10" i="38" s="1"/>
  <c r="I14" i="38"/>
  <c r="K14" i="38" s="1"/>
  <c r="I18" i="38"/>
  <c r="K18" i="38" s="1"/>
  <c r="I7" i="37"/>
  <c r="K7" i="37" s="1"/>
  <c r="I11" i="37"/>
  <c r="K11" i="37" s="1"/>
  <c r="I15" i="37"/>
  <c r="K15" i="37" s="1"/>
  <c r="I6" i="37"/>
  <c r="K6" i="37" s="1"/>
  <c r="I15" i="36"/>
  <c r="K15" i="36" s="1"/>
  <c r="I6" i="36"/>
  <c r="K6" i="36" s="1"/>
  <c r="K7" i="36"/>
  <c r="I10" i="36"/>
  <c r="K10" i="36" s="1"/>
  <c r="K11" i="36"/>
  <c r="I14" i="36"/>
  <c r="K14" i="36" s="1"/>
  <c r="I18" i="36"/>
  <c r="K18" i="36" s="1"/>
  <c r="I7" i="47"/>
  <c r="K7" i="47" s="1"/>
  <c r="I11" i="47"/>
  <c r="K11" i="47" s="1"/>
  <c r="I15" i="47"/>
  <c r="K15" i="47" s="1"/>
  <c r="I7" i="24"/>
  <c r="K7" i="24" s="1"/>
  <c r="I11" i="24"/>
  <c r="K11" i="24" s="1"/>
  <c r="I15" i="24"/>
  <c r="K15" i="24" s="1"/>
  <c r="K12" i="23"/>
  <c r="I4" i="23"/>
  <c r="K4" i="23" s="1"/>
  <c r="I8" i="23"/>
  <c r="K8" i="23" s="1"/>
  <c r="I12" i="23"/>
  <c r="I16" i="23"/>
  <c r="K16" i="23" s="1"/>
  <c r="I7" i="23"/>
  <c r="K7" i="23" s="1"/>
  <c r="I11" i="23"/>
  <c r="K11" i="23" s="1"/>
  <c r="I15" i="23"/>
  <c r="K15" i="23" s="1"/>
  <c r="A1" i="22"/>
  <c r="A1" i="46" l="1"/>
  <c r="A1" i="48"/>
  <c r="C5" i="50" l="1"/>
  <c r="C6" i="50"/>
  <c r="C7" i="50"/>
  <c r="C8" i="50"/>
  <c r="C9" i="50"/>
  <c r="C10" i="50"/>
  <c r="C11" i="50"/>
  <c r="C12" i="50"/>
  <c r="C13" i="50"/>
  <c r="C14" i="50"/>
  <c r="C15" i="50"/>
  <c r="C16" i="50"/>
  <c r="C17" i="50"/>
  <c r="C18" i="50"/>
  <c r="C19" i="50"/>
  <c r="C20" i="50"/>
  <c r="C4" i="50"/>
  <c r="H5" i="22" l="1"/>
  <c r="H6" i="22"/>
  <c r="H7" i="22"/>
  <c r="I7" i="22" s="1"/>
  <c r="K7" i="22" s="1"/>
  <c r="H8" i="22"/>
  <c r="H9" i="22"/>
  <c r="H10" i="22"/>
  <c r="H11" i="22"/>
  <c r="I11" i="22" s="1"/>
  <c r="K11" i="22" s="1"/>
  <c r="H12" i="22"/>
  <c r="H13" i="22"/>
  <c r="H14" i="22"/>
  <c r="H15" i="22"/>
  <c r="I15" i="22" s="1"/>
  <c r="K15" i="22" s="1"/>
  <c r="H4" i="22"/>
  <c r="H18" i="22" l="1"/>
  <c r="H17" i="22"/>
  <c r="I14" i="22"/>
  <c r="K14" i="22" s="1"/>
  <c r="I10" i="22"/>
  <c r="K10" i="22" s="1"/>
  <c r="I6" i="22"/>
  <c r="K6" i="22" s="1"/>
  <c r="I13" i="22"/>
  <c r="K13" i="22" s="1"/>
  <c r="I9" i="22"/>
  <c r="K9" i="22" s="1"/>
  <c r="I5" i="22"/>
  <c r="K5" i="22" s="1"/>
  <c r="I4" i="22"/>
  <c r="I12" i="22"/>
  <c r="K12" i="22" s="1"/>
  <c r="I8" i="22"/>
  <c r="K8" i="22" s="1"/>
  <c r="I18" i="22" l="1"/>
  <c r="K18" i="22" s="1"/>
  <c r="I17" i="22"/>
  <c r="K17" i="22" s="1"/>
  <c r="H16" i="22"/>
  <c r="K4" i="22"/>
  <c r="I16" i="22" l="1"/>
  <c r="K16" i="22" l="1"/>
</calcChain>
</file>

<file path=xl/sharedStrings.xml><?xml version="1.0" encoding="utf-8"?>
<sst xmlns="http://schemas.openxmlformats.org/spreadsheetml/2006/main" count="641" uniqueCount="57">
  <si>
    <t>CLAIM PERIOD</t>
  </si>
  <si>
    <t>QUERY</t>
  </si>
  <si>
    <t>TOTAL REJECTIONS</t>
  </si>
  <si>
    <t>AMT DUE</t>
  </si>
  <si>
    <t>PAYMENT</t>
  </si>
  <si>
    <t xml:space="preserve"> BALANCE </t>
  </si>
  <si>
    <t>WHT RECEIVED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</si>
  <si>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</si>
  <si>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</si>
  <si>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</si>
  <si>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</si>
  <si>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</si>
  <si>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</si>
  <si>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</si>
  <si>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</si>
  <si>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</si>
  <si>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</si>
  <si>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</si>
  <si>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</si>
  <si>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AMOUNT SUBMITTED </t>
  </si>
  <si>
    <t>WHT 7.5% DUE</t>
  </si>
  <si>
    <t>13/07/2022</t>
  </si>
  <si>
    <t>06/042023</t>
  </si>
  <si>
    <t>PAYMENT RECEIVED DATE</t>
  </si>
  <si>
    <t>BANK/CHE.NO</t>
  </si>
  <si>
    <t>TRANSFER</t>
  </si>
  <si>
    <t>31/01/2023</t>
  </si>
  <si>
    <t>21/02/2023</t>
  </si>
  <si>
    <t>27/03/2023</t>
  </si>
  <si>
    <t>26/04/2023</t>
  </si>
  <si>
    <t>25/05/2023</t>
  </si>
  <si>
    <t>COMPANIES</t>
  </si>
  <si>
    <t>LINKS</t>
  </si>
  <si>
    <t>YEAR</t>
  </si>
  <si>
    <t>DATE OF SUBMIT</t>
  </si>
  <si>
    <t>NO.OF CLAIMS</t>
  </si>
  <si>
    <t xml:space="preserve">   </t>
  </si>
  <si>
    <t xml:space="preserve">   CLAIMS REPORT</t>
  </si>
  <si>
    <t>January</t>
  </si>
  <si>
    <t>HEALTH INSURANCE NAME</t>
  </si>
  <si>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</si>
  <si>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</si>
  <si>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</si>
  <si>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</si>
  <si>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</si>
  <si>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</si>
  <si>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</si>
  <si>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</si>
  <si>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Sheet9</t>
  </si>
  <si>
    <t>Sheet10</t>
  </si>
  <si>
    <t>Sheet11</t>
  </si>
  <si>
    <t>Sheet12</t>
  </si>
  <si>
    <t>Sheet13</t>
  </si>
  <si>
    <t>Sheet14</t>
  </si>
  <si>
    <t>Sheet15</t>
  </si>
  <si>
    <t>Sheet16</t>
  </si>
  <si>
    <t>Sheet17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</si>
</sst>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b/>
      <sz val="16"/>
      <color theme="1"/>
      <name val="Tahoma"/>
      <family val="2"/>
    </font>
    <font>
      <u/>
      <sz val="11"/>
      <color theme="10"/>
      <name val="Calibri"/>
      <family val="2"/>
      <scheme val="minor"/>
    </font>
    <font>
      <b/>
      <u/>
      <sz val="12"/>
      <color theme="10"/>
      <name val="Tahoma"/>
      <family val="2"/>
    </font>
    <font>
      <sz val="11"/>
      <color theme="1"/>
      <name val="Times New Roman"/>
      <family val="1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3" fontId="0" fillId="0" borderId="0" xfId="0" applyNumberFormat="1"/>
    <xf numFmtId="0" fontId="1" fillId="0" borderId="0" xfId="0" applyFont="1"/>
    <xf numFmtId="0" fontId="1" fillId="0" borderId="2" xfId="0" applyFont="1" applyBorder="1"/>
    <xf numFmtId="49" fontId="0" fillId="0" borderId="0" xfId="0" applyNumberFormat="1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1"/>
    <xf numFmtId="0" fontId="5" fillId="2" borderId="0" xfId="0" applyFont="1" applyFill="1"/>
    <xf numFmtId="0" fontId="6" fillId="0" borderId="0" xfId="0" applyFont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49" fontId="7" fillId="0" borderId="0" xfId="0" applyNumberFormat="1" applyFont="1"/>
    <xf numFmtId="49" fontId="0" fillId="0" borderId="0" xfId="0" applyNumberFormat="1" applyFont="1"/>
    <xf numFmtId="14" fontId="7" fillId="0" borderId="0" xfId="0" applyNumberFormat="1" applyFont="1"/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</xdr:row>
          <xdr:rowOff>0</xdr:rowOff>
        </xdr:from>
        <xdr:to>
          <xdr:col>7</xdr:col>
          <xdr:colOff>304800</xdr:colOff>
          <xdr:row>6</xdr:row>
          <xdr:rowOff>66675</xdr:rowOff>
        </xdr:to>
        <xdr:sp macro="" textlink="">
          <xdr:nvSpPr>
            <xdr:cNvPr id="37889" name="CommandButton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0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C20"/>
  <sheetViews>
    <sheetView workbookViewId="0">
      <selection activeCell="E15" sqref="E15"/>
    </sheetView>
  </sheetViews>
  <sheetFormatPr defaultRowHeight="15" x14ac:dyDescent="0.25"/>
  <cols>
    <col min="2" max="2" width="27.42578125" customWidth="1"/>
    <col min="3" max="3" width="20.28515625" customWidth="1"/>
  </cols>
  <sheetData>
    <row r="3" spans="2:3" x14ac:dyDescent="0.25">
      <c r="B3" s="4" t="s">
        <v>31</v>
      </c>
      <c r="C3" s="4" t="s">
        <v>32</v>
      </c>
    </row>
    <row r="4" spans="2:3" x14ac:dyDescent="0.25">
      <c r="B4" s="5" t="s">
        <v>40</v>
      </c>
      <c r="C4" s="13" t="str">
        <f>HYPERLINK("#'"&amp;B4&amp;"'!A1",B4)</f>
        <v>Sheet1</v>
      </c>
    </row>
    <row r="5" spans="2:3" x14ac:dyDescent="0.25">
      <c r="B5" s="5" t="s">
        <v>41</v>
      </c>
      <c r="C5" s="13" t="str">
        <f t="shared" ref="C5:C20" si="0">HYPERLINK("#'"&amp;B5&amp;"'!A1",B5)</f>
        <v>Sheet2</v>
      </c>
    </row>
    <row r="6" spans="2:3" x14ac:dyDescent="0.25">
      <c r="B6" s="5" t="s">
        <v>42</v>
      </c>
      <c r="C6" s="13" t="str">
        <f t="shared" si="0"/>
        <v>Sheet3</v>
      </c>
    </row>
    <row r="7" spans="2:3" x14ac:dyDescent="0.25">
      <c r="B7" s="5" t="s">
        <v>43</v>
      </c>
      <c r="C7" s="13" t="str">
        <f t="shared" si="0"/>
        <v>Sheet4</v>
      </c>
    </row>
    <row r="8" spans="2:3" x14ac:dyDescent="0.25">
      <c r="B8" s="5" t="s">
        <v>44</v>
      </c>
      <c r="C8" s="13" t="str">
        <f t="shared" si="0"/>
        <v>Sheet5</v>
      </c>
    </row>
    <row r="9" spans="2:3" x14ac:dyDescent="0.25">
      <c r="B9" s="5" t="s">
        <v>45</v>
      </c>
      <c r="C9" s="13" t="str">
        <f t="shared" si="0"/>
        <v>Sheet6</v>
      </c>
    </row>
    <row r="10" spans="2:3" x14ac:dyDescent="0.25">
      <c r="B10" s="5" t="s">
        <v>46</v>
      </c>
      <c r="C10" s="13" t="str">
        <f t="shared" si="0"/>
        <v>Sheet7</v>
      </c>
    </row>
    <row r="11" spans="2:3" x14ac:dyDescent="0.25">
      <c r="B11" s="5" t="s">
        <v>47</v>
      </c>
      <c r="C11" s="13" t="str">
        <f t="shared" si="0"/>
        <v>Sheet8</v>
      </c>
    </row>
    <row r="12" spans="2:3" x14ac:dyDescent="0.25">
      <c r="B12" s="5" t="s">
        <v>48</v>
      </c>
      <c r="C12" s="13" t="str">
        <f t="shared" si="0"/>
        <v>Sheet9</v>
      </c>
    </row>
    <row r="13" spans="2:3" x14ac:dyDescent="0.25">
      <c r="B13" s="5" t="s">
        <v>49</v>
      </c>
      <c r="C13" s="13" t="str">
        <f t="shared" si="0"/>
        <v>Sheet10</v>
      </c>
    </row>
    <row r="14" spans="2:3" x14ac:dyDescent="0.25">
      <c r="B14" s="5" t="s">
        <v>50</v>
      </c>
      <c r="C14" s="13" t="str">
        <f t="shared" si="0"/>
        <v>Sheet11</v>
      </c>
    </row>
    <row r="15" spans="2:3" x14ac:dyDescent="0.25">
      <c r="B15" s="5" t="s">
        <v>51</v>
      </c>
      <c r="C15" s="13" t="str">
        <f t="shared" si="0"/>
        <v>Sheet12</v>
      </c>
    </row>
    <row r="16" spans="2:3" x14ac:dyDescent="0.25">
      <c r="B16" s="5" t="s">
        <v>52</v>
      </c>
      <c r="C16" s="13" t="str">
        <f t="shared" si="0"/>
        <v>Sheet13</v>
      </c>
    </row>
    <row r="17" spans="2:3" x14ac:dyDescent="0.25">
      <c r="B17" s="5" t="s">
        <v>53</v>
      </c>
      <c r="C17" s="13" t="str">
        <f t="shared" si="0"/>
        <v>Sheet14</v>
      </c>
    </row>
    <row r="18" spans="2:3" x14ac:dyDescent="0.25">
      <c r="B18" s="5" t="s">
        <v>54</v>
      </c>
      <c r="C18" s="13" t="str">
        <f t="shared" si="0"/>
        <v>Sheet15</v>
      </c>
    </row>
    <row r="19" spans="2:3" x14ac:dyDescent="0.25">
      <c r="B19" s="5" t="s">
        <v>55</v>
      </c>
      <c r="C19" s="13" t="str">
        <f t="shared" si="0"/>
        <v>Sheet16</v>
      </c>
    </row>
    <row r="20" spans="2:3" x14ac:dyDescent="0.25">
      <c r="B20" s="5" t="s">
        <v>56</v>
      </c>
      <c r="C20" s="13" t="str">
        <f t="shared" si="0"/>
        <v>Sheet17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7889" r:id="rId4" name="CommandButton1">
          <controlPr defaultSize="0" autoLine="0" autoPict="0" r:id="rId5">
            <anchor moveWithCells="1">
              <from>
                <xdr:col>3</xdr:col>
                <xdr:colOff>361950</xdr:colOff>
                <xdr:row>3</xdr:row>
                <xdr:rowOff>0</xdr:rowOff>
              </from>
              <to>
                <xdr:col>7</xdr:col>
                <xdr:colOff>304800</xdr:colOff>
                <xdr:row>6</xdr:row>
                <xdr:rowOff>66675</xdr:rowOff>
              </to>
            </anchor>
          </controlPr>
        </control>
      </mc:Choice>
      <mc:Fallback>
        <control shapeId="3788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18"/>
  <sheetViews>
    <sheetView tabSelected="1" workbookViewId="0">
      <pane xSplit="4" ySplit="3" topLeftCell="E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1.140625" customWidth="1"/>
    <col min="2" max="2" width="15.140625" customWidth="1"/>
    <col min="3" max="3" width="12.7109375" customWidth="1"/>
    <col min="4" max="4" width="13.7109375" customWidth="1"/>
    <col min="5" max="5" width="17" customWidth="1"/>
    <col min="6" max="6" width="15.5703125" customWidth="1"/>
    <col min="7" max="7" width="16.5703125" customWidth="1"/>
    <col min="8" max="8" width="16.140625" customWidth="1"/>
    <col min="9" max="9" width="16" customWidth="1"/>
    <col min="10" max="10" width="16.85546875" customWidth="1"/>
    <col min="11" max="11" width="16.28515625" customWidth="1"/>
    <col min="12" max="12" width="15.28515625" customWidth="1"/>
    <col min="13" max="13" width="14.5703125" style="6" customWidth="1"/>
    <col min="14" max="14" width="14.28515625" style="6" customWidth="1"/>
  </cols>
  <sheetData>
    <row r="1" spans="1:17" ht="39.75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</row>
    <row r="2" spans="1:17" x14ac:dyDescent="0.25">
      <c r="E2" s="22" t="s">
        <v>39</v>
      </c>
      <c r="F2" s="22"/>
      <c r="G2" s="22"/>
    </row>
    <row r="3" spans="1:17" ht="43.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7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O4" s="4"/>
    </row>
    <row r="5" spans="1:17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O5" s="4"/>
    </row>
    <row r="6" spans="1:17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O6" s="4"/>
    </row>
    <row r="7" spans="1:17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O7" s="4"/>
    </row>
    <row r="8" spans="1:17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O8" s="4"/>
    </row>
    <row r="9" spans="1:17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O9" s="4"/>
    </row>
    <row r="10" spans="1:17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O10" s="4"/>
      <c r="Q10" t="s">
        <v>36</v>
      </c>
    </row>
    <row r="11" spans="1:17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O11" s="4"/>
    </row>
    <row r="12" spans="1:17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O12" s="4"/>
    </row>
    <row r="13" spans="1:17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O13" s="4"/>
    </row>
    <row r="14" spans="1:17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7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7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2:G2"/>
    <mergeCell ref="E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49.5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8"/>
  <sheetViews>
    <sheetView workbookViewId="0">
      <pane xSplit="3" ySplit="3" topLeftCell="E4" activePane="bottomRight" state="frozen"/>
      <selection activeCell="G22" sqref="G22"/>
      <selection pane="topRight" activeCell="G22" sqref="G22"/>
      <selection pane="bottomLeft" activeCell="G22" sqref="G22"/>
      <selection pane="bottomRight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6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7.8554687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E29" sqref="E29"/>
    </sheetView>
  </sheetViews>
  <sheetFormatPr defaultRowHeight="15" x14ac:dyDescent="0.25"/>
  <cols>
    <col min="1" max="1" width="15.42578125" style="17" customWidth="1"/>
    <col min="2" max="2" width="11.42578125" style="15" customWidth="1"/>
    <col min="3" max="3" width="14.85546875" style="15" customWidth="1"/>
    <col min="4" max="4" width="16.42578125" style="15" customWidth="1"/>
    <col min="5" max="6" width="14.7109375" style="15" customWidth="1"/>
    <col min="7" max="7" width="16" style="15" customWidth="1"/>
    <col min="8" max="8" width="20.140625" style="15" customWidth="1"/>
    <col min="9" max="9" width="16.5703125" style="15" customWidth="1"/>
    <col min="10" max="10" width="19" style="15" customWidth="1"/>
    <col min="11" max="11" width="15.28515625" style="15" customWidth="1"/>
    <col min="12" max="12" width="16" style="16" customWidth="1"/>
    <col min="13" max="13" width="26.140625" style="16" customWidth="1"/>
    <col min="14" max="14" width="12" style="15" customWidth="1"/>
    <col min="15" max="16384" width="9.140625" style="15"/>
  </cols>
  <sheetData>
    <row r="1" spans="1:15" ht="53.25" customHeight="1" x14ac:dyDescent="0.25">
      <c r="A1" s="14" t="str">
        <f>HYPERLINK("#'MASTERSHEET'!A1","M SHEET")</f>
        <v>M SHEET</v>
      </c>
      <c r="B1"/>
      <c r="C1"/>
      <c r="D1"/>
      <c r="E1" s="23" t="s">
        <v>37</v>
      </c>
      <c r="F1" s="23"/>
      <c r="G1" s="23"/>
      <c r="H1" s="11"/>
      <c r="I1"/>
      <c r="J1"/>
      <c r="K1"/>
      <c r="L1"/>
      <c r="M1" s="6"/>
      <c r="N1" s="6"/>
      <c r="O1"/>
    </row>
    <row r="2" spans="1:15" x14ac:dyDescent="0.25">
      <c r="A2"/>
      <c r="B2"/>
      <c r="C2"/>
      <c r="D2"/>
      <c r="E2" s="22" t="s">
        <v>39</v>
      </c>
      <c r="F2" s="22"/>
      <c r="G2" s="22"/>
      <c r="H2"/>
      <c r="I2"/>
      <c r="J2"/>
      <c r="K2"/>
      <c r="L2"/>
      <c r="M2" s="6"/>
      <c r="N2" s="6"/>
      <c r="O2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  <c r="O3"/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M4" s="6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M5" s="6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M6" s="6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M7" s="6"/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M8" s="6"/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M9" s="6"/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M10" s="6"/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M11" s="6"/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M12" s="6"/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M13" s="6"/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18"/>
  <sheetViews>
    <sheetView workbookViewId="0">
      <pane xSplit="3" ySplit="3" topLeftCell="H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.85546875" style="6" customWidth="1"/>
    <col min="13" max="13" width="18.140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3.85546875" customWidth="1"/>
    <col min="6" max="6" width="14.140625" customWidth="1"/>
    <col min="7" max="7" width="16" customWidth="1"/>
    <col min="8" max="8" width="20.140625" customWidth="1"/>
    <col min="9" max="9" width="16.5703125" customWidth="1"/>
    <col min="10" max="10" width="16.7109375" customWidth="1"/>
    <col min="11" max="11" width="15.28515625" customWidth="1"/>
    <col min="12" max="12" width="14.28515625" style="20" customWidth="1"/>
    <col min="13" max="13" width="21.28515625" style="20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M1" s="6"/>
      <c r="N1" s="6"/>
    </row>
    <row r="2" spans="1:15" x14ac:dyDescent="0.25">
      <c r="E2" s="22" t="s">
        <v>39</v>
      </c>
      <c r="F2" s="22"/>
      <c r="G2" s="22"/>
      <c r="L2"/>
      <c r="M2" s="6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M4" s="6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M5" s="6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M6" s="6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M7" s="6"/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M8" s="6"/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M9" s="6"/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M10" s="6"/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M11" s="6"/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M12" s="6"/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M13" s="6"/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O19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C19" sqref="C19"/>
    </sheetView>
  </sheetViews>
  <sheetFormatPr defaultRowHeight="16.5" x14ac:dyDescent="0.3"/>
  <cols>
    <col min="1" max="1" width="15.42578125" style="18" customWidth="1"/>
    <col min="2" max="2" width="14.140625" style="18" customWidth="1"/>
    <col min="3" max="3" width="14.85546875" style="18" customWidth="1"/>
    <col min="4" max="4" width="16.42578125" style="18" customWidth="1"/>
    <col min="5" max="5" width="17.85546875" style="18" customWidth="1"/>
    <col min="6" max="6" width="16.5703125" style="18" customWidth="1"/>
    <col min="7" max="7" width="16" style="18" customWidth="1"/>
    <col min="8" max="8" width="20.140625" style="18" customWidth="1"/>
    <col min="9" max="9" width="16.5703125" style="18" customWidth="1"/>
    <col min="10" max="10" width="19" style="18" customWidth="1"/>
    <col min="11" max="11" width="15.28515625" style="18" customWidth="1"/>
    <col min="12" max="12" width="16" style="19" customWidth="1"/>
    <col min="13" max="13" width="18" style="19" customWidth="1"/>
    <col min="14" max="16384" width="9.140625" style="18"/>
  </cols>
  <sheetData>
    <row r="1" spans="1:15" ht="78" customHeight="1" x14ac:dyDescent="0.3">
      <c r="A1" s="14" t="str">
        <f>HYPERLINK("#'MASTERSHEET'!A1","M SHEET")</f>
        <v>M SHEET</v>
      </c>
      <c r="B1"/>
      <c r="C1"/>
      <c r="D1"/>
      <c r="E1" s="23" t="s">
        <v>37</v>
      </c>
      <c r="F1" s="23"/>
      <c r="G1" s="23"/>
      <c r="H1" s="11"/>
      <c r="I1"/>
      <c r="J1"/>
      <c r="K1"/>
      <c r="L1"/>
      <c r="M1" s="6"/>
      <c r="N1" s="6"/>
      <c r="O1"/>
    </row>
    <row r="2" spans="1:15" x14ac:dyDescent="0.3">
      <c r="A2"/>
      <c r="B2"/>
      <c r="C2"/>
      <c r="D2"/>
      <c r="E2" s="22" t="s">
        <v>39</v>
      </c>
      <c r="F2" s="22"/>
      <c r="G2" s="22"/>
      <c r="H2"/>
      <c r="I2"/>
      <c r="J2"/>
      <c r="K2"/>
      <c r="L2"/>
      <c r="M2" s="6"/>
      <c r="N2" s="6"/>
      <c r="O2"/>
    </row>
    <row r="3" spans="1:15" ht="45" x14ac:dyDescent="0.3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  <c r="O3"/>
    </row>
    <row r="4" spans="1:15" x14ac:dyDescent="0.3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M4" s="6"/>
      <c r="N4" s="6"/>
      <c r="O4" s="4"/>
    </row>
    <row r="5" spans="1:15" x14ac:dyDescent="0.3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M5" s="6"/>
      <c r="N5" s="6"/>
      <c r="O5" s="4"/>
    </row>
    <row r="6" spans="1:15" x14ac:dyDescent="0.3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M6" s="6"/>
      <c r="N6" s="6"/>
      <c r="O6" s="4"/>
    </row>
    <row r="7" spans="1:15" x14ac:dyDescent="0.3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M7" s="6"/>
      <c r="N7" s="6"/>
      <c r="O7" s="4"/>
    </row>
    <row r="8" spans="1:15" x14ac:dyDescent="0.3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M8" s="6"/>
      <c r="N8" s="6"/>
      <c r="O8" s="4"/>
    </row>
    <row r="9" spans="1:15" x14ac:dyDescent="0.3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M9" s="6"/>
      <c r="N9" s="6"/>
      <c r="O9" s="4"/>
    </row>
    <row r="10" spans="1:15" x14ac:dyDescent="0.3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M10" s="6"/>
      <c r="N10" s="6"/>
      <c r="O10" s="4"/>
    </row>
    <row r="11" spans="1:15" x14ac:dyDescent="0.3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M11" s="6"/>
      <c r="N11" s="6"/>
      <c r="O11" s="4"/>
    </row>
    <row r="12" spans="1:15" x14ac:dyDescent="0.3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M12" s="6"/>
      <c r="N12" s="6"/>
      <c r="O12" s="4"/>
    </row>
    <row r="13" spans="1:15" x14ac:dyDescent="0.3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M13" s="6"/>
      <c r="N13" s="6"/>
      <c r="O13" s="4"/>
    </row>
    <row r="14" spans="1:15" x14ac:dyDescent="0.3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3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3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3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3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  <row r="19" spans="1:15" x14ac:dyDescent="0.3">
      <c r="A19" s="18">
        <v>2024</v>
      </c>
      <c r="B19" s="18" t="s">
        <v>38</v>
      </c>
      <c r="C19" s="21">
        <v>45628</v>
      </c>
      <c r="D19" s="18">
        <v>100</v>
      </c>
      <c r="E19" s="18">
        <v>200000</v>
      </c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3" customWidth="1"/>
    <col min="6" max="6" width="16" customWidth="1"/>
    <col min="7" max="7" width="16.28515625" customWidth="1"/>
    <col min="8" max="8" width="16.5703125" customWidth="1"/>
    <col min="9" max="9" width="19" customWidth="1"/>
    <col min="10" max="10" width="15.28515625" customWidth="1"/>
    <col min="11" max="11" width="16" style="6" customWidth="1"/>
    <col min="12" max="12" width="17.140625" style="6" customWidth="1"/>
  </cols>
  <sheetData>
    <row r="1" spans="1:15" ht="47.25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K1"/>
      <c r="L1"/>
      <c r="M1" s="6"/>
      <c r="N1" s="6"/>
    </row>
    <row r="2" spans="1:15" x14ac:dyDescent="0.25">
      <c r="E2" s="22" t="s">
        <v>39</v>
      </c>
      <c r="F2" s="22"/>
      <c r="G2" s="22"/>
      <c r="K2"/>
      <c r="L2"/>
      <c r="M2" s="6"/>
      <c r="N2" s="6"/>
    </row>
    <row r="3" spans="1:15" ht="72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M4" s="6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M5" s="6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M6" s="6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M7" s="6"/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M8" s="6"/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M9" s="6"/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M10" s="6"/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M11" s="6"/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M12" s="6"/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M13" s="6"/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O18"/>
  <sheetViews>
    <sheetView workbookViewId="0">
      <pane xSplit="3" ySplit="3" topLeftCell="F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O18"/>
  <sheetViews>
    <sheetView workbookViewId="0">
      <pane xSplit="3" ySplit="3" topLeftCell="D4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5.85546875" style="6" customWidth="1"/>
  </cols>
  <sheetData>
    <row r="1" spans="1:15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  <c r="H1" s="11"/>
      <c r="L1"/>
      <c r="N1" s="6"/>
    </row>
    <row r="2" spans="1:15" x14ac:dyDescent="0.25">
      <c r="E2" s="22" t="s">
        <v>39</v>
      </c>
      <c r="F2" s="22"/>
      <c r="G2" s="22"/>
      <c r="L2"/>
      <c r="N2" s="6"/>
    </row>
    <row r="3" spans="1:15" ht="45" x14ac:dyDescent="0.25">
      <c r="A3" s="1" t="s">
        <v>33</v>
      </c>
      <c r="B3" s="1" t="s">
        <v>0</v>
      </c>
      <c r="C3" s="1" t="s">
        <v>34</v>
      </c>
      <c r="D3" s="1" t="s">
        <v>35</v>
      </c>
      <c r="E3" s="1" t="s">
        <v>19</v>
      </c>
      <c r="F3" s="1" t="s">
        <v>1</v>
      </c>
      <c r="G3" s="2" t="s">
        <v>2</v>
      </c>
      <c r="H3" s="1" t="s">
        <v>3</v>
      </c>
      <c r="I3" s="1" t="s">
        <v>20</v>
      </c>
      <c r="J3" s="1" t="s">
        <v>4</v>
      </c>
      <c r="K3" s="1" t="s">
        <v>5</v>
      </c>
      <c r="L3" s="1" t="s">
        <v>6</v>
      </c>
      <c r="M3" s="7" t="s">
        <v>23</v>
      </c>
      <c r="N3" s="8" t="s">
        <v>24</v>
      </c>
    </row>
    <row r="4" spans="1:15" x14ac:dyDescent="0.25">
      <c r="A4" s="4">
        <v>2022</v>
      </c>
      <c r="B4" s="4" t="s">
        <v>7</v>
      </c>
      <c r="C4" s="9">
        <v>44775</v>
      </c>
      <c r="D4" s="4">
        <v>66</v>
      </c>
      <c r="E4" s="3">
        <v>18978.009999999998</v>
      </c>
      <c r="F4" s="3">
        <v>281.37</v>
      </c>
      <c r="G4" s="3">
        <v>281.37</v>
      </c>
      <c r="H4" s="3">
        <f>E4-G4</f>
        <v>18696.64</v>
      </c>
      <c r="I4" s="3">
        <f>H4*0.075</f>
        <v>1402.2479999999998</v>
      </c>
      <c r="J4" s="3">
        <v>17289.099999999999</v>
      </c>
      <c r="K4" s="3">
        <f>H4-I4-J4</f>
        <v>5.2920000000012806</v>
      </c>
      <c r="L4" s="3"/>
      <c r="N4" s="6"/>
      <c r="O4" s="4"/>
    </row>
    <row r="5" spans="1:15" x14ac:dyDescent="0.25">
      <c r="A5" s="4">
        <v>2022</v>
      </c>
      <c r="B5" s="4" t="s">
        <v>8</v>
      </c>
      <c r="C5" s="9">
        <v>44807</v>
      </c>
      <c r="D5">
        <v>69</v>
      </c>
      <c r="E5" s="3">
        <v>19321.86</v>
      </c>
      <c r="F5" s="3">
        <v>368.24</v>
      </c>
      <c r="G5" s="3">
        <v>368.24</v>
      </c>
      <c r="H5" s="3">
        <f t="shared" ref="H5:H18" si="0">E5-G5</f>
        <v>18953.62</v>
      </c>
      <c r="I5" s="3">
        <f t="shared" ref="I5:I18" si="1">H5*0.075</f>
        <v>1421.5214999999998</v>
      </c>
      <c r="J5" s="3">
        <v>17776.27</v>
      </c>
      <c r="K5" s="3">
        <f t="shared" ref="K5:K18" si="2">H5-I5-J5</f>
        <v>-244.17150000000038</v>
      </c>
      <c r="L5" s="3"/>
      <c r="N5" s="6"/>
      <c r="O5" s="4"/>
    </row>
    <row r="6" spans="1:15" x14ac:dyDescent="0.25">
      <c r="A6" s="4">
        <v>2022</v>
      </c>
      <c r="B6" s="4" t="s">
        <v>9</v>
      </c>
      <c r="C6" s="9">
        <v>44685</v>
      </c>
      <c r="D6">
        <v>111</v>
      </c>
      <c r="E6" s="3">
        <v>39316.769999999997</v>
      </c>
      <c r="F6" s="3">
        <v>250.53</v>
      </c>
      <c r="G6" s="3">
        <v>250.53</v>
      </c>
      <c r="H6" s="3">
        <f t="shared" si="0"/>
        <v>39066.239999999998</v>
      </c>
      <c r="I6" s="3">
        <f t="shared" si="1"/>
        <v>2929.9679999999998</v>
      </c>
      <c r="J6" s="3">
        <v>36027.39</v>
      </c>
      <c r="K6" s="3">
        <f t="shared" si="2"/>
        <v>108.88199999999779</v>
      </c>
      <c r="L6" s="3"/>
      <c r="N6" s="6"/>
      <c r="O6" s="4"/>
    </row>
    <row r="7" spans="1:15" x14ac:dyDescent="0.25">
      <c r="A7" s="4">
        <v>2022</v>
      </c>
      <c r="B7" s="4" t="s">
        <v>10</v>
      </c>
      <c r="C7" s="9">
        <v>44717</v>
      </c>
      <c r="D7">
        <v>87</v>
      </c>
      <c r="E7" s="3">
        <v>28032.720000000001</v>
      </c>
      <c r="F7" s="3">
        <v>370.15</v>
      </c>
      <c r="G7" s="3">
        <v>370.15</v>
      </c>
      <c r="H7" s="3">
        <f t="shared" si="0"/>
        <v>27662.57</v>
      </c>
      <c r="I7" s="3">
        <f t="shared" si="1"/>
        <v>2074.6927499999997</v>
      </c>
      <c r="J7" s="3">
        <v>25698.53</v>
      </c>
      <c r="K7" s="3">
        <f t="shared" si="2"/>
        <v>-110.65274999999747</v>
      </c>
      <c r="L7" s="3">
        <v>2074.08</v>
      </c>
      <c r="N7" s="6"/>
      <c r="O7" s="4"/>
    </row>
    <row r="8" spans="1:15" x14ac:dyDescent="0.25">
      <c r="A8" s="4">
        <v>2022</v>
      </c>
      <c r="B8" s="4" t="s">
        <v>11</v>
      </c>
      <c r="C8" s="9">
        <v>44687</v>
      </c>
      <c r="D8">
        <v>88</v>
      </c>
      <c r="E8" s="3">
        <v>25336.240000000002</v>
      </c>
      <c r="F8" s="3">
        <v>0</v>
      </c>
      <c r="G8" s="3">
        <v>0</v>
      </c>
      <c r="H8" s="3">
        <f t="shared" si="0"/>
        <v>25336.240000000002</v>
      </c>
      <c r="I8" s="3">
        <f t="shared" si="1"/>
        <v>1900.2180000000001</v>
      </c>
      <c r="J8" s="3">
        <v>23093.63</v>
      </c>
      <c r="K8" s="3">
        <f t="shared" si="2"/>
        <v>342.39199999999983</v>
      </c>
      <c r="L8" s="3">
        <v>1872.45</v>
      </c>
      <c r="N8" s="6"/>
      <c r="O8" s="4"/>
    </row>
    <row r="9" spans="1:15" x14ac:dyDescent="0.25">
      <c r="A9" s="4">
        <v>2022</v>
      </c>
      <c r="B9" s="4" t="s">
        <v>12</v>
      </c>
      <c r="C9" s="10" t="s">
        <v>21</v>
      </c>
      <c r="D9">
        <v>148</v>
      </c>
      <c r="E9" s="3">
        <v>53725.59</v>
      </c>
      <c r="F9" s="3">
        <v>269.85000000000002</v>
      </c>
      <c r="G9" s="3">
        <v>269.85000000000002</v>
      </c>
      <c r="H9" s="3">
        <f t="shared" si="0"/>
        <v>53455.74</v>
      </c>
      <c r="I9" s="3">
        <f t="shared" si="1"/>
        <v>4009.1804999999995</v>
      </c>
      <c r="J9" s="3">
        <v>49696.17</v>
      </c>
      <c r="K9" s="3">
        <f t="shared" si="2"/>
        <v>-249.6105000000025</v>
      </c>
      <c r="L9" s="3">
        <v>4029.42</v>
      </c>
      <c r="N9" s="6"/>
      <c r="O9" s="4"/>
    </row>
    <row r="10" spans="1:15" x14ac:dyDescent="0.25">
      <c r="A10" s="4">
        <v>2022</v>
      </c>
      <c r="B10" s="4" t="s">
        <v>13</v>
      </c>
      <c r="C10" s="9" t="s">
        <v>21</v>
      </c>
      <c r="D10">
        <v>116</v>
      </c>
      <c r="E10" s="3">
        <v>37862.230000000003</v>
      </c>
      <c r="F10" s="3">
        <v>334.54</v>
      </c>
      <c r="G10" s="3">
        <v>334.54</v>
      </c>
      <c r="H10" s="3">
        <f t="shared" si="0"/>
        <v>37527.69</v>
      </c>
      <c r="I10" s="3">
        <f t="shared" si="1"/>
        <v>2814.5767500000002</v>
      </c>
      <c r="J10" s="3">
        <v>35022.559999999998</v>
      </c>
      <c r="K10" s="3">
        <f t="shared" si="2"/>
        <v>-309.44674999999552</v>
      </c>
      <c r="L10" s="3">
        <v>2839.66</v>
      </c>
      <c r="N10" s="6"/>
      <c r="O10" s="4"/>
    </row>
    <row r="11" spans="1:15" x14ac:dyDescent="0.25">
      <c r="A11" s="4">
        <v>2022</v>
      </c>
      <c r="B11" s="4" t="s">
        <v>14</v>
      </c>
      <c r="C11" s="9">
        <v>44690</v>
      </c>
      <c r="D11">
        <v>92</v>
      </c>
      <c r="E11" s="3">
        <v>27924.22</v>
      </c>
      <c r="F11" s="3">
        <v>150.78</v>
      </c>
      <c r="G11" s="3">
        <v>150.78</v>
      </c>
      <c r="H11" s="3">
        <f t="shared" si="0"/>
        <v>27773.440000000002</v>
      </c>
      <c r="I11" s="3">
        <f t="shared" si="1"/>
        <v>2083.0080000000003</v>
      </c>
      <c r="J11" s="3">
        <v>25580.29</v>
      </c>
      <c r="K11" s="3">
        <f t="shared" si="2"/>
        <v>110.14199999999983</v>
      </c>
      <c r="L11" s="3">
        <v>2083.66</v>
      </c>
      <c r="N11" s="6"/>
      <c r="O11" s="4"/>
    </row>
    <row r="12" spans="1:15" x14ac:dyDescent="0.25">
      <c r="A12" s="4">
        <v>2022</v>
      </c>
      <c r="B12" s="4" t="s">
        <v>15</v>
      </c>
      <c r="C12" s="9">
        <v>44752</v>
      </c>
      <c r="D12">
        <v>91</v>
      </c>
      <c r="E12" s="3">
        <v>35626.22</v>
      </c>
      <c r="F12" s="3">
        <v>44.77</v>
      </c>
      <c r="G12" s="3">
        <v>44.77</v>
      </c>
      <c r="H12" s="3">
        <f t="shared" si="0"/>
        <v>35581.450000000004</v>
      </c>
      <c r="I12" s="3">
        <f t="shared" si="1"/>
        <v>2668.6087500000003</v>
      </c>
      <c r="J12" s="3">
        <v>32468.33</v>
      </c>
      <c r="K12" s="3">
        <f t="shared" si="2"/>
        <v>444.5112500000032</v>
      </c>
      <c r="L12" s="3">
        <v>2632.56</v>
      </c>
      <c r="N12" s="6"/>
      <c r="O12" s="4"/>
    </row>
    <row r="13" spans="1:15" x14ac:dyDescent="0.25">
      <c r="A13" s="4">
        <v>2022</v>
      </c>
      <c r="B13" s="4" t="s">
        <v>16</v>
      </c>
      <c r="C13" s="9">
        <v>44753</v>
      </c>
      <c r="D13">
        <v>121</v>
      </c>
      <c r="E13" s="3">
        <v>41047.39</v>
      </c>
      <c r="F13" s="3">
        <v>90</v>
      </c>
      <c r="G13" s="3">
        <v>90</v>
      </c>
      <c r="H13" s="3">
        <f t="shared" si="0"/>
        <v>40957.39</v>
      </c>
      <c r="I13" s="3">
        <f t="shared" si="1"/>
        <v>3071.8042499999997</v>
      </c>
      <c r="J13" s="3">
        <v>37885.589999999997</v>
      </c>
      <c r="K13" s="3">
        <f t="shared" si="2"/>
        <v>-4.2499999981373549E-3</v>
      </c>
      <c r="L13" s="3">
        <v>3078.55</v>
      </c>
      <c r="N13" s="6"/>
      <c r="O13" s="4"/>
    </row>
    <row r="14" spans="1:15" x14ac:dyDescent="0.25">
      <c r="A14" s="4">
        <v>2022</v>
      </c>
      <c r="B14" s="4" t="s">
        <v>17</v>
      </c>
      <c r="C14" s="9">
        <v>44724</v>
      </c>
      <c r="D14">
        <v>95</v>
      </c>
      <c r="E14" s="3">
        <v>37675.089999999997</v>
      </c>
      <c r="F14" s="3">
        <v>0</v>
      </c>
      <c r="G14" s="3">
        <v>0</v>
      </c>
      <c r="H14" s="3">
        <f t="shared" si="0"/>
        <v>37675.089999999997</v>
      </c>
      <c r="I14" s="3">
        <f t="shared" si="1"/>
        <v>2825.6317499999996</v>
      </c>
      <c r="J14" s="3">
        <v>36405.519999999997</v>
      </c>
      <c r="K14" s="3">
        <f t="shared" si="2"/>
        <v>-1556.0617500000008</v>
      </c>
      <c r="L14" s="3">
        <v>2951.8</v>
      </c>
      <c r="M14" s="6" t="s">
        <v>26</v>
      </c>
      <c r="N14" s="6" t="s">
        <v>25</v>
      </c>
      <c r="O14" s="4"/>
    </row>
    <row r="15" spans="1:15" x14ac:dyDescent="0.25">
      <c r="A15" s="4">
        <v>2022</v>
      </c>
      <c r="B15" s="4" t="s">
        <v>18</v>
      </c>
      <c r="C15" s="9">
        <v>45200</v>
      </c>
      <c r="D15">
        <v>88</v>
      </c>
      <c r="E15" s="3">
        <v>28754.07</v>
      </c>
      <c r="F15" s="3">
        <v>190.57</v>
      </c>
      <c r="G15" s="3">
        <v>190.57</v>
      </c>
      <c r="H15" s="3">
        <f t="shared" si="0"/>
        <v>28563.5</v>
      </c>
      <c r="I15" s="3">
        <f t="shared" si="1"/>
        <v>2142.2624999999998</v>
      </c>
      <c r="J15" s="3">
        <v>26597.51</v>
      </c>
      <c r="K15" s="3">
        <f t="shared" si="2"/>
        <v>-176.27249999999913</v>
      </c>
      <c r="L15" s="3"/>
      <c r="M15" s="6" t="s">
        <v>27</v>
      </c>
      <c r="N15" s="6" t="s">
        <v>25</v>
      </c>
      <c r="O15" s="4"/>
    </row>
    <row r="16" spans="1:15" x14ac:dyDescent="0.25">
      <c r="A16" s="4">
        <v>2023</v>
      </c>
      <c r="B16" s="4" t="s">
        <v>7</v>
      </c>
      <c r="C16" s="9">
        <v>45140</v>
      </c>
      <c r="D16">
        <v>102</v>
      </c>
      <c r="E16" s="3">
        <v>35169.379999999997</v>
      </c>
      <c r="F16" s="3">
        <v>636.57000000000005</v>
      </c>
      <c r="G16" s="3"/>
      <c r="H16" s="3">
        <f t="shared" si="0"/>
        <v>35169.379999999997</v>
      </c>
      <c r="I16" s="3">
        <f t="shared" si="1"/>
        <v>2637.7034999999996</v>
      </c>
      <c r="J16" s="3">
        <v>32531.68</v>
      </c>
      <c r="K16" s="3">
        <f t="shared" si="2"/>
        <v>-3.5000000025320332E-3</v>
      </c>
      <c r="L16" s="3">
        <v>2637.7</v>
      </c>
      <c r="M16" s="6" t="s">
        <v>28</v>
      </c>
      <c r="N16" s="6" t="s">
        <v>25</v>
      </c>
      <c r="O16" s="4"/>
    </row>
    <row r="17" spans="1:15" x14ac:dyDescent="0.25">
      <c r="A17" s="4">
        <v>2023</v>
      </c>
      <c r="B17" s="4" t="s">
        <v>8</v>
      </c>
      <c r="C17" s="9">
        <v>44988</v>
      </c>
      <c r="D17">
        <v>128</v>
      </c>
      <c r="E17" s="3">
        <v>51691.76</v>
      </c>
      <c r="F17" s="3">
        <v>145.85</v>
      </c>
      <c r="G17" s="3"/>
      <c r="H17" s="3">
        <f t="shared" si="0"/>
        <v>51691.76</v>
      </c>
      <c r="I17" s="3">
        <f t="shared" si="1"/>
        <v>3876.8820000000001</v>
      </c>
      <c r="J17" s="3">
        <v>47814.879999999997</v>
      </c>
      <c r="K17" s="3">
        <f t="shared" si="2"/>
        <v>-1.999999993131496E-3</v>
      </c>
      <c r="L17" s="3">
        <v>3876.88</v>
      </c>
      <c r="M17" s="6" t="s">
        <v>29</v>
      </c>
      <c r="N17" s="6" t="s">
        <v>25</v>
      </c>
      <c r="O17" s="4"/>
    </row>
    <row r="18" spans="1:15" x14ac:dyDescent="0.25">
      <c r="A18" s="4">
        <v>2023</v>
      </c>
      <c r="B18" s="4" t="s">
        <v>9</v>
      </c>
      <c r="C18" s="10" t="s">
        <v>22</v>
      </c>
      <c r="D18">
        <v>99</v>
      </c>
      <c r="E18" s="3">
        <v>39382.11</v>
      </c>
      <c r="F18" s="3">
        <v>1394.96</v>
      </c>
      <c r="G18" s="3"/>
      <c r="H18" s="3">
        <f t="shared" si="0"/>
        <v>39382.11</v>
      </c>
      <c r="I18" s="3">
        <f t="shared" si="1"/>
        <v>2953.65825</v>
      </c>
      <c r="J18" s="3">
        <v>36252.18</v>
      </c>
      <c r="K18" s="3">
        <f t="shared" si="2"/>
        <v>176.27174999999988</v>
      </c>
      <c r="L18" s="3">
        <v>2939.36</v>
      </c>
      <c r="M18" s="6" t="s">
        <v>30</v>
      </c>
      <c r="N18" s="6" t="s">
        <v>25</v>
      </c>
      <c r="O18" s="4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E2"/>
  <sheetViews>
    <sheetView workbookViewId="0">
      <pane xSplit="3" ySplit="2" topLeftCell="D3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0.28515625" customWidth="1"/>
    <col min="2" max="2" width="17.140625" customWidth="1"/>
    <col min="3" max="3" width="15.140625" customWidth="1"/>
    <col min="4" max="4" width="15.5703125" customWidth="1"/>
    <col min="5" max="5" width="15.42578125" customWidth="1"/>
    <col min="6" max="6" width="13" customWidth="1"/>
    <col min="7" max="7" width="13.42578125" customWidth="1"/>
    <col min="8" max="8" width="14.5703125" customWidth="1"/>
    <col min="9" max="9" width="15" customWidth="1"/>
    <col min="10" max="10" width="14.5703125" customWidth="1"/>
    <col min="11" max="11" width="15.140625" customWidth="1"/>
    <col min="12" max="12" width="17.42578125" customWidth="1"/>
    <col min="13" max="14" width="13.7109375" customWidth="1"/>
    <col min="15" max="15" width="13.5703125" customWidth="1"/>
    <col min="16" max="16" width="15.85546875" customWidth="1"/>
    <col min="17" max="17" width="14" customWidth="1"/>
    <col min="18" max="18" width="13.7109375" customWidth="1"/>
    <col min="19" max="20" width="14.7109375" customWidth="1"/>
  </cols>
  <sheetData>
    <row r="1" spans="1:5" ht="15.75" x14ac:dyDescent="0.25">
      <c r="A1" s="14" t="str">
        <f>HYPERLINK("#'MASTERSHEET'!A1","M SHEET")</f>
        <v>M SHEET</v>
      </c>
      <c r="E1" t="s">
        <v>37</v>
      </c>
    </row>
    <row r="2" spans="1:5" x14ac:dyDescent="0.25">
      <c r="E2" t="s">
        <v>39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M1"/>
  <sheetViews>
    <sheetView workbookViewId="0">
      <pane xSplit="4" ySplit="1" topLeftCell="E2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  <col min="14" max="14" width="15.140625" customWidth="1"/>
    <col min="17" max="17" width="13.42578125" customWidth="1"/>
    <col min="18" max="18" width="13.85546875" customWidth="1"/>
    <col min="19" max="19" width="11.28515625" customWidth="1"/>
    <col min="20" max="20" width="12.5703125" customWidth="1"/>
  </cols>
  <sheetData>
    <row r="1" spans="1:7" ht="78" customHeight="1" x14ac:dyDescent="0.25">
      <c r="A1" s="14" t="str">
        <f>HYPERLINK("#'MASTERSHEET'!A1","M SHEET")</f>
        <v>M SHEET</v>
      </c>
      <c r="D1" s="12"/>
      <c r="E1" s="23" t="s">
        <v>37</v>
      </c>
      <c r="F1" s="23"/>
      <c r="G1" s="23"/>
    </row>
  </sheetData>
  <mergeCells count="1">
    <mergeCell ref="E1:G1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Y1"/>
  <sheetViews>
    <sheetView workbookViewId="0">
      <pane xSplit="4" ySplit="1" topLeftCell="E2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RowHeight="15" x14ac:dyDescent="0.25"/>
  <cols>
    <col min="1" max="1" width="15.42578125" customWidth="1"/>
    <col min="2" max="2" width="14.140625" customWidth="1"/>
    <col min="3" max="3" width="14.85546875" customWidth="1"/>
    <col min="4" max="4" width="16.42578125" customWidth="1"/>
    <col min="5" max="5" width="17.85546875" customWidth="1"/>
    <col min="6" max="6" width="16.5703125" customWidth="1"/>
    <col min="7" max="7" width="16" customWidth="1"/>
    <col min="8" max="8" width="20.140625" customWidth="1"/>
    <col min="9" max="9" width="16.5703125" customWidth="1"/>
    <col min="10" max="10" width="19" customWidth="1"/>
    <col min="11" max="11" width="15.28515625" customWidth="1"/>
    <col min="12" max="12" width="16" style="6" customWidth="1"/>
    <col min="13" max="13" width="14.28515625" style="6" customWidth="1"/>
    <col min="14" max="14" width="16.5703125" customWidth="1"/>
    <col min="15" max="15" width="11.5703125" customWidth="1"/>
    <col min="16" max="16" width="11.28515625" customWidth="1"/>
    <col min="17" max="17" width="13.42578125" customWidth="1"/>
    <col min="18" max="18" width="13.85546875" customWidth="1"/>
    <col min="19" max="19" width="14.140625" customWidth="1"/>
    <col min="20" max="20" width="12.5703125" customWidth="1"/>
    <col min="21" max="21" width="11.7109375" customWidth="1"/>
    <col min="24" max="24" width="15.7109375" style="6" customWidth="1"/>
    <col min="25" max="25" width="15.28515625" style="6" customWidth="1"/>
  </cols>
  <sheetData>
    <row r="1" spans="1:7" ht="78" customHeight="1" x14ac:dyDescent="0.25">
      <c r="A1" s="14" t="str">
        <f>HYPERLINK("#'MASTERSHEET'!A1","M SHEET")</f>
        <v>M SHEET</v>
      </c>
      <c r="E1" s="23" t="s">
        <v>37</v>
      </c>
      <c r="F1" s="23"/>
      <c r="G1" s="23"/>
    </row>
  </sheetData>
  <mergeCells count="1">
    <mergeCell ref="E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MASTERSHEET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MLH-PC</dc:creator>
  <cp:lastModifiedBy>MLH-PC</cp:lastModifiedBy>
  <cp:lastPrinted>2024-04-02T13:51:19Z</cp:lastPrinted>
  <dcterms:created xsi:type="dcterms:W3CDTF">2023-10-30T14:03:30Z</dcterms:created>
  <dcterms:modified xsi:type="dcterms:W3CDTF">2024-07-29T16:45:59Z</dcterms:modified>
</cp:coreProperties>
</file>