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ne-Claire\Desktop\"/>
    </mc:Choice>
  </mc:AlternateContent>
  <xr:revisionPtr revIDLastSave="0" documentId="8_{D67D6B9F-902B-4042-A553-93E59B7700BD}" xr6:coauthVersionLast="47" xr6:coauthVersionMax="47" xr10:uidLastSave="{00000000-0000-0000-0000-000000000000}"/>
  <bookViews>
    <workbookView xWindow="-108" yWindow="-108" windowWidth="23256" windowHeight="12456" xr2:uid="{94BCCDDD-743F-43BD-B4A2-30E26D713A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5" i="1" l="1"/>
  <c r="J69" i="1" s="1"/>
  <c r="G65" i="1"/>
  <c r="H70" i="1" s="1"/>
  <c r="I56" i="1"/>
  <c r="J61" i="1" s="1"/>
  <c r="G56" i="1"/>
  <c r="H61" i="1" s="1"/>
  <c r="J51" i="1"/>
  <c r="H51" i="1"/>
  <c r="I48" i="1"/>
  <c r="I47" i="1"/>
  <c r="J52" i="1" s="1"/>
  <c r="G47" i="1"/>
  <c r="G48" i="1" s="1"/>
  <c r="I38" i="1"/>
  <c r="I39" i="1" s="1"/>
  <c r="G38" i="1"/>
  <c r="H43" i="1" s="1"/>
  <c r="I29" i="1"/>
  <c r="I30" i="1" s="1"/>
  <c r="G29" i="1"/>
  <c r="H34" i="1" s="1"/>
  <c r="J25" i="1"/>
  <c r="H25" i="1"/>
  <c r="J24" i="1"/>
  <c r="H24" i="1"/>
  <c r="I21" i="1"/>
  <c r="I20" i="1"/>
  <c r="G20" i="1"/>
  <c r="G21" i="1" s="1"/>
  <c r="I11" i="1"/>
  <c r="J16" i="1" s="1"/>
  <c r="G11" i="1"/>
  <c r="H16" i="1" s="1"/>
  <c r="J7" i="1"/>
  <c r="I2" i="1"/>
  <c r="J6" i="1" s="1"/>
  <c r="G2" i="1"/>
  <c r="H7" i="1" s="1"/>
  <c r="H52" i="1" l="1"/>
  <c r="J34" i="1"/>
  <c r="G12" i="1"/>
  <c r="G39" i="1"/>
  <c r="I66" i="1"/>
  <c r="H15" i="1"/>
  <c r="G3" i="1"/>
  <c r="G57" i="1"/>
  <c r="J70" i="1"/>
  <c r="H6" i="1"/>
  <c r="H33" i="1"/>
  <c r="H60" i="1"/>
  <c r="H42" i="1"/>
  <c r="H69" i="1"/>
  <c r="J15" i="1"/>
  <c r="J42" i="1"/>
  <c r="I3" i="1"/>
  <c r="J43" i="1"/>
  <c r="J33" i="1"/>
  <c r="J60" i="1"/>
  <c r="G66" i="1"/>
  <c r="I12" i="1"/>
  <c r="G30" i="1"/>
  <c r="I57" i="1"/>
</calcChain>
</file>

<file path=xl/sharedStrings.xml><?xml version="1.0" encoding="utf-8"?>
<sst xmlns="http://schemas.openxmlformats.org/spreadsheetml/2006/main" count="63" uniqueCount="24">
  <si>
    <t>N°</t>
  </si>
  <si>
    <t>REF</t>
  </si>
  <si>
    <t>Dénomination</t>
  </si>
  <si>
    <t>Quantité</t>
  </si>
  <si>
    <t>Adresse</t>
  </si>
  <si>
    <t>[004466]</t>
  </si>
  <si>
    <t>[003608]</t>
  </si>
  <si>
    <t>[002333]</t>
  </si>
  <si>
    <t>[004651]</t>
  </si>
  <si>
    <t>Qt appro:</t>
  </si>
  <si>
    <t xml:space="preserve">Adresse: </t>
  </si>
  <si>
    <t>[000667]</t>
  </si>
  <si>
    <t>A</t>
  </si>
  <si>
    <t>B</t>
  </si>
  <si>
    <t>C</t>
  </si>
  <si>
    <t>D</t>
  </si>
  <si>
    <t>E</t>
  </si>
  <si>
    <t>vis M6</t>
  </si>
  <si>
    <t>vis M7</t>
  </si>
  <si>
    <t>vis M8</t>
  </si>
  <si>
    <t>vis M9</t>
  </si>
  <si>
    <t>vis M10</t>
  </si>
  <si>
    <t>vis M11</t>
  </si>
  <si>
    <t>vis M12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</si>
</sst>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6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theme="1" tint="0.249977111117893"/>
      </left>
      <right style="thin">
        <color theme="1" tint="0.249977111117893"/>
      </right>
      <top style="medium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 style="medium">
        <color theme="1" tint="0.249977111117893"/>
      </top>
      <bottom style="thin">
        <color theme="1" tint="0.249977111117893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theme="1" tint="0.249977111117893"/>
      </left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medium">
        <color theme="1" tint="0.249977111117893"/>
      </left>
      <right style="thin">
        <color theme="1" tint="0.249977111117893"/>
      </right>
      <top style="thin">
        <color theme="1" tint="0.249977111117893"/>
      </top>
      <bottom style="medium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 style="medium">
        <color theme="1" tint="0.249977111117893"/>
      </bottom>
      <diagonal/>
    </border>
    <border>
      <left style="thin">
        <color theme="1" tint="0.249977111117893"/>
      </left>
      <right/>
      <top style="thin">
        <color theme="1" tint="0.249977111117893"/>
      </top>
      <bottom/>
      <diagonal/>
    </border>
    <border>
      <left/>
      <right style="thin">
        <color theme="1" tint="0.249977111117893"/>
      </right>
      <top style="thin">
        <color theme="1" tint="0.249977111117893"/>
      </top>
      <bottom/>
      <diagonal/>
    </border>
    <border>
      <left style="thin">
        <color theme="1" tint="0.249977111117893"/>
      </left>
      <right/>
      <top/>
      <bottom/>
      <diagonal/>
    </border>
    <border>
      <left/>
      <right style="thin">
        <color theme="1" tint="0.249977111117893"/>
      </right>
      <top/>
      <bottom/>
      <diagonal/>
    </border>
    <border>
      <left style="thin">
        <color theme="1" tint="0.249977111117893"/>
      </left>
      <right/>
      <top/>
      <bottom style="thin">
        <color theme="1" tint="0.249977111117893"/>
      </bottom>
      <diagonal/>
    </border>
    <border>
      <left/>
      <right style="thin">
        <color theme="1" tint="0.249977111117893"/>
      </right>
      <top/>
      <bottom style="thin">
        <color theme="1" tint="0.249977111117893"/>
      </bottom>
      <diagonal/>
    </border>
    <border>
      <left style="thin">
        <color theme="1" tint="0.249977111117893"/>
      </left>
      <right style="medium">
        <color theme="1" tint="0.249977111117893"/>
      </right>
      <top style="medium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medium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medium">
        <color theme="1" tint="0.249977111117893"/>
      </right>
      <top style="thin">
        <color theme="1" tint="0.249977111117893"/>
      </top>
      <bottom style="medium">
        <color theme="1" tint="0.249977111117893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3" borderId="0" xfId="0" applyFill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Normal" xfId="0" builtinId="0"/>
  </cellStyles>
  <dxfs count="76"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2E50ED-F6B8-4357-B85C-F4699C8187E1}">
  <dimension ref="A1:AF81"/>
  <sheetViews>
    <sheetView tabSelected="1" workbookViewId="0">
      <selection activeCell="G1" sqref="G1:H9"/>
    </sheetView>
  </sheetViews>
  <sheetFormatPr baseColWidth="10" defaultRowHeight="14.4" x14ac:dyDescent="0.3"/>
  <cols>
    <col min="1" max="1" width="4.44140625" style="18" customWidth="1"/>
    <col min="2" max="2" width="9.109375" style="18" customWidth="1"/>
    <col min="3" max="3" width="35.6640625" style="18" customWidth="1"/>
    <col min="4" max="4" width="9.5546875" style="18" customWidth="1"/>
    <col min="5" max="5" width="10" style="18" customWidth="1"/>
    <col min="7" max="10" width="23.77734375" style="34" customWidth="1"/>
    <col min="11" max="11" width="14.33203125" customWidth="1"/>
  </cols>
  <sheetData>
    <row r="1" spans="1:32" ht="22.2" customHeight="1" thickBot="1" x14ac:dyDescent="0.3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G1" s="3"/>
      <c r="H1" s="4"/>
      <c r="I1" s="3"/>
      <c r="J1" s="4"/>
    </row>
    <row r="2" spans="1:32" ht="22.2" customHeight="1" x14ac:dyDescent="0.3">
      <c r="A2" s="5">
        <v>1</v>
      </c>
      <c r="B2" s="6" t="s">
        <v>5</v>
      </c>
      <c r="C2" s="6" t="s">
        <v>17</v>
      </c>
      <c r="D2" s="6">
        <v>50</v>
      </c>
      <c r="E2" s="35" t="s">
        <v>12</v>
      </c>
      <c r="G2" s="7" t="str">
        <f>B2</f>
        <v>[004466]</v>
      </c>
      <c r="H2" s="8"/>
      <c r="I2" s="7" t="str">
        <f>B6</f>
        <v>[004651]</v>
      </c>
      <c r="J2" s="8"/>
      <c r="AF2" t="s">
        <v>12</v>
      </c>
    </row>
    <row r="3" spans="1:32" ht="22.2" customHeight="1" x14ac:dyDescent="0.3">
      <c r="A3" s="9">
        <v>2</v>
      </c>
      <c r="B3" s="10" t="s">
        <v>6</v>
      </c>
      <c r="C3" s="10" t="s">
        <v>18</v>
      </c>
      <c r="D3" s="10">
        <v>50</v>
      </c>
      <c r="E3" s="36" t="s">
        <v>16</v>
      </c>
      <c r="G3" s="11" t="str">
        <f>VLOOKUP($G2,$B$1:$E$16,2,FALSE)</f>
        <v>vis M6</v>
      </c>
      <c r="H3" s="12"/>
      <c r="I3" s="11" t="str">
        <f>VLOOKUP($I2,$B$1:$E$16,2,FALSE)</f>
        <v>vis M10</v>
      </c>
      <c r="J3" s="12"/>
      <c r="AF3" t="s">
        <v>13</v>
      </c>
    </row>
    <row r="4" spans="1:32" ht="22.2" customHeight="1" x14ac:dyDescent="0.3">
      <c r="A4" s="9">
        <v>3</v>
      </c>
      <c r="B4" s="10" t="s">
        <v>7</v>
      </c>
      <c r="C4" s="10" t="s">
        <v>19</v>
      </c>
      <c r="D4" s="10">
        <v>50</v>
      </c>
      <c r="E4" s="36" t="s">
        <v>13</v>
      </c>
      <c r="G4" s="11"/>
      <c r="H4" s="12"/>
      <c r="I4" s="11"/>
      <c r="J4" s="12"/>
      <c r="AF4" t="s">
        <v>14</v>
      </c>
    </row>
    <row r="5" spans="1:32" ht="22.2" customHeight="1" x14ac:dyDescent="0.3">
      <c r="A5" s="9">
        <v>4</v>
      </c>
      <c r="B5" s="10" t="s">
        <v>7</v>
      </c>
      <c r="C5" s="10" t="s">
        <v>20</v>
      </c>
      <c r="D5" s="10">
        <v>50</v>
      </c>
      <c r="E5" s="36" t="s">
        <v>14</v>
      </c>
      <c r="G5" s="13"/>
      <c r="H5" s="14"/>
      <c r="I5" s="13"/>
      <c r="J5" s="14"/>
      <c r="AF5" t="s">
        <v>15</v>
      </c>
    </row>
    <row r="6" spans="1:32" ht="22.2" customHeight="1" x14ac:dyDescent="0.3">
      <c r="A6" s="9">
        <v>5</v>
      </c>
      <c r="B6" s="10" t="s">
        <v>8</v>
      </c>
      <c r="C6" s="10" t="s">
        <v>21</v>
      </c>
      <c r="D6" s="10">
        <v>40</v>
      </c>
      <c r="E6" s="36" t="s">
        <v>15</v>
      </c>
      <c r="G6" s="13" t="s">
        <v>9</v>
      </c>
      <c r="H6" s="14">
        <f>VLOOKUP($G2,$B$1:$E$16,3,FALSE)</f>
        <v>50</v>
      </c>
      <c r="I6" s="13" t="s">
        <v>9</v>
      </c>
      <c r="J6" s="14">
        <f>VLOOKUP($I2,$B$1:$E$16,3,FALSE)</f>
        <v>40</v>
      </c>
      <c r="AF6" t="s">
        <v>16</v>
      </c>
    </row>
    <row r="7" spans="1:32" ht="22.2" customHeight="1" x14ac:dyDescent="0.3">
      <c r="A7" s="9">
        <v>6</v>
      </c>
      <c r="B7" s="10" t="s">
        <v>8</v>
      </c>
      <c r="C7" s="10" t="s">
        <v>22</v>
      </c>
      <c r="D7" s="10">
        <v>40</v>
      </c>
      <c r="E7" s="36" t="s">
        <v>14</v>
      </c>
      <c r="G7" s="13" t="s">
        <v>10</v>
      </c>
      <c r="H7" s="14" t="str">
        <f>VLOOKUP($G2,$B$1:$E$16,4,FALSE)</f>
        <v>A</v>
      </c>
      <c r="I7" s="13" t="s">
        <v>10</v>
      </c>
      <c r="J7" s="14" t="str">
        <f>VLOOKUP($I2,$B$1:$E$16,4,FALSE)</f>
        <v>D</v>
      </c>
    </row>
    <row r="8" spans="1:32" ht="22.2" customHeight="1" x14ac:dyDescent="0.3">
      <c r="A8" s="9">
        <v>7</v>
      </c>
      <c r="B8" s="10" t="s">
        <v>11</v>
      </c>
      <c r="C8" s="10" t="s">
        <v>23</v>
      </c>
      <c r="D8" s="10">
        <v>200</v>
      </c>
      <c r="E8" s="36" t="s">
        <v>13</v>
      </c>
      <c r="G8" s="13"/>
      <c r="H8" s="14"/>
      <c r="I8" s="13"/>
      <c r="J8" s="14"/>
    </row>
    <row r="9" spans="1:32" ht="22.2" customHeight="1" x14ac:dyDescent="0.3">
      <c r="A9" s="9">
        <v>8</v>
      </c>
      <c r="B9" s="10"/>
      <c r="C9" s="10"/>
      <c r="D9" s="10"/>
      <c r="E9" s="36"/>
      <c r="G9" s="13"/>
      <c r="H9" s="15"/>
      <c r="I9" s="13"/>
      <c r="J9" s="15"/>
    </row>
    <row r="10" spans="1:32" ht="22.2" customHeight="1" x14ac:dyDescent="0.3">
      <c r="A10" s="9">
        <v>9</v>
      </c>
      <c r="B10" s="10"/>
      <c r="C10" s="10"/>
      <c r="D10" s="10"/>
      <c r="E10" s="36"/>
      <c r="G10" s="3"/>
      <c r="H10" s="4"/>
      <c r="I10" s="3"/>
      <c r="J10" s="4"/>
    </row>
    <row r="11" spans="1:32" ht="22.2" customHeight="1" x14ac:dyDescent="0.3">
      <c r="A11" s="9">
        <v>10</v>
      </c>
      <c r="B11" s="10"/>
      <c r="C11" s="10"/>
      <c r="D11" s="10"/>
      <c r="E11" s="36"/>
      <c r="G11" s="7" t="str">
        <f>B3</f>
        <v>[003608]</v>
      </c>
      <c r="H11" s="8"/>
      <c r="I11" s="7" t="str">
        <f>$B7</f>
        <v>[004651]</v>
      </c>
      <c r="J11" s="8"/>
    </row>
    <row r="12" spans="1:32" ht="22.2" customHeight="1" x14ac:dyDescent="0.3">
      <c r="A12" s="9">
        <v>11</v>
      </c>
      <c r="B12" s="10"/>
      <c r="C12" s="10"/>
      <c r="D12" s="10"/>
      <c r="E12" s="36"/>
      <c r="G12" s="11" t="str">
        <f>VLOOKUP(G11,$B$1:$E$16,2,FALSE)</f>
        <v>vis M7</v>
      </c>
      <c r="H12" s="12"/>
      <c r="I12" s="11" t="str">
        <f>VLOOKUP(I11,$B$1:$E$16,2,FALSE)</f>
        <v>vis M10</v>
      </c>
      <c r="J12" s="12"/>
    </row>
    <row r="13" spans="1:32" ht="22.2" customHeight="1" x14ac:dyDescent="0.3">
      <c r="A13" s="9">
        <v>12</v>
      </c>
      <c r="B13" s="10"/>
      <c r="C13" s="10"/>
      <c r="D13" s="10"/>
      <c r="E13" s="36"/>
      <c r="G13" s="11"/>
      <c r="H13" s="12"/>
      <c r="I13" s="11"/>
      <c r="J13" s="12"/>
    </row>
    <row r="14" spans="1:32" ht="22.2" customHeight="1" x14ac:dyDescent="0.3">
      <c r="A14" s="9">
        <v>13</v>
      </c>
      <c r="B14" s="10"/>
      <c r="C14" s="10"/>
      <c r="D14" s="10"/>
      <c r="E14" s="36"/>
      <c r="G14" s="13"/>
      <c r="H14" s="14"/>
      <c r="I14" s="13"/>
      <c r="J14" s="14"/>
    </row>
    <row r="15" spans="1:32" ht="22.2" customHeight="1" x14ac:dyDescent="0.3">
      <c r="A15" s="9">
        <v>14</v>
      </c>
      <c r="B15" s="10"/>
      <c r="C15" s="10"/>
      <c r="D15" s="10"/>
      <c r="E15" s="36"/>
      <c r="G15" s="13" t="s">
        <v>9</v>
      </c>
      <c r="H15" s="14">
        <f>VLOOKUP(G11,$B$1:$E$16,3,FALSE)</f>
        <v>50</v>
      </c>
      <c r="I15" s="13" t="s">
        <v>9</v>
      </c>
      <c r="J15" s="14">
        <f>VLOOKUP(I11,$B$1:$E$16,3,FALSE)</f>
        <v>40</v>
      </c>
    </row>
    <row r="16" spans="1:32" ht="22.2" customHeight="1" x14ac:dyDescent="0.3">
      <c r="A16" s="9">
        <v>15</v>
      </c>
      <c r="B16" s="10"/>
      <c r="C16" s="10"/>
      <c r="D16" s="10"/>
      <c r="E16" s="36"/>
      <c r="G16" s="13" t="s">
        <v>10</v>
      </c>
      <c r="H16" s="14" t="str">
        <f>VLOOKUP(G11,$B$1:$E$16,4,FALSE)</f>
        <v>E</v>
      </c>
      <c r="I16" s="13" t="s">
        <v>10</v>
      </c>
      <c r="J16" s="14" t="str">
        <f>VLOOKUP(I11,$B$1:$E$16,4,FALSE)</f>
        <v>D</v>
      </c>
    </row>
    <row r="17" spans="1:10" ht="22.2" customHeight="1" thickBot="1" x14ac:dyDescent="0.35">
      <c r="A17" s="16">
        <v>16</v>
      </c>
      <c r="B17" s="17"/>
      <c r="C17" s="17"/>
      <c r="D17" s="17"/>
      <c r="E17" s="37"/>
      <c r="G17" s="13"/>
      <c r="H17" s="14"/>
      <c r="I17" s="13"/>
      <c r="J17" s="14"/>
    </row>
    <row r="18" spans="1:10" ht="22.2" customHeight="1" x14ac:dyDescent="0.3">
      <c r="G18" s="13"/>
      <c r="H18" s="15"/>
      <c r="I18" s="13"/>
      <c r="J18" s="15"/>
    </row>
    <row r="19" spans="1:10" ht="22.2" customHeight="1" x14ac:dyDescent="0.3">
      <c r="G19" s="3"/>
      <c r="H19" s="4"/>
      <c r="I19" s="3"/>
      <c r="J19" s="4"/>
    </row>
    <row r="20" spans="1:10" ht="22.2" customHeight="1" x14ac:dyDescent="0.3">
      <c r="G20" s="7" t="str">
        <f>$B4</f>
        <v>[002333]</v>
      </c>
      <c r="H20" s="8"/>
      <c r="I20" s="7" t="str">
        <f>$B8</f>
        <v>[000667]</v>
      </c>
      <c r="J20" s="8"/>
    </row>
    <row r="21" spans="1:10" ht="22.2" customHeight="1" x14ac:dyDescent="0.3">
      <c r="G21" s="11" t="str">
        <f>VLOOKUP(G20,$B$1:$E$16,2,FALSE)</f>
        <v>vis M8</v>
      </c>
      <c r="H21" s="12"/>
      <c r="I21" s="11" t="str">
        <f>VLOOKUP(I20,$B$1:$E$16,2,FALSE)</f>
        <v>vis M12</v>
      </c>
      <c r="J21" s="12"/>
    </row>
    <row r="22" spans="1:10" ht="22.2" customHeight="1" x14ac:dyDescent="0.3">
      <c r="G22" s="11"/>
      <c r="H22" s="12"/>
      <c r="I22" s="11"/>
      <c r="J22" s="12"/>
    </row>
    <row r="23" spans="1:10" ht="22.2" customHeight="1" x14ac:dyDescent="0.3">
      <c r="G23" s="13"/>
      <c r="H23" s="14"/>
      <c r="I23" s="13"/>
      <c r="J23" s="14"/>
    </row>
    <row r="24" spans="1:10" ht="22.2" customHeight="1" x14ac:dyDescent="0.3">
      <c r="G24" s="13" t="s">
        <v>9</v>
      </c>
      <c r="H24" s="14">
        <f>VLOOKUP(G20,$B$1:$E$16,3,FALSE)</f>
        <v>50</v>
      </c>
      <c r="I24" s="13" t="s">
        <v>9</v>
      </c>
      <c r="J24" s="14">
        <f>VLOOKUP(I20,$B$1:$E$16,3,FALSE)</f>
        <v>200</v>
      </c>
    </row>
    <row r="25" spans="1:10" ht="22.2" customHeight="1" x14ac:dyDescent="0.3">
      <c r="G25" s="13" t="s">
        <v>10</v>
      </c>
      <c r="H25" s="14" t="str">
        <f>VLOOKUP(G20,$B$1:$E$16,4,FALSE)</f>
        <v>B</v>
      </c>
      <c r="I25" s="13" t="s">
        <v>10</v>
      </c>
      <c r="J25" s="14" t="str">
        <f>VLOOKUP(I20,$B$1:$E$16,4,FALSE)</f>
        <v>B</v>
      </c>
    </row>
    <row r="26" spans="1:10" ht="22.2" customHeight="1" x14ac:dyDescent="0.3">
      <c r="G26" s="13"/>
      <c r="H26" s="14"/>
      <c r="I26" s="13"/>
      <c r="J26" s="14"/>
    </row>
    <row r="27" spans="1:10" ht="22.2" customHeight="1" x14ac:dyDescent="0.3">
      <c r="G27" s="13"/>
      <c r="H27" s="15"/>
      <c r="I27" s="13"/>
      <c r="J27" s="15"/>
    </row>
    <row r="28" spans="1:10" ht="22.2" customHeight="1" x14ac:dyDescent="0.3">
      <c r="G28" s="19"/>
      <c r="H28" s="20"/>
      <c r="I28" s="19"/>
      <c r="J28" s="20"/>
    </row>
    <row r="29" spans="1:10" ht="22.2" customHeight="1" x14ac:dyDescent="0.3">
      <c r="G29" s="21" t="str">
        <f>$B5</f>
        <v>[002333]</v>
      </c>
      <c r="H29" s="22"/>
      <c r="I29" s="21">
        <f>$B9</f>
        <v>0</v>
      </c>
      <c r="J29" s="22"/>
    </row>
    <row r="30" spans="1:10" ht="22.2" customHeight="1" x14ac:dyDescent="0.3">
      <c r="G30" s="23" t="str">
        <f>VLOOKUP(G29,$B$1:$E$16,2,FALSE)</f>
        <v>vis M8</v>
      </c>
      <c r="H30" s="24"/>
      <c r="I30" s="23" t="e">
        <f>VLOOKUP(I29,$B$1:$E$16,2,FALSE)</f>
        <v>#N/A</v>
      </c>
      <c r="J30" s="24"/>
    </row>
    <row r="31" spans="1:10" ht="22.2" customHeight="1" x14ac:dyDescent="0.3">
      <c r="G31" s="23"/>
      <c r="H31" s="24"/>
      <c r="I31" s="23"/>
      <c r="J31" s="24"/>
    </row>
    <row r="32" spans="1:10" ht="22.2" customHeight="1" x14ac:dyDescent="0.3">
      <c r="G32" s="25"/>
      <c r="H32" s="26"/>
      <c r="I32" s="25"/>
      <c r="J32" s="26"/>
    </row>
    <row r="33" spans="7:10" ht="22.2" customHeight="1" x14ac:dyDescent="0.3">
      <c r="G33" s="25" t="s">
        <v>9</v>
      </c>
      <c r="H33" s="26">
        <f>VLOOKUP(G29,$B$1:$E$16,3,FALSE)</f>
        <v>50</v>
      </c>
      <c r="I33" s="25" t="s">
        <v>9</v>
      </c>
      <c r="J33" s="26" t="e">
        <f>VLOOKUP(I29,$B$1:$E$16,3,FALSE)</f>
        <v>#N/A</v>
      </c>
    </row>
    <row r="34" spans="7:10" ht="22.2" customHeight="1" x14ac:dyDescent="0.3">
      <c r="G34" s="25" t="s">
        <v>10</v>
      </c>
      <c r="H34" s="26" t="str">
        <f>VLOOKUP(G29,$B$1:$E$16,4,FALSE)</f>
        <v>B</v>
      </c>
      <c r="I34" s="25" t="s">
        <v>10</v>
      </c>
      <c r="J34" s="26" t="e">
        <f>VLOOKUP(I29,$B$1:$E$16,4,FALSE)</f>
        <v>#N/A</v>
      </c>
    </row>
    <row r="35" spans="7:10" ht="22.2" customHeight="1" x14ac:dyDescent="0.3">
      <c r="G35" s="25"/>
      <c r="H35" s="26"/>
      <c r="I35" s="25"/>
      <c r="J35" s="26"/>
    </row>
    <row r="36" spans="7:10" ht="22.2" customHeight="1" x14ac:dyDescent="0.3">
      <c r="G36" s="27"/>
      <c r="H36" s="28"/>
      <c r="I36" s="27"/>
      <c r="J36" s="28"/>
    </row>
    <row r="37" spans="7:10" ht="22.2" customHeight="1" x14ac:dyDescent="0.3">
      <c r="G37" s="3"/>
      <c r="H37" s="4"/>
      <c r="I37" s="3"/>
      <c r="J37" s="4"/>
    </row>
    <row r="38" spans="7:10" ht="22.2" customHeight="1" x14ac:dyDescent="0.3">
      <c r="G38" s="7">
        <f>B10</f>
        <v>0</v>
      </c>
      <c r="H38" s="8"/>
      <c r="I38" s="7">
        <f>B14</f>
        <v>0</v>
      </c>
      <c r="J38" s="8"/>
    </row>
    <row r="39" spans="7:10" ht="22.2" customHeight="1" x14ac:dyDescent="0.3">
      <c r="G39" s="11" t="e">
        <f>VLOOKUP($G38,$B$1:$E$16,2,FALSE)</f>
        <v>#N/A</v>
      </c>
      <c r="H39" s="12"/>
      <c r="I39" s="11" t="e">
        <f>VLOOKUP($I38,$B$1:$E$16,2,FALSE)</f>
        <v>#N/A</v>
      </c>
      <c r="J39" s="12"/>
    </row>
    <row r="40" spans="7:10" ht="22.2" customHeight="1" x14ac:dyDescent="0.3">
      <c r="G40" s="11"/>
      <c r="H40" s="12"/>
      <c r="I40" s="11"/>
      <c r="J40" s="12"/>
    </row>
    <row r="41" spans="7:10" ht="22.2" customHeight="1" x14ac:dyDescent="0.3">
      <c r="G41" s="13"/>
      <c r="H41" s="14"/>
      <c r="I41" s="13"/>
      <c r="J41" s="14"/>
    </row>
    <row r="42" spans="7:10" ht="22.2" customHeight="1" x14ac:dyDescent="0.3">
      <c r="G42" s="13" t="s">
        <v>9</v>
      </c>
      <c r="H42" s="14" t="e">
        <f>VLOOKUP($G38,$B$1:$E$16,3,FALSE)</f>
        <v>#N/A</v>
      </c>
      <c r="I42" s="13" t="s">
        <v>9</v>
      </c>
      <c r="J42" s="14" t="e">
        <f>VLOOKUP($I38,$B$1:$E$16,3,FALSE)</f>
        <v>#N/A</v>
      </c>
    </row>
    <row r="43" spans="7:10" ht="22.2" customHeight="1" x14ac:dyDescent="0.3">
      <c r="G43" s="13" t="s">
        <v>10</v>
      </c>
      <c r="H43" s="14" t="e">
        <f>VLOOKUP($G38,$B$1:$E$16,4,FALSE)</f>
        <v>#N/A</v>
      </c>
      <c r="I43" s="13" t="s">
        <v>10</v>
      </c>
      <c r="J43" s="14" t="e">
        <f>VLOOKUP($I38,$B$1:$E$16,4,FALSE)</f>
        <v>#N/A</v>
      </c>
    </row>
    <row r="44" spans="7:10" ht="22.2" customHeight="1" x14ac:dyDescent="0.3">
      <c r="G44" s="13"/>
      <c r="H44" s="14"/>
      <c r="I44" s="13"/>
      <c r="J44" s="14"/>
    </row>
    <row r="45" spans="7:10" ht="22.2" customHeight="1" x14ac:dyDescent="0.3">
      <c r="G45" s="13"/>
      <c r="H45" s="15"/>
      <c r="I45" s="13"/>
      <c r="J45" s="15"/>
    </row>
    <row r="46" spans="7:10" ht="22.2" customHeight="1" x14ac:dyDescent="0.3">
      <c r="G46" s="3"/>
      <c r="H46" s="4"/>
      <c r="I46" s="3"/>
      <c r="J46" s="4"/>
    </row>
    <row r="47" spans="7:10" ht="22.2" customHeight="1" x14ac:dyDescent="0.3">
      <c r="G47" s="7">
        <f>B11</f>
        <v>0</v>
      </c>
      <c r="H47" s="8"/>
      <c r="I47" s="7">
        <f>$B15</f>
        <v>0</v>
      </c>
      <c r="J47" s="8"/>
    </row>
    <row r="48" spans="7:10" ht="22.2" customHeight="1" x14ac:dyDescent="0.3">
      <c r="G48" s="11" t="e">
        <f>VLOOKUP(G47,$B$1:$E$16,2,FALSE)</f>
        <v>#N/A</v>
      </c>
      <c r="H48" s="12"/>
      <c r="I48" s="11" t="e">
        <f>VLOOKUP(I47,$B$1:$E$16,2,FALSE)</f>
        <v>#N/A</v>
      </c>
      <c r="J48" s="12"/>
    </row>
    <row r="49" spans="7:10" ht="22.2" customHeight="1" x14ac:dyDescent="0.3">
      <c r="G49" s="11"/>
      <c r="H49" s="12"/>
      <c r="I49" s="11"/>
      <c r="J49" s="12"/>
    </row>
    <row r="50" spans="7:10" ht="22.2" customHeight="1" x14ac:dyDescent="0.3">
      <c r="G50" s="13"/>
      <c r="H50" s="14"/>
      <c r="I50" s="13"/>
      <c r="J50" s="14"/>
    </row>
    <row r="51" spans="7:10" ht="22.2" customHeight="1" x14ac:dyDescent="0.3">
      <c r="G51" s="13" t="s">
        <v>9</v>
      </c>
      <c r="H51" s="14" t="e">
        <f>VLOOKUP(G47,$B$1:$E$16,3,FALSE)</f>
        <v>#N/A</v>
      </c>
      <c r="I51" s="13" t="s">
        <v>9</v>
      </c>
      <c r="J51" s="14" t="e">
        <f>VLOOKUP(I47,$B$1:$E$16,3,FALSE)</f>
        <v>#N/A</v>
      </c>
    </row>
    <row r="52" spans="7:10" ht="22.2" customHeight="1" x14ac:dyDescent="0.3">
      <c r="G52" s="13" t="s">
        <v>10</v>
      </c>
      <c r="H52" s="14" t="e">
        <f>VLOOKUP(G47,$B$1:$E$16,4,FALSE)</f>
        <v>#N/A</v>
      </c>
      <c r="I52" s="13" t="s">
        <v>10</v>
      </c>
      <c r="J52" s="14" t="e">
        <f>VLOOKUP(I47,$B$1:$E$16,4,FALSE)</f>
        <v>#N/A</v>
      </c>
    </row>
    <row r="53" spans="7:10" ht="22.2" customHeight="1" x14ac:dyDescent="0.3">
      <c r="G53" s="13"/>
      <c r="H53" s="14"/>
      <c r="I53" s="13"/>
      <c r="J53" s="14"/>
    </row>
    <row r="54" spans="7:10" ht="22.2" customHeight="1" x14ac:dyDescent="0.3">
      <c r="G54" s="13"/>
      <c r="H54" s="15"/>
      <c r="I54" s="13"/>
      <c r="J54" s="15"/>
    </row>
    <row r="55" spans="7:10" ht="22.2" customHeight="1" x14ac:dyDescent="0.3">
      <c r="G55" s="3"/>
      <c r="H55" s="4"/>
      <c r="I55" s="3"/>
      <c r="J55" s="4"/>
    </row>
    <row r="56" spans="7:10" ht="22.2" customHeight="1" x14ac:dyDescent="0.3">
      <c r="G56" s="7">
        <f>$B12</f>
        <v>0</v>
      </c>
      <c r="H56" s="8"/>
      <c r="I56" s="7">
        <f>$B16</f>
        <v>0</v>
      </c>
      <c r="J56" s="8"/>
    </row>
    <row r="57" spans="7:10" ht="22.2" customHeight="1" x14ac:dyDescent="0.3">
      <c r="G57" s="11" t="e">
        <f>VLOOKUP(G56,$B$1:$E$16,2,FALSE)</f>
        <v>#N/A</v>
      </c>
      <c r="H57" s="12"/>
      <c r="I57" s="11" t="e">
        <f>VLOOKUP(I56,$B$1:$E$16,2,FALSE)</f>
        <v>#N/A</v>
      </c>
      <c r="J57" s="12"/>
    </row>
    <row r="58" spans="7:10" ht="22.2" customHeight="1" x14ac:dyDescent="0.3">
      <c r="G58" s="11"/>
      <c r="H58" s="12"/>
      <c r="I58" s="11"/>
      <c r="J58" s="12"/>
    </row>
    <row r="59" spans="7:10" ht="22.2" customHeight="1" x14ac:dyDescent="0.3">
      <c r="G59" s="13"/>
      <c r="H59" s="14"/>
      <c r="I59" s="13"/>
      <c r="J59" s="14"/>
    </row>
    <row r="60" spans="7:10" ht="22.2" customHeight="1" x14ac:dyDescent="0.3">
      <c r="G60" s="13" t="s">
        <v>9</v>
      </c>
      <c r="H60" s="14" t="e">
        <f>VLOOKUP(G56,$B$1:$E$16,3,FALSE)</f>
        <v>#N/A</v>
      </c>
      <c r="I60" s="13" t="s">
        <v>9</v>
      </c>
      <c r="J60" s="14" t="e">
        <f>VLOOKUP(I56,$B$1:$E$16,3,FALSE)</f>
        <v>#N/A</v>
      </c>
    </row>
    <row r="61" spans="7:10" ht="22.2" customHeight="1" x14ac:dyDescent="0.3">
      <c r="G61" s="13" t="s">
        <v>10</v>
      </c>
      <c r="H61" s="14" t="e">
        <f>VLOOKUP(G56,$B$1:$E$16,4,FALSE)</f>
        <v>#N/A</v>
      </c>
      <c r="I61" s="13" t="s">
        <v>10</v>
      </c>
      <c r="J61" s="14" t="e">
        <f>VLOOKUP(I56,$B$1:$E$16,4,FALSE)</f>
        <v>#N/A</v>
      </c>
    </row>
    <row r="62" spans="7:10" ht="22.2" customHeight="1" x14ac:dyDescent="0.3">
      <c r="G62" s="13"/>
      <c r="H62" s="14"/>
      <c r="I62" s="13"/>
      <c r="J62" s="14"/>
    </row>
    <row r="63" spans="7:10" ht="22.2" customHeight="1" x14ac:dyDescent="0.3">
      <c r="G63" s="13"/>
      <c r="H63" s="15"/>
      <c r="I63" s="13"/>
      <c r="J63" s="15"/>
    </row>
    <row r="64" spans="7:10" ht="22.2" customHeight="1" x14ac:dyDescent="0.3">
      <c r="G64" s="19"/>
      <c r="H64" s="20"/>
      <c r="I64" s="19"/>
      <c r="J64" s="20"/>
    </row>
    <row r="65" spans="7:10" ht="22.2" customHeight="1" x14ac:dyDescent="0.3">
      <c r="G65" s="21">
        <f>$B13</f>
        <v>0</v>
      </c>
      <c r="H65" s="22"/>
      <c r="I65" s="21">
        <f>$B17</f>
        <v>0</v>
      </c>
      <c r="J65" s="22"/>
    </row>
    <row r="66" spans="7:10" ht="22.2" customHeight="1" x14ac:dyDescent="0.3">
      <c r="G66" s="23" t="e">
        <f>VLOOKUP(G65,$B$1:$E$16,2,FALSE)</f>
        <v>#N/A</v>
      </c>
      <c r="H66" s="24"/>
      <c r="I66" s="23" t="e">
        <f>VLOOKUP(I65,$B$1:$E$16,2,FALSE)</f>
        <v>#N/A</v>
      </c>
      <c r="J66" s="24"/>
    </row>
    <row r="67" spans="7:10" ht="22.2" customHeight="1" x14ac:dyDescent="0.3">
      <c r="G67" s="23"/>
      <c r="H67" s="24"/>
      <c r="I67" s="23"/>
      <c r="J67" s="24"/>
    </row>
    <row r="68" spans="7:10" ht="22.2" customHeight="1" x14ac:dyDescent="0.3">
      <c r="G68" s="25"/>
      <c r="H68" s="26"/>
      <c r="I68" s="25"/>
      <c r="J68" s="26"/>
    </row>
    <row r="69" spans="7:10" ht="22.2" customHeight="1" x14ac:dyDescent="0.3">
      <c r="G69" s="25" t="s">
        <v>9</v>
      </c>
      <c r="H69" s="26" t="e">
        <f>VLOOKUP(G65,$B$1:$E$16,3,FALSE)</f>
        <v>#N/A</v>
      </c>
      <c r="I69" s="25" t="s">
        <v>9</v>
      </c>
      <c r="J69" s="26" t="e">
        <f>VLOOKUP(I65,$B$1:$E$16,3,FALSE)</f>
        <v>#N/A</v>
      </c>
    </row>
    <row r="70" spans="7:10" ht="22.2" customHeight="1" x14ac:dyDescent="0.3">
      <c r="G70" s="25" t="s">
        <v>10</v>
      </c>
      <c r="H70" s="26" t="e">
        <f>VLOOKUP(G65,$B$1:$E$16,4,FALSE)</f>
        <v>#N/A</v>
      </c>
      <c r="I70" s="25" t="s">
        <v>10</v>
      </c>
      <c r="J70" s="26" t="e">
        <f>VLOOKUP(I65,$B$1:$E$16,4,FALSE)</f>
        <v>#N/A</v>
      </c>
    </row>
    <row r="71" spans="7:10" ht="22.2" customHeight="1" x14ac:dyDescent="0.3">
      <c r="G71" s="25"/>
      <c r="H71" s="26"/>
      <c r="I71" s="25"/>
      <c r="J71" s="26"/>
    </row>
    <row r="72" spans="7:10" ht="22.2" customHeight="1" x14ac:dyDescent="0.3">
      <c r="G72" s="27"/>
      <c r="H72" s="28"/>
      <c r="I72" s="27"/>
      <c r="J72" s="28"/>
    </row>
    <row r="73" spans="7:10" ht="15" customHeight="1" x14ac:dyDescent="0.3">
      <c r="G73" s="29"/>
      <c r="H73" s="29"/>
      <c r="I73" s="29"/>
      <c r="J73" s="29"/>
    </row>
    <row r="74" spans="7:10" ht="15" customHeight="1" x14ac:dyDescent="0.3">
      <c r="G74" s="30"/>
      <c r="H74" s="30"/>
      <c r="I74" s="30"/>
      <c r="J74" s="30"/>
    </row>
    <row r="75" spans="7:10" ht="15" customHeight="1" x14ac:dyDescent="0.3">
      <c r="G75" s="31"/>
      <c r="H75" s="31"/>
      <c r="I75" s="31"/>
      <c r="J75" s="31"/>
    </row>
    <row r="76" spans="7:10" ht="15" customHeight="1" x14ac:dyDescent="0.3">
      <c r="G76" s="31"/>
      <c r="H76" s="31"/>
      <c r="I76" s="31"/>
      <c r="J76" s="31"/>
    </row>
    <row r="77" spans="7:10" ht="15" customHeight="1" x14ac:dyDescent="0.3">
      <c r="G77" s="29"/>
      <c r="H77" s="29"/>
      <c r="I77" s="29"/>
      <c r="J77" s="29"/>
    </row>
    <row r="78" spans="7:10" ht="15" customHeight="1" x14ac:dyDescent="0.3">
      <c r="G78" s="32"/>
      <c r="H78" s="32"/>
      <c r="I78" s="32"/>
      <c r="J78" s="32"/>
    </row>
    <row r="79" spans="7:10" ht="15" customHeight="1" x14ac:dyDescent="0.3">
      <c r="G79" s="32"/>
      <c r="H79" s="32"/>
      <c r="I79" s="32"/>
      <c r="J79" s="32"/>
    </row>
    <row r="80" spans="7:10" ht="15" customHeight="1" x14ac:dyDescent="0.3">
      <c r="G80" s="29"/>
      <c r="H80" s="29"/>
      <c r="I80" s="29"/>
      <c r="J80" s="29"/>
    </row>
    <row r="81" spans="7:10" ht="15" customHeight="1" x14ac:dyDescent="0.3">
      <c r="G81" s="29"/>
      <c r="H81" s="33"/>
      <c r="I81" s="29"/>
      <c r="J81" s="33"/>
    </row>
  </sheetData>
  <mergeCells count="36">
    <mergeCell ref="G66:H67"/>
    <mergeCell ref="I66:J67"/>
    <mergeCell ref="G74:H74"/>
    <mergeCell ref="I74:J74"/>
    <mergeCell ref="G75:H76"/>
    <mergeCell ref="I75:J76"/>
    <mergeCell ref="G56:H56"/>
    <mergeCell ref="I56:J56"/>
    <mergeCell ref="G57:H58"/>
    <mergeCell ref="I57:J58"/>
    <mergeCell ref="G65:H65"/>
    <mergeCell ref="I65:J65"/>
    <mergeCell ref="G39:H40"/>
    <mergeCell ref="I39:J40"/>
    <mergeCell ref="G47:H47"/>
    <mergeCell ref="I47:J47"/>
    <mergeCell ref="G48:H49"/>
    <mergeCell ref="I48:J49"/>
    <mergeCell ref="G29:H29"/>
    <mergeCell ref="I29:J29"/>
    <mergeCell ref="G30:H31"/>
    <mergeCell ref="I30:J31"/>
    <mergeCell ref="G38:H38"/>
    <mergeCell ref="I38:J38"/>
    <mergeCell ref="G12:H13"/>
    <mergeCell ref="I12:J13"/>
    <mergeCell ref="G20:H20"/>
    <mergeCell ref="I20:J20"/>
    <mergeCell ref="G21:H22"/>
    <mergeCell ref="I21:J22"/>
    <mergeCell ref="G2:H2"/>
    <mergeCell ref="I2:J2"/>
    <mergeCell ref="G3:H4"/>
    <mergeCell ref="I3:J4"/>
    <mergeCell ref="G11:H11"/>
    <mergeCell ref="I11:J11"/>
  </mergeCells>
  <phoneticPr fontId="8" type="noConversion"/>
  <conditionalFormatting sqref="G73:H74 G75 I75">
    <cfRule type="expression" dxfId="51" priority="22">
      <formula>#REF!="Prepa cadre"</formula>
    </cfRule>
    <cfRule type="expression" dxfId="50" priority="23">
      <formula>#REF!="Sous ensemble"</formula>
    </cfRule>
    <cfRule type="expression" dxfId="49" priority="24">
      <formula>#REF!="Acccessoire"</formula>
    </cfRule>
    <cfRule type="expression" dxfId="48" priority="25">
      <formula>#REF!="Emballage"</formula>
    </cfRule>
    <cfRule type="expression" dxfId="47" priority="26">
      <formula>#REF!="Avant"</formula>
    </cfRule>
    <cfRule type="expression" dxfId="46" priority="27">
      <formula>#REF!="Arriere"</formula>
    </cfRule>
  </conditionalFormatting>
  <conditionalFormatting sqref="G77:H81">
    <cfRule type="expression" dxfId="45" priority="16">
      <formula>#REF!="Prepa cadre"</formula>
    </cfRule>
    <cfRule type="expression" dxfId="44" priority="17">
      <formula>#REF!="Sous ensemble"</formula>
    </cfRule>
    <cfRule type="expression" dxfId="43" priority="18">
      <formula>#REF!="Acccessoire"</formula>
    </cfRule>
    <cfRule type="expression" dxfId="42" priority="19">
      <formula>#REF!="Emballage"</formula>
    </cfRule>
    <cfRule type="expression" dxfId="41" priority="20">
      <formula>#REF!="Avant"</formula>
    </cfRule>
    <cfRule type="expression" dxfId="40" priority="21">
      <formula>#REF!="Arriere"</formula>
    </cfRule>
  </conditionalFormatting>
  <conditionalFormatting sqref="I73:J74">
    <cfRule type="expression" dxfId="39" priority="10">
      <formula>#REF!="Prepa cadre"</formula>
    </cfRule>
    <cfRule type="expression" dxfId="38" priority="11">
      <formula>#REF!="Sous ensemble"</formula>
    </cfRule>
    <cfRule type="expression" dxfId="37" priority="12">
      <formula>#REF!="Acccessoire"</formula>
    </cfRule>
    <cfRule type="expression" dxfId="36" priority="13">
      <formula>#REF!="Emballage"</formula>
    </cfRule>
    <cfRule type="expression" dxfId="35" priority="14">
      <formula>#REF!="Avant"</formula>
    </cfRule>
    <cfRule type="expression" dxfId="34" priority="15">
      <formula>#REF!="Arriere"</formula>
    </cfRule>
  </conditionalFormatting>
  <conditionalFormatting sqref="I77:J81">
    <cfRule type="expression" dxfId="33" priority="4">
      <formula>#REF!="Prepa cadre"</formula>
    </cfRule>
    <cfRule type="expression" dxfId="32" priority="5">
      <formula>#REF!="Sous ensemble"</formula>
    </cfRule>
    <cfRule type="expression" dxfId="31" priority="6">
      <formula>#REF!="Acccessoire"</formula>
    </cfRule>
    <cfRule type="expression" dxfId="30" priority="7">
      <formula>#REF!="Emballage"</formula>
    </cfRule>
    <cfRule type="expression" dxfId="29" priority="8">
      <formula>#REF!="Avant"</formula>
    </cfRule>
    <cfRule type="expression" dxfId="28" priority="9">
      <formula>#REF!="Arriere"</formula>
    </cfRule>
  </conditionalFormatting>
  <conditionalFormatting sqref="G1:H9">
    <cfRule type="expression" dxfId="26" priority="3">
      <formula>$E$2="B"</formula>
    </cfRule>
    <cfRule type="expression" dxfId="27" priority="2">
      <formula>$E$2="A"</formula>
    </cfRule>
    <cfRule type="expression" dxfId="25" priority="1">
      <formula>$E$2="C"</formula>
    </cfRule>
  </conditionalFormatting>
  <dataValidations count="1">
    <dataValidation type="list" allowBlank="1" showInputMessage="1" showErrorMessage="1" sqref="E2:E17" xr:uid="{B27F149F-685C-4B2A-9393-E8E011C516D7}">
      <formula1>$AF$2:$AF$6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Anne-Claire Pelleau</dc:creator>
  <cp:lastModifiedBy>Anne-Claire Pelleau</cp:lastModifiedBy>
  <dcterms:created xsi:type="dcterms:W3CDTF">2024-07-26T08:14:48Z</dcterms:created>
  <dcterms:modified xsi:type="dcterms:W3CDTF">2024-07-26T08:18:46Z</dcterms:modified>
</cp:coreProperties>
</file>