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C_X_Pieces_Honda\"/>
    </mc:Choice>
  </mc:AlternateContent>
  <xr:revisionPtr revIDLastSave="0" documentId="8_{81D67B84-A9B5-45DB-8547-9C532EB61611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Papicx" sheetId="1" r:id="rId1"/>
    <sheet name="Listes" sheetId="2" r:id="rId2"/>
  </sheets>
  <functionGroups builtInGroupCount="19"/>
  <externalReferences>
    <externalReference r:id="rId3"/>
  </externalReferences>
  <definedNames>
    <definedName name="Segment_cyl_400">#N/A</definedName>
    <definedName name="Segment_cyl_500">#N/A</definedName>
    <definedName name="Segment_cyl_650">#N/A</definedName>
    <definedName name="Segment_typ_A">#N/A</definedName>
    <definedName name="Segment_typ_B">#N/A</definedName>
    <definedName name="Segment_typ_C">#N/A</definedName>
    <definedName name="Segment_typ_D">#N/A</definedName>
    <definedName name="Segment_typ_E">#N/A</definedName>
    <definedName name="Segment_typ_G">#N/A</definedName>
    <definedName name="Segment_typ_O">#N/A</definedName>
    <definedName name="Segment_typ_T">#N/A</definedName>
    <definedName name="Segment_typ_Z">#N/A</definedName>
    <definedName name="TVA_actuel">Listes!$AC$5</definedName>
    <definedName name="TVA_Avr99">Listes!$AC$8</definedName>
    <definedName name="TVA_AX">Listes!$AC$11</definedName>
    <definedName name="TVA_BL">Listes!$AC$12</definedName>
    <definedName name="TVA_BR">Listes!$AC$9</definedName>
    <definedName name="TVA_BV">Listes!$AC$10</definedName>
    <definedName name="TVA_Oct22">Listes!$AC$6</definedName>
    <definedName name="TVA_Oct99">Listes!$AC$7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O81" i="2" l="1"/>
  <c r="AP81" i="2"/>
  <c r="AO82" i="2"/>
  <c r="AP82" i="2"/>
  <c r="AJ80" i="2"/>
  <c r="AO80" i="2" s="1"/>
  <c r="AP80" i="2"/>
  <c r="AD1491" i="1"/>
  <c r="AC1491" i="1"/>
  <c r="AB1491" i="1"/>
  <c r="AD1490" i="1"/>
  <c r="AC1490" i="1"/>
  <c r="AB1490" i="1"/>
  <c r="AD1489" i="1"/>
  <c r="AC1489" i="1"/>
  <c r="AB1489" i="1"/>
  <c r="AP83" i="2"/>
  <c r="AP4" i="2"/>
  <c r="AP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J4" i="2"/>
  <c r="AO4" i="2" s="1"/>
  <c r="AJ5" i="2"/>
  <c r="AO5" i="2" s="1"/>
  <c r="AJ6" i="2"/>
  <c r="AO6" i="2" s="1"/>
  <c r="AJ7" i="2"/>
  <c r="AO7" i="2" s="1"/>
  <c r="AJ8" i="2"/>
  <c r="AO8" i="2" s="1"/>
  <c r="AJ9" i="2"/>
  <c r="AO9" i="2" s="1"/>
  <c r="AJ10" i="2"/>
  <c r="AO10" i="2" s="1"/>
  <c r="AJ11" i="2"/>
  <c r="AO11" i="2" s="1"/>
  <c r="AJ12" i="2"/>
  <c r="AO12" i="2" s="1"/>
  <c r="AJ13" i="2"/>
  <c r="AO13" i="2" s="1"/>
  <c r="AJ14" i="2"/>
  <c r="AO14" i="2" s="1"/>
  <c r="AJ15" i="2"/>
  <c r="AO15" i="2" s="1"/>
  <c r="AJ16" i="2"/>
  <c r="AO16" i="2" s="1"/>
  <c r="AJ17" i="2"/>
  <c r="AO17" i="2" s="1"/>
  <c r="AJ18" i="2"/>
  <c r="AO18" i="2" s="1"/>
  <c r="AJ19" i="2"/>
  <c r="AO19" i="2" s="1"/>
  <c r="AJ20" i="2"/>
  <c r="AO20" i="2" s="1"/>
  <c r="AJ21" i="2"/>
  <c r="AO21" i="2" s="1"/>
  <c r="AJ22" i="2"/>
  <c r="AO22" i="2" s="1"/>
  <c r="AJ23" i="2"/>
  <c r="AO23" i="2" s="1"/>
  <c r="AJ24" i="2"/>
  <c r="AO24" i="2" s="1"/>
  <c r="AJ25" i="2"/>
  <c r="AO25" i="2" s="1"/>
  <c r="AJ26" i="2"/>
  <c r="AO26" i="2" s="1"/>
  <c r="AJ27" i="2"/>
  <c r="AO27" i="2" s="1"/>
  <c r="AJ28" i="2"/>
  <c r="AO28" i="2" s="1"/>
  <c r="AJ29" i="2"/>
  <c r="AO29" i="2" s="1"/>
  <c r="AJ30" i="2"/>
  <c r="AO30" i="2" s="1"/>
  <c r="AJ31" i="2"/>
  <c r="AO31" i="2" s="1"/>
  <c r="AJ32" i="2"/>
  <c r="AO32" i="2" s="1"/>
  <c r="AJ33" i="2"/>
  <c r="AO33" i="2" s="1"/>
  <c r="AJ34" i="2"/>
  <c r="AO34" i="2" s="1"/>
  <c r="AJ35" i="2"/>
  <c r="AO35" i="2" s="1"/>
  <c r="AJ36" i="2"/>
  <c r="AO36" i="2" s="1"/>
  <c r="AJ37" i="2"/>
  <c r="AO37" i="2" s="1"/>
  <c r="AJ38" i="2"/>
  <c r="AO38" i="2" s="1"/>
  <c r="AJ39" i="2"/>
  <c r="AO39" i="2" s="1"/>
  <c r="AJ40" i="2"/>
  <c r="AO40" i="2" s="1"/>
  <c r="AJ41" i="2"/>
  <c r="AO41" i="2" s="1"/>
  <c r="AJ42" i="2"/>
  <c r="AO42" i="2" s="1"/>
  <c r="AJ43" i="2"/>
  <c r="AO43" i="2" s="1"/>
  <c r="AJ44" i="2"/>
  <c r="AO44" i="2" s="1"/>
  <c r="AJ45" i="2"/>
  <c r="AO45" i="2" s="1"/>
  <c r="AJ46" i="2"/>
  <c r="AO46" i="2" s="1"/>
  <c r="AJ47" i="2"/>
  <c r="AO47" i="2" s="1"/>
  <c r="AJ48" i="2"/>
  <c r="AO48" i="2" s="1"/>
  <c r="AJ49" i="2"/>
  <c r="AO49" i="2" s="1"/>
  <c r="AJ50" i="2"/>
  <c r="AO50" i="2" s="1"/>
  <c r="AJ51" i="2"/>
  <c r="AO51" i="2" s="1"/>
  <c r="AJ52" i="2"/>
  <c r="AO52" i="2" s="1"/>
  <c r="AJ53" i="2"/>
  <c r="AO53" i="2" s="1"/>
  <c r="AJ54" i="2"/>
  <c r="AO54" i="2" s="1"/>
  <c r="AJ55" i="2"/>
  <c r="AO55" i="2" s="1"/>
  <c r="AJ56" i="2"/>
  <c r="AO56" i="2" s="1"/>
  <c r="AJ57" i="2"/>
  <c r="AO57" i="2" s="1"/>
  <c r="AJ58" i="2"/>
  <c r="AO58" i="2" s="1"/>
  <c r="AJ59" i="2"/>
  <c r="AO59" i="2" s="1"/>
  <c r="AJ60" i="2"/>
  <c r="AO60" i="2" s="1"/>
  <c r="AJ61" i="2"/>
  <c r="AO61" i="2" s="1"/>
  <c r="AJ62" i="2"/>
  <c r="AO62" i="2" s="1"/>
  <c r="AJ63" i="2"/>
  <c r="AO63" i="2" s="1"/>
  <c r="AJ64" i="2"/>
  <c r="AO64" i="2" s="1"/>
  <c r="AJ65" i="2"/>
  <c r="AO65" i="2" s="1"/>
  <c r="AJ66" i="2"/>
  <c r="AO66" i="2" s="1"/>
  <c r="AJ67" i="2"/>
  <c r="AO67" i="2" s="1"/>
  <c r="AJ68" i="2"/>
  <c r="AO68" i="2" s="1"/>
  <c r="AJ69" i="2"/>
  <c r="AO69" i="2" s="1"/>
  <c r="AJ70" i="2"/>
  <c r="AO70" i="2" s="1"/>
  <c r="AJ71" i="2"/>
  <c r="AO71" i="2" s="1"/>
  <c r="AJ72" i="2"/>
  <c r="AO72" i="2" s="1"/>
  <c r="AJ73" i="2"/>
  <c r="AO73" i="2" s="1"/>
  <c r="AJ74" i="2"/>
  <c r="AO74" i="2" s="1"/>
  <c r="AJ75" i="2"/>
  <c r="AO75" i="2" s="1"/>
  <c r="AJ76" i="2"/>
  <c r="AO76" i="2" s="1"/>
  <c r="AJ77" i="2"/>
  <c r="AO77" i="2" s="1"/>
  <c r="AJ78" i="2"/>
  <c r="AO78" i="2" s="1"/>
  <c r="AJ79" i="2"/>
  <c r="AO79" i="2" s="1"/>
  <c r="AB12" i="2"/>
  <c r="AB11" i="2"/>
  <c r="AB10" i="2"/>
  <c r="AB9" i="2"/>
  <c r="AB8" i="2"/>
  <c r="AB7" i="2"/>
  <c r="AB6" i="2"/>
  <c r="AB5" i="2"/>
  <c r="AD1494" i="1"/>
  <c r="AV1494" i="1"/>
  <c r="AW1494" i="1"/>
  <c r="AZ1494" i="1"/>
  <c r="BK1494" i="1"/>
  <c r="AD1493" i="1"/>
  <c r="AV1493" i="1"/>
  <c r="AW1493" i="1"/>
  <c r="AZ1493" i="1"/>
  <c r="BK1493" i="1"/>
  <c r="AD1492" i="1"/>
  <c r="BK34" i="1"/>
  <c r="AZ34" i="1"/>
  <c r="AW34" i="1"/>
  <c r="AV34" i="1"/>
  <c r="AD34" i="1"/>
  <c r="AC34" i="1"/>
  <c r="AB34" i="1"/>
  <c r="Q3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6" i="1"/>
  <c r="AV1287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V1450" i="1"/>
  <c r="AV1451" i="1"/>
  <c r="AV1452" i="1"/>
  <c r="AV1453" i="1"/>
  <c r="AV1454" i="1"/>
  <c r="AV1455" i="1"/>
  <c r="AV1456" i="1"/>
  <c r="AV1457" i="1"/>
  <c r="AV1458" i="1"/>
  <c r="AV1459" i="1"/>
  <c r="AV1460" i="1"/>
  <c r="AV1461" i="1"/>
  <c r="AV1462" i="1"/>
  <c r="AV1463" i="1"/>
  <c r="AV1464" i="1"/>
  <c r="AV1465" i="1"/>
  <c r="AV1466" i="1"/>
  <c r="AV1467" i="1"/>
  <c r="AV1468" i="1"/>
  <c r="AV1469" i="1"/>
  <c r="AV1470" i="1"/>
  <c r="AV1471" i="1"/>
  <c r="AV1472" i="1"/>
  <c r="AV1473" i="1"/>
  <c r="AV1474" i="1"/>
  <c r="AV1475" i="1"/>
  <c r="AV1476" i="1"/>
  <c r="AV1477" i="1"/>
  <c r="AV1478" i="1"/>
  <c r="AV1479" i="1"/>
  <c r="AV1480" i="1"/>
  <c r="AV1481" i="1"/>
  <c r="AV1482" i="1"/>
  <c r="AV1483" i="1"/>
  <c r="AV1484" i="1"/>
  <c r="AV1485" i="1"/>
  <c r="AV1486" i="1"/>
  <c r="AV1487" i="1"/>
  <c r="AV1488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6" i="1"/>
  <c r="AD1287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6" i="1"/>
  <c r="AC1287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6" i="1"/>
  <c r="AB1287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6" i="1"/>
  <c r="Q1287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K507" i="1"/>
  <c r="BK508" i="1"/>
  <c r="BK509" i="1"/>
  <c r="BK510" i="1"/>
  <c r="BK511" i="1"/>
  <c r="BK512" i="1"/>
  <c r="BK513" i="1"/>
  <c r="BK515" i="1"/>
  <c r="BK516" i="1"/>
  <c r="BK517" i="1"/>
  <c r="BK518" i="1"/>
  <c r="BK519" i="1"/>
  <c r="BK520" i="1"/>
  <c r="BK521" i="1"/>
  <c r="BK522" i="1"/>
  <c r="BK523" i="1"/>
  <c r="BK524" i="1"/>
  <c r="BK525" i="1"/>
  <c r="BK526" i="1"/>
  <c r="BK527" i="1"/>
  <c r="BK528" i="1"/>
  <c r="BK529" i="1"/>
  <c r="BK530" i="1"/>
  <c r="BK531" i="1"/>
  <c r="BK532" i="1"/>
  <c r="BK533" i="1"/>
  <c r="BK534" i="1"/>
  <c r="BK535" i="1"/>
  <c r="BK536" i="1"/>
  <c r="BK537" i="1"/>
  <c r="BK538" i="1"/>
  <c r="BK539" i="1"/>
  <c r="BK540" i="1"/>
  <c r="BK541" i="1"/>
  <c r="BK542" i="1"/>
  <c r="BK543" i="1"/>
  <c r="BK544" i="1"/>
  <c r="BK545" i="1"/>
  <c r="BK546" i="1"/>
  <c r="BK547" i="1"/>
  <c r="BK548" i="1"/>
  <c r="BK549" i="1"/>
  <c r="BK550" i="1"/>
  <c r="BK551" i="1"/>
  <c r="BK552" i="1"/>
  <c r="BK553" i="1"/>
  <c r="BK554" i="1"/>
  <c r="BK555" i="1"/>
  <c r="BK556" i="1"/>
  <c r="BK557" i="1"/>
  <c r="BK558" i="1"/>
  <c r="BK559" i="1"/>
  <c r="BK560" i="1"/>
  <c r="BK561" i="1"/>
  <c r="BK562" i="1"/>
  <c r="BK563" i="1"/>
  <c r="BK564" i="1"/>
  <c r="BK565" i="1"/>
  <c r="BK566" i="1"/>
  <c r="BK567" i="1"/>
  <c r="BK568" i="1"/>
  <c r="BK569" i="1"/>
  <c r="BK570" i="1"/>
  <c r="BK571" i="1"/>
  <c r="BK572" i="1"/>
  <c r="BK573" i="1"/>
  <c r="BK574" i="1"/>
  <c r="BK575" i="1"/>
  <c r="BK576" i="1"/>
  <c r="BK577" i="1"/>
  <c r="BK578" i="1"/>
  <c r="BK579" i="1"/>
  <c r="BK580" i="1"/>
  <c r="BK581" i="1"/>
  <c r="BK582" i="1"/>
  <c r="BK583" i="1"/>
  <c r="BK584" i="1"/>
  <c r="BK585" i="1"/>
  <c r="BK586" i="1"/>
  <c r="BK587" i="1"/>
  <c r="BK588" i="1"/>
  <c r="BK589" i="1"/>
  <c r="BK590" i="1"/>
  <c r="BK591" i="1"/>
  <c r="BK592" i="1"/>
  <c r="BK593" i="1"/>
  <c r="BK594" i="1"/>
  <c r="BK595" i="1"/>
  <c r="BK596" i="1"/>
  <c r="BK597" i="1"/>
  <c r="BK598" i="1"/>
  <c r="BK599" i="1"/>
  <c r="BK600" i="1"/>
  <c r="BK601" i="1"/>
  <c r="BK602" i="1"/>
  <c r="BK603" i="1"/>
  <c r="BK604" i="1"/>
  <c r="BK605" i="1"/>
  <c r="BK606" i="1"/>
  <c r="BK607" i="1"/>
  <c r="BK608" i="1"/>
  <c r="BK609" i="1"/>
  <c r="BK610" i="1"/>
  <c r="BK611" i="1"/>
  <c r="BK612" i="1"/>
  <c r="BK613" i="1"/>
  <c r="BK614" i="1"/>
  <c r="BK615" i="1"/>
  <c r="BK616" i="1"/>
  <c r="BK617" i="1"/>
  <c r="BK618" i="1"/>
  <c r="BK619" i="1"/>
  <c r="BK620" i="1"/>
  <c r="BK621" i="1"/>
  <c r="BK622" i="1"/>
  <c r="BK623" i="1"/>
  <c r="BK624" i="1"/>
  <c r="BK625" i="1"/>
  <c r="BK626" i="1"/>
  <c r="BK627" i="1"/>
  <c r="BK628" i="1"/>
  <c r="BK629" i="1"/>
  <c r="BK630" i="1"/>
  <c r="BK631" i="1"/>
  <c r="BK632" i="1"/>
  <c r="BK633" i="1"/>
  <c r="BK634" i="1"/>
  <c r="BK635" i="1"/>
  <c r="BK636" i="1"/>
  <c r="BK637" i="1"/>
  <c r="BK638" i="1"/>
  <c r="BK639" i="1"/>
  <c r="BK640" i="1"/>
  <c r="BK641" i="1"/>
  <c r="BK642" i="1"/>
  <c r="BK643" i="1"/>
  <c r="BK644" i="1"/>
  <c r="BK645" i="1"/>
  <c r="BK646" i="1"/>
  <c r="BK647" i="1"/>
  <c r="BK648" i="1"/>
  <c r="BK649" i="1"/>
  <c r="BK650" i="1"/>
  <c r="BK651" i="1"/>
  <c r="BK652" i="1"/>
  <c r="BK653" i="1"/>
  <c r="BK654" i="1"/>
  <c r="BK655" i="1"/>
  <c r="BK656" i="1"/>
  <c r="BK657" i="1"/>
  <c r="BK658" i="1"/>
  <c r="BK659" i="1"/>
  <c r="BK660" i="1"/>
  <c r="BK661" i="1"/>
  <c r="BK662" i="1"/>
  <c r="BK663" i="1"/>
  <c r="BK664" i="1"/>
  <c r="BK665" i="1"/>
  <c r="BK666" i="1"/>
  <c r="BK667" i="1"/>
  <c r="BK668" i="1"/>
  <c r="BK669" i="1"/>
  <c r="BK670" i="1"/>
  <c r="BK671" i="1"/>
  <c r="BK672" i="1"/>
  <c r="BK673" i="1"/>
  <c r="BK674" i="1"/>
  <c r="BK675" i="1"/>
  <c r="BK676" i="1"/>
  <c r="BK677" i="1"/>
  <c r="BK678" i="1"/>
  <c r="BK679" i="1"/>
  <c r="BK680" i="1"/>
  <c r="BK681" i="1"/>
  <c r="BK682" i="1"/>
  <c r="BK683" i="1"/>
  <c r="BK684" i="1"/>
  <c r="BK685" i="1"/>
  <c r="BK686" i="1"/>
  <c r="BK687" i="1"/>
  <c r="BK688" i="1"/>
  <c r="BK689" i="1"/>
  <c r="BK690" i="1"/>
  <c r="BK691" i="1"/>
  <c r="BK692" i="1"/>
  <c r="BK693" i="1"/>
  <c r="BK694" i="1"/>
  <c r="BK695" i="1"/>
  <c r="BK696" i="1"/>
  <c r="BK697" i="1"/>
  <c r="BK698" i="1"/>
  <c r="BK699" i="1"/>
  <c r="BK700" i="1"/>
  <c r="BK701" i="1"/>
  <c r="BK702" i="1"/>
  <c r="BK703" i="1"/>
  <c r="BK704" i="1"/>
  <c r="BK705" i="1"/>
  <c r="BK706" i="1"/>
  <c r="BK707" i="1"/>
  <c r="BK708" i="1"/>
  <c r="BK709" i="1"/>
  <c r="BK710" i="1"/>
  <c r="BK711" i="1"/>
  <c r="BK712" i="1"/>
  <c r="BK713" i="1"/>
  <c r="BK714" i="1"/>
  <c r="BK715" i="1"/>
  <c r="BK716" i="1"/>
  <c r="BK717" i="1"/>
  <c r="BK718" i="1"/>
  <c r="BK719" i="1"/>
  <c r="BK720" i="1"/>
  <c r="BK721" i="1"/>
  <c r="BK722" i="1"/>
  <c r="BK723" i="1"/>
  <c r="BK724" i="1"/>
  <c r="BK725" i="1"/>
  <c r="BK726" i="1"/>
  <c r="BK727" i="1"/>
  <c r="BK728" i="1"/>
  <c r="BK729" i="1"/>
  <c r="BK730" i="1"/>
  <c r="BK731" i="1"/>
  <c r="BK732" i="1"/>
  <c r="BK733" i="1"/>
  <c r="BK734" i="1"/>
  <c r="BK735" i="1"/>
  <c r="BK736" i="1"/>
  <c r="BK737" i="1"/>
  <c r="BK738" i="1"/>
  <c r="BK739" i="1"/>
  <c r="BK740" i="1"/>
  <c r="BK741" i="1"/>
  <c r="BK742" i="1"/>
  <c r="BK743" i="1"/>
  <c r="BK744" i="1"/>
  <c r="BK745" i="1"/>
  <c r="BK746" i="1"/>
  <c r="BK747" i="1"/>
  <c r="BK748" i="1"/>
  <c r="BK749" i="1"/>
  <c r="BK750" i="1"/>
  <c r="BK751" i="1"/>
  <c r="BK752" i="1"/>
  <c r="BK753" i="1"/>
  <c r="BK754" i="1"/>
  <c r="BK755" i="1"/>
  <c r="BK756" i="1"/>
  <c r="BK757" i="1"/>
  <c r="BK758" i="1"/>
  <c r="BK759" i="1"/>
  <c r="BK760" i="1"/>
  <c r="BK762" i="1"/>
  <c r="BK763" i="1"/>
  <c r="BK764" i="1"/>
  <c r="BK765" i="1"/>
  <c r="BK766" i="1"/>
  <c r="BK767" i="1"/>
  <c r="BK768" i="1"/>
  <c r="BK769" i="1"/>
  <c r="BK770" i="1"/>
  <c r="BK771" i="1"/>
  <c r="BK772" i="1"/>
  <c r="BK773" i="1"/>
  <c r="BK774" i="1"/>
  <c r="BK775" i="1"/>
  <c r="BK776" i="1"/>
  <c r="BK777" i="1"/>
  <c r="BK778" i="1"/>
  <c r="BK779" i="1"/>
  <c r="BK780" i="1"/>
  <c r="BK781" i="1"/>
  <c r="BK782" i="1"/>
  <c r="BK783" i="1"/>
  <c r="BK784" i="1"/>
  <c r="BK785" i="1"/>
  <c r="BK786" i="1"/>
  <c r="BK787" i="1"/>
  <c r="BK788" i="1"/>
  <c r="BK789" i="1"/>
  <c r="BK790" i="1"/>
  <c r="BK791" i="1"/>
  <c r="BK792" i="1"/>
  <c r="BK793" i="1"/>
  <c r="BK794" i="1"/>
  <c r="BK795" i="1"/>
  <c r="BK796" i="1"/>
  <c r="BK797" i="1"/>
  <c r="BK798" i="1"/>
  <c r="BK799" i="1"/>
  <c r="BK800" i="1"/>
  <c r="BK801" i="1"/>
  <c r="BK802" i="1"/>
  <c r="BK803" i="1"/>
  <c r="BK804" i="1"/>
  <c r="BK805" i="1"/>
  <c r="BK806" i="1"/>
  <c r="BK807" i="1"/>
  <c r="BK808" i="1"/>
  <c r="BK809" i="1"/>
  <c r="BK810" i="1"/>
  <c r="BK811" i="1"/>
  <c r="BK812" i="1"/>
  <c r="BK813" i="1"/>
  <c r="BK814" i="1"/>
  <c r="BK815" i="1"/>
  <c r="BK816" i="1"/>
  <c r="BK817" i="1"/>
  <c r="BK818" i="1"/>
  <c r="BK819" i="1"/>
  <c r="BK820" i="1"/>
  <c r="BK821" i="1"/>
  <c r="BK822" i="1"/>
  <c r="BK823" i="1"/>
  <c r="BK824" i="1"/>
  <c r="BK825" i="1"/>
  <c r="BK826" i="1"/>
  <c r="BK827" i="1"/>
  <c r="BK828" i="1"/>
  <c r="BK829" i="1"/>
  <c r="BK830" i="1"/>
  <c r="BK831" i="1"/>
  <c r="BK832" i="1"/>
  <c r="BK833" i="1"/>
  <c r="BK834" i="1"/>
  <c r="BK835" i="1"/>
  <c r="BK836" i="1"/>
  <c r="BK837" i="1"/>
  <c r="BK838" i="1"/>
  <c r="BK839" i="1"/>
  <c r="BK840" i="1"/>
  <c r="BK841" i="1"/>
  <c r="BK842" i="1"/>
  <c r="BK843" i="1"/>
  <c r="BK844" i="1"/>
  <c r="BK845" i="1"/>
  <c r="BK846" i="1"/>
  <c r="BK847" i="1"/>
  <c r="BK848" i="1"/>
  <c r="BK849" i="1"/>
  <c r="BK850" i="1"/>
  <c r="BK851" i="1"/>
  <c r="BK852" i="1"/>
  <c r="BK853" i="1"/>
  <c r="BK854" i="1"/>
  <c r="BK855" i="1"/>
  <c r="BK856" i="1"/>
  <c r="BK857" i="1"/>
  <c r="BK858" i="1"/>
  <c r="BK859" i="1"/>
  <c r="BK860" i="1"/>
  <c r="BK861" i="1"/>
  <c r="BK862" i="1"/>
  <c r="BK863" i="1"/>
  <c r="BK864" i="1"/>
  <c r="BK865" i="1"/>
  <c r="BK866" i="1"/>
  <c r="BK867" i="1"/>
  <c r="BK868" i="1"/>
  <c r="BK869" i="1"/>
  <c r="BK870" i="1"/>
  <c r="BK871" i="1"/>
  <c r="BK872" i="1"/>
  <c r="BK873" i="1"/>
  <c r="BK874" i="1"/>
  <c r="BK875" i="1"/>
  <c r="BK876" i="1"/>
  <c r="BK877" i="1"/>
  <c r="BK878" i="1"/>
  <c r="BK879" i="1"/>
  <c r="BK880" i="1"/>
  <c r="BK881" i="1"/>
  <c r="BK882" i="1"/>
  <c r="BK883" i="1"/>
  <c r="BK884" i="1"/>
  <c r="BK885" i="1"/>
  <c r="BK886" i="1"/>
  <c r="BK887" i="1"/>
  <c r="BK888" i="1"/>
  <c r="BK889" i="1"/>
  <c r="BK890" i="1"/>
  <c r="BK891" i="1"/>
  <c r="BK892" i="1"/>
  <c r="BK893" i="1"/>
  <c r="BK894" i="1"/>
  <c r="BK895" i="1"/>
  <c r="BK896" i="1"/>
  <c r="BK897" i="1"/>
  <c r="BK898" i="1"/>
  <c r="BK899" i="1"/>
  <c r="BK900" i="1"/>
  <c r="BK901" i="1"/>
  <c r="BK902" i="1"/>
  <c r="BK903" i="1"/>
  <c r="BK904" i="1"/>
  <c r="BK905" i="1"/>
  <c r="BK906" i="1"/>
  <c r="BK907" i="1"/>
  <c r="BK908" i="1"/>
  <c r="BK909" i="1"/>
  <c r="BK910" i="1"/>
  <c r="BK911" i="1"/>
  <c r="BK912" i="1"/>
  <c r="BK913" i="1"/>
  <c r="BK914" i="1"/>
  <c r="BK915" i="1"/>
  <c r="BK916" i="1"/>
  <c r="BK917" i="1"/>
  <c r="BK918" i="1"/>
  <c r="BK919" i="1"/>
  <c r="BK920" i="1"/>
  <c r="BK921" i="1"/>
  <c r="BK922" i="1"/>
  <c r="BK923" i="1"/>
  <c r="BK924" i="1"/>
  <c r="BK925" i="1"/>
  <c r="BK926" i="1"/>
  <c r="BK927" i="1"/>
  <c r="BK928" i="1"/>
  <c r="BK929" i="1"/>
  <c r="BK930" i="1"/>
  <c r="BK931" i="1"/>
  <c r="BK932" i="1"/>
  <c r="BK933" i="1"/>
  <c r="BK934" i="1"/>
  <c r="BK935" i="1"/>
  <c r="BK936" i="1"/>
  <c r="BK937" i="1"/>
  <c r="BK938" i="1"/>
  <c r="BK939" i="1"/>
  <c r="BK940" i="1"/>
  <c r="BK941" i="1"/>
  <c r="BK942" i="1"/>
  <c r="BK943" i="1"/>
  <c r="BK944" i="1"/>
  <c r="BK945" i="1"/>
  <c r="BK946" i="1"/>
  <c r="BK947" i="1"/>
  <c r="BK948" i="1"/>
  <c r="BK949" i="1"/>
  <c r="BK950" i="1"/>
  <c r="BK951" i="1"/>
  <c r="BK952" i="1"/>
  <c r="BK953" i="1"/>
  <c r="BK954" i="1"/>
  <c r="BK955" i="1"/>
  <c r="BK956" i="1"/>
  <c r="BK957" i="1"/>
  <c r="BK958" i="1"/>
  <c r="BK959" i="1"/>
  <c r="BK960" i="1"/>
  <c r="BK961" i="1"/>
  <c r="BK962" i="1"/>
  <c r="BK963" i="1"/>
  <c r="BK964" i="1"/>
  <c r="BK965" i="1"/>
  <c r="BK966" i="1"/>
  <c r="BK967" i="1"/>
  <c r="BK968" i="1"/>
  <c r="BK969" i="1"/>
  <c r="BK970" i="1"/>
  <c r="BK971" i="1"/>
  <c r="BK972" i="1"/>
  <c r="BK973" i="1"/>
  <c r="BK974" i="1"/>
  <c r="BK975" i="1"/>
  <c r="BK976" i="1"/>
  <c r="BK977" i="1"/>
  <c r="BK978" i="1"/>
  <c r="BK979" i="1"/>
  <c r="BK980" i="1"/>
  <c r="BK981" i="1"/>
  <c r="BK982" i="1"/>
  <c r="BK983" i="1"/>
  <c r="BK984" i="1"/>
  <c r="BK985" i="1"/>
  <c r="BK986" i="1"/>
  <c r="BK987" i="1"/>
  <c r="BK988" i="1"/>
  <c r="BK989" i="1"/>
  <c r="BK990" i="1"/>
  <c r="BK991" i="1"/>
  <c r="BK992" i="1"/>
  <c r="BK993" i="1"/>
  <c r="BK994" i="1"/>
  <c r="BK995" i="1"/>
  <c r="BK996" i="1"/>
  <c r="BK997" i="1"/>
  <c r="BK998" i="1"/>
  <c r="BK999" i="1"/>
  <c r="BK1000" i="1"/>
  <c r="BK1001" i="1"/>
  <c r="BK1002" i="1"/>
  <c r="BK1003" i="1"/>
  <c r="BK1004" i="1"/>
  <c r="BK1005" i="1"/>
  <c r="BK1006" i="1"/>
  <c r="BK1007" i="1"/>
  <c r="BK1008" i="1"/>
  <c r="BK1009" i="1"/>
  <c r="BK1010" i="1"/>
  <c r="BK1011" i="1"/>
  <c r="BK1012" i="1"/>
  <c r="BK1013" i="1"/>
  <c r="BK1014" i="1"/>
  <c r="BK1015" i="1"/>
  <c r="BK1016" i="1"/>
  <c r="BK1017" i="1"/>
  <c r="BK1018" i="1"/>
  <c r="BK1019" i="1"/>
  <c r="BK1020" i="1"/>
  <c r="BK1021" i="1"/>
  <c r="BK1022" i="1"/>
  <c r="BK1023" i="1"/>
  <c r="BK1024" i="1"/>
  <c r="BK1025" i="1"/>
  <c r="BK1026" i="1"/>
  <c r="BK1027" i="1"/>
  <c r="BK1028" i="1"/>
  <c r="BK1029" i="1"/>
  <c r="BK1030" i="1"/>
  <c r="BK1031" i="1"/>
  <c r="BK1032" i="1"/>
  <c r="BK1033" i="1"/>
  <c r="BK1034" i="1"/>
  <c r="BK1035" i="1"/>
  <c r="BK1036" i="1"/>
  <c r="BK1037" i="1"/>
  <c r="BK1038" i="1"/>
  <c r="BK1039" i="1"/>
  <c r="BK1040" i="1"/>
  <c r="BK1041" i="1"/>
  <c r="BK1042" i="1"/>
  <c r="BK1043" i="1"/>
  <c r="BK1044" i="1"/>
  <c r="BK1045" i="1"/>
  <c r="BK1046" i="1"/>
  <c r="BK1047" i="1"/>
  <c r="BK1048" i="1"/>
  <c r="BK1049" i="1"/>
  <c r="BK1050" i="1"/>
  <c r="BK1051" i="1"/>
  <c r="BK1052" i="1"/>
  <c r="BK1053" i="1"/>
  <c r="BK1054" i="1"/>
  <c r="BK1055" i="1"/>
  <c r="BK1056" i="1"/>
  <c r="BK1057" i="1"/>
  <c r="BK1058" i="1"/>
  <c r="BK1059" i="1"/>
  <c r="BK1060" i="1"/>
  <c r="BK1061" i="1"/>
  <c r="BK1062" i="1"/>
  <c r="BK1063" i="1"/>
  <c r="BK1064" i="1"/>
  <c r="BK1065" i="1"/>
  <c r="BK1066" i="1"/>
  <c r="BK1067" i="1"/>
  <c r="BK1068" i="1"/>
  <c r="BK1069" i="1"/>
  <c r="BK1070" i="1"/>
  <c r="BK1071" i="1"/>
  <c r="BK1072" i="1"/>
  <c r="BK1073" i="1"/>
  <c r="BK1074" i="1"/>
  <c r="BK1075" i="1"/>
  <c r="BK1076" i="1"/>
  <c r="BK1077" i="1"/>
  <c r="BK1078" i="1"/>
  <c r="BK1079" i="1"/>
  <c r="BK1080" i="1"/>
  <c r="BK1081" i="1"/>
  <c r="BK1082" i="1"/>
  <c r="BK1083" i="1"/>
  <c r="BK1084" i="1"/>
  <c r="BK1085" i="1"/>
  <c r="BK1086" i="1"/>
  <c r="BK1087" i="1"/>
  <c r="BK1088" i="1"/>
  <c r="BK1089" i="1"/>
  <c r="BK1090" i="1"/>
  <c r="BK1091" i="1"/>
  <c r="BK1092" i="1"/>
  <c r="BK1093" i="1"/>
  <c r="BK1094" i="1"/>
  <c r="BK1095" i="1"/>
  <c r="BK1096" i="1"/>
  <c r="BK1097" i="1"/>
  <c r="BK1098" i="1"/>
  <c r="BK1099" i="1"/>
  <c r="BK1100" i="1"/>
  <c r="BK1101" i="1"/>
  <c r="BK1102" i="1"/>
  <c r="BK1103" i="1"/>
  <c r="BK1104" i="1"/>
  <c r="BK1105" i="1"/>
  <c r="BK1106" i="1"/>
  <c r="BK1107" i="1"/>
  <c r="BK1108" i="1"/>
  <c r="BK1109" i="1"/>
  <c r="BK1110" i="1"/>
  <c r="BK1111" i="1"/>
  <c r="BK1112" i="1"/>
  <c r="BK1113" i="1"/>
  <c r="BK1114" i="1"/>
  <c r="BK1115" i="1"/>
  <c r="BK1116" i="1"/>
  <c r="BK1117" i="1"/>
  <c r="BK1118" i="1"/>
  <c r="BK1119" i="1"/>
  <c r="BK1120" i="1"/>
  <c r="BK1121" i="1"/>
  <c r="BK1122" i="1"/>
  <c r="BK1123" i="1"/>
  <c r="BK1124" i="1"/>
  <c r="BK1125" i="1"/>
  <c r="BK1126" i="1"/>
  <c r="BK1127" i="1"/>
  <c r="BK1128" i="1"/>
  <c r="BK1129" i="1"/>
  <c r="BK1130" i="1"/>
  <c r="BK1131" i="1"/>
  <c r="BK1132" i="1"/>
  <c r="BK1133" i="1"/>
  <c r="BK1134" i="1"/>
  <c r="BK1135" i="1"/>
  <c r="BK1136" i="1"/>
  <c r="BK1137" i="1"/>
  <c r="BK1138" i="1"/>
  <c r="BK1139" i="1"/>
  <c r="BK1140" i="1"/>
  <c r="BK1141" i="1"/>
  <c r="BK1142" i="1"/>
  <c r="BK1143" i="1"/>
  <c r="BK1144" i="1"/>
  <c r="BK1145" i="1"/>
  <c r="BK1146" i="1"/>
  <c r="BK1147" i="1"/>
  <c r="BK1148" i="1"/>
  <c r="BK1149" i="1"/>
  <c r="BK1150" i="1"/>
  <c r="BK1151" i="1"/>
  <c r="BK1152" i="1"/>
  <c r="BK1153" i="1"/>
  <c r="BK1154" i="1"/>
  <c r="BK1155" i="1"/>
  <c r="BK1156" i="1"/>
  <c r="BK1157" i="1"/>
  <c r="BK1158" i="1"/>
  <c r="BK1159" i="1"/>
  <c r="BK1160" i="1"/>
  <c r="BK1161" i="1"/>
  <c r="BK1162" i="1"/>
  <c r="BK1163" i="1"/>
  <c r="BK1164" i="1"/>
  <c r="BK1165" i="1"/>
  <c r="BK1166" i="1"/>
  <c r="BK1167" i="1"/>
  <c r="BK1168" i="1"/>
  <c r="BK1169" i="1"/>
  <c r="BK1170" i="1"/>
  <c r="BK1171" i="1"/>
  <c r="BK1172" i="1"/>
  <c r="BK1173" i="1"/>
  <c r="BK1174" i="1"/>
  <c r="BK1175" i="1"/>
  <c r="BK1176" i="1"/>
  <c r="BK1177" i="1"/>
  <c r="BK1178" i="1"/>
  <c r="BK1179" i="1"/>
  <c r="BK1180" i="1"/>
  <c r="BK1181" i="1"/>
  <c r="BK1182" i="1"/>
  <c r="BK1183" i="1"/>
  <c r="BK1184" i="1"/>
  <c r="BK1185" i="1"/>
  <c r="BK1186" i="1"/>
  <c r="BK1187" i="1"/>
  <c r="BK1188" i="1"/>
  <c r="BK1189" i="1"/>
  <c r="BK1190" i="1"/>
  <c r="BK1191" i="1"/>
  <c r="BK1192" i="1"/>
  <c r="BK1193" i="1"/>
  <c r="BK1194" i="1"/>
  <c r="BK1195" i="1"/>
  <c r="BK1196" i="1"/>
  <c r="BK1197" i="1"/>
  <c r="BK1200" i="1"/>
  <c r="BK1201" i="1"/>
  <c r="BK1202" i="1"/>
  <c r="BK1203" i="1"/>
  <c r="BK1204" i="1"/>
  <c r="BK1205" i="1"/>
  <c r="BK1206" i="1"/>
  <c r="BK1207" i="1"/>
  <c r="BK1208" i="1"/>
  <c r="BK1209" i="1"/>
  <c r="BK1210" i="1"/>
  <c r="BK1211" i="1"/>
  <c r="BK1212" i="1"/>
  <c r="BK1213" i="1"/>
  <c r="BK1214" i="1"/>
  <c r="BK1215" i="1"/>
  <c r="BK1216" i="1"/>
  <c r="BK1217" i="1"/>
  <c r="BK1218" i="1"/>
  <c r="BK1219" i="1"/>
  <c r="BK1220" i="1"/>
  <c r="BK1221" i="1"/>
  <c r="BK1222" i="1"/>
  <c r="BK1223" i="1"/>
  <c r="BK1224" i="1"/>
  <c r="BK1225" i="1"/>
  <c r="BK1226" i="1"/>
  <c r="BK1227" i="1"/>
  <c r="BK1228" i="1"/>
  <c r="BK1229" i="1"/>
  <c r="BK1230" i="1"/>
  <c r="BK1231" i="1"/>
  <c r="BK1232" i="1"/>
  <c r="BK1233" i="1"/>
  <c r="BK1234" i="1"/>
  <c r="BK1235" i="1"/>
  <c r="BK1236" i="1"/>
  <c r="BK1237" i="1"/>
  <c r="BK1238" i="1"/>
  <c r="BK1239" i="1"/>
  <c r="BK1240" i="1"/>
  <c r="BK1241" i="1"/>
  <c r="BK1242" i="1"/>
  <c r="BK1243" i="1"/>
  <c r="BK1244" i="1"/>
  <c r="BK1245" i="1"/>
  <c r="BK1246" i="1"/>
  <c r="BK1247" i="1"/>
  <c r="BK1248" i="1"/>
  <c r="BK1249" i="1"/>
  <c r="BK1250" i="1"/>
  <c r="BK1251" i="1"/>
  <c r="BK1252" i="1"/>
  <c r="BK1253" i="1"/>
  <c r="BK1254" i="1"/>
  <c r="BK1255" i="1"/>
  <c r="BK1256" i="1"/>
  <c r="BK1257" i="1"/>
  <c r="BK1258" i="1"/>
  <c r="BK1259" i="1"/>
  <c r="BK1260" i="1"/>
  <c r="BK1261" i="1"/>
  <c r="BK1262" i="1"/>
  <c r="BK1263" i="1"/>
  <c r="BK1264" i="1"/>
  <c r="BK1265" i="1"/>
  <c r="BK1266" i="1"/>
  <c r="BK1267" i="1"/>
  <c r="BK1268" i="1"/>
  <c r="BK1269" i="1"/>
  <c r="BK1270" i="1"/>
  <c r="BK1271" i="1"/>
  <c r="BK1272" i="1"/>
  <c r="BK1273" i="1"/>
  <c r="BK1274" i="1"/>
  <c r="BK1275" i="1"/>
  <c r="BK1276" i="1"/>
  <c r="BK1277" i="1"/>
  <c r="BK1278" i="1"/>
  <c r="BK1279" i="1"/>
  <c r="BK1280" i="1"/>
  <c r="BK1281" i="1"/>
  <c r="BK1282" i="1"/>
  <c r="BK1283" i="1"/>
  <c r="BK1284" i="1"/>
  <c r="BK1286" i="1"/>
  <c r="BK1287" i="1"/>
  <c r="BK1289" i="1"/>
  <c r="BK1290" i="1"/>
  <c r="BK1291" i="1"/>
  <c r="BK1292" i="1"/>
  <c r="BK1293" i="1"/>
  <c r="BK1294" i="1"/>
  <c r="BK1295" i="1"/>
  <c r="BK1296" i="1"/>
  <c r="BK1297" i="1"/>
  <c r="BK1298" i="1"/>
  <c r="BK1299" i="1"/>
  <c r="BK1300" i="1"/>
  <c r="BK1301" i="1"/>
  <c r="BK1302" i="1"/>
  <c r="BK1303" i="1"/>
  <c r="BK1304" i="1"/>
  <c r="BK1305" i="1"/>
  <c r="BK1306" i="1"/>
  <c r="BK1307" i="1"/>
  <c r="BK1308" i="1"/>
  <c r="BK1309" i="1"/>
  <c r="BK1310" i="1"/>
  <c r="BK1311" i="1"/>
  <c r="BK1312" i="1"/>
  <c r="BK1313" i="1"/>
  <c r="BK1314" i="1"/>
  <c r="BK1315" i="1"/>
  <c r="BK1316" i="1"/>
  <c r="BK1317" i="1"/>
  <c r="BK1318" i="1"/>
  <c r="BK1319" i="1"/>
  <c r="BK1320" i="1"/>
  <c r="BK1321" i="1"/>
  <c r="BK1322" i="1"/>
  <c r="BK1323" i="1"/>
  <c r="BK1324" i="1"/>
  <c r="BK1325" i="1"/>
  <c r="BK1326" i="1"/>
  <c r="BK1327" i="1"/>
  <c r="BK1328" i="1"/>
  <c r="BK1329" i="1"/>
  <c r="BK1330" i="1"/>
  <c r="BK1331" i="1"/>
  <c r="BK1332" i="1"/>
  <c r="BK1333" i="1"/>
  <c r="BK1334" i="1"/>
  <c r="BK1335" i="1"/>
  <c r="BK1336" i="1"/>
  <c r="BK1337" i="1"/>
  <c r="BK1338" i="1"/>
  <c r="BK1339" i="1"/>
  <c r="BK1340" i="1"/>
  <c r="BK1341" i="1"/>
  <c r="BK1342" i="1"/>
  <c r="BK1343" i="1"/>
  <c r="BK1344" i="1"/>
  <c r="BK1345" i="1"/>
  <c r="BK1346" i="1"/>
  <c r="BK1347" i="1"/>
  <c r="BK1348" i="1"/>
  <c r="BK1349" i="1"/>
  <c r="BK1350" i="1"/>
  <c r="BK1351" i="1"/>
  <c r="BK1352" i="1"/>
  <c r="BK1353" i="1"/>
  <c r="BK1354" i="1"/>
  <c r="BK1355" i="1"/>
  <c r="BK1356" i="1"/>
  <c r="BK1357" i="1"/>
  <c r="BK1358" i="1"/>
  <c r="BK1359" i="1"/>
  <c r="BK1360" i="1"/>
  <c r="BK1361" i="1"/>
  <c r="BK1362" i="1"/>
  <c r="BK1363" i="1"/>
  <c r="BK1364" i="1"/>
  <c r="BK1365" i="1"/>
  <c r="BK1366" i="1"/>
  <c r="BK1367" i="1"/>
  <c r="BK1368" i="1"/>
  <c r="BK1369" i="1"/>
  <c r="BK1370" i="1"/>
  <c r="BK1371" i="1"/>
  <c r="BK1372" i="1"/>
  <c r="BK1373" i="1"/>
  <c r="BK1374" i="1"/>
  <c r="BK1375" i="1"/>
  <c r="BK1376" i="1"/>
  <c r="BK1377" i="1"/>
  <c r="BK1378" i="1"/>
  <c r="BK1379" i="1"/>
  <c r="BK1380" i="1"/>
  <c r="BK1381" i="1"/>
  <c r="BK1382" i="1"/>
  <c r="BK1383" i="1"/>
  <c r="BK1384" i="1"/>
  <c r="BK1385" i="1"/>
  <c r="BK1386" i="1"/>
  <c r="BK1387" i="1"/>
  <c r="BK1388" i="1"/>
  <c r="BK1389" i="1"/>
  <c r="BK1390" i="1"/>
  <c r="BK1391" i="1"/>
  <c r="BK1392" i="1"/>
  <c r="BK1393" i="1"/>
  <c r="BK1394" i="1"/>
  <c r="BK1395" i="1"/>
  <c r="BK1396" i="1"/>
  <c r="BK1397" i="1"/>
  <c r="BK1398" i="1"/>
  <c r="BK1399" i="1"/>
  <c r="BK1400" i="1"/>
  <c r="BK1401" i="1"/>
  <c r="BK1402" i="1"/>
  <c r="BK1403" i="1"/>
  <c r="BK1405" i="1"/>
  <c r="BK1406" i="1"/>
  <c r="BK1407" i="1"/>
  <c r="BK1408" i="1"/>
  <c r="BK1409" i="1"/>
  <c r="BK1410" i="1"/>
  <c r="BK1411" i="1"/>
  <c r="BK1412" i="1"/>
  <c r="BK1413" i="1"/>
  <c r="BK1414" i="1"/>
  <c r="BK1415" i="1"/>
  <c r="BK1416" i="1"/>
  <c r="BK1417" i="1"/>
  <c r="BK1418" i="1"/>
  <c r="BK1419" i="1"/>
  <c r="BK1420" i="1"/>
  <c r="BK1421" i="1"/>
  <c r="BK1422" i="1"/>
  <c r="BK1424" i="1"/>
  <c r="BK1425" i="1"/>
  <c r="BK1426" i="1"/>
  <c r="BK1427" i="1"/>
  <c r="BK1428" i="1"/>
  <c r="BK1429" i="1"/>
  <c r="BK1430" i="1"/>
  <c r="BK1431" i="1"/>
  <c r="BK1432" i="1"/>
  <c r="BK1433" i="1"/>
  <c r="BK1434" i="1"/>
  <c r="BK1435" i="1"/>
  <c r="BK1436" i="1"/>
  <c r="BK1437" i="1"/>
  <c r="BK1438" i="1"/>
  <c r="BK1439" i="1"/>
  <c r="BK1440" i="1"/>
  <c r="BK1441" i="1"/>
  <c r="BK1442" i="1"/>
  <c r="BK1443" i="1"/>
  <c r="BK1444" i="1"/>
  <c r="BK1445" i="1"/>
  <c r="BK1446" i="1"/>
  <c r="BK1447" i="1"/>
  <c r="BK1448" i="1"/>
  <c r="BK1449" i="1"/>
  <c r="BK1450" i="1"/>
  <c r="BK1451" i="1"/>
  <c r="BK1452" i="1"/>
  <c r="BK1453" i="1"/>
  <c r="BK1454" i="1"/>
  <c r="BK1455" i="1"/>
  <c r="BK1456" i="1"/>
  <c r="BK1457" i="1"/>
  <c r="BK1458" i="1"/>
  <c r="BK1459" i="1"/>
  <c r="BK1460" i="1"/>
  <c r="BK1461" i="1"/>
  <c r="BK1462" i="1"/>
  <c r="BK1463" i="1"/>
  <c r="BK1464" i="1"/>
  <c r="BK1465" i="1"/>
  <c r="BK1466" i="1"/>
  <c r="BK1467" i="1"/>
  <c r="BK1468" i="1"/>
  <c r="BK1469" i="1"/>
  <c r="BK1470" i="1"/>
  <c r="BK1471" i="1"/>
  <c r="BK1472" i="1"/>
  <c r="BK1473" i="1"/>
  <c r="BK1474" i="1"/>
  <c r="BK1475" i="1"/>
  <c r="BK1476" i="1"/>
  <c r="BK1477" i="1"/>
  <c r="BK1478" i="1"/>
  <c r="BK1479" i="1"/>
  <c r="BK1480" i="1"/>
  <c r="BK1481" i="1"/>
  <c r="BK1482" i="1"/>
  <c r="BK1483" i="1"/>
  <c r="BK1484" i="1"/>
  <c r="BK1485" i="1"/>
  <c r="BK1486" i="1"/>
  <c r="BK1487" i="1"/>
  <c r="BK1488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9" i="1"/>
  <c r="AZ470" i="1"/>
  <c r="AZ471" i="1"/>
  <c r="AZ472" i="1"/>
  <c r="AZ473" i="1"/>
  <c r="AZ474" i="1"/>
  <c r="AZ475" i="1"/>
  <c r="AZ476" i="1"/>
  <c r="AZ477" i="1"/>
  <c r="AZ478" i="1"/>
  <c r="AZ479" i="1"/>
  <c r="AZ480" i="1"/>
  <c r="AZ481" i="1"/>
  <c r="AZ482" i="1"/>
  <c r="AZ483" i="1"/>
  <c r="AZ484" i="1"/>
  <c r="AZ485" i="1"/>
  <c r="AZ486" i="1"/>
  <c r="AZ487" i="1"/>
  <c r="AZ488" i="1"/>
  <c r="AZ489" i="1"/>
  <c r="AZ490" i="1"/>
  <c r="AZ491" i="1"/>
  <c r="AZ492" i="1"/>
  <c r="AZ493" i="1"/>
  <c r="AZ494" i="1"/>
  <c r="AZ495" i="1"/>
  <c r="AZ496" i="1"/>
  <c r="AZ497" i="1"/>
  <c r="AZ498" i="1"/>
  <c r="AZ499" i="1"/>
  <c r="AZ500" i="1"/>
  <c r="AZ501" i="1"/>
  <c r="AZ502" i="1"/>
  <c r="AZ503" i="1"/>
  <c r="AZ504" i="1"/>
  <c r="AZ505" i="1"/>
  <c r="AZ506" i="1"/>
  <c r="AZ507" i="1"/>
  <c r="AZ508" i="1"/>
  <c r="AZ509" i="1"/>
  <c r="AZ510" i="1"/>
  <c r="AZ511" i="1"/>
  <c r="AZ512" i="1"/>
  <c r="AZ513" i="1"/>
  <c r="AZ515" i="1"/>
  <c r="AZ516" i="1"/>
  <c r="AZ517" i="1"/>
  <c r="AZ518" i="1"/>
  <c r="AZ519" i="1"/>
  <c r="AZ520" i="1"/>
  <c r="AZ521" i="1"/>
  <c r="AZ522" i="1"/>
  <c r="AZ523" i="1"/>
  <c r="AZ524" i="1"/>
  <c r="AZ525" i="1"/>
  <c r="AZ526" i="1"/>
  <c r="AZ527" i="1"/>
  <c r="AZ528" i="1"/>
  <c r="AZ529" i="1"/>
  <c r="AZ530" i="1"/>
  <c r="AZ531" i="1"/>
  <c r="AZ532" i="1"/>
  <c r="AZ533" i="1"/>
  <c r="AZ534" i="1"/>
  <c r="AZ535" i="1"/>
  <c r="AZ536" i="1"/>
  <c r="AZ537" i="1"/>
  <c r="AZ538" i="1"/>
  <c r="AZ539" i="1"/>
  <c r="AZ540" i="1"/>
  <c r="AZ541" i="1"/>
  <c r="AZ542" i="1"/>
  <c r="AZ543" i="1"/>
  <c r="AZ544" i="1"/>
  <c r="AZ545" i="1"/>
  <c r="AZ546" i="1"/>
  <c r="AZ547" i="1"/>
  <c r="AZ548" i="1"/>
  <c r="AZ549" i="1"/>
  <c r="AZ550" i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7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2" i="1"/>
  <c r="AZ623" i="1"/>
  <c r="AZ624" i="1"/>
  <c r="AZ625" i="1"/>
  <c r="AZ626" i="1"/>
  <c r="AZ627" i="1"/>
  <c r="AZ628" i="1"/>
  <c r="AZ629" i="1"/>
  <c r="AZ630" i="1"/>
  <c r="AZ631" i="1"/>
  <c r="AZ632" i="1"/>
  <c r="AZ633" i="1"/>
  <c r="AZ634" i="1"/>
  <c r="AZ635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8" i="1"/>
  <c r="AZ669" i="1"/>
  <c r="AZ670" i="1"/>
  <c r="AZ671" i="1"/>
  <c r="AZ672" i="1"/>
  <c r="AZ673" i="1"/>
  <c r="AZ674" i="1"/>
  <c r="AZ675" i="1"/>
  <c r="AZ676" i="1"/>
  <c r="AZ677" i="1"/>
  <c r="AZ678" i="1"/>
  <c r="AZ679" i="1"/>
  <c r="AZ680" i="1"/>
  <c r="AZ681" i="1"/>
  <c r="AZ682" i="1"/>
  <c r="AZ683" i="1"/>
  <c r="AZ684" i="1"/>
  <c r="AZ685" i="1"/>
  <c r="AZ686" i="1"/>
  <c r="AZ687" i="1"/>
  <c r="AZ688" i="1"/>
  <c r="AZ689" i="1"/>
  <c r="AZ690" i="1"/>
  <c r="AZ691" i="1"/>
  <c r="AZ692" i="1"/>
  <c r="AZ693" i="1"/>
  <c r="AZ694" i="1"/>
  <c r="AZ695" i="1"/>
  <c r="AZ696" i="1"/>
  <c r="AZ697" i="1"/>
  <c r="AZ698" i="1"/>
  <c r="AZ699" i="1"/>
  <c r="AZ700" i="1"/>
  <c r="AZ701" i="1"/>
  <c r="AZ702" i="1"/>
  <c r="AZ703" i="1"/>
  <c r="AZ704" i="1"/>
  <c r="AZ705" i="1"/>
  <c r="AZ706" i="1"/>
  <c r="AZ707" i="1"/>
  <c r="AZ708" i="1"/>
  <c r="AZ709" i="1"/>
  <c r="AZ710" i="1"/>
  <c r="AZ711" i="1"/>
  <c r="AZ712" i="1"/>
  <c r="AZ713" i="1"/>
  <c r="AZ714" i="1"/>
  <c r="AZ715" i="1"/>
  <c r="AZ716" i="1"/>
  <c r="AZ717" i="1"/>
  <c r="AZ718" i="1"/>
  <c r="AZ719" i="1"/>
  <c r="AZ720" i="1"/>
  <c r="AZ721" i="1"/>
  <c r="AZ722" i="1"/>
  <c r="AZ723" i="1"/>
  <c r="AZ724" i="1"/>
  <c r="AZ725" i="1"/>
  <c r="AZ726" i="1"/>
  <c r="AZ727" i="1"/>
  <c r="AZ728" i="1"/>
  <c r="AZ729" i="1"/>
  <c r="AZ730" i="1"/>
  <c r="AZ731" i="1"/>
  <c r="AZ732" i="1"/>
  <c r="AZ733" i="1"/>
  <c r="AZ734" i="1"/>
  <c r="AZ735" i="1"/>
  <c r="AZ736" i="1"/>
  <c r="AZ737" i="1"/>
  <c r="AZ738" i="1"/>
  <c r="AZ739" i="1"/>
  <c r="AZ740" i="1"/>
  <c r="AZ741" i="1"/>
  <c r="AZ742" i="1"/>
  <c r="AZ743" i="1"/>
  <c r="AZ744" i="1"/>
  <c r="AZ745" i="1"/>
  <c r="AZ746" i="1"/>
  <c r="AZ747" i="1"/>
  <c r="AZ748" i="1"/>
  <c r="AZ749" i="1"/>
  <c r="AZ750" i="1"/>
  <c r="AZ751" i="1"/>
  <c r="AZ752" i="1"/>
  <c r="AZ753" i="1"/>
  <c r="AZ754" i="1"/>
  <c r="AZ755" i="1"/>
  <c r="AZ756" i="1"/>
  <c r="AZ757" i="1"/>
  <c r="AZ758" i="1"/>
  <c r="AZ759" i="1"/>
  <c r="AZ760" i="1"/>
  <c r="AZ762" i="1"/>
  <c r="AZ763" i="1"/>
  <c r="AZ764" i="1"/>
  <c r="AZ765" i="1"/>
  <c r="AZ766" i="1"/>
  <c r="AZ767" i="1"/>
  <c r="AZ768" i="1"/>
  <c r="AZ769" i="1"/>
  <c r="AZ770" i="1"/>
  <c r="AZ771" i="1"/>
  <c r="AZ772" i="1"/>
  <c r="AZ773" i="1"/>
  <c r="AZ774" i="1"/>
  <c r="AZ775" i="1"/>
  <c r="AZ776" i="1"/>
  <c r="AZ777" i="1"/>
  <c r="AZ778" i="1"/>
  <c r="AZ779" i="1"/>
  <c r="AZ780" i="1"/>
  <c r="AZ781" i="1"/>
  <c r="AZ782" i="1"/>
  <c r="AZ783" i="1"/>
  <c r="AZ784" i="1"/>
  <c r="AZ785" i="1"/>
  <c r="AZ786" i="1"/>
  <c r="AZ787" i="1"/>
  <c r="AZ788" i="1"/>
  <c r="AZ789" i="1"/>
  <c r="AZ790" i="1"/>
  <c r="AZ791" i="1"/>
  <c r="AZ792" i="1"/>
  <c r="AZ793" i="1"/>
  <c r="AZ794" i="1"/>
  <c r="AZ795" i="1"/>
  <c r="AZ796" i="1"/>
  <c r="AZ797" i="1"/>
  <c r="AZ798" i="1"/>
  <c r="AZ799" i="1"/>
  <c r="AZ800" i="1"/>
  <c r="AZ801" i="1"/>
  <c r="AZ802" i="1"/>
  <c r="AZ803" i="1"/>
  <c r="AZ804" i="1"/>
  <c r="AZ805" i="1"/>
  <c r="AZ806" i="1"/>
  <c r="AZ807" i="1"/>
  <c r="AZ808" i="1"/>
  <c r="AZ809" i="1"/>
  <c r="AZ810" i="1"/>
  <c r="AZ811" i="1"/>
  <c r="AZ812" i="1"/>
  <c r="AZ813" i="1"/>
  <c r="AZ814" i="1"/>
  <c r="AZ815" i="1"/>
  <c r="AZ816" i="1"/>
  <c r="AZ817" i="1"/>
  <c r="AZ818" i="1"/>
  <c r="AZ819" i="1"/>
  <c r="AZ820" i="1"/>
  <c r="AZ821" i="1"/>
  <c r="AZ822" i="1"/>
  <c r="AZ823" i="1"/>
  <c r="AZ824" i="1"/>
  <c r="AZ825" i="1"/>
  <c r="AZ826" i="1"/>
  <c r="AZ827" i="1"/>
  <c r="AZ828" i="1"/>
  <c r="AZ829" i="1"/>
  <c r="AZ830" i="1"/>
  <c r="AZ831" i="1"/>
  <c r="AZ832" i="1"/>
  <c r="AZ833" i="1"/>
  <c r="AZ834" i="1"/>
  <c r="AZ835" i="1"/>
  <c r="AZ836" i="1"/>
  <c r="AZ837" i="1"/>
  <c r="AZ838" i="1"/>
  <c r="AZ839" i="1"/>
  <c r="AZ840" i="1"/>
  <c r="AZ841" i="1"/>
  <c r="AZ842" i="1"/>
  <c r="AZ843" i="1"/>
  <c r="AZ844" i="1"/>
  <c r="AZ845" i="1"/>
  <c r="AZ846" i="1"/>
  <c r="AZ847" i="1"/>
  <c r="AZ848" i="1"/>
  <c r="AZ849" i="1"/>
  <c r="AZ850" i="1"/>
  <c r="AZ851" i="1"/>
  <c r="AZ852" i="1"/>
  <c r="AZ853" i="1"/>
  <c r="AZ854" i="1"/>
  <c r="AZ855" i="1"/>
  <c r="AZ856" i="1"/>
  <c r="AZ857" i="1"/>
  <c r="AZ858" i="1"/>
  <c r="AZ859" i="1"/>
  <c r="AZ860" i="1"/>
  <c r="AZ861" i="1"/>
  <c r="AZ862" i="1"/>
  <c r="AZ863" i="1"/>
  <c r="AZ864" i="1"/>
  <c r="AZ865" i="1"/>
  <c r="AZ866" i="1"/>
  <c r="AZ867" i="1"/>
  <c r="AZ868" i="1"/>
  <c r="AZ869" i="1"/>
  <c r="AZ870" i="1"/>
  <c r="AZ871" i="1"/>
  <c r="AZ872" i="1"/>
  <c r="AZ873" i="1"/>
  <c r="AZ874" i="1"/>
  <c r="AZ875" i="1"/>
  <c r="AZ876" i="1"/>
  <c r="AZ877" i="1"/>
  <c r="AZ878" i="1"/>
  <c r="AZ879" i="1"/>
  <c r="AZ880" i="1"/>
  <c r="AZ881" i="1"/>
  <c r="AZ882" i="1"/>
  <c r="AZ883" i="1"/>
  <c r="AZ884" i="1"/>
  <c r="AZ885" i="1"/>
  <c r="AZ886" i="1"/>
  <c r="AZ887" i="1"/>
  <c r="AZ888" i="1"/>
  <c r="AZ889" i="1"/>
  <c r="AZ890" i="1"/>
  <c r="AZ891" i="1"/>
  <c r="AZ892" i="1"/>
  <c r="AZ893" i="1"/>
  <c r="AZ894" i="1"/>
  <c r="AZ895" i="1"/>
  <c r="AZ896" i="1"/>
  <c r="AZ897" i="1"/>
  <c r="AZ898" i="1"/>
  <c r="AZ899" i="1"/>
  <c r="AZ900" i="1"/>
  <c r="AZ901" i="1"/>
  <c r="AZ902" i="1"/>
  <c r="AZ903" i="1"/>
  <c r="AZ904" i="1"/>
  <c r="AZ905" i="1"/>
  <c r="AZ906" i="1"/>
  <c r="AZ907" i="1"/>
  <c r="AZ908" i="1"/>
  <c r="AZ909" i="1"/>
  <c r="AZ910" i="1"/>
  <c r="AZ911" i="1"/>
  <c r="AZ912" i="1"/>
  <c r="AZ913" i="1"/>
  <c r="AZ914" i="1"/>
  <c r="AZ915" i="1"/>
  <c r="AZ916" i="1"/>
  <c r="AZ917" i="1"/>
  <c r="AZ918" i="1"/>
  <c r="AZ919" i="1"/>
  <c r="AZ920" i="1"/>
  <c r="AZ921" i="1"/>
  <c r="AZ922" i="1"/>
  <c r="AZ923" i="1"/>
  <c r="AZ924" i="1"/>
  <c r="AZ925" i="1"/>
  <c r="AZ926" i="1"/>
  <c r="AZ927" i="1"/>
  <c r="AZ928" i="1"/>
  <c r="AZ929" i="1"/>
  <c r="AZ930" i="1"/>
  <c r="AZ931" i="1"/>
  <c r="AZ932" i="1"/>
  <c r="AZ933" i="1"/>
  <c r="AZ934" i="1"/>
  <c r="AZ935" i="1"/>
  <c r="AZ936" i="1"/>
  <c r="AZ937" i="1"/>
  <c r="AZ938" i="1"/>
  <c r="AZ939" i="1"/>
  <c r="AZ940" i="1"/>
  <c r="AZ941" i="1"/>
  <c r="AZ942" i="1"/>
  <c r="AZ943" i="1"/>
  <c r="AZ944" i="1"/>
  <c r="AZ945" i="1"/>
  <c r="AZ946" i="1"/>
  <c r="AZ947" i="1"/>
  <c r="AZ948" i="1"/>
  <c r="AZ949" i="1"/>
  <c r="AZ950" i="1"/>
  <c r="AZ951" i="1"/>
  <c r="AZ952" i="1"/>
  <c r="AZ953" i="1"/>
  <c r="AZ954" i="1"/>
  <c r="AZ955" i="1"/>
  <c r="AZ956" i="1"/>
  <c r="AZ957" i="1"/>
  <c r="AZ958" i="1"/>
  <c r="AZ959" i="1"/>
  <c r="AZ960" i="1"/>
  <c r="AZ961" i="1"/>
  <c r="AZ962" i="1"/>
  <c r="AZ963" i="1"/>
  <c r="AZ964" i="1"/>
  <c r="AZ965" i="1"/>
  <c r="AZ966" i="1"/>
  <c r="AZ967" i="1"/>
  <c r="AZ968" i="1"/>
  <c r="AZ969" i="1"/>
  <c r="AZ970" i="1"/>
  <c r="AZ971" i="1"/>
  <c r="AZ972" i="1"/>
  <c r="AZ973" i="1"/>
  <c r="AZ974" i="1"/>
  <c r="AZ975" i="1"/>
  <c r="AZ976" i="1"/>
  <c r="AZ977" i="1"/>
  <c r="AZ978" i="1"/>
  <c r="AZ979" i="1"/>
  <c r="AZ980" i="1"/>
  <c r="AZ981" i="1"/>
  <c r="AZ982" i="1"/>
  <c r="AZ983" i="1"/>
  <c r="AZ984" i="1"/>
  <c r="AZ985" i="1"/>
  <c r="AZ986" i="1"/>
  <c r="AZ987" i="1"/>
  <c r="AZ988" i="1"/>
  <c r="AZ989" i="1"/>
  <c r="AZ990" i="1"/>
  <c r="AZ991" i="1"/>
  <c r="AZ992" i="1"/>
  <c r="AZ993" i="1"/>
  <c r="AZ994" i="1"/>
  <c r="AZ995" i="1"/>
  <c r="AZ996" i="1"/>
  <c r="AZ997" i="1"/>
  <c r="AZ998" i="1"/>
  <c r="AZ999" i="1"/>
  <c r="AZ1000" i="1"/>
  <c r="AZ1001" i="1"/>
  <c r="AZ1002" i="1"/>
  <c r="AZ1003" i="1"/>
  <c r="AZ1004" i="1"/>
  <c r="AZ1005" i="1"/>
  <c r="AZ1006" i="1"/>
  <c r="AZ1007" i="1"/>
  <c r="AZ1008" i="1"/>
  <c r="AZ1009" i="1"/>
  <c r="AZ1010" i="1"/>
  <c r="AZ1011" i="1"/>
  <c r="AZ1012" i="1"/>
  <c r="AZ1013" i="1"/>
  <c r="AZ1014" i="1"/>
  <c r="AZ1015" i="1"/>
  <c r="AZ1016" i="1"/>
  <c r="AZ1017" i="1"/>
  <c r="AZ1018" i="1"/>
  <c r="AZ1019" i="1"/>
  <c r="AZ1020" i="1"/>
  <c r="AZ1021" i="1"/>
  <c r="AZ1022" i="1"/>
  <c r="AZ1023" i="1"/>
  <c r="AZ1024" i="1"/>
  <c r="AZ1025" i="1"/>
  <c r="AZ1026" i="1"/>
  <c r="AZ1027" i="1"/>
  <c r="AZ1028" i="1"/>
  <c r="AZ1029" i="1"/>
  <c r="AZ1030" i="1"/>
  <c r="AZ1031" i="1"/>
  <c r="AZ1032" i="1"/>
  <c r="AZ1033" i="1"/>
  <c r="AZ1034" i="1"/>
  <c r="AZ1035" i="1"/>
  <c r="AZ1036" i="1"/>
  <c r="AZ1037" i="1"/>
  <c r="AZ1038" i="1"/>
  <c r="AZ1039" i="1"/>
  <c r="AZ1040" i="1"/>
  <c r="AZ1041" i="1"/>
  <c r="AZ1042" i="1"/>
  <c r="AZ1043" i="1"/>
  <c r="AZ1044" i="1"/>
  <c r="AZ1045" i="1"/>
  <c r="AZ1046" i="1"/>
  <c r="AZ1047" i="1"/>
  <c r="AZ1048" i="1"/>
  <c r="AZ1049" i="1"/>
  <c r="AZ1050" i="1"/>
  <c r="AZ1051" i="1"/>
  <c r="AZ1052" i="1"/>
  <c r="AZ1053" i="1"/>
  <c r="AZ1054" i="1"/>
  <c r="AZ1055" i="1"/>
  <c r="AZ1056" i="1"/>
  <c r="AZ1057" i="1"/>
  <c r="AZ1058" i="1"/>
  <c r="AZ1059" i="1"/>
  <c r="AZ1060" i="1"/>
  <c r="AZ1061" i="1"/>
  <c r="AZ1062" i="1"/>
  <c r="AZ1063" i="1"/>
  <c r="AZ1064" i="1"/>
  <c r="AZ1065" i="1"/>
  <c r="AZ1066" i="1"/>
  <c r="AZ1067" i="1"/>
  <c r="AZ1068" i="1"/>
  <c r="AZ1069" i="1"/>
  <c r="AZ1070" i="1"/>
  <c r="AZ1071" i="1"/>
  <c r="AZ1072" i="1"/>
  <c r="AZ1073" i="1"/>
  <c r="AZ1074" i="1"/>
  <c r="AZ1075" i="1"/>
  <c r="AZ1076" i="1"/>
  <c r="AZ1077" i="1"/>
  <c r="AZ1078" i="1"/>
  <c r="AZ1079" i="1"/>
  <c r="AZ1080" i="1"/>
  <c r="AZ1081" i="1"/>
  <c r="AZ1082" i="1"/>
  <c r="AZ1083" i="1"/>
  <c r="AZ1084" i="1"/>
  <c r="AZ1085" i="1"/>
  <c r="AZ1086" i="1"/>
  <c r="AZ1087" i="1"/>
  <c r="AZ1088" i="1"/>
  <c r="AZ1089" i="1"/>
  <c r="AZ1090" i="1"/>
  <c r="AZ1091" i="1"/>
  <c r="AZ1092" i="1"/>
  <c r="AZ1093" i="1"/>
  <c r="AZ1094" i="1"/>
  <c r="AZ1095" i="1"/>
  <c r="AZ1096" i="1"/>
  <c r="AZ1097" i="1"/>
  <c r="AZ1098" i="1"/>
  <c r="AZ1099" i="1"/>
  <c r="AZ1100" i="1"/>
  <c r="AZ1101" i="1"/>
  <c r="AZ1102" i="1"/>
  <c r="AZ1103" i="1"/>
  <c r="AZ1104" i="1"/>
  <c r="AZ1105" i="1"/>
  <c r="AZ1106" i="1"/>
  <c r="AZ1107" i="1"/>
  <c r="AZ1108" i="1"/>
  <c r="AZ1109" i="1"/>
  <c r="AZ1110" i="1"/>
  <c r="AZ1111" i="1"/>
  <c r="AZ1112" i="1"/>
  <c r="AZ1113" i="1"/>
  <c r="AZ1114" i="1"/>
  <c r="AZ1115" i="1"/>
  <c r="AZ1116" i="1"/>
  <c r="AZ1117" i="1"/>
  <c r="AZ1118" i="1"/>
  <c r="AZ1119" i="1"/>
  <c r="AZ1120" i="1"/>
  <c r="AZ1121" i="1"/>
  <c r="AZ1122" i="1"/>
  <c r="AZ1123" i="1"/>
  <c r="AZ1124" i="1"/>
  <c r="AZ1125" i="1"/>
  <c r="AZ1126" i="1"/>
  <c r="AZ1127" i="1"/>
  <c r="AZ1128" i="1"/>
  <c r="AZ1129" i="1"/>
  <c r="AZ1130" i="1"/>
  <c r="AZ1131" i="1"/>
  <c r="AZ1132" i="1"/>
  <c r="AZ1133" i="1"/>
  <c r="AZ1134" i="1"/>
  <c r="AZ1135" i="1"/>
  <c r="AZ1136" i="1"/>
  <c r="AZ1137" i="1"/>
  <c r="AZ1138" i="1"/>
  <c r="AZ1139" i="1"/>
  <c r="AZ1140" i="1"/>
  <c r="AZ1141" i="1"/>
  <c r="AZ1142" i="1"/>
  <c r="AZ1143" i="1"/>
  <c r="AZ1144" i="1"/>
  <c r="AZ1145" i="1"/>
  <c r="AZ1146" i="1"/>
  <c r="AZ1147" i="1"/>
  <c r="AZ1148" i="1"/>
  <c r="AZ1149" i="1"/>
  <c r="AZ1150" i="1"/>
  <c r="AZ1151" i="1"/>
  <c r="AZ1152" i="1"/>
  <c r="AZ1153" i="1"/>
  <c r="AZ1154" i="1"/>
  <c r="AZ1155" i="1"/>
  <c r="AZ1156" i="1"/>
  <c r="AZ1157" i="1"/>
  <c r="AZ1158" i="1"/>
  <c r="AZ1159" i="1"/>
  <c r="AZ1160" i="1"/>
  <c r="AZ1161" i="1"/>
  <c r="AZ1162" i="1"/>
  <c r="AZ1163" i="1"/>
  <c r="AZ1164" i="1"/>
  <c r="AZ1165" i="1"/>
  <c r="AZ1166" i="1"/>
  <c r="AZ1167" i="1"/>
  <c r="AZ1168" i="1"/>
  <c r="AZ1169" i="1"/>
  <c r="AZ1170" i="1"/>
  <c r="AZ1171" i="1"/>
  <c r="AZ1172" i="1"/>
  <c r="AZ1173" i="1"/>
  <c r="AZ1174" i="1"/>
  <c r="AZ1175" i="1"/>
  <c r="AZ1176" i="1"/>
  <c r="AZ1177" i="1"/>
  <c r="AZ1178" i="1"/>
  <c r="AZ1179" i="1"/>
  <c r="AZ1180" i="1"/>
  <c r="AZ1181" i="1"/>
  <c r="AZ1182" i="1"/>
  <c r="AZ1183" i="1"/>
  <c r="AZ1184" i="1"/>
  <c r="AZ1185" i="1"/>
  <c r="AZ1186" i="1"/>
  <c r="AZ1187" i="1"/>
  <c r="AZ1188" i="1"/>
  <c r="AZ1189" i="1"/>
  <c r="AZ1190" i="1"/>
  <c r="AZ1191" i="1"/>
  <c r="AZ1192" i="1"/>
  <c r="AZ1193" i="1"/>
  <c r="AZ1194" i="1"/>
  <c r="AZ1195" i="1"/>
  <c r="AZ1196" i="1"/>
  <c r="AZ1197" i="1"/>
  <c r="AZ1200" i="1"/>
  <c r="AZ1201" i="1"/>
  <c r="AZ1202" i="1"/>
  <c r="AZ1203" i="1"/>
  <c r="AZ1204" i="1"/>
  <c r="AZ1205" i="1"/>
  <c r="AZ1206" i="1"/>
  <c r="AZ1207" i="1"/>
  <c r="AZ1208" i="1"/>
  <c r="AZ1209" i="1"/>
  <c r="AZ1210" i="1"/>
  <c r="AZ1211" i="1"/>
  <c r="AZ1212" i="1"/>
  <c r="AZ1213" i="1"/>
  <c r="AZ1214" i="1"/>
  <c r="AZ1215" i="1"/>
  <c r="AZ1216" i="1"/>
  <c r="AZ1217" i="1"/>
  <c r="AZ1218" i="1"/>
  <c r="AZ1219" i="1"/>
  <c r="AZ1220" i="1"/>
  <c r="AZ1221" i="1"/>
  <c r="AZ1222" i="1"/>
  <c r="AZ1223" i="1"/>
  <c r="AZ1224" i="1"/>
  <c r="AZ1225" i="1"/>
  <c r="AZ1226" i="1"/>
  <c r="AZ1227" i="1"/>
  <c r="AZ1228" i="1"/>
  <c r="AZ1229" i="1"/>
  <c r="AZ1230" i="1"/>
  <c r="AZ1231" i="1"/>
  <c r="AZ1232" i="1"/>
  <c r="AZ1233" i="1"/>
  <c r="AZ1234" i="1"/>
  <c r="AZ1235" i="1"/>
  <c r="AZ1236" i="1"/>
  <c r="AZ1237" i="1"/>
  <c r="AZ1238" i="1"/>
  <c r="AZ1239" i="1"/>
  <c r="AZ1240" i="1"/>
  <c r="AZ1241" i="1"/>
  <c r="AZ1242" i="1"/>
  <c r="AZ1243" i="1"/>
  <c r="AZ1244" i="1"/>
  <c r="AZ1245" i="1"/>
  <c r="AZ1246" i="1"/>
  <c r="AZ1247" i="1"/>
  <c r="AZ1248" i="1"/>
  <c r="AZ1249" i="1"/>
  <c r="AZ1250" i="1"/>
  <c r="AZ1251" i="1"/>
  <c r="AZ1252" i="1"/>
  <c r="AZ1253" i="1"/>
  <c r="AZ1254" i="1"/>
  <c r="AZ1255" i="1"/>
  <c r="AZ1256" i="1"/>
  <c r="AZ1257" i="1"/>
  <c r="AZ1258" i="1"/>
  <c r="AZ1259" i="1"/>
  <c r="AZ1260" i="1"/>
  <c r="AZ1261" i="1"/>
  <c r="AZ1262" i="1"/>
  <c r="AZ1263" i="1"/>
  <c r="AZ1264" i="1"/>
  <c r="AZ1265" i="1"/>
  <c r="AZ1266" i="1"/>
  <c r="AZ1267" i="1"/>
  <c r="AZ1268" i="1"/>
  <c r="AZ1269" i="1"/>
  <c r="AZ1270" i="1"/>
  <c r="AZ1271" i="1"/>
  <c r="AZ1272" i="1"/>
  <c r="AZ1273" i="1"/>
  <c r="AZ1274" i="1"/>
  <c r="AZ1275" i="1"/>
  <c r="AZ1276" i="1"/>
  <c r="AZ1277" i="1"/>
  <c r="AZ1278" i="1"/>
  <c r="AZ1279" i="1"/>
  <c r="AZ1280" i="1"/>
  <c r="AZ1281" i="1"/>
  <c r="AZ1282" i="1"/>
  <c r="AZ1283" i="1"/>
  <c r="AZ1284" i="1"/>
  <c r="AZ1286" i="1"/>
  <c r="AZ1287" i="1"/>
  <c r="AZ1289" i="1"/>
  <c r="AZ1290" i="1"/>
  <c r="AZ1291" i="1"/>
  <c r="AZ1292" i="1"/>
  <c r="AZ1293" i="1"/>
  <c r="AZ1294" i="1"/>
  <c r="AZ1295" i="1"/>
  <c r="AZ1296" i="1"/>
  <c r="AZ1297" i="1"/>
  <c r="AZ1298" i="1"/>
  <c r="AZ1299" i="1"/>
  <c r="AZ1300" i="1"/>
  <c r="AZ1301" i="1"/>
  <c r="AZ1302" i="1"/>
  <c r="AZ1303" i="1"/>
  <c r="AZ1304" i="1"/>
  <c r="AZ1305" i="1"/>
  <c r="AZ1306" i="1"/>
  <c r="AZ1307" i="1"/>
  <c r="AZ1308" i="1"/>
  <c r="AZ1309" i="1"/>
  <c r="AZ1310" i="1"/>
  <c r="AZ1311" i="1"/>
  <c r="AZ1312" i="1"/>
  <c r="AZ1313" i="1"/>
  <c r="AZ1314" i="1"/>
  <c r="AZ1315" i="1"/>
  <c r="AZ1316" i="1"/>
  <c r="AZ1317" i="1"/>
  <c r="AZ1318" i="1"/>
  <c r="AZ1319" i="1"/>
  <c r="AZ1320" i="1"/>
  <c r="AZ1321" i="1"/>
  <c r="AZ1322" i="1"/>
  <c r="AZ1323" i="1"/>
  <c r="AZ1324" i="1"/>
  <c r="AZ1325" i="1"/>
  <c r="AZ1326" i="1"/>
  <c r="AZ1327" i="1"/>
  <c r="AZ1328" i="1"/>
  <c r="AZ1329" i="1"/>
  <c r="AZ1330" i="1"/>
  <c r="AZ1331" i="1"/>
  <c r="AZ1332" i="1"/>
  <c r="AZ1333" i="1"/>
  <c r="AZ1334" i="1"/>
  <c r="AZ1335" i="1"/>
  <c r="AZ1336" i="1"/>
  <c r="AZ1337" i="1"/>
  <c r="AZ1338" i="1"/>
  <c r="AZ1339" i="1"/>
  <c r="AZ1340" i="1"/>
  <c r="AZ1341" i="1"/>
  <c r="AZ1342" i="1"/>
  <c r="AZ1343" i="1"/>
  <c r="AZ1344" i="1"/>
  <c r="AZ1345" i="1"/>
  <c r="AZ1346" i="1"/>
  <c r="AZ1347" i="1"/>
  <c r="AZ1348" i="1"/>
  <c r="AZ1349" i="1"/>
  <c r="AZ1350" i="1"/>
  <c r="AZ1351" i="1"/>
  <c r="AZ1352" i="1"/>
  <c r="AZ1353" i="1"/>
  <c r="AZ1354" i="1"/>
  <c r="AZ1355" i="1"/>
  <c r="AZ1356" i="1"/>
  <c r="AZ1357" i="1"/>
  <c r="AZ1358" i="1"/>
  <c r="AZ1359" i="1"/>
  <c r="AZ1360" i="1"/>
  <c r="AZ1361" i="1"/>
  <c r="AZ1362" i="1"/>
  <c r="AZ1363" i="1"/>
  <c r="AZ1364" i="1"/>
  <c r="AZ1365" i="1"/>
  <c r="AZ1366" i="1"/>
  <c r="AZ1367" i="1"/>
  <c r="AZ1368" i="1"/>
  <c r="AZ1369" i="1"/>
  <c r="AZ1370" i="1"/>
  <c r="AZ1371" i="1"/>
  <c r="AZ1372" i="1"/>
  <c r="AZ1373" i="1"/>
  <c r="AZ1374" i="1"/>
  <c r="AZ1375" i="1"/>
  <c r="AZ1376" i="1"/>
  <c r="AZ1377" i="1"/>
  <c r="AZ1378" i="1"/>
  <c r="AZ1379" i="1"/>
  <c r="AZ1380" i="1"/>
  <c r="AZ1381" i="1"/>
  <c r="AZ1382" i="1"/>
  <c r="AZ1383" i="1"/>
  <c r="AZ1384" i="1"/>
  <c r="AZ1385" i="1"/>
  <c r="AZ1386" i="1"/>
  <c r="AZ1387" i="1"/>
  <c r="AZ1388" i="1"/>
  <c r="AZ1389" i="1"/>
  <c r="AZ1390" i="1"/>
  <c r="AZ1391" i="1"/>
  <c r="AZ1392" i="1"/>
  <c r="AZ1393" i="1"/>
  <c r="AZ1394" i="1"/>
  <c r="AZ1395" i="1"/>
  <c r="AZ1396" i="1"/>
  <c r="AZ1397" i="1"/>
  <c r="AZ1398" i="1"/>
  <c r="AZ1399" i="1"/>
  <c r="AZ1400" i="1"/>
  <c r="AZ1401" i="1"/>
  <c r="AZ1402" i="1"/>
  <c r="AZ1403" i="1"/>
  <c r="AZ1405" i="1"/>
  <c r="AZ1406" i="1"/>
  <c r="AZ1407" i="1"/>
  <c r="AZ1408" i="1"/>
  <c r="AZ1409" i="1"/>
  <c r="AZ1410" i="1"/>
  <c r="AZ1411" i="1"/>
  <c r="AZ1412" i="1"/>
  <c r="AZ1413" i="1"/>
  <c r="AZ1414" i="1"/>
  <c r="AZ1415" i="1"/>
  <c r="AZ1416" i="1"/>
  <c r="AZ1417" i="1"/>
  <c r="AZ1418" i="1"/>
  <c r="AZ1419" i="1"/>
  <c r="AZ1420" i="1"/>
  <c r="AZ1421" i="1"/>
  <c r="AZ1422" i="1"/>
  <c r="AZ1424" i="1"/>
  <c r="AZ1425" i="1"/>
  <c r="AZ1426" i="1"/>
  <c r="AZ1427" i="1"/>
  <c r="AZ1428" i="1"/>
  <c r="AZ1429" i="1"/>
  <c r="AZ1430" i="1"/>
  <c r="AZ1431" i="1"/>
  <c r="AZ1432" i="1"/>
  <c r="AZ1433" i="1"/>
  <c r="AZ1434" i="1"/>
  <c r="AZ1435" i="1"/>
  <c r="AZ1436" i="1"/>
  <c r="AZ1437" i="1"/>
  <c r="AZ1438" i="1"/>
  <c r="AZ1439" i="1"/>
  <c r="AZ1440" i="1"/>
  <c r="AZ1441" i="1"/>
  <c r="AZ1442" i="1"/>
  <c r="AZ1443" i="1"/>
  <c r="AZ1444" i="1"/>
  <c r="AZ1445" i="1"/>
  <c r="AZ1446" i="1"/>
  <c r="AZ1447" i="1"/>
  <c r="AZ1448" i="1"/>
  <c r="AZ1449" i="1"/>
  <c r="AZ1450" i="1"/>
  <c r="AZ1451" i="1"/>
  <c r="AZ1452" i="1"/>
  <c r="AZ1453" i="1"/>
  <c r="AZ1454" i="1"/>
  <c r="AZ1455" i="1"/>
  <c r="AZ1456" i="1"/>
  <c r="AZ1457" i="1"/>
  <c r="AZ1458" i="1"/>
  <c r="AZ1459" i="1"/>
  <c r="AZ1460" i="1"/>
  <c r="AZ1461" i="1"/>
  <c r="AZ1462" i="1"/>
  <c r="AZ1463" i="1"/>
  <c r="AZ1464" i="1"/>
  <c r="AZ1465" i="1"/>
  <c r="AZ1466" i="1"/>
  <c r="AZ1467" i="1"/>
  <c r="AZ1468" i="1"/>
  <c r="AZ1469" i="1"/>
  <c r="AZ1470" i="1"/>
  <c r="AZ1471" i="1"/>
  <c r="AZ1472" i="1"/>
  <c r="AZ1473" i="1"/>
  <c r="AZ1474" i="1"/>
  <c r="AZ1475" i="1"/>
  <c r="AZ1476" i="1"/>
  <c r="AZ1477" i="1"/>
  <c r="AZ1478" i="1"/>
  <c r="AZ1479" i="1"/>
  <c r="AZ1480" i="1"/>
  <c r="AZ1481" i="1"/>
  <c r="AZ1482" i="1"/>
  <c r="AZ1483" i="1"/>
  <c r="AZ1484" i="1"/>
  <c r="AZ1485" i="1"/>
  <c r="AZ1486" i="1"/>
  <c r="AZ1487" i="1"/>
  <c r="AZ1488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31" i="1"/>
  <c r="AW732" i="1"/>
  <c r="AW733" i="1"/>
  <c r="AW734" i="1"/>
  <c r="AW735" i="1"/>
  <c r="AW736" i="1"/>
  <c r="AW737" i="1"/>
  <c r="AW738" i="1"/>
  <c r="AW739" i="1"/>
  <c r="AW740" i="1"/>
  <c r="AW741" i="1"/>
  <c r="AW742" i="1"/>
  <c r="AW743" i="1"/>
  <c r="AW744" i="1"/>
  <c r="AW745" i="1"/>
  <c r="AW746" i="1"/>
  <c r="AW747" i="1"/>
  <c r="AW748" i="1"/>
  <c r="AW749" i="1"/>
  <c r="AW750" i="1"/>
  <c r="AW751" i="1"/>
  <c r="AW752" i="1"/>
  <c r="AW753" i="1"/>
  <c r="AW754" i="1"/>
  <c r="AW755" i="1"/>
  <c r="AW756" i="1"/>
  <c r="AW757" i="1"/>
  <c r="AW758" i="1"/>
  <c r="AW759" i="1"/>
  <c r="AW760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W1007" i="1"/>
  <c r="AW1008" i="1"/>
  <c r="AW1009" i="1"/>
  <c r="AW1010" i="1"/>
  <c r="AW1011" i="1"/>
  <c r="AW1012" i="1"/>
  <c r="AW1013" i="1"/>
  <c r="AW1014" i="1"/>
  <c r="AW1015" i="1"/>
  <c r="AW1016" i="1"/>
  <c r="AW1017" i="1"/>
  <c r="AW1018" i="1"/>
  <c r="AW1019" i="1"/>
  <c r="AW1020" i="1"/>
  <c r="AW1021" i="1"/>
  <c r="AW1022" i="1"/>
  <c r="AW1023" i="1"/>
  <c r="AW1024" i="1"/>
  <c r="AW1025" i="1"/>
  <c r="AW1026" i="1"/>
  <c r="AW1027" i="1"/>
  <c r="AW1028" i="1"/>
  <c r="AW1029" i="1"/>
  <c r="AW1030" i="1"/>
  <c r="AW1031" i="1"/>
  <c r="AW1032" i="1"/>
  <c r="AW1033" i="1"/>
  <c r="AW1034" i="1"/>
  <c r="AW1035" i="1"/>
  <c r="AW1036" i="1"/>
  <c r="AW1037" i="1"/>
  <c r="AW1038" i="1"/>
  <c r="AW1039" i="1"/>
  <c r="AW1040" i="1"/>
  <c r="AW1041" i="1"/>
  <c r="AW1042" i="1"/>
  <c r="AW1043" i="1"/>
  <c r="AW1044" i="1"/>
  <c r="AW1045" i="1"/>
  <c r="AW1046" i="1"/>
  <c r="AW1047" i="1"/>
  <c r="AW1048" i="1"/>
  <c r="AW1049" i="1"/>
  <c r="AW1050" i="1"/>
  <c r="AW1051" i="1"/>
  <c r="AW1052" i="1"/>
  <c r="AW1053" i="1"/>
  <c r="AW1054" i="1"/>
  <c r="AW1055" i="1"/>
  <c r="AW1056" i="1"/>
  <c r="AW1057" i="1"/>
  <c r="AW1058" i="1"/>
  <c r="AW1059" i="1"/>
  <c r="AW1060" i="1"/>
  <c r="AW1061" i="1"/>
  <c r="AW1062" i="1"/>
  <c r="AW1063" i="1"/>
  <c r="AW1064" i="1"/>
  <c r="AW1065" i="1"/>
  <c r="AW1066" i="1"/>
  <c r="AW1067" i="1"/>
  <c r="AW1068" i="1"/>
  <c r="AW1069" i="1"/>
  <c r="AW1070" i="1"/>
  <c r="AW1071" i="1"/>
  <c r="AW1072" i="1"/>
  <c r="AW1073" i="1"/>
  <c r="AW1074" i="1"/>
  <c r="AW1075" i="1"/>
  <c r="AW1076" i="1"/>
  <c r="AW1077" i="1"/>
  <c r="AW1078" i="1"/>
  <c r="AW1079" i="1"/>
  <c r="AW1080" i="1"/>
  <c r="AW1081" i="1"/>
  <c r="AW1082" i="1"/>
  <c r="AW1083" i="1"/>
  <c r="AW1084" i="1"/>
  <c r="AW1085" i="1"/>
  <c r="AW1086" i="1"/>
  <c r="AW1087" i="1"/>
  <c r="AW1088" i="1"/>
  <c r="AW1089" i="1"/>
  <c r="AW1090" i="1"/>
  <c r="AW1091" i="1"/>
  <c r="AW1092" i="1"/>
  <c r="AW1093" i="1"/>
  <c r="AW1094" i="1"/>
  <c r="AW1095" i="1"/>
  <c r="AW1096" i="1"/>
  <c r="AW1097" i="1"/>
  <c r="AW1098" i="1"/>
  <c r="AW1099" i="1"/>
  <c r="AW1100" i="1"/>
  <c r="AW1101" i="1"/>
  <c r="AW1102" i="1"/>
  <c r="AW1103" i="1"/>
  <c r="AW1104" i="1"/>
  <c r="AW1105" i="1"/>
  <c r="AW1106" i="1"/>
  <c r="AW1107" i="1"/>
  <c r="AW1108" i="1"/>
  <c r="AW1109" i="1"/>
  <c r="AW1110" i="1"/>
  <c r="AW1111" i="1"/>
  <c r="AW1112" i="1"/>
  <c r="AW1113" i="1"/>
  <c r="AW1114" i="1"/>
  <c r="AW1115" i="1"/>
  <c r="AW1116" i="1"/>
  <c r="AW1117" i="1"/>
  <c r="AW1118" i="1"/>
  <c r="AW1119" i="1"/>
  <c r="AW1120" i="1"/>
  <c r="AW1121" i="1"/>
  <c r="AW1122" i="1"/>
  <c r="AW1123" i="1"/>
  <c r="AW1124" i="1"/>
  <c r="AW1125" i="1"/>
  <c r="AW1126" i="1"/>
  <c r="AW1127" i="1"/>
  <c r="AW1128" i="1"/>
  <c r="AW1129" i="1"/>
  <c r="AW1130" i="1"/>
  <c r="AW1131" i="1"/>
  <c r="AW1132" i="1"/>
  <c r="AW1133" i="1"/>
  <c r="AW1134" i="1"/>
  <c r="AW1135" i="1"/>
  <c r="AW1136" i="1"/>
  <c r="AW1137" i="1"/>
  <c r="AW1138" i="1"/>
  <c r="AW1139" i="1"/>
  <c r="AW1140" i="1"/>
  <c r="AW1141" i="1"/>
  <c r="AW1142" i="1"/>
  <c r="AW1143" i="1"/>
  <c r="AW1144" i="1"/>
  <c r="AW1145" i="1"/>
  <c r="AW1146" i="1"/>
  <c r="AW1147" i="1"/>
  <c r="AW1148" i="1"/>
  <c r="AW1149" i="1"/>
  <c r="AW1150" i="1"/>
  <c r="AW1151" i="1"/>
  <c r="AW1152" i="1"/>
  <c r="AW1153" i="1"/>
  <c r="AW1154" i="1"/>
  <c r="AW1155" i="1"/>
  <c r="AW1156" i="1"/>
  <c r="AW1157" i="1"/>
  <c r="AW1158" i="1"/>
  <c r="AW1159" i="1"/>
  <c r="AW1160" i="1"/>
  <c r="AW1161" i="1"/>
  <c r="AW1162" i="1"/>
  <c r="AW1163" i="1"/>
  <c r="AW1164" i="1"/>
  <c r="AW1165" i="1"/>
  <c r="AW1166" i="1"/>
  <c r="AW1167" i="1"/>
  <c r="AW1168" i="1"/>
  <c r="AW1169" i="1"/>
  <c r="AW1170" i="1"/>
  <c r="AW1171" i="1"/>
  <c r="AW1172" i="1"/>
  <c r="AW1173" i="1"/>
  <c r="AW1174" i="1"/>
  <c r="AW1175" i="1"/>
  <c r="AW1176" i="1"/>
  <c r="AW1177" i="1"/>
  <c r="AW1178" i="1"/>
  <c r="AW1179" i="1"/>
  <c r="AW1180" i="1"/>
  <c r="AW1181" i="1"/>
  <c r="AW1182" i="1"/>
  <c r="AW1183" i="1"/>
  <c r="AW1184" i="1"/>
  <c r="AW1185" i="1"/>
  <c r="AW1186" i="1"/>
  <c r="AW1187" i="1"/>
  <c r="AW1188" i="1"/>
  <c r="AW1189" i="1"/>
  <c r="AW1190" i="1"/>
  <c r="AW1191" i="1"/>
  <c r="AW1192" i="1"/>
  <c r="AW1193" i="1"/>
  <c r="AW1194" i="1"/>
  <c r="AW1195" i="1"/>
  <c r="AW1196" i="1"/>
  <c r="AW1197" i="1"/>
  <c r="AW1200" i="1"/>
  <c r="AW1201" i="1"/>
  <c r="AW1202" i="1"/>
  <c r="AW1203" i="1"/>
  <c r="AW1204" i="1"/>
  <c r="AW1205" i="1"/>
  <c r="AW1206" i="1"/>
  <c r="AW1207" i="1"/>
  <c r="AW1208" i="1"/>
  <c r="AW1209" i="1"/>
  <c r="AW1210" i="1"/>
  <c r="AW1211" i="1"/>
  <c r="AW1212" i="1"/>
  <c r="AW1213" i="1"/>
  <c r="AW1214" i="1"/>
  <c r="AW1215" i="1"/>
  <c r="AW1216" i="1"/>
  <c r="AW1217" i="1"/>
  <c r="AW1218" i="1"/>
  <c r="AW1219" i="1"/>
  <c r="AW1220" i="1"/>
  <c r="AW1221" i="1"/>
  <c r="AW1222" i="1"/>
  <c r="AW1223" i="1"/>
  <c r="AW1224" i="1"/>
  <c r="AW1225" i="1"/>
  <c r="AW1226" i="1"/>
  <c r="AW1227" i="1"/>
  <c r="AW1228" i="1"/>
  <c r="AW1229" i="1"/>
  <c r="AW1230" i="1"/>
  <c r="AW1231" i="1"/>
  <c r="AW1232" i="1"/>
  <c r="AW1233" i="1"/>
  <c r="AW1234" i="1"/>
  <c r="AW1235" i="1"/>
  <c r="AW1236" i="1"/>
  <c r="AW1237" i="1"/>
  <c r="AW1238" i="1"/>
  <c r="AW1239" i="1"/>
  <c r="AW1240" i="1"/>
  <c r="AW1241" i="1"/>
  <c r="AW1242" i="1"/>
  <c r="AW1243" i="1"/>
  <c r="AW1244" i="1"/>
  <c r="AW1245" i="1"/>
  <c r="AW1246" i="1"/>
  <c r="AW1247" i="1"/>
  <c r="AW1248" i="1"/>
  <c r="AW1249" i="1"/>
  <c r="AW1250" i="1"/>
  <c r="AW1251" i="1"/>
  <c r="AW1252" i="1"/>
  <c r="AW1253" i="1"/>
  <c r="AW1254" i="1"/>
  <c r="AW1255" i="1"/>
  <c r="AW1256" i="1"/>
  <c r="AW1257" i="1"/>
  <c r="AW1258" i="1"/>
  <c r="AW1259" i="1"/>
  <c r="AW1260" i="1"/>
  <c r="AW1261" i="1"/>
  <c r="AW1262" i="1"/>
  <c r="AW1263" i="1"/>
  <c r="AW1264" i="1"/>
  <c r="AW1265" i="1"/>
  <c r="AW1266" i="1"/>
  <c r="AW1267" i="1"/>
  <c r="AW1268" i="1"/>
  <c r="AW1269" i="1"/>
  <c r="AW1270" i="1"/>
  <c r="AW1271" i="1"/>
  <c r="AW1272" i="1"/>
  <c r="AW1273" i="1"/>
  <c r="AW1274" i="1"/>
  <c r="AW1275" i="1"/>
  <c r="AW1276" i="1"/>
  <c r="AW1277" i="1"/>
  <c r="AW1278" i="1"/>
  <c r="AW1279" i="1"/>
  <c r="AW1280" i="1"/>
  <c r="AW1281" i="1"/>
  <c r="AW1282" i="1"/>
  <c r="AW1283" i="1"/>
  <c r="AW1284" i="1"/>
  <c r="AW1286" i="1"/>
  <c r="AW1287" i="1"/>
  <c r="AW1289" i="1"/>
  <c r="AW1290" i="1"/>
  <c r="AW1291" i="1"/>
  <c r="AW1292" i="1"/>
  <c r="AW1293" i="1"/>
  <c r="AW1294" i="1"/>
  <c r="AW1295" i="1"/>
  <c r="AW1296" i="1"/>
  <c r="AW1297" i="1"/>
  <c r="AW1298" i="1"/>
  <c r="AW1299" i="1"/>
  <c r="AW1300" i="1"/>
  <c r="AW1301" i="1"/>
  <c r="AW1302" i="1"/>
  <c r="AW1303" i="1"/>
  <c r="AW1304" i="1"/>
  <c r="AW1305" i="1"/>
  <c r="AW1306" i="1"/>
  <c r="AW1307" i="1"/>
  <c r="AW1308" i="1"/>
  <c r="AW1309" i="1"/>
  <c r="AW1310" i="1"/>
  <c r="AW1311" i="1"/>
  <c r="AW1312" i="1"/>
  <c r="AW1313" i="1"/>
  <c r="AW1314" i="1"/>
  <c r="AW1315" i="1"/>
  <c r="AW1316" i="1"/>
  <c r="AW1317" i="1"/>
  <c r="AW1318" i="1"/>
  <c r="AW1319" i="1"/>
  <c r="AW1320" i="1"/>
  <c r="AW1321" i="1"/>
  <c r="AW1322" i="1"/>
  <c r="AW1323" i="1"/>
  <c r="AW1324" i="1"/>
  <c r="AW1325" i="1"/>
  <c r="AW1326" i="1"/>
  <c r="AW1327" i="1"/>
  <c r="AW1328" i="1"/>
  <c r="AW1329" i="1"/>
  <c r="AW1330" i="1"/>
  <c r="AW1331" i="1"/>
  <c r="AW1332" i="1"/>
  <c r="AW1333" i="1"/>
  <c r="AW1334" i="1"/>
  <c r="AW1335" i="1"/>
  <c r="AW1336" i="1"/>
  <c r="AW1337" i="1"/>
  <c r="AW1338" i="1"/>
  <c r="AW1339" i="1"/>
  <c r="AW1340" i="1"/>
  <c r="AW1341" i="1"/>
  <c r="AW1342" i="1"/>
  <c r="AW1343" i="1"/>
  <c r="AW1344" i="1"/>
  <c r="AW1345" i="1"/>
  <c r="AW1346" i="1"/>
  <c r="AW1347" i="1"/>
  <c r="AW1348" i="1"/>
  <c r="AW1349" i="1"/>
  <c r="AW1350" i="1"/>
  <c r="AW1351" i="1"/>
  <c r="AW1352" i="1"/>
  <c r="AW1353" i="1"/>
  <c r="AW1354" i="1"/>
  <c r="AW1355" i="1"/>
  <c r="AW1356" i="1"/>
  <c r="AW1357" i="1"/>
  <c r="AW1358" i="1"/>
  <c r="AW1359" i="1"/>
  <c r="AW1360" i="1"/>
  <c r="AW1361" i="1"/>
  <c r="AW1362" i="1"/>
  <c r="AW1363" i="1"/>
  <c r="AW1364" i="1"/>
  <c r="AW1365" i="1"/>
  <c r="AW1366" i="1"/>
  <c r="AW1367" i="1"/>
  <c r="AW1368" i="1"/>
  <c r="AW1369" i="1"/>
  <c r="AW1370" i="1"/>
  <c r="AW1371" i="1"/>
  <c r="AW1372" i="1"/>
  <c r="AW1373" i="1"/>
  <c r="AW1374" i="1"/>
  <c r="AW1375" i="1"/>
  <c r="AW1376" i="1"/>
  <c r="AW1377" i="1"/>
  <c r="AW1378" i="1"/>
  <c r="AW1379" i="1"/>
  <c r="AW1380" i="1"/>
  <c r="AW1381" i="1"/>
  <c r="AW1382" i="1"/>
  <c r="AW1383" i="1"/>
  <c r="AW1384" i="1"/>
  <c r="AW1385" i="1"/>
  <c r="AW1386" i="1"/>
  <c r="AW1387" i="1"/>
  <c r="AW1388" i="1"/>
  <c r="AW1389" i="1"/>
  <c r="AW1390" i="1"/>
  <c r="AW1391" i="1"/>
  <c r="AW1392" i="1"/>
  <c r="AW1393" i="1"/>
  <c r="AW1394" i="1"/>
  <c r="AW1395" i="1"/>
  <c r="AW1396" i="1"/>
  <c r="AW1397" i="1"/>
  <c r="AW1398" i="1"/>
  <c r="AW1399" i="1"/>
  <c r="AW1400" i="1"/>
  <c r="AW1401" i="1"/>
  <c r="AW1402" i="1"/>
  <c r="AW1403" i="1"/>
  <c r="AW1405" i="1"/>
  <c r="AW1406" i="1"/>
  <c r="AW1407" i="1"/>
  <c r="AW1408" i="1"/>
  <c r="AW1409" i="1"/>
  <c r="AW1410" i="1"/>
  <c r="AW1411" i="1"/>
  <c r="AW1412" i="1"/>
  <c r="AW1413" i="1"/>
  <c r="AW1414" i="1"/>
  <c r="AW1415" i="1"/>
  <c r="AW1416" i="1"/>
  <c r="AW1417" i="1"/>
  <c r="AW1418" i="1"/>
  <c r="AW1419" i="1"/>
  <c r="AW1420" i="1"/>
  <c r="AW1421" i="1"/>
  <c r="AW1422" i="1"/>
  <c r="AW1424" i="1"/>
  <c r="AW1425" i="1"/>
  <c r="AW1426" i="1"/>
  <c r="AW1427" i="1"/>
  <c r="AW1428" i="1"/>
  <c r="AW1429" i="1"/>
  <c r="AW1430" i="1"/>
  <c r="AW1431" i="1"/>
  <c r="AW1432" i="1"/>
  <c r="AW1433" i="1"/>
  <c r="AW1434" i="1"/>
  <c r="AW1435" i="1"/>
  <c r="AW1436" i="1"/>
  <c r="AW1437" i="1"/>
  <c r="AW1438" i="1"/>
  <c r="AW1439" i="1"/>
  <c r="AW1440" i="1"/>
  <c r="AW1441" i="1"/>
  <c r="AW1442" i="1"/>
  <c r="AW1443" i="1"/>
  <c r="AW1444" i="1"/>
  <c r="AW1445" i="1"/>
  <c r="AW1446" i="1"/>
  <c r="AW1447" i="1"/>
  <c r="AW1448" i="1"/>
  <c r="AW1449" i="1"/>
  <c r="AW1450" i="1"/>
  <c r="AW1451" i="1"/>
  <c r="AW1452" i="1"/>
  <c r="AW1453" i="1"/>
  <c r="AW1454" i="1"/>
  <c r="AW1455" i="1"/>
  <c r="AW1456" i="1"/>
  <c r="AW1457" i="1"/>
  <c r="AW1458" i="1"/>
  <c r="AW1459" i="1"/>
  <c r="AW1460" i="1"/>
  <c r="AW1461" i="1"/>
  <c r="AW1462" i="1"/>
  <c r="AW1463" i="1"/>
  <c r="AW1464" i="1"/>
  <c r="AW1465" i="1"/>
  <c r="AW1466" i="1"/>
  <c r="AW1467" i="1"/>
  <c r="AW1468" i="1"/>
  <c r="AW1469" i="1"/>
  <c r="AW1470" i="1"/>
  <c r="AW1471" i="1"/>
  <c r="AW1472" i="1"/>
  <c r="AW1473" i="1"/>
  <c r="AW1474" i="1"/>
  <c r="AW1475" i="1"/>
  <c r="AW1476" i="1"/>
  <c r="AW1477" i="1"/>
  <c r="AW1478" i="1"/>
  <c r="AW1479" i="1"/>
  <c r="AW1480" i="1"/>
  <c r="AW1481" i="1"/>
  <c r="AW1482" i="1"/>
  <c r="AW1483" i="1"/>
  <c r="AW1484" i="1"/>
  <c r="AW1485" i="1"/>
  <c r="AW1486" i="1"/>
  <c r="AW1487" i="1"/>
  <c r="AW1488" i="1"/>
  <c r="BK4" i="1"/>
  <c r="AZ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V4" i="1"/>
  <c r="AW4" i="1"/>
  <c r="AB4" i="1"/>
  <c r="AC4" i="1"/>
  <c r="AD4" i="1"/>
  <c r="Q4" i="1"/>
</calcChain>
</file>

<file path=xl/sharedStrings.xml><?xml version="1.0" encoding="utf-8"?>
<sst xmlns="http://schemas.openxmlformats.org/spreadsheetml/2006/main" count="9558" uniqueCount="5055">
  <si>
    <t>000</t>
  </si>
  <si>
    <t>Alternateur SGEM  E - GL et Turbo</t>
  </si>
  <si>
    <t>456</t>
  </si>
  <si>
    <t>.....EG</t>
  </si>
  <si>
    <t>Alternateur SGEM 400 / 500 A</t>
  </si>
  <si>
    <t>45.</t>
  </si>
  <si>
    <t>ZABCD....</t>
  </si>
  <si>
    <t>Ampoule clignotant 21 Watts</t>
  </si>
  <si>
    <t>Ampoule plaque de police 5 Watts</t>
  </si>
  <si>
    <t>Ampoule stop 21 / 5 Watts</t>
  </si>
  <si>
    <t>Antiparasite adaptable ( sans résistance )</t>
  </si>
  <si>
    <t>Bougie</t>
  </si>
  <si>
    <t>Bougie DPR8 EA9</t>
  </si>
  <si>
    <t>Bougie DPR8 EV9</t>
  </si>
  <si>
    <t>Equilibrage vilo + bielle + pistons + rotor</t>
  </si>
  <si>
    <t>Filtre à air</t>
  </si>
  <si>
    <t>Filtre à huile adaptable</t>
  </si>
  <si>
    <t>Huile de fourche</t>
  </si>
  <si>
    <t>Huile de pont AR</t>
  </si>
  <si>
    <t>Huile moteur G 4  ( semi-synthèse )</t>
  </si>
  <si>
    <t>Huile moteur G 5 ( synthèse )</t>
  </si>
  <si>
    <t>Kit de raccords modif. fourche</t>
  </si>
  <si>
    <t>6</t>
  </si>
  <si>
    <t xml:space="preserve"> - - - - EG</t>
  </si>
  <si>
    <t>Kit de raccords modif. pro-link</t>
  </si>
  <si>
    <t>56</t>
  </si>
  <si>
    <t xml:space="preserve"> - - - - EGTO</t>
  </si>
  <si>
    <t>Liquide de refroidissement</t>
  </si>
  <si>
    <t>Lockeed</t>
  </si>
  <si>
    <t>membrane de carburateur</t>
  </si>
  <si>
    <t>Piston d'étrier ZABC  inox</t>
  </si>
  <si>
    <t>45</t>
  </si>
  <si>
    <t xml:space="preserve">ZABC - - - - - </t>
  </si>
  <si>
    <t>Pose 4 guides + rectif. 8 sièges et soupapes</t>
  </si>
  <si>
    <t>Réalésage des 2 cylindres</t>
  </si>
  <si>
    <t>Rectification vilebrequin et bielles</t>
  </si>
  <si>
    <t>Roue libre ( rectification de la * )</t>
  </si>
  <si>
    <t>Roulem. ?</t>
  </si>
  <si>
    <t>100 x 130 x 13</t>
  </si>
  <si>
    <t xml:space="preserve">               T</t>
  </si>
  <si>
    <t>TLR</t>
  </si>
  <si>
    <t>Voir Tous les roulements à Clichy la garenne (92)   327  Frs HT en 1998</t>
  </si>
  <si>
    <t>surfacage des 2 culasses</t>
  </si>
  <si>
    <t>Turbo tuyau de clapet de décharge Turbo</t>
  </si>
  <si>
    <t>Ø 6 int.  L 120 mm</t>
  </si>
  <si>
    <t>061 A1  MA1 000</t>
  </si>
  <si>
    <t>061 A1  MA1 T20</t>
  </si>
  <si>
    <t>Joint Haut Moteur pochette 500 GL</t>
  </si>
  <si>
    <t>5</t>
  </si>
  <si>
    <t xml:space="preserve">        G</t>
  </si>
  <si>
    <t>D15</t>
  </si>
  <si>
    <t>061 A1  MC7 000</t>
  </si>
  <si>
    <t>061 A1  MC7 S00</t>
  </si>
  <si>
    <t>Joint Haut Moteur pochette 500 T</t>
  </si>
  <si>
    <t xml:space="preserve">         T</t>
  </si>
  <si>
    <t>061 A1  ME2 000</t>
  </si>
  <si>
    <t>061 A1  ME2 405</t>
  </si>
  <si>
    <t>Joint Haut Moteur pochette 650  EG</t>
  </si>
  <si>
    <t xml:space="preserve"> - - 6</t>
  </si>
  <si>
    <t>.....EG.</t>
  </si>
  <si>
    <t>061 A1  ME7 405</t>
  </si>
  <si>
    <t>Joint Haut Moteur pochette 650 T</t>
  </si>
  <si>
    <t>.....  .O</t>
  </si>
  <si>
    <t>061 A1  ME7 406</t>
  </si>
  <si>
    <t>061 A1  ME7 000</t>
  </si>
  <si>
    <t>061 A1  ME7 T10</t>
  </si>
  <si>
    <t>JA</t>
  </si>
  <si>
    <t>F2</t>
  </si>
  <si>
    <t>061 B1  MA1 000</t>
  </si>
  <si>
    <t>061 B1  MA1 T00</t>
  </si>
  <si>
    <t>Joint Bas moteur pochette 500 GL</t>
  </si>
  <si>
    <t xml:space="preserve">D16 </t>
  </si>
  <si>
    <t>061 B1  MC7 000</t>
  </si>
  <si>
    <t>061 B1  MC7 S00</t>
  </si>
  <si>
    <t>Joint Bas moteur pochette 500 T</t>
  </si>
  <si>
    <t>061 B1  ME2 000</t>
  </si>
  <si>
    <t>061 B1  ME2 T00</t>
  </si>
  <si>
    <t xml:space="preserve">Joint Bas moteur pochette E  </t>
  </si>
  <si>
    <t>E1</t>
  </si>
  <si>
    <t>http://www.servicemotopieces.com/home/561-moteur-joint-pochette-complete-cx500.html</t>
  </si>
  <si>
    <t>061 B1  ME7 000</t>
  </si>
  <si>
    <t>061 B1  ME7 T00</t>
  </si>
  <si>
    <t>Joint Bas moteur pochette 650 T</t>
  </si>
  <si>
    <t>F3</t>
  </si>
  <si>
    <t>06110 415 000</t>
  </si>
  <si>
    <t>06110 415 S02</t>
  </si>
  <si>
    <t>Joint Haut moteur pochette 500</t>
  </si>
  <si>
    <t>.5.</t>
  </si>
  <si>
    <t>ZABCDEG..</t>
  </si>
  <si>
    <t>06111 415 000</t>
  </si>
  <si>
    <t>06111 415 S01</t>
  </si>
  <si>
    <t>Joint Bas moteur  pochette 400 / 500 ABCD</t>
  </si>
  <si>
    <t>06140  MC7 000</t>
  </si>
  <si>
    <t>Distrib. tendeur auto + chaine   EGTO</t>
  </si>
  <si>
    <t>.....EGTO</t>
  </si>
  <si>
    <t>06430  MW3 671</t>
  </si>
  <si>
    <t>Frein AR 2 machoires + 2 ressorts</t>
  </si>
  <si>
    <t>ZABCD.G..</t>
  </si>
  <si>
    <t>45109 et 209 166 006</t>
  </si>
  <si>
    <t>06451 166 405</t>
  </si>
  <si>
    <t>Frein Kit pour un piston de E et GL</t>
  </si>
  <si>
    <t>Ø 30</t>
  </si>
  <si>
    <t xml:space="preserve"> - - - - - EGTO</t>
  </si>
  <si>
    <t>H 9</t>
  </si>
  <si>
    <t>Ce kit est composé d'1 joint et d'1 cache poussière pour un piston ( sauf AV des 650 Turbo Ø 32 )</t>
  </si>
  <si>
    <t>11128  MC7 306</t>
  </si>
  <si>
    <t>Joint carter inférieur 500 T (papier)</t>
  </si>
  <si>
    <t>.......T.</t>
  </si>
  <si>
    <t>11128  ME2 306</t>
  </si>
  <si>
    <t xml:space="preserve">Joint carter inférieur 650   </t>
  </si>
  <si>
    <t>.....EG.O</t>
  </si>
  <si>
    <t>E7   F3</t>
  </si>
  <si>
    <t>11131 415 000</t>
  </si>
  <si>
    <t>Carter porte roulement AV de boite de vitesse</t>
  </si>
  <si>
    <t>ZABCDEG - -</t>
  </si>
  <si>
    <t>11132  MC7 000</t>
  </si>
  <si>
    <t>Embrayage gicleur d' *</t>
  </si>
  <si>
    <t xml:space="preserve">         TO</t>
  </si>
  <si>
    <t>E 5</t>
  </si>
  <si>
    <t>11132 415 000</t>
  </si>
  <si>
    <t>diam.  8</t>
  </si>
  <si>
    <t>11372  MC7 000</t>
  </si>
  <si>
    <t>11372  MC7 306</t>
  </si>
  <si>
    <t>Joint carter d'embrayage   Turbo</t>
  </si>
  <si>
    <t xml:space="preserve">             T O</t>
  </si>
  <si>
    <t>C10   2</t>
  </si>
  <si>
    <t>D10  2</t>
  </si>
  <si>
    <t>11372 449 306</t>
  </si>
  <si>
    <t xml:space="preserve">Joint carter d'embrayage     </t>
  </si>
  <si>
    <t>11391  ME2 306</t>
  </si>
  <si>
    <t xml:space="preserve">Joint carter AV.  ABCDEGTO   </t>
  </si>
  <si>
    <t>ZABCDEGTO</t>
  </si>
  <si>
    <t>D11  F3</t>
  </si>
  <si>
    <t>11391 449 306</t>
  </si>
  <si>
    <t>E1  F3</t>
  </si>
  <si>
    <t>11391  ME2 000</t>
  </si>
  <si>
    <t>11394 449 306</t>
  </si>
  <si>
    <t xml:space="preserve">Joint carter AR.  ( grand )    </t>
  </si>
  <si>
    <t>papier</t>
  </si>
  <si>
    <t>11396 415 000</t>
  </si>
  <si>
    <t>Joint tor. carter de pompe à eau (grand)</t>
  </si>
  <si>
    <t>torique Ø 3</t>
  </si>
  <si>
    <t>C15 - 1</t>
  </si>
  <si>
    <t>D15 - 1</t>
  </si>
  <si>
    <t>11432 415 306</t>
  </si>
  <si>
    <t xml:space="preserve">Joint carter d'allumage class. </t>
  </si>
  <si>
    <t>12200  MA1 000</t>
  </si>
  <si>
    <t>Culasse droite 500 GL</t>
  </si>
  <si>
    <t xml:space="preserve"> 5</t>
  </si>
  <si>
    <t xml:space="preserve">     EG</t>
  </si>
  <si>
    <t>12200  ME2 000</t>
  </si>
  <si>
    <t>Culasse droite 650</t>
  </si>
  <si>
    <t xml:space="preserve">   C EG..</t>
  </si>
  <si>
    <t>12200 420 620</t>
  </si>
  <si>
    <t>Culasse droite 400</t>
  </si>
  <si>
    <t>4..</t>
  </si>
  <si>
    <t>..BC.EG..</t>
  </si>
  <si>
    <t>12209  MB9 003</t>
  </si>
  <si>
    <t>Culasse joint queue de soupape</t>
  </si>
  <si>
    <t>D8</t>
  </si>
  <si>
    <t>12210  MA1 020</t>
  </si>
  <si>
    <t>Culasse gauche 500 GL</t>
  </si>
  <si>
    <t>12210  ME2 000</t>
  </si>
  <si>
    <t>Culasse gauche 650</t>
  </si>
  <si>
    <t>12210 420 620</t>
  </si>
  <si>
    <t>Culasse gauche 400</t>
  </si>
  <si>
    <t>12230  MC7 000</t>
  </si>
  <si>
    <t>12230  MC7 306</t>
  </si>
  <si>
    <t>Joint carter AV. arbre à cames</t>
  </si>
  <si>
    <t>.56</t>
  </si>
  <si>
    <t>.......TO</t>
  </si>
  <si>
    <t>D9  F2</t>
  </si>
  <si>
    <t>12230 449 700</t>
  </si>
  <si>
    <t>12230 415 306</t>
  </si>
  <si>
    <t>Joint carter AV. Arbre à Cames</t>
  </si>
  <si>
    <t>C9 - 2</t>
  </si>
  <si>
    <t>12231  MC7 305</t>
  </si>
  <si>
    <t>12233  MG8 405</t>
  </si>
  <si>
    <t>Guide de soupape adm. 650 T   2x2</t>
  </si>
  <si>
    <t xml:space="preserve">  6</t>
  </si>
  <si>
    <t xml:space="preserve">        O</t>
  </si>
  <si>
    <t>D2  D4</t>
  </si>
  <si>
    <t>Guide de soupape écha.650 T   2x2</t>
  </si>
  <si>
    <t>Guide de soupape échap / adm.    2 x 4</t>
  </si>
  <si>
    <t>ZABCDEGT</t>
  </si>
  <si>
    <t>12251  MC7 306</t>
  </si>
  <si>
    <t xml:space="preserve">Culasse joint 500 Turbo      </t>
  </si>
  <si>
    <t xml:space="preserve">       T.</t>
  </si>
  <si>
    <t>12251  ME2 000</t>
  </si>
  <si>
    <t>12251  ME2 405</t>
  </si>
  <si>
    <t>Culasse joint 650 E GL et Turbo</t>
  </si>
  <si>
    <t>D2   D4</t>
  </si>
  <si>
    <t>12251 415 306</t>
  </si>
  <si>
    <t xml:space="preserve">Culasse joint 500            </t>
  </si>
  <si>
    <t>2 trous 8</t>
  </si>
  <si>
    <t>ZABCDEG .</t>
  </si>
  <si>
    <t>ja</t>
  </si>
  <si>
    <t>12251 420 405</t>
  </si>
  <si>
    <t xml:space="preserve">Culasse joint 400            </t>
  </si>
  <si>
    <t>4</t>
  </si>
  <si>
    <t>12328 415 000</t>
  </si>
  <si>
    <t xml:space="preserve">Culasse joint cache culbuteur  </t>
  </si>
  <si>
    <t>extérieur</t>
  </si>
  <si>
    <t>C6 - 3</t>
  </si>
  <si>
    <t>D1</t>
  </si>
  <si>
    <t>12329 415 000</t>
  </si>
  <si>
    <t xml:space="preserve">Culasse joint puit de bougie </t>
  </si>
  <si>
    <t>intérieur</t>
  </si>
  <si>
    <t>12361 300 000</t>
  </si>
  <si>
    <t>Bouchon aluminium gris</t>
  </si>
  <si>
    <t>gris</t>
  </si>
  <si>
    <t>ZABCDEG</t>
  </si>
  <si>
    <t>12361 415 610</t>
  </si>
  <si>
    <t xml:space="preserve">Bouchon alum. reniflard      </t>
  </si>
  <si>
    <t>C15_3</t>
  </si>
  <si>
    <t>12363  MC7 000</t>
  </si>
  <si>
    <t>Bouchon aluminium noir</t>
  </si>
  <si>
    <t>noir</t>
  </si>
  <si>
    <t xml:space="preserve">     E TO</t>
  </si>
  <si>
    <t>12901 413 000</t>
  </si>
  <si>
    <t>Culasse gicleur d'huile de .</t>
  </si>
  <si>
    <t>E5</t>
  </si>
  <si>
    <t>13011  MC7 004</t>
  </si>
  <si>
    <t>Segments 500 T.  origine</t>
  </si>
  <si>
    <t>Ø 78.00</t>
  </si>
  <si>
    <t>13011  ME2 004</t>
  </si>
  <si>
    <t xml:space="preserve">Segments 650      origine    </t>
  </si>
  <si>
    <t>Ø 82.50</t>
  </si>
  <si>
    <t>E8</t>
  </si>
  <si>
    <t>13011 415 003</t>
  </si>
  <si>
    <t xml:space="preserve">Segments 500      origine    </t>
  </si>
  <si>
    <t>13011 420 004</t>
  </si>
  <si>
    <t xml:space="preserve">Segments 400      origine    </t>
  </si>
  <si>
    <t>Ø 73.00</t>
  </si>
  <si>
    <t>.BC.EG...</t>
  </si>
  <si>
    <t>D5 - 1</t>
  </si>
  <si>
    <t>attention erreur sur la microfiche des 400 / 500 E   référence  13011 420 004 n'est plus  produite</t>
  </si>
  <si>
    <t>13012  MC7 004</t>
  </si>
  <si>
    <t>Segments 500   0,25</t>
  </si>
  <si>
    <t>Ø 78.25</t>
  </si>
  <si>
    <t>13013  MC7 004</t>
  </si>
  <si>
    <t>Segments 500   0,50</t>
  </si>
  <si>
    <t>Ø 78.50</t>
  </si>
  <si>
    <t>13021  ME7 004</t>
  </si>
  <si>
    <t>13021  ME2 004</t>
  </si>
  <si>
    <t>Segments 650   0.25</t>
  </si>
  <si>
    <t>Ø 82.75</t>
  </si>
  <si>
    <t>D7  1</t>
  </si>
  <si>
    <t>E8   1</t>
  </si>
  <si>
    <t>13021 415 003</t>
  </si>
  <si>
    <t>13031  ME2 004</t>
  </si>
  <si>
    <t>Segments 650     0,50</t>
  </si>
  <si>
    <t>Ø 83.00</t>
  </si>
  <si>
    <t>13031  ME7 004</t>
  </si>
  <si>
    <t>Segments 650   0.50</t>
  </si>
  <si>
    <t>13101  MC7 003</t>
  </si>
  <si>
    <t>Piston D. 500 T. Ø origine</t>
  </si>
  <si>
    <t>Ø 78  Ø 22</t>
  </si>
  <si>
    <t>D7  2</t>
  </si>
  <si>
    <t>13101  ME2 000</t>
  </si>
  <si>
    <t>Piston D. 650 E  Ø origine</t>
  </si>
  <si>
    <t>Ø 82.50 Ø 21</t>
  </si>
  <si>
    <t>.....EG..</t>
  </si>
  <si>
    <t>D7   2</t>
  </si>
  <si>
    <t>13101  ME7 000</t>
  </si>
  <si>
    <t>Piston D. 650 T  Ø origine</t>
  </si>
  <si>
    <t>Ø 82.5 Ø 22</t>
  </si>
  <si>
    <t>........O</t>
  </si>
  <si>
    <t>13101 415 000</t>
  </si>
  <si>
    <t>Piston D. 500    Ø origine</t>
  </si>
  <si>
    <t>Ø 78  Ø 21</t>
  </si>
  <si>
    <t>13101 420 000</t>
  </si>
  <si>
    <t>Piston D. 400    Ø origine</t>
  </si>
  <si>
    <t>Ø 73  Ø 21</t>
  </si>
  <si>
    <t>13102  MC7 003</t>
  </si>
  <si>
    <t>Piston G. 500 T  Ø origine</t>
  </si>
  <si>
    <t>Ø 78.00 Ø 22</t>
  </si>
  <si>
    <t xml:space="preserve">        T</t>
  </si>
  <si>
    <t>D7   3</t>
  </si>
  <si>
    <t>13102  ME2 000</t>
  </si>
  <si>
    <t>Piston G. 650 E  Ø origine</t>
  </si>
  <si>
    <t>13102  ME7 000</t>
  </si>
  <si>
    <t>Piston G. 650 T  Ø origine</t>
  </si>
  <si>
    <t>Ø 82.50 Ø 22</t>
  </si>
  <si>
    <t xml:space="preserve">          O</t>
  </si>
  <si>
    <t>13103  MC7 000</t>
  </si>
  <si>
    <t>Piston D. 500 T  Ø origine + 0.25</t>
  </si>
  <si>
    <t>Ø 78.25 Ø 22</t>
  </si>
  <si>
    <t>13103  ME2 000</t>
  </si>
  <si>
    <t>Piston D. 650 E  Ø origine + 0.25</t>
  </si>
  <si>
    <t>Ø 82.75 Ø 21</t>
  </si>
  <si>
    <t>13103  ME7 000</t>
  </si>
  <si>
    <t>Piston D. 650 T  Ø origine + 0.25</t>
  </si>
  <si>
    <t>Ø 82.75 Ø 22</t>
  </si>
  <si>
    <t>E8   2</t>
  </si>
  <si>
    <t>13104  MC7 000</t>
  </si>
  <si>
    <t>Piston G. 500 T  Ø origine + 0.25</t>
  </si>
  <si>
    <t>Ø 78.50 Ø 22</t>
  </si>
  <si>
    <t>13104  ME2 000</t>
  </si>
  <si>
    <t>Piston G. 650 E  Ø origine + 0.25</t>
  </si>
  <si>
    <t>13104  ME7 000</t>
  </si>
  <si>
    <t>Piston G. 650 T  Ø origine + 0.25</t>
  </si>
  <si>
    <t>E8   3</t>
  </si>
  <si>
    <t>13105  MC7 000</t>
  </si>
  <si>
    <t>Piston D. 500 T  Ø origine + 0.50</t>
  </si>
  <si>
    <t>13105  ME2 000</t>
  </si>
  <si>
    <t>Piston D. 650 E  Ø origine + 0.50</t>
  </si>
  <si>
    <t>Ø 83.00 Ø 21</t>
  </si>
  <si>
    <t>13105  ME7 000</t>
  </si>
  <si>
    <t>Piston D. 650 T  Ø origine + 0.50</t>
  </si>
  <si>
    <t>Ø 83.00 Ø 22</t>
  </si>
  <si>
    <t>13106  MC7 000</t>
  </si>
  <si>
    <t>Piston G. 500 T  Ø origine + 0.50</t>
  </si>
  <si>
    <t>13106  ME2 000</t>
  </si>
  <si>
    <t>Piston G. 650 E  Ø origine + 0.50</t>
  </si>
  <si>
    <t>13106  ME7 000</t>
  </si>
  <si>
    <t>Piston G. 650 T  Ø origine + 0.50</t>
  </si>
  <si>
    <t>E8  3</t>
  </si>
  <si>
    <t>13111  MC7 000</t>
  </si>
  <si>
    <t xml:space="preserve">Axe de piston  Turbo         </t>
  </si>
  <si>
    <t>Ø 22 L 67</t>
  </si>
  <si>
    <t>13111  ME2 000</t>
  </si>
  <si>
    <t xml:space="preserve">Axe de piston  650 E et GL   </t>
  </si>
  <si>
    <t>Ø 21 L 68</t>
  </si>
  <si>
    <t xml:space="preserve"> - - - C - EG - - </t>
  </si>
  <si>
    <t>D7  4</t>
  </si>
  <si>
    <t>13111 415 000</t>
  </si>
  <si>
    <t xml:space="preserve">Axe de piston  500           </t>
  </si>
  <si>
    <t>13111 420 000</t>
  </si>
  <si>
    <t xml:space="preserve">Axe de piston  400           </t>
  </si>
  <si>
    <t>Ø 21 L 63</t>
  </si>
  <si>
    <t>13112  MC7 000</t>
  </si>
  <si>
    <t>Axe (circlips d'axe Ø 22 ) 2x2</t>
  </si>
  <si>
    <t>Ø 22</t>
  </si>
  <si>
    <t>13210  MC7 000</t>
  </si>
  <si>
    <t>Bielle de 500 Turbo</t>
  </si>
  <si>
    <t>13210  ME2 000</t>
  </si>
  <si>
    <t>Bielle de 650</t>
  </si>
  <si>
    <t>...C.EG..</t>
  </si>
  <si>
    <t>13210  ME7 000</t>
  </si>
  <si>
    <t>Bielle de 650 Turbo</t>
  </si>
  <si>
    <t>13210 415 020</t>
  </si>
  <si>
    <t>Bielle de 400 / 500</t>
  </si>
  <si>
    <t>13215 415 013</t>
  </si>
  <si>
    <t>Coussinet  A  bleu   IIIIII  2</t>
  </si>
  <si>
    <t>Ø   L  (+ épais)</t>
  </si>
  <si>
    <t>13216  MC7 003</t>
  </si>
  <si>
    <t>Coussinet bielle 500T noir 2x2</t>
  </si>
  <si>
    <t>Ø 43  L 21</t>
  </si>
  <si>
    <t>.5</t>
  </si>
  <si>
    <t>13216  ME2 003</t>
  </si>
  <si>
    <t>Coussinet bielle  B  650 noir</t>
  </si>
  <si>
    <t>Ø 43  L 20</t>
  </si>
  <si>
    <t>D7   8</t>
  </si>
  <si>
    <t>13216  ME7 003</t>
  </si>
  <si>
    <t>Coussinet bielle 650 T brun</t>
  </si>
  <si>
    <t>Ø 43  L 21  ép 1.494 1.490</t>
  </si>
  <si>
    <t>13216 415 013</t>
  </si>
  <si>
    <t>Coussinet bielle  B  noir   IIIII   2</t>
  </si>
  <si>
    <t>Ø       L</t>
  </si>
  <si>
    <t>13217  MC7 003</t>
  </si>
  <si>
    <t>Coussinet bielle 500T brun 2x2</t>
  </si>
  <si>
    <t>13217  ME2 003</t>
  </si>
  <si>
    <t>Coussinet bielle  C  650 brun</t>
  </si>
  <si>
    <t>13217  ME7 003</t>
  </si>
  <si>
    <t>Coussinet bielle 650 T vert</t>
  </si>
  <si>
    <t>Ø 43 L  ép 1.490 1.486</t>
  </si>
  <si>
    <t xml:space="preserve"> - 56</t>
  </si>
  <si>
    <t xml:space="preserve">       TO</t>
  </si>
  <si>
    <t>13217 415 013</t>
  </si>
  <si>
    <t>Coussinet  C  marron IIII    2</t>
  </si>
  <si>
    <t>13218  ME7 003</t>
  </si>
  <si>
    <t>Coussinet bielle 650 T  jaune</t>
  </si>
  <si>
    <t>Ø 43 L  ép 1.486 1.482</t>
  </si>
  <si>
    <t>13218 415 013</t>
  </si>
  <si>
    <t>Coussinet  D  vert   III     2</t>
  </si>
  <si>
    <t>13219 415 013</t>
  </si>
  <si>
    <t>Coussinet  E  jaune  II      2</t>
  </si>
  <si>
    <t>13220 415 003</t>
  </si>
  <si>
    <t>Coussinet  F  rose   I       2</t>
  </si>
  <si>
    <t>Ø       L   mince</t>
  </si>
  <si>
    <t>13300 415 010</t>
  </si>
  <si>
    <t>13300  MA1 000</t>
  </si>
  <si>
    <t>Vilebrequin  500 A</t>
  </si>
  <si>
    <t>E5  - 9</t>
  </si>
  <si>
    <t>13300 ME2 000</t>
  </si>
  <si>
    <t>13300 ME2 010</t>
  </si>
  <si>
    <t>Vilebrequin  650 E et GL</t>
  </si>
  <si>
    <t>.6.</t>
  </si>
  <si>
    <t>.....EG . .</t>
  </si>
  <si>
    <t>D7 - 9</t>
  </si>
  <si>
    <t>13300 ME5 671</t>
  </si>
  <si>
    <t>D7  - 9</t>
  </si>
  <si>
    <t>C8 - 9</t>
  </si>
  <si>
    <t>13323  MC7 305</t>
  </si>
  <si>
    <t>Coussinet vilebrequin BB bleu III</t>
  </si>
  <si>
    <t>13324  MC7 305</t>
  </si>
  <si>
    <t>Coussinet vilebrequin AB noir II</t>
  </si>
  <si>
    <t>D4   12</t>
  </si>
  <si>
    <t>13325 415 305</t>
  </si>
  <si>
    <t>13326  ME2 003</t>
  </si>
  <si>
    <t>Coussinet rondel. lat. vilebrequin  2</t>
  </si>
  <si>
    <t xml:space="preserve">  x   x</t>
  </si>
  <si>
    <t>13326 415 305</t>
  </si>
  <si>
    <t>13327 415 305</t>
  </si>
  <si>
    <t>Coussinet vilebrequin AA brun I</t>
  </si>
  <si>
    <t>14100  MA1 000</t>
  </si>
  <si>
    <t>Arbre à cames 500  EG    400 E</t>
  </si>
  <si>
    <t>C12   4</t>
  </si>
  <si>
    <t>C12  4</t>
  </si>
  <si>
    <t>14100  MC7 000</t>
  </si>
  <si>
    <t xml:space="preserve">Arbre à cames </t>
  </si>
  <si>
    <t>14100  ME2 000</t>
  </si>
  <si>
    <t>14100  ME7 000</t>
  </si>
  <si>
    <t>14100 415 000</t>
  </si>
  <si>
    <t>14100 415 030</t>
  </si>
  <si>
    <t>Arbre à cames 500 ABCD  400 BCb</t>
  </si>
  <si>
    <t>14401  MA1 013</t>
  </si>
  <si>
    <t>Distrib. chaine de *           1</t>
  </si>
  <si>
    <t>78 maillons</t>
  </si>
  <si>
    <t>E3</t>
  </si>
  <si>
    <t>chaine 78 maillons  Tourmax ref 75RH2025-78</t>
  </si>
  <si>
    <t>14420  ME7 000</t>
  </si>
  <si>
    <t>Distrib. culb. A sup. ad/ég  2</t>
  </si>
  <si>
    <t>vis M 6 x 0.75</t>
  </si>
  <si>
    <t xml:space="preserve">     EGTO</t>
  </si>
  <si>
    <t>14420  MG0 000</t>
  </si>
  <si>
    <t>vis M 7 x 0.75</t>
  </si>
  <si>
    <t>14420 415 000</t>
  </si>
  <si>
    <t>14430  ME7 000</t>
  </si>
  <si>
    <t>Distrib. culb. B sup. ag/ed  2</t>
  </si>
  <si>
    <t>14430  MGO 000</t>
  </si>
  <si>
    <t>14430 415 000</t>
  </si>
  <si>
    <t>Distrib. culb. B sup. ag/éd  2</t>
  </si>
  <si>
    <t>14441 415 010</t>
  </si>
  <si>
    <t>Distrib. culbut. A inférieur 2</t>
  </si>
  <si>
    <t xml:space="preserve">  BC EGTO</t>
  </si>
  <si>
    <t>D9</t>
  </si>
  <si>
    <t>14442 415 010</t>
  </si>
  <si>
    <t>Distrib. culbut. B inférieur 2</t>
  </si>
  <si>
    <t>14450  MG0 000</t>
  </si>
  <si>
    <t>Distrib. axe de culb. sup.   4</t>
  </si>
  <si>
    <t>14500  MC7 010</t>
  </si>
  <si>
    <t>Distrib. tendeur automatique 1</t>
  </si>
  <si>
    <t>14500 415 010</t>
  </si>
  <si>
    <t>14500 470 751</t>
  </si>
  <si>
    <t>Distrib. patin tendeur   A   1</t>
  </si>
  <si>
    <t>ZABCD</t>
  </si>
  <si>
    <t>14511  MC7 000</t>
  </si>
  <si>
    <t>Distrib. patin tendeur  EGT  1</t>
  </si>
  <si>
    <t>zabcdEGTO</t>
  </si>
  <si>
    <t>14538  MC7 000</t>
  </si>
  <si>
    <t>Distrib. tend. auto.(vis/axe)</t>
  </si>
  <si>
    <t>14600 415 305</t>
  </si>
  <si>
    <t>Distrib. guide chaine A + tôle</t>
  </si>
  <si>
    <t>14602 415 305</t>
  </si>
  <si>
    <t>Distrib. tôle guide chaine A</t>
  </si>
  <si>
    <t>14620  MC7 000</t>
  </si>
  <si>
    <t>Distrib. guide chaine  EGT</t>
  </si>
  <si>
    <t>14620 415 014</t>
  </si>
  <si>
    <t>14620 470 751</t>
  </si>
  <si>
    <t>Distrib. guide chaine A</t>
  </si>
  <si>
    <t>ZABC.....</t>
  </si>
  <si>
    <t>14623  MC7 000</t>
  </si>
  <si>
    <t>Distrib. tôle guide chaine EGT</t>
  </si>
  <si>
    <t>14711  ME2 000</t>
  </si>
  <si>
    <t>Distrib. soupape adm. 650</t>
  </si>
  <si>
    <t>Ø</t>
  </si>
  <si>
    <t>14711  ME7 000</t>
  </si>
  <si>
    <t>Distrib. soupape adm. 650 T</t>
  </si>
  <si>
    <t>14711 415 000</t>
  </si>
  <si>
    <t>Distrib. soupape adm. 500</t>
  </si>
  <si>
    <t>ZABCDEGT.</t>
  </si>
  <si>
    <t>14711 420 000</t>
  </si>
  <si>
    <t>Distrib. soupape adm. 400</t>
  </si>
  <si>
    <t xml:space="preserve">  BC  E</t>
  </si>
  <si>
    <t>14721  MC7 000</t>
  </si>
  <si>
    <t>Distrib. soupape éch. 500 T</t>
  </si>
  <si>
    <t xml:space="preserve">       T</t>
  </si>
  <si>
    <t>14721  ME7 000</t>
  </si>
  <si>
    <t>Distrib. soupape éch. 650 T</t>
  </si>
  <si>
    <t>14721  ME2 000</t>
  </si>
  <si>
    <t>14721 415 000</t>
  </si>
  <si>
    <t>Distrib. soupape éch. 500  650</t>
  </si>
  <si>
    <t>14721 420 000</t>
  </si>
  <si>
    <t>Distrib. soupape éch. 400</t>
  </si>
  <si>
    <t xml:space="preserve">14781 551 000 </t>
  </si>
  <si>
    <t>Clavette de soupape</t>
  </si>
  <si>
    <t>ZABCD    T</t>
  </si>
  <si>
    <t>C8 - 12</t>
  </si>
  <si>
    <t xml:space="preserve">14781 MB9 000 </t>
  </si>
  <si>
    <t>O</t>
  </si>
  <si>
    <t>D8 - 12</t>
  </si>
  <si>
    <t>154 A1 413 005</t>
  </si>
  <si>
    <t xml:space="preserve">Filtre à huile               </t>
  </si>
  <si>
    <t>D10</t>
  </si>
  <si>
    <t>X304 Champion   et FMH 42 chez Cardy</t>
  </si>
  <si>
    <t>15414 300 000</t>
  </si>
  <si>
    <t>Rondelle de filtre à huile   1</t>
  </si>
  <si>
    <t>20.3x29.5x1</t>
  </si>
  <si>
    <t>15415 413 000</t>
  </si>
  <si>
    <t>Ressort filtre à huile       1</t>
  </si>
  <si>
    <t>15420 415 000</t>
  </si>
  <si>
    <t>15420  MA6 000</t>
  </si>
  <si>
    <t>Vis de filtre à huile</t>
  </si>
  <si>
    <t>M 20 x 150</t>
  </si>
  <si>
    <t>15529  ME7 000</t>
  </si>
  <si>
    <t>Turbo plaque de sécurité (maintien du raccord d'huile) 1</t>
  </si>
  <si>
    <t>bande de tôle</t>
  </si>
  <si>
    <t xml:space="preserve"> - - - - - - - TO</t>
  </si>
  <si>
    <t>D12 *</t>
  </si>
  <si>
    <t>D13 1</t>
  </si>
  <si>
    <t xml:space="preserve"> * pièce dessinée mais non repérée sur la michrofiche de la 500 T.  voir micro de la 650 T page D13  rep 1</t>
  </si>
  <si>
    <t>15531  MC7 000</t>
  </si>
  <si>
    <t>Turbo raccord d'huile coudé sur turbo 1</t>
  </si>
  <si>
    <t>coudé</t>
  </si>
  <si>
    <t xml:space="preserve"> - - - - - - -  TO</t>
  </si>
  <si>
    <t>D12 2</t>
  </si>
  <si>
    <t>D13 2</t>
  </si>
  <si>
    <t>Attention une erreur est sur la microfiche de 500 T  ( références inversées entre rep. 1 et rep. 2 ).</t>
  </si>
  <si>
    <t>15533  MC7 000</t>
  </si>
  <si>
    <t>Turbo raccord d'huile coté moteur     1</t>
  </si>
  <si>
    <t>droit</t>
  </si>
  <si>
    <t>D12 1</t>
  </si>
  <si>
    <t>D13 3</t>
  </si>
  <si>
    <t>15533  ME7 000</t>
  </si>
  <si>
    <t>Support  ??</t>
  </si>
  <si>
    <t>15538  MC7 000</t>
  </si>
  <si>
    <t>Durit de turbo   ( petite )  1</t>
  </si>
  <si>
    <t xml:space="preserve">Ø 5  L 50 </t>
  </si>
  <si>
    <t xml:space="preserve"> 56</t>
  </si>
  <si>
    <t>E13</t>
  </si>
  <si>
    <t>15539  MC7 000</t>
  </si>
  <si>
    <t>Turbo protection de Durit d'huile</t>
  </si>
  <si>
    <t xml:space="preserve">Ø 8  L 40 </t>
  </si>
  <si>
    <t>15541  ME7 000</t>
  </si>
  <si>
    <t>Turbo collier de petite durit d'huile  650 T</t>
  </si>
  <si>
    <t>Ø 8</t>
  </si>
  <si>
    <t xml:space="preserve">                O</t>
  </si>
  <si>
    <t>15650 449 000</t>
  </si>
  <si>
    <t>15650  MK7 670</t>
  </si>
  <si>
    <t xml:space="preserve">Jauge de niveau d'huile      </t>
  </si>
  <si>
    <t>noire</t>
  </si>
  <si>
    <t>16010  MA1 601</t>
  </si>
  <si>
    <t>16010  MA1 305</t>
  </si>
  <si>
    <t>Carbu pochette joint         2</t>
  </si>
  <si>
    <t>avec bouchon</t>
  </si>
  <si>
    <t>D13-1</t>
  </si>
  <si>
    <t>16010 449 771</t>
  </si>
  <si>
    <t>16010  MA4 305</t>
  </si>
  <si>
    <t>16010  ME2 305</t>
  </si>
  <si>
    <t>16010 413 004</t>
  </si>
  <si>
    <t>16010 413 305</t>
  </si>
  <si>
    <t>Carbu pochette joint  400    2</t>
  </si>
  <si>
    <t xml:space="preserve">  BC E</t>
  </si>
  <si>
    <t>D10-1</t>
  </si>
  <si>
    <t>16010 415 003</t>
  </si>
  <si>
    <t>Carbu pochette joint  ABC    2</t>
  </si>
  <si>
    <t>sans le bouchon !</t>
  </si>
  <si>
    <t>ZABC</t>
  </si>
  <si>
    <t>Bouchon sous référence Yamaha marine :676-14966-00 vendu à l'unité au prix de 2.90€ ttc  ( à vérifier )</t>
  </si>
  <si>
    <t>16010 415 013</t>
  </si>
  <si>
    <t>16011 382 004</t>
  </si>
  <si>
    <t>Carbu pointeau ( flotteur en métal )   2</t>
  </si>
  <si>
    <t>VB 36 A E</t>
  </si>
  <si>
    <t>ZA</t>
  </si>
  <si>
    <t>Voir Moto Repair 43, rue Saint Maur   75012  PARIS  12ème</t>
  </si>
  <si>
    <t xml:space="preserve">  BC</t>
  </si>
  <si>
    <t>16012  KC8 004</t>
  </si>
  <si>
    <t>Carbu aiguille de boisseau   2</t>
  </si>
  <si>
    <t xml:space="preserve">     E</t>
  </si>
  <si>
    <t>16012  MA1 601</t>
  </si>
  <si>
    <t>16012  ME2 621</t>
  </si>
  <si>
    <t>16012 415 003</t>
  </si>
  <si>
    <t>16012 420 003</t>
  </si>
  <si>
    <t>16012 449 771</t>
  </si>
  <si>
    <t xml:space="preserve">    D</t>
  </si>
  <si>
    <t>16013 413 851</t>
  </si>
  <si>
    <t>Carbu flotteur  plastique jaune       2</t>
  </si>
  <si>
    <t>VB 36 A F</t>
  </si>
  <si>
    <t xml:space="preserve"> AB</t>
  </si>
  <si>
    <t>VB 37 A D</t>
  </si>
  <si>
    <t xml:space="preserve">   CA CB</t>
  </si>
  <si>
    <t>16013 679 005</t>
  </si>
  <si>
    <t>Carbu flotteur  acier et plast. noir   2</t>
  </si>
  <si>
    <t>VB 37 A C</t>
  </si>
  <si>
    <t xml:space="preserve">   CA</t>
  </si>
  <si>
    <t>16015 413 004</t>
  </si>
  <si>
    <t>16015 425 871</t>
  </si>
  <si>
    <t>Carbu cuve gauche            1</t>
  </si>
  <si>
    <t>vis à gauche</t>
  </si>
  <si>
    <t xml:space="preserve">    DA</t>
  </si>
  <si>
    <t>Carbu cuve gauche            2</t>
  </si>
  <si>
    <t>ZABCDZEG</t>
  </si>
  <si>
    <t>16016 385 680</t>
  </si>
  <si>
    <t>Carbu vis de richesse        2</t>
  </si>
  <si>
    <t>+ vis de ralenti</t>
  </si>
  <si>
    <t>E5  5</t>
  </si>
  <si>
    <t>Cette référence trouvée par hazard est moin chère et il y a une vis de ralenti en plus !</t>
  </si>
  <si>
    <t>16016 385 681</t>
  </si>
  <si>
    <t>16016 402 004</t>
  </si>
  <si>
    <t>seule avec rondelle et joint torique</t>
  </si>
  <si>
    <t>voir la référence équivalente moins coûteuse...</t>
  </si>
  <si>
    <t>16023 425 871</t>
  </si>
  <si>
    <t>Carbu cuve droite            1</t>
  </si>
  <si>
    <t>vis à droite</t>
  </si>
  <si>
    <t>16028  ME2 671</t>
  </si>
  <si>
    <t>Carbu vis de ralenti         1</t>
  </si>
  <si>
    <t>16028 413 004</t>
  </si>
  <si>
    <t>Z  CA</t>
  </si>
  <si>
    <t>16028 425 671</t>
  </si>
  <si>
    <t>VB 36 A EF</t>
  </si>
  <si>
    <t xml:space="preserve">  5</t>
  </si>
  <si>
    <t>16029 413 004</t>
  </si>
  <si>
    <t>16029  PC6 005</t>
  </si>
  <si>
    <t>Carbu vis de synchro (ensemble)1</t>
  </si>
  <si>
    <t>+</t>
  </si>
  <si>
    <t>16029 443 851</t>
  </si>
  <si>
    <t>16030  ME2 671</t>
  </si>
  <si>
    <t>Carbu biellette com. papillon2</t>
  </si>
  <si>
    <t>16045 425 871</t>
  </si>
  <si>
    <t>16048  KB7 004</t>
  </si>
  <si>
    <t>16048  KB7 901</t>
  </si>
  <si>
    <t>Carbu membr. de dép. 650 E G 2</t>
  </si>
  <si>
    <t>adaptable acv 102</t>
  </si>
  <si>
    <t>16048 413 004</t>
  </si>
  <si>
    <t>Carbu. membrane de dépr. Z ABC</t>
  </si>
  <si>
    <t>carbu C E</t>
  </si>
  <si>
    <t>réf ACV 104</t>
  </si>
  <si>
    <t>16048 429 671</t>
  </si>
  <si>
    <t>16048 429 771</t>
  </si>
  <si>
    <t>Carbu. membrane de dépr.   AB</t>
  </si>
  <si>
    <t>carbu D F</t>
  </si>
  <si>
    <t>ZAB. EG..</t>
  </si>
  <si>
    <t>D13 - 14</t>
  </si>
  <si>
    <t>réf ACV 101</t>
  </si>
  <si>
    <t>16050  ME2 671</t>
  </si>
  <si>
    <t>Carbu ressort de boisseau    2</t>
  </si>
  <si>
    <t>16050 413 004</t>
  </si>
  <si>
    <t>16050 415 003</t>
  </si>
  <si>
    <t>16050 443 701</t>
  </si>
  <si>
    <t>16051 413 004</t>
  </si>
  <si>
    <t>Carbu ressort entre carbus   1</t>
  </si>
  <si>
    <t>16958  MA1 731</t>
  </si>
  <si>
    <t>16075 GHB 720</t>
  </si>
  <si>
    <t>Joint tor. réservoir-robinet essence</t>
  </si>
  <si>
    <t>10.6 x 1.3</t>
  </si>
  <si>
    <t>G13   6</t>
  </si>
  <si>
    <t>G 1   6</t>
  </si>
  <si>
    <t>ancienne référence de remplacement 16175 657 000</t>
  </si>
  <si>
    <t>16081 471 831</t>
  </si>
  <si>
    <t>J.tor. (x2) + cuve inférieure</t>
  </si>
  <si>
    <t xml:space="preserve">          EG</t>
  </si>
  <si>
    <t xml:space="preserve">G13 - </t>
  </si>
  <si>
    <t>F16 - 2</t>
  </si>
  <si>
    <t xml:space="preserve">G1 - </t>
  </si>
  <si>
    <t>modifier les vues des 650 E et GL</t>
  </si>
  <si>
    <t>16110  MC7 003</t>
  </si>
  <si>
    <t xml:space="preserve">Turbo  injecteur d'essence       </t>
  </si>
  <si>
    <t xml:space="preserve">             TO</t>
  </si>
  <si>
    <t>D15 1</t>
  </si>
  <si>
    <t>D16 1</t>
  </si>
  <si>
    <t>16111  MC7 000</t>
  </si>
  <si>
    <t>16111  MC7 004</t>
  </si>
  <si>
    <t xml:space="preserve">Turbo Joint tor. d'inject. d'essence </t>
  </si>
  <si>
    <t xml:space="preserve">             O</t>
  </si>
  <si>
    <t>D16 2</t>
  </si>
  <si>
    <t>16112  MC7 003</t>
  </si>
  <si>
    <t xml:space="preserve">Turbo     Anneau d'injecteur     </t>
  </si>
  <si>
    <t>D16 3</t>
  </si>
  <si>
    <t>16143 460 405</t>
  </si>
  <si>
    <t>Carbu. tuyau / vidange de cuve 2</t>
  </si>
  <si>
    <t>Ø 3.5 x</t>
  </si>
  <si>
    <t xml:space="preserve">      G</t>
  </si>
  <si>
    <t>16144  MA1 671</t>
  </si>
  <si>
    <t>Carbu. tuyau / vidange de cuve droite</t>
  </si>
  <si>
    <t xml:space="preserve"> </t>
  </si>
  <si>
    <t>D14 - 20</t>
  </si>
  <si>
    <t>E6 - 17</t>
  </si>
  <si>
    <t>D12 - 20</t>
  </si>
  <si>
    <t>une erreur sur la fiche de la 650GL entre droite et gauche, cette réf. du gauche n'est pas dans la liste.</t>
  </si>
  <si>
    <t>16155 413 751</t>
  </si>
  <si>
    <t>Carbu pointeau (flotteur en plastique)  2</t>
  </si>
  <si>
    <t xml:space="preserve"> A</t>
  </si>
  <si>
    <t>D14 - 21</t>
  </si>
  <si>
    <t xml:space="preserve">  BC DA</t>
  </si>
  <si>
    <t>16165 413 004</t>
  </si>
  <si>
    <t>16165 449 771</t>
  </si>
  <si>
    <t>Carbu tube émulseur second.  2</t>
  </si>
  <si>
    <t>16166  ME2 671</t>
  </si>
  <si>
    <t>Carbu tube émulseur primaire    2</t>
  </si>
  <si>
    <t>16166 413 004</t>
  </si>
  <si>
    <t>16166 415 003</t>
  </si>
  <si>
    <t>16170 300 004</t>
  </si>
  <si>
    <t>Rondelle joint de raccord de transmetteur 3</t>
  </si>
  <si>
    <t>D16 4</t>
  </si>
  <si>
    <t>16189 056 004</t>
  </si>
  <si>
    <t>Joint tor. de gicleur corps commande gaz  4</t>
  </si>
  <si>
    <t xml:space="preserve"> 4.47 x 1.78</t>
  </si>
  <si>
    <t>D16 5</t>
  </si>
  <si>
    <t>16195 460 671</t>
  </si>
  <si>
    <t>16198 460 671</t>
  </si>
  <si>
    <t>Carbu. tuyau / vidange de cuve gauche</t>
  </si>
  <si>
    <t>D14 - 24</t>
  </si>
  <si>
    <t>16198 460 681</t>
  </si>
  <si>
    <t>E6 - 21</t>
  </si>
  <si>
    <t>16199 460 681</t>
  </si>
  <si>
    <t>D12 - 24</t>
  </si>
  <si>
    <t>une erreur sur la fiche de la 650GL entre droite et gauche, la ref du gauche n'est pas dans la liste.</t>
  </si>
  <si>
    <t>16211  ME2 000</t>
  </si>
  <si>
    <t>Pipe d'admission   650 GL Droit</t>
  </si>
  <si>
    <t>C7 - 5</t>
  </si>
  <si>
    <t>16211 415 000</t>
  </si>
  <si>
    <t>Pipe d'admission   500  Droit</t>
  </si>
  <si>
    <t>16220  MC7 003</t>
  </si>
  <si>
    <t xml:space="preserve">Injecteur bride support d'injecteur  </t>
  </si>
  <si>
    <t>D16 6</t>
  </si>
  <si>
    <t>16221  MC7 000</t>
  </si>
  <si>
    <t>Injecteur Couvercle de bride d'injecteur</t>
  </si>
  <si>
    <t>D16 7</t>
  </si>
  <si>
    <t>16221  ME2 000</t>
  </si>
  <si>
    <t>Pipe d'admission   650 GL Gauche</t>
  </si>
  <si>
    <t>......G..</t>
  </si>
  <si>
    <t>16221 415 000</t>
  </si>
  <si>
    <t>Pipe d'admission   500  Gauche</t>
  </si>
  <si>
    <t>16312  MC7 000</t>
  </si>
  <si>
    <t xml:space="preserve">Coude d'injecteur droit              </t>
  </si>
  <si>
    <t>coté droit</t>
  </si>
  <si>
    <t>D16 8</t>
  </si>
  <si>
    <t>16313  MC7 000</t>
  </si>
  <si>
    <t xml:space="preserve">Coude d'injecteur gauche          </t>
  </si>
  <si>
    <t>coté gauche</t>
  </si>
  <si>
    <t>D16 9</t>
  </si>
  <si>
    <t>16700 MC7 003</t>
  </si>
  <si>
    <t>16700 ME7 000</t>
  </si>
  <si>
    <t xml:space="preserve">Pompe à essence </t>
  </si>
  <si>
    <t>I 14 - 1</t>
  </si>
  <si>
    <t>J12 - 1</t>
  </si>
  <si>
    <t>16910  MC7 003</t>
  </si>
  <si>
    <t>Filtre à essence ( cadre )</t>
  </si>
  <si>
    <t xml:space="preserve">               TO</t>
  </si>
  <si>
    <t>I 14    4</t>
  </si>
  <si>
    <t>J 12    5</t>
  </si>
  <si>
    <t>http://www.cnautiquefrance.com/fr/filtre-essence/5064-filtre-essence-25-140-cv-johnson-evinrude-18-7716-casse-marine.html</t>
  </si>
  <si>
    <t>16950  MC7 005</t>
  </si>
  <si>
    <t>Robinet avec filtre   Turbo</t>
  </si>
  <si>
    <t xml:space="preserve">          TO</t>
  </si>
  <si>
    <t>G15  1</t>
  </si>
  <si>
    <t>16950  MA1 731</t>
  </si>
  <si>
    <t>16950  MC9 830</t>
  </si>
  <si>
    <t>Robinet avec filtre</t>
  </si>
  <si>
    <t xml:space="preserve">           EG</t>
  </si>
  <si>
    <t>F16  3</t>
  </si>
  <si>
    <t>H10   3</t>
  </si>
  <si>
    <t>16950  ME2 000</t>
  </si>
  <si>
    <t>16950  ME2 010</t>
  </si>
  <si>
    <t>G13   2</t>
  </si>
  <si>
    <t>G1   2</t>
  </si>
  <si>
    <t>16950 385 701</t>
  </si>
  <si>
    <t>16950 385 703</t>
  </si>
  <si>
    <t xml:space="preserve">   ABC</t>
  </si>
  <si>
    <t>J9   1</t>
  </si>
  <si>
    <t>L2    1</t>
  </si>
  <si>
    <t>F16   1</t>
  </si>
  <si>
    <t>16951  MA1 731</t>
  </si>
  <si>
    <t>16951  MA1 732</t>
  </si>
  <si>
    <t>Robinet d'essence seul</t>
  </si>
  <si>
    <t xml:space="preserve">              EG</t>
  </si>
  <si>
    <t>G13   3</t>
  </si>
  <si>
    <t>F16   4</t>
  </si>
  <si>
    <t>H10  4</t>
  </si>
  <si>
    <t>G1   3</t>
  </si>
  <si>
    <t>16951  MC7 000</t>
  </si>
  <si>
    <t>16951  MC7 005</t>
  </si>
  <si>
    <t>Robinet d'essence seul   Turbo</t>
  </si>
  <si>
    <t>G15  2</t>
  </si>
  <si>
    <t>16951 385 703</t>
  </si>
  <si>
    <t xml:space="preserve">  ABCD</t>
  </si>
  <si>
    <t>L2   3</t>
  </si>
  <si>
    <t>F16  2</t>
  </si>
  <si>
    <t>16952  MC7 000</t>
  </si>
  <si>
    <t>16952  MC7 005</t>
  </si>
  <si>
    <t>Filtre à essence de robinet de réservoir T</t>
  </si>
  <si>
    <t>long. 115 mm</t>
  </si>
  <si>
    <t>G15 3</t>
  </si>
  <si>
    <t>attention !  tuyau de réserve non fourni. Ø 4 - 5,5  long. 112 mm</t>
  </si>
  <si>
    <t>16952 447 015</t>
  </si>
  <si>
    <t>16952 388 015</t>
  </si>
  <si>
    <t xml:space="preserve">Filtre à essence </t>
  </si>
  <si>
    <t xml:space="preserve">     BCb</t>
  </si>
  <si>
    <t>L2  5</t>
  </si>
  <si>
    <t>Filtre à essence   500 Z</t>
  </si>
  <si>
    <t>L 100 é + joint</t>
  </si>
  <si>
    <t>ZA - CaDa</t>
  </si>
  <si>
    <t>J9  3</t>
  </si>
  <si>
    <t>filtre de 100 mm de long + joint plat en fibre diamètre  10 int 16 ext 1,7 épaisseur, sans tube</t>
  </si>
  <si>
    <t>16952 461 771</t>
  </si>
  <si>
    <t>Filtre à essence     E  G</t>
  </si>
  <si>
    <t>G13  4</t>
  </si>
  <si>
    <t>F16  5</t>
  </si>
  <si>
    <t>H10  5</t>
  </si>
  <si>
    <t>G1  4</t>
  </si>
  <si>
    <t>16953 449 751</t>
  </si>
  <si>
    <t>16953  ME5 005</t>
  </si>
  <si>
    <t>Membrane de dépres. Rob. ess.</t>
  </si>
  <si>
    <t>G13  5</t>
  </si>
  <si>
    <t>F 16  6</t>
  </si>
  <si>
    <t>FCK-1</t>
  </si>
  <si>
    <t>G1  5</t>
  </si>
  <si>
    <t>http://cgi.ebay.fr/ws/eBayISAPI.dll?ViewItem&amp;ssPageName=STRK:MEWAX:IT&amp;item=170236708625</t>
  </si>
  <si>
    <t>16173 001 004</t>
  </si>
  <si>
    <t>16955 283 000</t>
  </si>
  <si>
    <t>Joint tor. inférieur robinet essence</t>
  </si>
  <si>
    <t>18.5 x 2.4</t>
  </si>
  <si>
    <t>G 13   1</t>
  </si>
  <si>
    <t>G 1   1</t>
  </si>
  <si>
    <t>16959 461 751</t>
  </si>
  <si>
    <t>Filtre inf. de cuve robinet d'essence</t>
  </si>
  <si>
    <t xml:space="preserve">      EG</t>
  </si>
  <si>
    <t>G13   7</t>
  </si>
  <si>
    <t>G1   7</t>
  </si>
  <si>
    <t>16966  MC7 000</t>
  </si>
  <si>
    <t>Durit d'essence ( filtre vers pompe )</t>
  </si>
  <si>
    <t xml:space="preserve">                TO</t>
  </si>
  <si>
    <t>I 14    5</t>
  </si>
  <si>
    <t>J 12    6</t>
  </si>
  <si>
    <t>16967  GA6 671</t>
  </si>
  <si>
    <t>Robinet d'essence  cuve infér. (seule)de *</t>
  </si>
  <si>
    <t>G14   8</t>
  </si>
  <si>
    <t>G 1    8</t>
  </si>
  <si>
    <t>16968  MC7 000</t>
  </si>
  <si>
    <t>Agraphe de Durit d'essence ( filtre / pompe )</t>
  </si>
  <si>
    <t>I 14     6</t>
  </si>
  <si>
    <t>J 12    7</t>
  </si>
  <si>
    <t>16969  MC7 000</t>
  </si>
  <si>
    <t xml:space="preserve">Collier de Durit d'essence </t>
  </si>
  <si>
    <t xml:space="preserve">              TO</t>
  </si>
  <si>
    <t>G15  4</t>
  </si>
  <si>
    <t>17123  MC7 000</t>
  </si>
  <si>
    <t>Silent-block admis. dr. 500 T 1</t>
  </si>
  <si>
    <t>.......T</t>
  </si>
  <si>
    <t>17123  ME7 000</t>
  </si>
  <si>
    <t>Silent-block admis. dr. 650 T 1</t>
  </si>
  <si>
    <t>....... O</t>
  </si>
  <si>
    <t>E16</t>
  </si>
  <si>
    <t>17124  MC7 000</t>
  </si>
  <si>
    <t>Silent-block admis. Ga. 500T 1</t>
  </si>
  <si>
    <t>17124  ME7 000</t>
  </si>
  <si>
    <t>Silent-block admis. Ga. 650T 1</t>
  </si>
  <si>
    <t>17130  MC7 003</t>
  </si>
  <si>
    <t>Turbo Corps complet commande gaz    1</t>
  </si>
  <si>
    <t xml:space="preserve">             T</t>
  </si>
  <si>
    <t>D16 14</t>
  </si>
  <si>
    <t>17130  ME7 003</t>
  </si>
  <si>
    <t>D16 15</t>
  </si>
  <si>
    <t>17132  MC7 003</t>
  </si>
  <si>
    <t>Turbo Raccord de transmetteur PB   2</t>
  </si>
  <si>
    <t>D16 16</t>
  </si>
  <si>
    <t>17133  MC7 003</t>
  </si>
  <si>
    <t>Turbo Raccord de transmetteur P2     1</t>
  </si>
  <si>
    <t>D16 17</t>
  </si>
  <si>
    <t>17134  MC7 003</t>
  </si>
  <si>
    <t>Agraphe de transmetteur d'accélérateur  1</t>
  </si>
  <si>
    <t>D16 18</t>
  </si>
  <si>
    <t>17135  MC7 003</t>
  </si>
  <si>
    <t>17135  ME7 671</t>
  </si>
  <si>
    <t>Turbo Transmetteur accélérateur  1</t>
  </si>
  <si>
    <t xml:space="preserve">            TO</t>
  </si>
  <si>
    <t>D15 19</t>
  </si>
  <si>
    <t>E1 19</t>
  </si>
  <si>
    <t>17145  MC7 003</t>
  </si>
  <si>
    <t>Vis bouchon gicleur de chamb. prél. turbo 4</t>
  </si>
  <si>
    <t>E 1 20</t>
  </si>
  <si>
    <t>17146  MC7 003</t>
  </si>
  <si>
    <t xml:space="preserve">Joint tor. collecteur injection       </t>
  </si>
  <si>
    <t>38.8 x 2.4</t>
  </si>
  <si>
    <t xml:space="preserve">           TO</t>
  </si>
  <si>
    <t>D16 21</t>
  </si>
  <si>
    <t>E1 21</t>
  </si>
  <si>
    <t>17148  MC7 003</t>
  </si>
  <si>
    <t>Turbo boulon + rondelle</t>
  </si>
  <si>
    <t>17149  MC7 003</t>
  </si>
  <si>
    <t>17149  PH3 005</t>
  </si>
  <si>
    <t>Joint tor. de transmetteur accélérateur   1</t>
  </si>
  <si>
    <t>E 1 23</t>
  </si>
  <si>
    <t>17152  MC7 003</t>
  </si>
  <si>
    <t>Joint tor. chambre prélim. admis. 1</t>
  </si>
  <si>
    <t>grand J. T.</t>
  </si>
  <si>
    <t>E1 25</t>
  </si>
  <si>
    <t xml:space="preserve">Joint tor. collecteur injection  </t>
  </si>
  <si>
    <t>F1</t>
  </si>
  <si>
    <t>17161  MC7 000</t>
  </si>
  <si>
    <t xml:space="preserve">Silent-block injection 500 T </t>
  </si>
  <si>
    <t>17161  ME7 000</t>
  </si>
  <si>
    <t xml:space="preserve">Silent-block injection 650 T </t>
  </si>
  <si>
    <t>- - - - - - - TO</t>
  </si>
  <si>
    <t>D16 27</t>
  </si>
  <si>
    <t>17215  MC7 000</t>
  </si>
  <si>
    <t>17217  MC7 000</t>
  </si>
  <si>
    <t xml:space="preserve">Filtre à air 500 / 650 Turbo (élément filtrant) </t>
  </si>
  <si>
    <t>H7  12</t>
  </si>
  <si>
    <t>I7</t>
  </si>
  <si>
    <t>17220  MC7 000</t>
  </si>
  <si>
    <t>Filtre</t>
  </si>
  <si>
    <t>17220  ME2 000</t>
  </si>
  <si>
    <t>17220  ME7 000</t>
  </si>
  <si>
    <t>Filtre à air (couvercle+joint de *)</t>
  </si>
  <si>
    <t xml:space="preserve"> - - - - - - -   O</t>
  </si>
  <si>
    <t>17220 415 930</t>
  </si>
  <si>
    <t>17220 415 003</t>
  </si>
  <si>
    <t>17228  MC7 000</t>
  </si>
  <si>
    <t>Filtre à air ( vis de couvercle de *)</t>
  </si>
  <si>
    <t>longue</t>
  </si>
  <si>
    <t>H7  22</t>
  </si>
  <si>
    <t>I7   24</t>
  </si>
  <si>
    <t>17247 303 000</t>
  </si>
  <si>
    <t>Caoutchouc cache latéral (inf) (AV sur E)</t>
  </si>
  <si>
    <t>39x28  19x7</t>
  </si>
  <si>
    <t>ZABCDEG  O</t>
  </si>
  <si>
    <t>K5 - 2</t>
  </si>
  <si>
    <t>L 13 - 2</t>
  </si>
  <si>
    <t>H1    1</t>
  </si>
  <si>
    <t>I3</t>
  </si>
  <si>
    <t>G 6 - 2</t>
  </si>
  <si>
    <t>17255 356 000</t>
  </si>
  <si>
    <t>Carbu. collier pipe adm. 650 2</t>
  </si>
  <si>
    <t>17613  MA1 000</t>
  </si>
  <si>
    <t>Caoutchouc AR de réservoir d'essence</t>
  </si>
  <si>
    <t xml:space="preserve">         E</t>
  </si>
  <si>
    <t>G13   12</t>
  </si>
  <si>
    <t>H11  11</t>
  </si>
  <si>
    <t>17613  MC7 000</t>
  </si>
  <si>
    <t>17613 413 000</t>
  </si>
  <si>
    <t>ZAB</t>
  </si>
  <si>
    <t>J9   14</t>
  </si>
  <si>
    <t>G1  16</t>
  </si>
  <si>
    <t>17613 449 000</t>
  </si>
  <si>
    <t>17613 449 010</t>
  </si>
  <si>
    <t xml:space="preserve">   B</t>
  </si>
  <si>
    <t>G1   16</t>
  </si>
  <si>
    <t>17908  MA1 000</t>
  </si>
  <si>
    <t>Agraphe droit cable gaz Té sup</t>
  </si>
  <si>
    <t>17910  MA1 000</t>
  </si>
  <si>
    <t>Cable gaz GL 500             1</t>
  </si>
  <si>
    <t>17910 415 611</t>
  </si>
  <si>
    <t>17910  MC5 405</t>
  </si>
  <si>
    <t>Cable gaz E                  1</t>
  </si>
  <si>
    <t xml:space="preserve"> Z   E</t>
  </si>
  <si>
    <t>500 Z à partir du N°  2051281.</t>
  </si>
  <si>
    <t>17910  ME2 000</t>
  </si>
  <si>
    <t>Cable gaz GL 650             1</t>
  </si>
  <si>
    <t xml:space="preserve"> - -6</t>
  </si>
  <si>
    <t>17910  ME7 000</t>
  </si>
  <si>
    <t>Cable gaz Turbo              1</t>
  </si>
  <si>
    <t>G9</t>
  </si>
  <si>
    <t>17910  MG0 000</t>
  </si>
  <si>
    <t>Cable gaz  650 E              1</t>
  </si>
  <si>
    <t>17910 415 000</t>
  </si>
  <si>
    <t>Cable gaz D             1</t>
  </si>
  <si>
    <t xml:space="preserve">     Dz   Da</t>
  </si>
  <si>
    <t>H9  1</t>
  </si>
  <si>
    <t>17910 415 010</t>
  </si>
  <si>
    <t>Cable gaz  Z   coude noir       1</t>
  </si>
  <si>
    <t>1120  -  1200</t>
  </si>
  <si>
    <t>Z</t>
  </si>
  <si>
    <t>et 500 Z jusqu'à N° 2051280</t>
  </si>
  <si>
    <t>17910 415 610</t>
  </si>
  <si>
    <t>Cable gaz  AB                  1</t>
  </si>
  <si>
    <t>1035  -  1115</t>
  </si>
  <si>
    <t xml:space="preserve"> AB -</t>
  </si>
  <si>
    <t>17910 413 610</t>
  </si>
  <si>
    <t>17910 449 010</t>
  </si>
  <si>
    <t>Cable gaz C.      (= 415 000)</t>
  </si>
  <si>
    <t>1170 mm</t>
  </si>
  <si>
    <t>...CaCb</t>
  </si>
  <si>
    <t>E11  1</t>
  </si>
  <si>
    <t>17918  MA1 000</t>
  </si>
  <si>
    <t>Agraphe gau. cable emb. Té sup</t>
  </si>
  <si>
    <t>17920  MA1 000</t>
  </si>
  <si>
    <t>Cable gaz GL 500 (retour)    1</t>
  </si>
  <si>
    <t>17920  ME2 000</t>
  </si>
  <si>
    <t>Cable gaz GL 650 (retour)    1</t>
  </si>
  <si>
    <t>17920  MC7 000</t>
  </si>
  <si>
    <t>17920  ME7 000</t>
  </si>
  <si>
    <t>Cable gaz Turbo  (retour)    1</t>
  </si>
  <si>
    <t>17920  MG0 000</t>
  </si>
  <si>
    <t>Cable gaz  650 E (retour)     1</t>
  </si>
  <si>
    <t>17920 415 000</t>
  </si>
  <si>
    <t>Cable gaz D        ( retour )      1</t>
  </si>
  <si>
    <t>H9  2</t>
  </si>
  <si>
    <t>17920 415 010</t>
  </si>
  <si>
    <t>Cable gaz  Z      (retour)    1</t>
  </si>
  <si>
    <t>17920 415 611</t>
  </si>
  <si>
    <t>Cable gaz     ( retour )</t>
  </si>
  <si>
    <t>à partir du N°  2051281</t>
  </si>
  <si>
    <t>17920 415 610</t>
  </si>
  <si>
    <t>Cable gaz  AB    (retour)    1</t>
  </si>
  <si>
    <t>1025  -  1115</t>
  </si>
  <si>
    <t>17920 443 406</t>
  </si>
  <si>
    <t>Cable gaz E      (retour)    1</t>
  </si>
  <si>
    <t>17920 449 010</t>
  </si>
  <si>
    <t>Cable gaz C.     (retour)    1</t>
  </si>
  <si>
    <t>1150  -  1240</t>
  </si>
  <si>
    <t>E11  2</t>
  </si>
  <si>
    <t>17950  MA1 000</t>
  </si>
  <si>
    <t>Cable starter GL 500         1</t>
  </si>
  <si>
    <t>17950  MC5 000</t>
  </si>
  <si>
    <t>Cable starter E              1</t>
  </si>
  <si>
    <t>45-</t>
  </si>
  <si>
    <t>17950  ME2 000</t>
  </si>
  <si>
    <t>Cable starter GL 650         1</t>
  </si>
  <si>
    <t>800  850</t>
  </si>
  <si>
    <t>17950  ME7 000</t>
  </si>
  <si>
    <t>Cable starter 650 Turbo          1</t>
  </si>
  <si>
    <t>..... ..O</t>
  </si>
  <si>
    <t>17950  MGO 000</t>
  </si>
  <si>
    <t>Cable starter 650 E              1</t>
  </si>
  <si>
    <t>--6</t>
  </si>
  <si>
    <t>F6 - 3</t>
  </si>
  <si>
    <t>17950 415 000</t>
  </si>
  <si>
    <t>Cable starter ZABCD          1</t>
  </si>
  <si>
    <t>700  800</t>
  </si>
  <si>
    <t>18100  MC7 000</t>
  </si>
  <si>
    <t>Echappement collecteur        1</t>
  </si>
  <si>
    <t>D13   9</t>
  </si>
  <si>
    <t>18100  ME7 000</t>
  </si>
  <si>
    <t>18139  MC7 000</t>
  </si>
  <si>
    <t>18139  ME7 000</t>
  </si>
  <si>
    <t>Echappement J. de collecteur   2</t>
  </si>
  <si>
    <t>collect. / culasse</t>
  </si>
  <si>
    <t>D12_10</t>
  </si>
  <si>
    <t>E13_12</t>
  </si>
  <si>
    <t>18141  MC7 000</t>
  </si>
  <si>
    <t>18141  ME7 000</t>
  </si>
  <si>
    <t>Turbo tôle de protection droite    1</t>
  </si>
  <si>
    <t>D12 11</t>
  </si>
  <si>
    <t>18142  MC7 000</t>
  </si>
  <si>
    <t>18142  MC7 505</t>
  </si>
  <si>
    <t>Turbo tôle AR           1</t>
  </si>
  <si>
    <t>D12 12</t>
  </si>
  <si>
    <t>18142  ME7 000</t>
  </si>
  <si>
    <t xml:space="preserve">               O</t>
  </si>
  <si>
    <t>18143  MC7 000</t>
  </si>
  <si>
    <t>18143  ME7 000</t>
  </si>
  <si>
    <t>Turbo tôle de protection gauche</t>
  </si>
  <si>
    <t>D12 13</t>
  </si>
  <si>
    <t>E13_15</t>
  </si>
  <si>
    <t>18144  MC7 000</t>
  </si>
  <si>
    <t>18144  ME7 000</t>
  </si>
  <si>
    <t>Turbo tôle supérieure     1</t>
  </si>
  <si>
    <t>D12 14</t>
  </si>
  <si>
    <t>18145  MC7 000</t>
  </si>
  <si>
    <t>18145  ME7 000</t>
  </si>
  <si>
    <t>Turbo tôle de protection du *       1</t>
  </si>
  <si>
    <t>centrale</t>
  </si>
  <si>
    <t>D12 15</t>
  </si>
  <si>
    <t>18146  MC7 300</t>
  </si>
  <si>
    <t xml:space="preserve">Turbo caoutchouc de tôle sup.      </t>
  </si>
  <si>
    <t>D12 16</t>
  </si>
  <si>
    <t>E14</t>
  </si>
  <si>
    <t>18147  MC7 300</t>
  </si>
  <si>
    <t>Turbo caoutchouc de tôle sup.      1</t>
  </si>
  <si>
    <t>coté gauche AR</t>
  </si>
  <si>
    <t>D13 17</t>
  </si>
  <si>
    <t>18148  MC7 300</t>
  </si>
  <si>
    <t>coté gauche AV</t>
  </si>
  <si>
    <t>D13 18</t>
  </si>
  <si>
    <t>18149  MC7 300</t>
  </si>
  <si>
    <t>Turbo caoutchouc de tôle AR    500 T</t>
  </si>
  <si>
    <t>droit et gauche</t>
  </si>
  <si>
    <t xml:space="preserve">                T</t>
  </si>
  <si>
    <t>D13 19</t>
  </si>
  <si>
    <t>18149  ME7 300</t>
  </si>
  <si>
    <t xml:space="preserve">Turbo caoutchouc de tôle AR   </t>
  </si>
  <si>
    <t>18151  MC7 000</t>
  </si>
  <si>
    <t>18151  ME7 000</t>
  </si>
  <si>
    <t>Turbo plaque de fixation AV.     1</t>
  </si>
  <si>
    <t>D13 20</t>
  </si>
  <si>
    <t>18155  MC7 000</t>
  </si>
  <si>
    <t>Turbo entretoise plaque / collecteur  1</t>
  </si>
  <si>
    <t>Ø 9 -14 L 8 acier</t>
  </si>
  <si>
    <t>18191  MC7 000</t>
  </si>
  <si>
    <t>18191  ME7 000</t>
  </si>
  <si>
    <t>Echappement Joint de turbo-comp.  1</t>
  </si>
  <si>
    <t>triangulaire</t>
  </si>
  <si>
    <t>D13 21</t>
  </si>
  <si>
    <t>18192  MC7 000</t>
  </si>
  <si>
    <t>Echappement Joint de coude d' *  1</t>
  </si>
  <si>
    <t>D13 22</t>
  </si>
  <si>
    <t>18192  ME7 000</t>
  </si>
  <si>
    <t>Echappement Joint de coude d' *    1</t>
  </si>
  <si>
    <t>E14_26</t>
  </si>
  <si>
    <t>18200  MC7 003</t>
  </si>
  <si>
    <t>18200  MC7 305</t>
  </si>
  <si>
    <t>Turbo-compresseur  500 Turbo</t>
  </si>
  <si>
    <t>18200  ME7 000</t>
  </si>
  <si>
    <t>18200  ME7 305</t>
  </si>
  <si>
    <t>Turbo-compresseur  650 Turbo</t>
  </si>
  <si>
    <t xml:space="preserve">                    O</t>
  </si>
  <si>
    <t>18291 286 306</t>
  </si>
  <si>
    <t>Echappement joint cuivre     2</t>
  </si>
  <si>
    <t>38.7 x 46.5 x 3.9</t>
  </si>
  <si>
    <t>18292 415 000</t>
  </si>
  <si>
    <t>18292  MM9 740</t>
  </si>
  <si>
    <t>Echappement rondelle amiante 8</t>
  </si>
  <si>
    <t>6 x 14 x 1</t>
  </si>
  <si>
    <t>45 .</t>
  </si>
  <si>
    <t xml:space="preserve">ZAB . . . . . . </t>
  </si>
  <si>
    <t>H9 1</t>
  </si>
  <si>
    <t>I9</t>
  </si>
  <si>
    <t>14 rondelles en tout pour 500 Turbo.  8 sur les silencieux.  10 pour les routières</t>
  </si>
  <si>
    <t>18293 147 000</t>
  </si>
  <si>
    <t>Echappement caoutchouc de coude d'*  2</t>
  </si>
  <si>
    <t>18310  MA1 003</t>
  </si>
  <si>
    <t>Echappement chambre primaire 1</t>
  </si>
  <si>
    <t>H</t>
  </si>
  <si>
    <t>18310  ME2 003</t>
  </si>
  <si>
    <t>18310  MG0 003</t>
  </si>
  <si>
    <t>18310 415 003</t>
  </si>
  <si>
    <t>ZAB.D....</t>
  </si>
  <si>
    <t>pièces épuisée, remplacable par un de custom ( 449 000 ) en déplaçant la patte de gauche. ( soudage )</t>
  </si>
  <si>
    <t>18310 449 000</t>
  </si>
  <si>
    <t xml:space="preserve">   C ....</t>
  </si>
  <si>
    <t>18315 449 000</t>
  </si>
  <si>
    <t>Echappement cache chromé D.C 1</t>
  </si>
  <si>
    <t>...C.....</t>
  </si>
  <si>
    <t>18318  ME2 000</t>
  </si>
  <si>
    <t>Echappement support droit de pot d'*</t>
  </si>
  <si>
    <t>18318 415 000</t>
  </si>
  <si>
    <t>18318 449 000</t>
  </si>
  <si>
    <t>18320  ME2 610</t>
  </si>
  <si>
    <t>Echappement coude D. ..6  G  1</t>
  </si>
  <si>
    <t>18320 415 003</t>
  </si>
  <si>
    <t>18320 415 610</t>
  </si>
  <si>
    <t>Echappement coude D. 45. ZABDEG</t>
  </si>
  <si>
    <t>ZAB.DEG..</t>
  </si>
  <si>
    <t>I8   7</t>
  </si>
  <si>
    <t>18320 449 610</t>
  </si>
  <si>
    <t>Echappement coude D. 45. Cust.</t>
  </si>
  <si>
    <t>18330  MA1 405</t>
  </si>
  <si>
    <t>Echappement silenc. D. 500 GL</t>
  </si>
  <si>
    <t>18330  MC7 007</t>
  </si>
  <si>
    <t>Echappement silenc. D. 500 Turbo</t>
  </si>
  <si>
    <t>18330  ME2 405</t>
  </si>
  <si>
    <t>Echappement silenc. D. 650 GL</t>
  </si>
  <si>
    <t>voir Cardy Marving  RRH2064    Marshall  ROH1010</t>
  </si>
  <si>
    <t>18330  MG0 610</t>
  </si>
  <si>
    <t>Echappement silenc. D. 650 E</t>
  </si>
  <si>
    <t>18330 415 645</t>
  </si>
  <si>
    <t>Echappement silenc. D. 5 ZABD</t>
  </si>
  <si>
    <t>ZAB.D</t>
  </si>
  <si>
    <t>18330 449 677</t>
  </si>
  <si>
    <t>Echappement silenc. D. Cust.</t>
  </si>
  <si>
    <t>...C ....</t>
  </si>
  <si>
    <t>18335  MC7 000</t>
  </si>
  <si>
    <t>Echappement plaque support droit 1</t>
  </si>
  <si>
    <t xml:space="preserve"> - - - - - - - T -</t>
  </si>
  <si>
    <t>H9 7</t>
  </si>
  <si>
    <t>18335  ME7 000</t>
  </si>
  <si>
    <t>18335  ME7 007</t>
  </si>
  <si>
    <t>Echappement silenc. D. 650 Turbo</t>
  </si>
  <si>
    <t>18336  MC7 000</t>
  </si>
  <si>
    <t>18336  MC7 305</t>
  </si>
  <si>
    <t>Echappement plaque 'TURBO' droit 1</t>
  </si>
  <si>
    <t>H9 8</t>
  </si>
  <si>
    <t>18373 415 000</t>
  </si>
  <si>
    <t>Echappement collier AV Droit</t>
  </si>
  <si>
    <t>ZAB -    G</t>
  </si>
  <si>
    <t>K14 9</t>
  </si>
  <si>
    <t>M15.9</t>
  </si>
  <si>
    <t>G 10   9</t>
  </si>
  <si>
    <t>18373 449 000</t>
  </si>
  <si>
    <t>- -  - CaCb</t>
  </si>
  <si>
    <t>G12  10</t>
  </si>
  <si>
    <t>représentation schématique et nombre de vis des colliers erroné ( 4 au lieu de 8 ) sur fiche des 500</t>
  </si>
  <si>
    <t>18374 MA1 003</t>
  </si>
  <si>
    <t>18374 415 000</t>
  </si>
  <si>
    <t>Echappement collier AV Gauche</t>
  </si>
  <si>
    <t>ZAB - Da  G</t>
  </si>
  <si>
    <t>K14 10</t>
  </si>
  <si>
    <t>M15 10</t>
  </si>
  <si>
    <t>18374 449 000</t>
  </si>
  <si>
    <t xml:space="preserve"> - - - CaCb</t>
  </si>
  <si>
    <t>G12  12</t>
  </si>
  <si>
    <t>représentation schématique et nombre de vis des colliers erronés ( 4 au lieu de 8 ) sur fiche des 500</t>
  </si>
  <si>
    <t>18375  MC7 000</t>
  </si>
  <si>
    <t>Echappement collier AR Droit</t>
  </si>
  <si>
    <t>H9 - 9</t>
  </si>
  <si>
    <t>I9 - 6</t>
  </si>
  <si>
    <t>18375 413 000</t>
  </si>
  <si>
    <t>ZAB - Da G</t>
  </si>
  <si>
    <t>K14 11</t>
  </si>
  <si>
    <t>M15 11</t>
  </si>
  <si>
    <t>G10 - 11</t>
  </si>
  <si>
    <t>18375 449 000</t>
  </si>
  <si>
    <t>G12  14</t>
  </si>
  <si>
    <t>18376  MC7 000</t>
  </si>
  <si>
    <t>Echappement collier AR Gauche</t>
  </si>
  <si>
    <t>H9 - 10</t>
  </si>
  <si>
    <t>I9 - 7</t>
  </si>
  <si>
    <t>18376 413 000</t>
  </si>
  <si>
    <t>K14 12</t>
  </si>
  <si>
    <t>M15 12</t>
  </si>
  <si>
    <t>G10 - 12</t>
  </si>
  <si>
    <t>18376 449 000</t>
  </si>
  <si>
    <t>G12  16</t>
  </si>
  <si>
    <t>18391 413 010</t>
  </si>
  <si>
    <t>Echappement joint AV.  500 E</t>
  </si>
  <si>
    <t>38,5 x 44 x 20,5</t>
  </si>
  <si>
    <t>18391 438 306</t>
  </si>
  <si>
    <t>Echappement joint AV. ..C    2</t>
  </si>
  <si>
    <t>38,5 x 44 x 28,5</t>
  </si>
  <si>
    <t>18392 413 000</t>
  </si>
  <si>
    <t>18392  MG7 750</t>
  </si>
  <si>
    <t>Echappement joint AR. AB.DEG 2</t>
  </si>
  <si>
    <t>43 x 48 x 20,5</t>
  </si>
  <si>
    <t>ZAB.DEGTO</t>
  </si>
  <si>
    <t>H9 - 11</t>
  </si>
  <si>
    <t>I9 - 8</t>
  </si>
  <si>
    <t>26010105</t>
  </si>
  <si>
    <t>18392  MJ4 670</t>
  </si>
  <si>
    <t>Echappement joint AR.   C    2</t>
  </si>
  <si>
    <t>43 x 49 x 29</t>
  </si>
  <si>
    <t xml:space="preserve"> - - - C   - - - -</t>
  </si>
  <si>
    <t>18392  MK4 000</t>
  </si>
  <si>
    <t>Echappement joint AV. AB.D.G 2</t>
  </si>
  <si>
    <t>38,5 x 44 x 25</t>
  </si>
  <si>
    <t>ZABCD - G..</t>
  </si>
  <si>
    <t>18415 449 000</t>
  </si>
  <si>
    <t>Echappement cache chromé G.C 1</t>
  </si>
  <si>
    <t>18418  ME2 000</t>
  </si>
  <si>
    <t>Echappement support gauche de pot d'*</t>
  </si>
  <si>
    <t>18418 415 000</t>
  </si>
  <si>
    <t>18418 449 000</t>
  </si>
  <si>
    <t>18420  ME2 610</t>
  </si>
  <si>
    <t>Echappement coude G. ..6     1</t>
  </si>
  <si>
    <t>18420 415 003</t>
  </si>
  <si>
    <t>18420 415 610</t>
  </si>
  <si>
    <t>Echappement coude G. 45. ZABDEG</t>
  </si>
  <si>
    <t>I8  16</t>
  </si>
  <si>
    <t>18420 449 610</t>
  </si>
  <si>
    <t>Echappement coude G. 45. Cust.</t>
  </si>
  <si>
    <t>18430  MC7 007</t>
  </si>
  <si>
    <t>Echappement silenc.G. 500 Turbo</t>
  </si>
  <si>
    <t>18430  ME2 405</t>
  </si>
  <si>
    <t>Echappement silenc. G. 650 GL</t>
  </si>
  <si>
    <t>18430 449 677</t>
  </si>
  <si>
    <t>Echappement silenc. G. Cust.</t>
  </si>
  <si>
    <t>18435  MC7 000</t>
  </si>
  <si>
    <t>Echappement plaque support gauche 1</t>
  </si>
  <si>
    <t>H9 13</t>
  </si>
  <si>
    <t>18435  ME7 007</t>
  </si>
  <si>
    <t>Echappement silenc.G. 650 Turbo</t>
  </si>
  <si>
    <t>18436  MC7 305</t>
  </si>
  <si>
    <t>Echappement plaque 'TURBO' gauche 1</t>
  </si>
  <si>
    <t>H9 14</t>
  </si>
  <si>
    <t>1850036</t>
  </si>
  <si>
    <t>Thermocontact  France élec.</t>
  </si>
  <si>
    <t>87°C  92°C</t>
  </si>
  <si>
    <t>37760 PB2 003   37760 634 005  suzuki 17680 78000   Francelec 1.850.036 ( 87°C - 92°C )</t>
  </si>
  <si>
    <t>19010  MC7 003</t>
  </si>
  <si>
    <t>Radiateur 500 Turbo</t>
  </si>
  <si>
    <t>19010  ME2 003</t>
  </si>
  <si>
    <t>Radiateur 650 E et GL</t>
  </si>
  <si>
    <t xml:space="preserve">     EG..</t>
  </si>
  <si>
    <t>19010  ME7 003</t>
  </si>
  <si>
    <t>Radiateur 650 Turbo</t>
  </si>
  <si>
    <t>G1</t>
  </si>
  <si>
    <t>19012  PAO 004</t>
  </si>
  <si>
    <t>Joint vidange de radiateur   1</t>
  </si>
  <si>
    <t>Ø 12 caoutchouc</t>
  </si>
  <si>
    <t>19013 415 004</t>
  </si>
  <si>
    <t>Bouchon de vidange radiateur 1</t>
  </si>
  <si>
    <t>plastique</t>
  </si>
  <si>
    <t>19015  ME2 003</t>
  </si>
  <si>
    <t>Ventilateur   support de moteur de *</t>
  </si>
  <si>
    <t>métalique</t>
  </si>
  <si>
    <t>C2   4</t>
  </si>
  <si>
    <t>19020  ME7 003</t>
  </si>
  <si>
    <t>19020  MC7 003</t>
  </si>
  <si>
    <t>F2   2</t>
  </si>
  <si>
    <t>19020 ME7 003  référence annulée en 10 / 1995,  vérifier si = 19020 MC7 003</t>
  </si>
  <si>
    <t>19020  ME2 003</t>
  </si>
  <si>
    <t>Ventilateur   de 650 E GL</t>
  </si>
  <si>
    <t>C2   5</t>
  </si>
  <si>
    <t>19030 463 003</t>
  </si>
  <si>
    <t>19030  KE8 004</t>
  </si>
  <si>
    <t>Ventilateur   moteur électrique de *  (TO)</t>
  </si>
  <si>
    <t>12 volts</t>
  </si>
  <si>
    <t>F2   3</t>
  </si>
  <si>
    <t>19030  ME2 003</t>
  </si>
  <si>
    <t>Ventilateur   moteur électrique de *</t>
  </si>
  <si>
    <t>C2    6</t>
  </si>
  <si>
    <t>19033 415 000</t>
  </si>
  <si>
    <t xml:space="preserve">Entretoise cache radiateur   </t>
  </si>
  <si>
    <t>19040  MA1 000</t>
  </si>
  <si>
    <t>Ventilateur   ABCDEG         1</t>
  </si>
  <si>
    <t>19040  MC7 003</t>
  </si>
  <si>
    <t>Ventilateur   de 500 Turbo</t>
  </si>
  <si>
    <t xml:space="preserve">              T</t>
  </si>
  <si>
    <t>F2  4</t>
  </si>
  <si>
    <t>19045  MG9 003</t>
  </si>
  <si>
    <t>Bouchon supérieur radiateur  1</t>
  </si>
  <si>
    <t>19045 692 003</t>
  </si>
  <si>
    <t>19110  ME2 003</t>
  </si>
  <si>
    <t>Radiateur 400 / 500 / 650 E G</t>
  </si>
  <si>
    <t xml:space="preserve"> - - - - - EG - -</t>
  </si>
  <si>
    <t>19110 449 771</t>
  </si>
  <si>
    <t>Radiateur 400 / 500 ZABCD    1</t>
  </si>
  <si>
    <t>ZABCD  ..</t>
  </si>
  <si>
    <t>19114 415 000</t>
  </si>
  <si>
    <t>Radiateur joint de buse ( déflecteur )</t>
  </si>
  <si>
    <t>H 15   8</t>
  </si>
  <si>
    <t>19115  MC7 000</t>
  </si>
  <si>
    <t>Caoutchouc radiat. bas 500 T 2</t>
  </si>
  <si>
    <t>19115  ME7 000</t>
  </si>
  <si>
    <t>Caoutchouc radiat. bas 650 T 2</t>
  </si>
  <si>
    <t>19116  MC7 000</t>
  </si>
  <si>
    <t>Caoutchouc radiat. haut  TO  2</t>
  </si>
  <si>
    <t>19119 449 000</t>
  </si>
  <si>
    <t>Rondelle entretoise montage radiateur</t>
  </si>
  <si>
    <t>19215  MC7 000</t>
  </si>
  <si>
    <t>Turbine de pompe à eau 500 T</t>
  </si>
  <si>
    <t>Ø 61  h 11</t>
  </si>
  <si>
    <t>19215  ME2 000</t>
  </si>
  <si>
    <t>Turbine de pompe à eau 650 E et GL</t>
  </si>
  <si>
    <t>Ø 58  h 12</t>
  </si>
  <si>
    <t xml:space="preserve"> - - - C - EG - -</t>
  </si>
  <si>
    <t>19215  ME7 000</t>
  </si>
  <si>
    <t>Turbine de pompe à eau 650 Turbo</t>
  </si>
  <si>
    <t>Ø 60  h    en tôle</t>
  </si>
  <si>
    <t>- - 6</t>
  </si>
  <si>
    <t xml:space="preserve"> - - - - - - - - O</t>
  </si>
  <si>
    <t>19215 415 010</t>
  </si>
  <si>
    <t>Turbine de pompe à eau 400/500</t>
  </si>
  <si>
    <t>Ø 58  h  7</t>
  </si>
  <si>
    <t>19217 611 000</t>
  </si>
  <si>
    <t>19217 657 023</t>
  </si>
  <si>
    <t>Joint mécanique pompe à eau  1</t>
  </si>
  <si>
    <t>11 H 12438.00</t>
  </si>
  <si>
    <t>11 H 12438.00 Yam</t>
  </si>
  <si>
    <t>http://www.ebay.fr/itm/WASSERPUMPE-DICHTUNG-HONDA-CX500-Bj-77-86-CX650-Bj-83-85-Waterpump-Seal-/231568343031?hash=item35ea8c7ff7</t>
  </si>
  <si>
    <t>19221  MC7 000</t>
  </si>
  <si>
    <t>Carter d'allumage Turbo ( derrière pompe )</t>
  </si>
  <si>
    <t>Corps de pompe à eau ( Turbo )</t>
  </si>
  <si>
    <t>C15 - 4</t>
  </si>
  <si>
    <t>D15 - 4</t>
  </si>
  <si>
    <t>19221  ME2 000</t>
  </si>
  <si>
    <t>Carter de pompe à eau 650 E GL</t>
  </si>
  <si>
    <t xml:space="preserve"> - - - - - EG</t>
  </si>
  <si>
    <t>C14  4</t>
  </si>
  <si>
    <t>19221 415 000</t>
  </si>
  <si>
    <t>Carter de pompe à eau 400 / 500</t>
  </si>
  <si>
    <t>D4 - 4</t>
  </si>
  <si>
    <t>C13 -  6</t>
  </si>
  <si>
    <t>19222  MC7 000</t>
  </si>
  <si>
    <t>Carter de pompe à eau 500  turbo</t>
  </si>
  <si>
    <t xml:space="preserve"> - - - - - - - T</t>
  </si>
  <si>
    <t>C15 - 5</t>
  </si>
  <si>
    <t>19222  ME7 000 ?</t>
  </si>
  <si>
    <t>19222  ME7 000</t>
  </si>
  <si>
    <t>Carter de pompe à eau 650  turbo</t>
  </si>
  <si>
    <t>D15   5</t>
  </si>
  <si>
    <t>19300 611 005</t>
  </si>
  <si>
    <t>Thermostat   ( sauf turbo )  calorstat</t>
  </si>
  <si>
    <t>82°Celcius</t>
  </si>
  <si>
    <t>19300 PB2 023</t>
  </si>
  <si>
    <t>19300 679 003</t>
  </si>
  <si>
    <t>19320 679 F00</t>
  </si>
  <si>
    <t>Thermostat   500 / 650  Turbo   (calorstat)</t>
  </si>
  <si>
    <t>C7 - 1</t>
  </si>
  <si>
    <t>D6 - 1</t>
  </si>
  <si>
    <t>http://www.oscaro.com/thermostat-d-eau-vernet-s-a-s-th5075-82j-4139608-316-p</t>
  </si>
  <si>
    <t>19414  ME2 000</t>
  </si>
  <si>
    <t>Tuyau calorstat / culasse    2</t>
  </si>
  <si>
    <t>Ø 20  L 95</t>
  </si>
  <si>
    <t>19414 415 000</t>
  </si>
  <si>
    <t>Ø 20  L 88</t>
  </si>
  <si>
    <t>ZABCDE</t>
  </si>
  <si>
    <t>19501  MA1 000</t>
  </si>
  <si>
    <t>Tuyau sup. radiateur         1</t>
  </si>
  <si>
    <t>19501  MC7 000</t>
  </si>
  <si>
    <t>Tuyau sup. gauche radiateur  1</t>
  </si>
  <si>
    <t>D6</t>
  </si>
  <si>
    <t>19501  ME2 000</t>
  </si>
  <si>
    <t>19501 415 000</t>
  </si>
  <si>
    <t>19502  MC7 000</t>
  </si>
  <si>
    <t>Tuyau sup. droit radiateur   1</t>
  </si>
  <si>
    <t>19502  ME2 000</t>
  </si>
  <si>
    <t>Tuyau inf. radiateur         1</t>
  </si>
  <si>
    <t>19502 415 000</t>
  </si>
  <si>
    <t>19503  MC7 000</t>
  </si>
  <si>
    <t>Tuyau radiateur (agraphe de) 2</t>
  </si>
  <si>
    <t>19503 415 000</t>
  </si>
  <si>
    <t>grise</t>
  </si>
  <si>
    <t>19504  MC7 000</t>
  </si>
  <si>
    <t>Tuyau chromé radiateur Turbo 1</t>
  </si>
  <si>
    <t>19504  ME2 000</t>
  </si>
  <si>
    <t>Tuyau chromé radiateur 650   1</t>
  </si>
  <si>
    <t>19504 415 000</t>
  </si>
  <si>
    <t>Tuyau chromé radiateur 4/500 1</t>
  </si>
  <si>
    <t>19506  MC7 000</t>
  </si>
  <si>
    <t>Tuyau inf. AV de radiateur   1</t>
  </si>
  <si>
    <t>19507  MC7 000</t>
  </si>
  <si>
    <t>Tuyau inf. AR de radiateur   1</t>
  </si>
  <si>
    <t>19511 449 000</t>
  </si>
  <si>
    <t>Ressort de tuyau d'eau sup.  1</t>
  </si>
  <si>
    <t>19512 449 000</t>
  </si>
  <si>
    <t>Ressort de tuyau d'eau inf.  1</t>
  </si>
  <si>
    <t>19514  MC7 000</t>
  </si>
  <si>
    <t>Collier serrage tuyau d'eau  8</t>
  </si>
  <si>
    <t>19515 449 000</t>
  </si>
  <si>
    <t>Collier serrage tuyau radiat.4</t>
  </si>
  <si>
    <t>19521  MC7 000</t>
  </si>
  <si>
    <t>Tuyau 5 x 290 therm./pompaô  1</t>
  </si>
  <si>
    <t>5 x 290  renforcé</t>
  </si>
  <si>
    <t>E1  11</t>
  </si>
  <si>
    <t>19521  ME2 000</t>
  </si>
  <si>
    <t>Tuyau 5 x 225 therm./pompaô  1</t>
  </si>
  <si>
    <t>5 x 225</t>
  </si>
  <si>
    <t>19521 415 000</t>
  </si>
  <si>
    <t>Tuyau 5 x 240 therm./pompaô  1</t>
  </si>
  <si>
    <t>5 x 240</t>
  </si>
  <si>
    <t>21595  M  0206</t>
  </si>
  <si>
    <t>Thermocontact Datsun 101 Nissan</t>
  </si>
  <si>
    <t>86°C  91°C</t>
  </si>
  <si>
    <t>....EG</t>
  </si>
  <si>
    <t>DA</t>
  </si>
  <si>
    <t>22100  KC8 000</t>
  </si>
  <si>
    <t xml:space="preserve">Embrayage cloche de  400 E    </t>
  </si>
  <si>
    <t>22100  MA1 000</t>
  </si>
  <si>
    <t>Embrayage cloche de  500 E  GL</t>
  </si>
  <si>
    <t xml:space="preserve">         E G</t>
  </si>
  <si>
    <t>22100  MC7 000</t>
  </si>
  <si>
    <t>22100  MC7 010</t>
  </si>
  <si>
    <t>Embrayage cloche de 500 T</t>
  </si>
  <si>
    <t>22100  ME2 000</t>
  </si>
  <si>
    <t xml:space="preserve">Embrayage cloche de 650          </t>
  </si>
  <si>
    <t>22100  ME7 000</t>
  </si>
  <si>
    <t>Embrayage cloche de 650 T</t>
  </si>
  <si>
    <t xml:space="preserve">                 O</t>
  </si>
  <si>
    <t>D12</t>
  </si>
  <si>
    <t>22100 415 000</t>
  </si>
  <si>
    <t>22100 449 000</t>
  </si>
  <si>
    <t>Embrayage cloche de 500 ZABC</t>
  </si>
  <si>
    <t>22100 462 000</t>
  </si>
  <si>
    <t>Embrayage cloche de  400 B Cb</t>
  </si>
  <si>
    <t xml:space="preserve">    B  Cb</t>
  </si>
  <si>
    <t>22201  MC7 000</t>
  </si>
  <si>
    <t>Embrayage disque interm.</t>
  </si>
  <si>
    <t>C12-4</t>
  </si>
  <si>
    <t>D12-4</t>
  </si>
  <si>
    <t>22201 463 000</t>
  </si>
  <si>
    <t>22201  MG9 000</t>
  </si>
  <si>
    <t>Embrayage disque  A</t>
  </si>
  <si>
    <t>C12 - 5</t>
  </si>
  <si>
    <t>D12 - 5</t>
  </si>
  <si>
    <t>22201 286 000</t>
  </si>
  <si>
    <t>22201 286 010</t>
  </si>
  <si>
    <t>Embrayage  disque du fond ( brun ) ( A )</t>
  </si>
  <si>
    <t>2.7  2.3 ( brun )</t>
  </si>
  <si>
    <t>22201 415 000</t>
  </si>
  <si>
    <t>22201 415 306</t>
  </si>
  <si>
    <t xml:space="preserve">Embrayage  disque interm. (+ 1 pour 650 cc)  </t>
  </si>
  <si>
    <t>2.7  2.3 ( jaune )</t>
  </si>
  <si>
    <t>22202 390 000</t>
  </si>
  <si>
    <t>22202 392 000</t>
  </si>
  <si>
    <t>Embrayage  disque large / épais ( B )</t>
  </si>
  <si>
    <t>3.5  3.1</t>
  </si>
  <si>
    <t>22202 463 000</t>
  </si>
  <si>
    <t>Embrayage disque large / épais  ( B )</t>
  </si>
  <si>
    <t>C12 - 6</t>
  </si>
  <si>
    <t>D12 - 6</t>
  </si>
  <si>
    <t>22321 329 000</t>
  </si>
  <si>
    <t>Embrayage disque métal de  500 E  GL</t>
  </si>
  <si>
    <t>C12 - 7</t>
  </si>
  <si>
    <t>voir facture Borens</t>
  </si>
  <si>
    <t>22401  ME2 000</t>
  </si>
  <si>
    <t xml:space="preserve">Embrayage  ressort d'*  650   </t>
  </si>
  <si>
    <t>L39,4 37,9</t>
  </si>
  <si>
    <t>...C.EG - -</t>
  </si>
  <si>
    <t>EBC  ref  CSK 012 - Birh racing  110812 (CBR 600 F) 20,53 € les 4</t>
  </si>
  <si>
    <t>22401 415 000</t>
  </si>
  <si>
    <t xml:space="preserve">Embrayage  ressort d'*  400/500 </t>
  </si>
  <si>
    <t>L33,9 32,5</t>
  </si>
  <si>
    <t>22870  MC5 000</t>
  </si>
  <si>
    <t>Cable d'embrayage   400 / 500  E</t>
  </si>
  <si>
    <t xml:space="preserve">  890 -   995</t>
  </si>
  <si>
    <t>45 -</t>
  </si>
  <si>
    <t>.....E...</t>
  </si>
  <si>
    <t>2870 415 610</t>
  </si>
  <si>
    <t>presque les mêmes dimensions que le cable 2870 415 610 qui est plus long de 10 mm</t>
  </si>
  <si>
    <t>22870  MC7 000</t>
  </si>
  <si>
    <t>Cable d'embrayage 500 Turbo</t>
  </si>
  <si>
    <t>1000  - 1070</t>
  </si>
  <si>
    <t>22870 449 000</t>
  </si>
  <si>
    <t>22870  ME2 000</t>
  </si>
  <si>
    <t>Cable d'embrayage ..C..G</t>
  </si>
  <si>
    <t>1100  - 1200</t>
  </si>
  <si>
    <t>...C..G..</t>
  </si>
  <si>
    <t>E11  3</t>
  </si>
  <si>
    <t>22870  ME7 405</t>
  </si>
  <si>
    <t>Cable d'embrayage 650 Turbo</t>
  </si>
  <si>
    <t>1000  - 1090</t>
  </si>
  <si>
    <t>22870  MG0 000</t>
  </si>
  <si>
    <t>Cable d'embrayage   650  E</t>
  </si>
  <si>
    <t>890 - 995</t>
  </si>
  <si>
    <t>22870  415 610</t>
  </si>
  <si>
    <t>apparament il a les mêmes dimention que le cable 2870 415 610; à vérifier</t>
  </si>
  <si>
    <t>22870 415 000</t>
  </si>
  <si>
    <t>Cable d'embrayage pour guidon haut</t>
  </si>
  <si>
    <t>1020  - 1120</t>
  </si>
  <si>
    <t>Z...Da.....</t>
  </si>
  <si>
    <t>Pour guidon " haut "  référence d'origine 53100 415 000  hauteur : 165,  profondeur : 170,  largeur : 775</t>
  </si>
  <si>
    <t>22870 415 610</t>
  </si>
  <si>
    <t>Cable d'embrayage pour guidon bas</t>
  </si>
  <si>
    <t xml:space="preserve">  900  - 1000</t>
  </si>
  <si>
    <t>.AB.....</t>
  </si>
  <si>
    <t>Pour guidon "plat"  hauteur : 85, largeur : 720, profondeur : 100</t>
  </si>
  <si>
    <t>22875  MC7 000</t>
  </si>
  <si>
    <t>23219 415 000</t>
  </si>
  <si>
    <t xml:space="preserve">B.V. plaque guide d'huile    </t>
  </si>
  <si>
    <t>E9</t>
  </si>
  <si>
    <t>23451  ME2 000</t>
  </si>
  <si>
    <t>23451  ME2 010</t>
  </si>
  <si>
    <t>B.V. pignon  3 ème</t>
  </si>
  <si>
    <t>23461  MC7 000</t>
  </si>
  <si>
    <t>24620  MC7 010</t>
  </si>
  <si>
    <t>Axe cannelé sélecteur 500 Turbo</t>
  </si>
  <si>
    <t>24620  ME7 000</t>
  </si>
  <si>
    <t>Axe cannelé sélecteur 650 Turbo</t>
  </si>
  <si>
    <t>E11 - 13</t>
  </si>
  <si>
    <t>24620 415 000</t>
  </si>
  <si>
    <t>Axe cannelé sélecteur sf. Turbo</t>
  </si>
  <si>
    <t>ZABCD - - - -</t>
  </si>
  <si>
    <t>Attention pour les 650 E &amp; GL la bonne référence est 24620 415 010 car plus grand de qq mm.</t>
  </si>
  <si>
    <t>24620 415 010</t>
  </si>
  <si>
    <t>Axe cannelé sélecteur 650 E &amp; GL</t>
  </si>
  <si>
    <t>cette référence n'est reprise que sur la CX 650 Custom, non commercialisée en France...</t>
  </si>
  <si>
    <t>24623 415 000</t>
  </si>
  <si>
    <t>Ressort d'axe cannelé sélecteur  1</t>
  </si>
  <si>
    <t>E11</t>
  </si>
  <si>
    <t>24641 216 000</t>
  </si>
  <si>
    <t>Ressort de bras/chang. vit.  1</t>
  </si>
  <si>
    <t>24700  MA1 000</t>
  </si>
  <si>
    <t>Sélecteur GL</t>
  </si>
  <si>
    <t>24700  MC5 000</t>
  </si>
  <si>
    <t>Selecteur  E</t>
  </si>
  <si>
    <t>24700 415 000</t>
  </si>
  <si>
    <t>Sélecteur routière</t>
  </si>
  <si>
    <t>ZAB.</t>
  </si>
  <si>
    <t>24700 449 000</t>
  </si>
  <si>
    <t>Sélecteur custom</t>
  </si>
  <si>
    <t xml:space="preserve">   C</t>
  </si>
  <si>
    <t>24701  MC7 000</t>
  </si>
  <si>
    <t>Sélecteur Turbo</t>
  </si>
  <si>
    <t>I10</t>
  </si>
  <si>
    <t>24781  MC7 000</t>
  </si>
  <si>
    <t>Caoutchouc sélecteur Turbo</t>
  </si>
  <si>
    <t>24781 419 000</t>
  </si>
  <si>
    <t>Caoutchouc sélecteur routière ZAB</t>
  </si>
  <si>
    <t>ZAB......</t>
  </si>
  <si>
    <t>24781 449 000</t>
  </si>
  <si>
    <t>Caoutchouc sélecteur GL &amp; C</t>
  </si>
  <si>
    <t>...C.G...</t>
  </si>
  <si>
    <t>28100 415 305</t>
  </si>
  <si>
    <t>Démarrage roue libre( LE JEU )</t>
  </si>
  <si>
    <t>28110 415 010</t>
  </si>
  <si>
    <t>28110  MF5 000</t>
  </si>
  <si>
    <t>Démarrage roue libre (grande)</t>
  </si>
  <si>
    <t>E2</t>
  </si>
  <si>
    <t>28120 415 000</t>
  </si>
  <si>
    <t>Démarrage volant de lanceur de *</t>
  </si>
  <si>
    <t>D8  5</t>
  </si>
  <si>
    <t>D1  5</t>
  </si>
  <si>
    <t>D2  5</t>
  </si>
  <si>
    <t>E2   5</t>
  </si>
  <si>
    <t>sur les 650, il y a apparement un défaut de série parce que les sièges des ressorts se déssertissent.</t>
  </si>
  <si>
    <t>28125 516 030</t>
  </si>
  <si>
    <t>Démarrage ressort de roue libre  3</t>
  </si>
  <si>
    <t>L = 37mm</t>
  </si>
  <si>
    <t>28126 415 000</t>
  </si>
  <si>
    <t>Démarrage piston de roue libre   3</t>
  </si>
  <si>
    <t>30220  MA1 731</t>
  </si>
  <si>
    <t>Allumage mécanisme d'*      1</t>
  </si>
  <si>
    <t>C14  5</t>
  </si>
  <si>
    <t>D4    5</t>
  </si>
  <si>
    <t>D4   5</t>
  </si>
  <si>
    <t>30220  ME2 000</t>
  </si>
  <si>
    <t>Allumage mécanisme d'*    650 E et GL</t>
  </si>
  <si>
    <t>30300  MA1 153</t>
  </si>
  <si>
    <t>30300  MA1 154</t>
  </si>
  <si>
    <t>Allum. générateur d'impulsion sf 650 E</t>
  </si>
  <si>
    <t xml:space="preserve">         EG</t>
  </si>
  <si>
    <t>C14  6</t>
  </si>
  <si>
    <t>D4  6</t>
  </si>
  <si>
    <t>30300  MC7 000</t>
  </si>
  <si>
    <t>30300  MC7 005</t>
  </si>
  <si>
    <t>Allum. générateur d'impulsion 500 T (cart. AR)</t>
  </si>
  <si>
    <t xml:space="preserve">          T</t>
  </si>
  <si>
    <t>D2  8</t>
  </si>
  <si>
    <t>30300  ME7 000</t>
  </si>
  <si>
    <t>30300  ME7 005</t>
  </si>
  <si>
    <t>Allum. générateur d'impulsion 650 T (cart. AR)</t>
  </si>
  <si>
    <t>E2  8</t>
  </si>
  <si>
    <t>30300  MG0 000</t>
  </si>
  <si>
    <t>30300 MG0 154</t>
  </si>
  <si>
    <t>Allum. générateur d'impulsion 650 E</t>
  </si>
  <si>
    <t xml:space="preserve">      E</t>
  </si>
  <si>
    <t>C14    6</t>
  </si>
  <si>
    <t>30372  MC7 000</t>
  </si>
  <si>
    <t>Carter d'allumage E et GL</t>
  </si>
  <si>
    <t>30372  MC7 010</t>
  </si>
  <si>
    <t xml:space="preserve">Carter d'allumage Turbo ( derrière carter AR ) </t>
  </si>
  <si>
    <t>C14  7</t>
  </si>
  <si>
    <t>C15  7</t>
  </si>
  <si>
    <t>D15   7</t>
  </si>
  <si>
    <t>30372  ME2 000</t>
  </si>
  <si>
    <t>C14   7</t>
  </si>
  <si>
    <t>30373  MC7 306</t>
  </si>
  <si>
    <t>Joint carter d'allumage  E et GL</t>
  </si>
  <si>
    <t>30501 415 003</t>
  </si>
  <si>
    <t>Bobine haute tension d'allumage</t>
  </si>
  <si>
    <t>fil jaune</t>
  </si>
  <si>
    <t xml:space="preserve">     B</t>
  </si>
  <si>
    <t>H14 - 1</t>
  </si>
  <si>
    <t>30501 449 750</t>
  </si>
  <si>
    <t>H14 - 2</t>
  </si>
  <si>
    <t>30700  MC7 000</t>
  </si>
  <si>
    <t>Antiparasite  EGTO</t>
  </si>
  <si>
    <t xml:space="preserve">            EGTO</t>
  </si>
  <si>
    <t>J 7</t>
  </si>
  <si>
    <t>30700 415 010</t>
  </si>
  <si>
    <t xml:space="preserve">Antiparasite  </t>
  </si>
  <si>
    <t>30753  ME2 000</t>
  </si>
  <si>
    <t>Agraphe fil de bougie        2</t>
  </si>
  <si>
    <t>L</t>
  </si>
  <si>
    <t>31120  MA1 005</t>
  </si>
  <si>
    <t>Alternateur GL et E     Stator</t>
  </si>
  <si>
    <t>31120  MC7 005</t>
  </si>
  <si>
    <t>Alternateur 500 &amp; 650 turbo</t>
  </si>
  <si>
    <t>.....  TO</t>
  </si>
  <si>
    <t>31120 415 005</t>
  </si>
  <si>
    <t>Alternateur CX 400, 500 Stator</t>
  </si>
  <si>
    <t>31140 415 000</t>
  </si>
  <si>
    <t>Guide fil de point mort      1</t>
  </si>
  <si>
    <t>31200  MC7 405</t>
  </si>
  <si>
    <t>Démarreur        Turbo</t>
  </si>
  <si>
    <t>31200  ME7 008</t>
  </si>
  <si>
    <t>31200  ME7 405</t>
  </si>
  <si>
    <t>Démarreur 650 Turbo</t>
  </si>
  <si>
    <t>D16</t>
  </si>
  <si>
    <t>31200 415 008</t>
  </si>
  <si>
    <t>31200 449 405</t>
  </si>
  <si>
    <t>Démarreur  noir et gris</t>
  </si>
  <si>
    <t>noir/gris</t>
  </si>
  <si>
    <t xml:space="preserve"> ABCDEGT</t>
  </si>
  <si>
    <t>31201  MA6 000</t>
  </si>
  <si>
    <t>31201  KG7 000</t>
  </si>
  <si>
    <t xml:space="preserve">Charbons de démarreur 650 T  </t>
  </si>
  <si>
    <t>idem 179</t>
  </si>
  <si>
    <t>D16   3</t>
  </si>
  <si>
    <t>31201 179 711</t>
  </si>
  <si>
    <t>idem KG7</t>
  </si>
  <si>
    <t>31201 292 158</t>
  </si>
  <si>
    <t>Charbons de démarreur (le jeu)</t>
  </si>
  <si>
    <t>14 x 6 x H13</t>
  </si>
  <si>
    <t>31205  ME7 000</t>
  </si>
  <si>
    <t>31205  MB 000</t>
  </si>
  <si>
    <t>Vis  5 x 115 démarreur       2</t>
  </si>
  <si>
    <t>D16   7</t>
  </si>
  <si>
    <t>31205 449 008</t>
  </si>
  <si>
    <t>31205 413 780</t>
  </si>
  <si>
    <t>galvanisée</t>
  </si>
  <si>
    <t>31206  MA6 000</t>
  </si>
  <si>
    <t>31206  MM5 008</t>
  </si>
  <si>
    <t xml:space="preserve">Charbons démar. plateau 650 T </t>
  </si>
  <si>
    <t>D16   8</t>
  </si>
  <si>
    <t>31206 415 000</t>
  </si>
  <si>
    <t>31206 402 008</t>
  </si>
  <si>
    <t>Joint tor. démarreur sf 650T 2</t>
  </si>
  <si>
    <t>60   x 1.4</t>
  </si>
  <si>
    <t>31207 179 711</t>
  </si>
  <si>
    <t>Joint tor. démarreur    650 T 2</t>
  </si>
  <si>
    <t>63 x 2 x 2 carré</t>
  </si>
  <si>
    <t>31700 124 008</t>
  </si>
  <si>
    <t>31700 124 003</t>
  </si>
  <si>
    <t>Cellule redresseuse embrayage</t>
  </si>
  <si>
    <t>J7</t>
  </si>
  <si>
    <t>32111  MC7 000</t>
  </si>
  <si>
    <t>Agraphe fil press-oil carter AV. (Turbo)</t>
  </si>
  <si>
    <t>trou M 6 L</t>
  </si>
  <si>
    <t>D11</t>
  </si>
  <si>
    <t>32111 323 000</t>
  </si>
  <si>
    <t>Agraphe fil press-oil carter AV.</t>
  </si>
  <si>
    <t>trou M 6</t>
  </si>
  <si>
    <t>G2  G4</t>
  </si>
  <si>
    <t>32111  MC7 611</t>
  </si>
  <si>
    <t>32111 371 000</t>
  </si>
  <si>
    <t>Agraphe fil press-oil culasse1</t>
  </si>
  <si>
    <t>32111 415 000</t>
  </si>
  <si>
    <t xml:space="preserve">Clignotant fil de masse AR </t>
  </si>
  <si>
    <t>L 300 mm</t>
  </si>
  <si>
    <t>H8  1</t>
  </si>
  <si>
    <t>32111 449 000</t>
  </si>
  <si>
    <t xml:space="preserve">Clignotant fil de masse AR. coté gauche </t>
  </si>
  <si>
    <t>L 310 mm</t>
  </si>
  <si>
    <t xml:space="preserve">    C</t>
  </si>
  <si>
    <t>H10  1</t>
  </si>
  <si>
    <t>32116 415 000</t>
  </si>
  <si>
    <t>Thermostat fil vert de *</t>
  </si>
  <si>
    <t>32161 402 000</t>
  </si>
  <si>
    <t>Collier de fixation sur cadre</t>
  </si>
  <si>
    <t>225 . 275</t>
  </si>
  <si>
    <t>95014 61100</t>
  </si>
  <si>
    <t>32161 404 000</t>
  </si>
  <si>
    <t xml:space="preserve"> 90 . 125</t>
  </si>
  <si>
    <t>Collier de fixation sur guidon</t>
  </si>
  <si>
    <t>32161 438 000</t>
  </si>
  <si>
    <t>180 mm plastique</t>
  </si>
  <si>
    <t>32166 415 000</t>
  </si>
  <si>
    <t>Phare agraphe faisceau intér.1</t>
  </si>
  <si>
    <t>32401  MA1 730</t>
  </si>
  <si>
    <t xml:space="preserve">Fil de batterie / relais de démarreur    </t>
  </si>
  <si>
    <t xml:space="preserve"> av. caoutchoucs</t>
  </si>
  <si>
    <t xml:space="preserve">       GTO</t>
  </si>
  <si>
    <t>H2   4</t>
  </si>
  <si>
    <t>G6   3</t>
  </si>
  <si>
    <t>32410  ME2 000</t>
  </si>
  <si>
    <t xml:space="preserve">Fil du relais au démarreur + 2 caout.  </t>
  </si>
  <si>
    <t>G6   4</t>
  </si>
  <si>
    <t>32410  MC5 000</t>
  </si>
  <si>
    <t>32410  ME5 000</t>
  </si>
  <si>
    <t>Fil du relais au démarreur + 2 caout.</t>
  </si>
  <si>
    <t>32410  ME7 000</t>
  </si>
  <si>
    <t>H2  5</t>
  </si>
  <si>
    <t>118 Frs en 10/98</t>
  </si>
  <si>
    <t xml:space="preserve">32410 415 000 </t>
  </si>
  <si>
    <t>32411 253 000</t>
  </si>
  <si>
    <t>32411 230 000</t>
  </si>
  <si>
    <t>Caoutchouc cosse démarreur   1</t>
  </si>
  <si>
    <t>32414  MA1 730</t>
  </si>
  <si>
    <t>Caoutchouc rouge cosse + batterie  1</t>
  </si>
  <si>
    <t>rouge</t>
  </si>
  <si>
    <t>32601  MC7 000</t>
  </si>
  <si>
    <t>Fil de masse</t>
  </si>
  <si>
    <t>H2  10</t>
  </si>
  <si>
    <t>32601  ME7 000</t>
  </si>
  <si>
    <t xml:space="preserve">            O</t>
  </si>
  <si>
    <t>I3   11</t>
  </si>
  <si>
    <t>voir si la pièce du 500 est idem que 650 T</t>
  </si>
  <si>
    <t>32812 415 000</t>
  </si>
  <si>
    <t>Agraphe gauche faisceau</t>
  </si>
  <si>
    <t>32812 449 770</t>
  </si>
  <si>
    <t>Agraphe droite cabl. compt.tour emb.</t>
  </si>
  <si>
    <t>32812 470 670</t>
  </si>
  <si>
    <t>Agraphe droite faisceau cable</t>
  </si>
  <si>
    <t>ANNULÉE</t>
  </si>
  <si>
    <t xml:space="preserve"> AB D</t>
  </si>
  <si>
    <t>Remplacez l'agraphe par la correspondante necessite le déplacement du faisceau principal à gauche.</t>
  </si>
  <si>
    <t>32983 011 000</t>
  </si>
  <si>
    <t>Clignot. passe fil AV  Cust. 2</t>
  </si>
  <si>
    <t xml:space="preserve">   CD</t>
  </si>
  <si>
    <t>33101 405 671</t>
  </si>
  <si>
    <t>Phare cerclage chromé de     1</t>
  </si>
  <si>
    <t>33101 415 013</t>
  </si>
  <si>
    <t>33103  MC5 003</t>
  </si>
  <si>
    <t>Phare vis de réglage         2</t>
  </si>
  <si>
    <t>M   x</t>
  </si>
  <si>
    <t>33103 346 670</t>
  </si>
  <si>
    <t>Phare vis de réglage (tête fraisée) 1</t>
  </si>
  <si>
    <t>M 4 x 35 f +</t>
  </si>
  <si>
    <t xml:space="preserve"> 45</t>
  </si>
  <si>
    <t xml:space="preserve">   CD G</t>
  </si>
  <si>
    <t>Q = 1 sur custom</t>
  </si>
  <si>
    <t>33103 415 003</t>
  </si>
  <si>
    <t>M 4 x 55  +</t>
  </si>
  <si>
    <t>33103 463 771</t>
  </si>
  <si>
    <t>Phare ressort réglage haut   1</t>
  </si>
  <si>
    <t xml:space="preserve">       x      x</t>
  </si>
  <si>
    <t>33107 300 003</t>
  </si>
  <si>
    <t>Phare ressort réglage de     1</t>
  </si>
  <si>
    <t>4.5 X 6 X 40</t>
  </si>
  <si>
    <t>...C.EGT</t>
  </si>
  <si>
    <t>33107 415 003</t>
  </si>
  <si>
    <t>Phare ressort réglage de       2</t>
  </si>
  <si>
    <t>4,5 x 6,5 x 50</t>
  </si>
  <si>
    <t>33117 001 023</t>
  </si>
  <si>
    <t>Phare écrou carré de 4 régl. 1</t>
  </si>
  <si>
    <t>M 4 x 7 x 2</t>
  </si>
  <si>
    <t>33117 415 003</t>
  </si>
  <si>
    <t>Ecrou  4 carré réglage phare 2</t>
  </si>
  <si>
    <t>M 4 plast.</t>
  </si>
  <si>
    <t>Phare écrou carré 4 réglage  2</t>
  </si>
  <si>
    <t>33119 371 003</t>
  </si>
  <si>
    <t>Phare rondelle 4/8 réglage   1</t>
  </si>
  <si>
    <t>4.8x8x0.8</t>
  </si>
  <si>
    <t>33123 415 003</t>
  </si>
  <si>
    <t>Ecrou  5 de phare plastique</t>
  </si>
  <si>
    <t>M 5 x 2</t>
  </si>
  <si>
    <t>Phare écrou carré 5 réglage  1</t>
  </si>
  <si>
    <t>M 5 x 2 plast.</t>
  </si>
  <si>
    <t>ABCD</t>
  </si>
  <si>
    <t>33128 292 670</t>
  </si>
  <si>
    <t xml:space="preserve">Phare écrou prisonnier de 5 </t>
  </si>
  <si>
    <t>M 5 x13 x20</t>
  </si>
  <si>
    <t>33318 567 003</t>
  </si>
  <si>
    <t>Clignot. rondelle de vis de cabochon</t>
  </si>
  <si>
    <t>I3    1</t>
  </si>
  <si>
    <t>33400 413 602</t>
  </si>
  <si>
    <t>33400 413 603</t>
  </si>
  <si>
    <t>Clignot. AVD.  routière</t>
  </si>
  <si>
    <t>33450 449 600</t>
  </si>
  <si>
    <t>33400 449 609</t>
  </si>
  <si>
    <t>Clignot. (douille) AVG</t>
  </si>
  <si>
    <t xml:space="preserve">      CaCb</t>
  </si>
  <si>
    <t>2C5  10</t>
  </si>
  <si>
    <t>33400 461 679</t>
  </si>
  <si>
    <t>Clignot.           routière bi-fils</t>
  </si>
  <si>
    <t>33402  431 782</t>
  </si>
  <si>
    <t>Clignot. cabochon AV  E</t>
  </si>
  <si>
    <t xml:space="preserve">        E</t>
  </si>
  <si>
    <t>I3    4</t>
  </si>
  <si>
    <t>33402 268 671</t>
  </si>
  <si>
    <t>33402 268 672</t>
  </si>
  <si>
    <t xml:space="preserve">Clignot. cabochon AV  routière  </t>
  </si>
  <si>
    <t xml:space="preserve">    B</t>
  </si>
  <si>
    <t>H8  4</t>
  </si>
  <si>
    <t>33602 371 601</t>
  </si>
  <si>
    <t>33402 377 671</t>
  </si>
  <si>
    <t xml:space="preserve">Clignot. cabochon AR  Custom   </t>
  </si>
  <si>
    <t xml:space="preserve">    Cb</t>
  </si>
  <si>
    <t>H10 10</t>
  </si>
  <si>
    <t>Clignot. cabochon AV  Custom</t>
  </si>
  <si>
    <t>...C ...</t>
  </si>
  <si>
    <t>H10 4</t>
  </si>
  <si>
    <t>33405 413 601</t>
  </si>
  <si>
    <t xml:space="preserve">Clignot. douille AVD  routière   </t>
  </si>
  <si>
    <t xml:space="preserve">      B</t>
  </si>
  <si>
    <t>H8  6</t>
  </si>
  <si>
    <t>33405 449 600</t>
  </si>
  <si>
    <t>Clignot. douille AVD  Custom</t>
  </si>
  <si>
    <t>2C5  7</t>
  </si>
  <si>
    <t>H10 5</t>
  </si>
  <si>
    <t>33405 377 671</t>
  </si>
  <si>
    <t>33405 461 670</t>
  </si>
  <si>
    <t>Clignot. douille AVD 21/5w routière</t>
  </si>
  <si>
    <t>2C10  7</t>
  </si>
  <si>
    <t>33405 463 771</t>
  </si>
  <si>
    <t>Clignot. douille AVD. GL 21/5w</t>
  </si>
  <si>
    <t>33406 377 671</t>
  </si>
  <si>
    <t>Clignot. joint de cabochon  Custom    4</t>
  </si>
  <si>
    <t xml:space="preserve">        Cb</t>
  </si>
  <si>
    <t>H10  6</t>
  </si>
  <si>
    <t>33406 268 671</t>
  </si>
  <si>
    <t>33443 268 671</t>
  </si>
  <si>
    <t>Clignot. joint de cabochon  routière    4</t>
  </si>
  <si>
    <t>H8  7</t>
  </si>
  <si>
    <t>33455 377 671</t>
  </si>
  <si>
    <t>Clignot. douille AVG 21/5w Custom</t>
  </si>
  <si>
    <t>2C5  11</t>
  </si>
  <si>
    <t>33455 413 601</t>
  </si>
  <si>
    <t>Clignot. douille AVG routière</t>
  </si>
  <si>
    <t>H8  10</t>
  </si>
  <si>
    <t>33455 463 771</t>
  </si>
  <si>
    <t>Clignot. douille AVG. GL 21/5w</t>
  </si>
  <si>
    <t xml:space="preserve">           G</t>
  </si>
  <si>
    <t>33470 415 000</t>
  </si>
  <si>
    <t>Clignot. couvercle AV D      1</t>
  </si>
  <si>
    <t>33475 415 000</t>
  </si>
  <si>
    <t>Clignot. couvercle AV G      1</t>
  </si>
  <si>
    <t>33650 415 600</t>
  </si>
  <si>
    <t>33600 415 609</t>
  </si>
  <si>
    <t>Clignot. ARG. routière</t>
  </si>
  <si>
    <t>33602 323 631</t>
  </si>
  <si>
    <t>33602 323 632</t>
  </si>
  <si>
    <t xml:space="preserve">Clignot. cabochon  AR  routière   </t>
  </si>
  <si>
    <t>H8  12</t>
  </si>
  <si>
    <t>33605 415 000</t>
  </si>
  <si>
    <t>Clignot. douille ARD 21/5w routière</t>
  </si>
  <si>
    <t>2C12  14</t>
  </si>
  <si>
    <t>33605 415 600</t>
  </si>
  <si>
    <t>Clignot. douille ARD routière</t>
  </si>
  <si>
    <t>H8   13</t>
  </si>
  <si>
    <t>33606 371 000</t>
  </si>
  <si>
    <t>Clignot. caoutchouc AR routière 2x2</t>
  </si>
  <si>
    <t>H8 14</t>
  </si>
  <si>
    <t>33606 415 000</t>
  </si>
  <si>
    <t>33606 449 000</t>
  </si>
  <si>
    <t>Clignot. caoutchouc AR Custom 2x2</t>
  </si>
  <si>
    <t>H10  11</t>
  </si>
  <si>
    <t>33610  MA1 770</t>
  </si>
  <si>
    <t>Clignot.  support droit de * et sacoche</t>
  </si>
  <si>
    <t xml:space="preserve"> - - - - - - G - -</t>
  </si>
  <si>
    <t>H10  17</t>
  </si>
  <si>
    <t>33610 374 671</t>
  </si>
  <si>
    <t>Clignot. douille ARD</t>
  </si>
  <si>
    <t>2C7  14</t>
  </si>
  <si>
    <t>33621 413 000</t>
  </si>
  <si>
    <t xml:space="preserve">Clignotant fil de masse coté droit </t>
  </si>
  <si>
    <t>L 480 mm</t>
  </si>
  <si>
    <t>H10 12</t>
  </si>
  <si>
    <t>33625 415 000</t>
  </si>
  <si>
    <t>33625 449 000</t>
  </si>
  <si>
    <t xml:space="preserve">Clignot. couvercle de cosse de masse </t>
  </si>
  <si>
    <t>L 26 Ø 22</t>
  </si>
  <si>
    <t>H8  15</t>
  </si>
  <si>
    <t xml:space="preserve">H10  13
</t>
  </si>
  <si>
    <t>ESSAYER 33625 413 000   15F40 POUR LA ROUTI7RE</t>
  </si>
  <si>
    <t>33655 375 671</t>
  </si>
  <si>
    <t>Clignot. douille ARG Custom</t>
  </si>
  <si>
    <t xml:space="preserve">   Cb</t>
  </si>
  <si>
    <t>2C8  17</t>
  </si>
  <si>
    <t>H10 15</t>
  </si>
  <si>
    <t>33655 415 600</t>
  </si>
  <si>
    <t>Clignot. douille ARG routière</t>
  </si>
  <si>
    <t>H8  17</t>
  </si>
  <si>
    <t>33660  MA1 770</t>
  </si>
  <si>
    <t>Clignot.  support gauche de * et sacoche</t>
  </si>
  <si>
    <t>H11 - 22</t>
  </si>
  <si>
    <t>33660 449 600</t>
  </si>
  <si>
    <t xml:space="preserve">Clignot. douille   G    ARD ? </t>
  </si>
  <si>
    <t>H10 16</t>
  </si>
  <si>
    <t>33661  MA1 770</t>
  </si>
  <si>
    <t>Support sacoches - barre de support</t>
  </si>
  <si>
    <t>H11  23</t>
  </si>
  <si>
    <t>33705 147 671</t>
  </si>
  <si>
    <t xml:space="preserve">Douille AR  Stop / Veilleuse </t>
  </si>
  <si>
    <t>33708 371 601</t>
  </si>
  <si>
    <t>Douille AR. stop / veilleuse</t>
  </si>
  <si>
    <t>33741 449 000</t>
  </si>
  <si>
    <t>Catadioptre    orange</t>
  </si>
  <si>
    <t>rectangulaire</t>
  </si>
  <si>
    <t>33743 375 000</t>
  </si>
  <si>
    <t xml:space="preserve">Catadioptre    </t>
  </si>
  <si>
    <t>35100  MC7 601</t>
  </si>
  <si>
    <t>Contacteur principal complet</t>
  </si>
  <si>
    <t>G12</t>
  </si>
  <si>
    <t>35101  MC5 000</t>
  </si>
  <si>
    <t>Contacteur principal base complémentaire</t>
  </si>
  <si>
    <t>F9 - 4</t>
  </si>
  <si>
    <t>35101  MC7 611</t>
  </si>
  <si>
    <t>Contacteur principal base comp</t>
  </si>
  <si>
    <t>G2</t>
  </si>
  <si>
    <t>35101  ME2 000</t>
  </si>
  <si>
    <t>..6</t>
  </si>
  <si>
    <t>35101 415 007</t>
  </si>
  <si>
    <t>35101 431 037</t>
  </si>
  <si>
    <t>35121  MA6 811</t>
  </si>
  <si>
    <t>Clé de contact honda</t>
  </si>
  <si>
    <t>rainu. bas</t>
  </si>
  <si>
    <t>35122  MC7 811</t>
  </si>
  <si>
    <t>35122 MG9 810</t>
  </si>
  <si>
    <t>Clé de contact noire   GL 1500</t>
  </si>
  <si>
    <t>rainu. hau</t>
  </si>
  <si>
    <t>35200  ME7 000</t>
  </si>
  <si>
    <t>Commodo gauche 650 Turbo</t>
  </si>
  <si>
    <t xml:space="preserve">                  O</t>
  </si>
  <si>
    <t>35330 413 003</t>
  </si>
  <si>
    <t>Embrayage contacteur démarrage</t>
  </si>
  <si>
    <t>35340  MA5 671</t>
  </si>
  <si>
    <t>Frein contacteur stop AV.    650 E</t>
  </si>
  <si>
    <t>35340  MM5 600</t>
  </si>
  <si>
    <t>Frein contacteur stop AV    sauf 650 E</t>
  </si>
  <si>
    <t>plat</t>
  </si>
  <si>
    <t>..BCDEGTO</t>
  </si>
  <si>
    <t>G11</t>
  </si>
  <si>
    <t>35340 413 013</t>
  </si>
  <si>
    <t>Frein contacteur stop AV  Z</t>
  </si>
  <si>
    <t>carré</t>
  </si>
  <si>
    <t>Z........</t>
  </si>
  <si>
    <t>35340 422 013</t>
  </si>
  <si>
    <t>Frein contacteur stop AV rond</t>
  </si>
  <si>
    <t>rond</t>
  </si>
  <si>
    <t xml:space="preserve"> 5.</t>
  </si>
  <si>
    <t>.A.Ca.....</t>
  </si>
  <si>
    <t>35350 415 405</t>
  </si>
  <si>
    <t>Frein contacteur stop AR</t>
  </si>
  <si>
    <t>I 10</t>
  </si>
  <si>
    <t>35357  MA1 000</t>
  </si>
  <si>
    <t>35357  MJ1 000</t>
  </si>
  <si>
    <t>Frein ressort de contacteur stop AR     1</t>
  </si>
  <si>
    <t>115 mm</t>
  </si>
  <si>
    <t xml:space="preserve">      GT</t>
  </si>
  <si>
    <t>35357 426 610</t>
  </si>
  <si>
    <t>35357 415 000</t>
  </si>
  <si>
    <t>Frein ressort de contacteur stop AR    1</t>
  </si>
  <si>
    <t>105 mm</t>
  </si>
  <si>
    <t>Frein ressort de contacteur stop AR      1</t>
  </si>
  <si>
    <t>35500  MJ4 024</t>
  </si>
  <si>
    <t>Manocontact d'huile</t>
  </si>
  <si>
    <t>35600 413 023</t>
  </si>
  <si>
    <t>Contacteur de point mort</t>
  </si>
  <si>
    <t>M10x125xL15</t>
  </si>
  <si>
    <t>pièce commune à toutes les CX</t>
  </si>
  <si>
    <t>35850 415 007</t>
  </si>
  <si>
    <t>35850  HA8 771</t>
  </si>
  <si>
    <t>Relais de démarreur  ABC</t>
  </si>
  <si>
    <t>ZABCD..</t>
  </si>
  <si>
    <t>K9 - 7</t>
  </si>
  <si>
    <t>M4 - 8</t>
  </si>
  <si>
    <t>M7 - 7</t>
  </si>
  <si>
    <t>G9 - 7</t>
  </si>
  <si>
    <t>35850 425 017</t>
  </si>
  <si>
    <t>35850  MB0 007</t>
  </si>
  <si>
    <t>Relais de démarreur  GL et  Turbos</t>
  </si>
  <si>
    <t xml:space="preserve">      G   TO</t>
  </si>
  <si>
    <t>H4  10</t>
  </si>
  <si>
    <t>G6  10</t>
  </si>
  <si>
    <t>H2  11</t>
  </si>
  <si>
    <t>I3   12</t>
  </si>
  <si>
    <t>35856  MB0 007</t>
  </si>
  <si>
    <t>Caoutchouc support relais de démarreur</t>
  </si>
  <si>
    <t xml:space="preserve">       O</t>
  </si>
  <si>
    <t>I3  14</t>
  </si>
  <si>
    <t>G6  12</t>
  </si>
  <si>
    <t>35856 425 000</t>
  </si>
  <si>
    <t xml:space="preserve">           T</t>
  </si>
  <si>
    <t>H2  14</t>
  </si>
  <si>
    <t>36052 657 300</t>
  </si>
  <si>
    <t>Carénage entretoise/pare-bri.6</t>
  </si>
  <si>
    <t>36142  MC7 003</t>
  </si>
  <si>
    <t>Allum. générateur d'impulsion Turbo ( pompe )</t>
  </si>
  <si>
    <t>C15  10</t>
  </si>
  <si>
    <t>D15   11</t>
  </si>
  <si>
    <t>corps de pompe à eau</t>
  </si>
  <si>
    <t>36152  MC7 000</t>
  </si>
  <si>
    <t>36152  MC7 003</t>
  </si>
  <si>
    <t>Transmetteur de temp. d'air</t>
  </si>
  <si>
    <t>H7   28</t>
  </si>
  <si>
    <t>I 8</t>
  </si>
  <si>
    <t>37109  MA1 740</t>
  </si>
  <si>
    <t>Casquette de compteur</t>
  </si>
  <si>
    <t>37213  GA6 000</t>
  </si>
  <si>
    <t>Entretoise fixat. selle AV GL</t>
  </si>
  <si>
    <t>37235 323 000</t>
  </si>
  <si>
    <t>Caoutchouc compteur  Custom  2</t>
  </si>
  <si>
    <t>37236 426 000</t>
  </si>
  <si>
    <t>Caoutchouc compteur GL       2</t>
  </si>
  <si>
    <t>37260  MA1 730</t>
  </si>
  <si>
    <t>Cable compte-tours (ens.)</t>
  </si>
  <si>
    <t xml:space="preserve"> 605 mm</t>
  </si>
  <si>
    <t>.........</t>
  </si>
  <si>
    <t>37260 449 840</t>
  </si>
  <si>
    <t xml:space="preserve"> 630 mm +</t>
  </si>
  <si>
    <t>37261  MA1 000</t>
  </si>
  <si>
    <t>Cable compte-tours (int.)</t>
  </si>
  <si>
    <t xml:space="preserve"> 615 mm</t>
  </si>
  <si>
    <t>37261 471 000</t>
  </si>
  <si>
    <t xml:space="preserve"> 650 mm</t>
  </si>
  <si>
    <t>37440</t>
  </si>
  <si>
    <t>Thermocontact  F.A.E.</t>
  </si>
  <si>
    <t>81°C  88°C</t>
  </si>
  <si>
    <t>....EG...</t>
  </si>
  <si>
    <t>C2 - 16</t>
  </si>
  <si>
    <t>C3 - 14</t>
  </si>
  <si>
    <t>Quinton Hazell XEFS7 (85°-80°) M16-1,5 (Nissan Bluebird-Silvia)</t>
  </si>
  <si>
    <t>B1 - 16</t>
  </si>
  <si>
    <t>37450</t>
  </si>
  <si>
    <t>-56</t>
  </si>
  <si>
    <t>.........TO</t>
  </si>
  <si>
    <t>F2 - 13</t>
  </si>
  <si>
    <t>G1 - 13</t>
  </si>
  <si>
    <t>Thermocontact  F.A.E.  Turbo</t>
  </si>
  <si>
    <t>37760  MC7 003</t>
  </si>
  <si>
    <t>Thermocontact Honda</t>
  </si>
  <si>
    <t>97°C 102°C</t>
  </si>
  <si>
    <t>37760 PB2 003</t>
  </si>
  <si>
    <t>voir référence FAE 37440 pour 650 E et GL et 37450 pour les turbos</t>
  </si>
  <si>
    <t>37800  MC5 008</t>
  </si>
  <si>
    <t>Jauge à essence ( dans le réservoir )  E</t>
  </si>
  <si>
    <t xml:space="preserve"> - - - - - E - - -</t>
  </si>
  <si>
    <t>G13  14</t>
  </si>
  <si>
    <t>H12  13</t>
  </si>
  <si>
    <t>37800  MC7 008</t>
  </si>
  <si>
    <t>Jauge à essence ( dans le réservoir ) TO</t>
  </si>
  <si>
    <t>G15  11</t>
  </si>
  <si>
    <t>G15  13</t>
  </si>
  <si>
    <t>40207  MA1 000</t>
  </si>
  <si>
    <t>Soufflet de cardan    E et GL</t>
  </si>
  <si>
    <t>40207  MC7 000</t>
  </si>
  <si>
    <t>Soufflet de cardan  Turbo</t>
  </si>
  <si>
    <t>I  14</t>
  </si>
  <si>
    <t>40207 415 000</t>
  </si>
  <si>
    <t>Soufflet de cardan    A</t>
  </si>
  <si>
    <t>40220  ME8 000</t>
  </si>
  <si>
    <t>Circlips de cardan E et GL</t>
  </si>
  <si>
    <t xml:space="preserve"> --6</t>
  </si>
  <si>
    <t>H13  6</t>
  </si>
  <si>
    <t>I  15  5</t>
  </si>
  <si>
    <t>41231 430 000</t>
  </si>
  <si>
    <t>Ecrou de roulement de roue AR.       1</t>
  </si>
  <si>
    <t>H 10</t>
  </si>
  <si>
    <t>41306 MB0 700</t>
  </si>
  <si>
    <t xml:space="preserve">Capuchon de pont AR.         </t>
  </si>
  <si>
    <t>H 11</t>
  </si>
  <si>
    <t>414 A3  MC7 000</t>
  </si>
  <si>
    <t>41310  MC7 305</t>
  </si>
  <si>
    <t>Pont AR engrenage de *</t>
  </si>
  <si>
    <t>le couple conique</t>
  </si>
  <si>
    <t>G11   9</t>
  </si>
  <si>
    <t>41310  ME7 305</t>
  </si>
  <si>
    <t>41310  MG0 000</t>
  </si>
  <si>
    <t xml:space="preserve"> - - - - - EG - O</t>
  </si>
  <si>
    <t>G9   5</t>
  </si>
  <si>
    <t>H 11   5</t>
  </si>
  <si>
    <t>F14  5</t>
  </si>
  <si>
    <t>41324  MG0 000</t>
  </si>
  <si>
    <t>Pont AR couronne anti poussière</t>
  </si>
  <si>
    <t xml:space="preserve">             EG  O</t>
  </si>
  <si>
    <t>41351 371 000</t>
  </si>
  <si>
    <t>Pont AR bague filetée de roulement 6914</t>
  </si>
  <si>
    <t>414 A3  MA1 000</t>
  </si>
  <si>
    <t>F12   11</t>
  </si>
  <si>
    <t>H3  11</t>
  </si>
  <si>
    <t>41436  MB0 700</t>
  </si>
  <si>
    <t>Pont AR butée de réglage d'engrenage</t>
  </si>
  <si>
    <t>41437  MB0 300</t>
  </si>
  <si>
    <t>41437  MB0 310</t>
  </si>
  <si>
    <t>Pont AR rondelle A de réglage de butée</t>
  </si>
  <si>
    <t>41438  MB0 300</t>
  </si>
  <si>
    <t>41438  MB0 310</t>
  </si>
  <si>
    <t>Pont AR rondelle B de réglage de butée</t>
  </si>
  <si>
    <t>41450 415 000</t>
  </si>
  <si>
    <t>Rondelle pont AR dev. 30203 C (1/21)</t>
  </si>
  <si>
    <t>1.10   (+0.04)</t>
  </si>
  <si>
    <t xml:space="preserve">       E</t>
  </si>
  <si>
    <t>H1 12</t>
  </si>
  <si>
    <t>Il y a à disposition :</t>
  </si>
  <si>
    <t>41470 415 000</t>
  </si>
  <si>
    <t>Rondelle pont AR dev. 30203 C (21/21)</t>
  </si>
  <si>
    <t>1.90</t>
  </si>
  <si>
    <t>H2 12</t>
  </si>
  <si>
    <t xml:space="preserve">Il y a à disposition : </t>
  </si>
  <si>
    <t>41510 415 000</t>
  </si>
  <si>
    <t>Rondelle pont AR dev. 6006 (1/13)</t>
  </si>
  <si>
    <t>1.80    (+0.04)</t>
  </si>
  <si>
    <t>H3 12</t>
  </si>
  <si>
    <t>Il y a à disposition : 510 / 512 / 513 / 515 / 517 / 518 / 519 / 520 / 521 / 523 .</t>
  </si>
  <si>
    <t>41523 415 000</t>
  </si>
  <si>
    <t>Rondelle pont AR dev. 6006 (13/13)</t>
  </si>
  <si>
    <t>2.32</t>
  </si>
  <si>
    <t>H4 12</t>
  </si>
  <si>
    <t>42301  MC5 000</t>
  </si>
  <si>
    <t>42301  KR3 601</t>
  </si>
  <si>
    <t>Roue AR  axe de * non repris s/micof</t>
  </si>
  <si>
    <t>référence non reprise sur les microfiches  voir axe de roue Avant ?</t>
  </si>
  <si>
    <t>42301  MC7 000</t>
  </si>
  <si>
    <t>Roue AR  axe de *</t>
  </si>
  <si>
    <t>H1  2</t>
  </si>
  <si>
    <t>42301  ME7 000</t>
  </si>
  <si>
    <t xml:space="preserve">              O</t>
  </si>
  <si>
    <t>42301  MG0 000</t>
  </si>
  <si>
    <t>G7  2</t>
  </si>
  <si>
    <t>42311  MC7 000</t>
  </si>
  <si>
    <t>Roue AR  entretoise d'axe de *    1</t>
  </si>
  <si>
    <t>H1   3</t>
  </si>
  <si>
    <t>H1    3</t>
  </si>
  <si>
    <t>montage avec une rondelle 90581 371 000  /  90401 KY4 901  diamètre de 17</t>
  </si>
  <si>
    <t>42311  ME7 000</t>
  </si>
  <si>
    <t xml:space="preserve">      E     O</t>
  </si>
  <si>
    <t>G7  3</t>
  </si>
  <si>
    <t>vérifier le montage de la 650 turbo ( manque la rondelle sur la microfiche ? )</t>
  </si>
  <si>
    <t>42610 415 000</t>
  </si>
  <si>
    <t>Crabot d'entrainement roue AR.</t>
  </si>
  <si>
    <t>42615  MB0 700</t>
  </si>
  <si>
    <t>Crabot d'entrainement roue AR</t>
  </si>
  <si>
    <t>F9 - 1</t>
  </si>
  <si>
    <t>43100  MC7 006</t>
  </si>
  <si>
    <t>43100  MC7 016</t>
  </si>
  <si>
    <t>Frein étrier AR complet</t>
  </si>
  <si>
    <t>43107  MA7 006</t>
  </si>
  <si>
    <t>Frein piston AV    650 T     4</t>
  </si>
  <si>
    <t xml:space="preserve">Ø 32  L </t>
  </si>
  <si>
    <t>H 4</t>
  </si>
  <si>
    <t>43110  MC7 006</t>
  </si>
  <si>
    <t>Frein support d'étrier arrière       1</t>
  </si>
  <si>
    <t>43112 445 631</t>
  </si>
  <si>
    <t>Frein plaque de frot./plaquette  AR</t>
  </si>
  <si>
    <t>fente 11 mm</t>
  </si>
  <si>
    <t>- 56</t>
  </si>
  <si>
    <t>- - - - - EGTO</t>
  </si>
  <si>
    <t>G5</t>
  </si>
  <si>
    <t>H9 - 5</t>
  </si>
  <si>
    <t>G13</t>
  </si>
  <si>
    <t>650T  H9 - 5      NB :  les ref 4A ne figurent pas sur les microfiches Honda.</t>
  </si>
  <si>
    <t>43121  MC7 000</t>
  </si>
  <si>
    <t>43121  MC5 000</t>
  </si>
  <si>
    <t xml:space="preserve">Frein disque AR         </t>
  </si>
  <si>
    <t xml:space="preserve"> - - - - - E - TO</t>
  </si>
  <si>
    <t>G7 10</t>
  </si>
  <si>
    <t>G10 8</t>
  </si>
  <si>
    <t>H1 10</t>
  </si>
  <si>
    <t>43134 300 000</t>
  </si>
  <si>
    <t>Frein AR. rondelle porte graissse</t>
  </si>
  <si>
    <t>43140  MB9 000</t>
  </si>
  <si>
    <t>Frein bavette d'étrier arrière</t>
  </si>
  <si>
    <t xml:space="preserve"> - - - - - E - </t>
  </si>
  <si>
    <t>G 13   5</t>
  </si>
  <si>
    <t>43209 371 006</t>
  </si>
  <si>
    <t xml:space="preserve">Frein joint de piston ABC    </t>
  </si>
  <si>
    <t>Ø 38 int. carré 4mm</t>
  </si>
  <si>
    <t>43209 431 671</t>
  </si>
  <si>
    <t xml:space="preserve">Frein joint de piston    Da  </t>
  </si>
  <si>
    <t>Ø     int. carré   mm</t>
  </si>
  <si>
    <t>....D</t>
  </si>
  <si>
    <t>43352 568 003</t>
  </si>
  <si>
    <t>Frein vis de purge étrier    1</t>
  </si>
  <si>
    <t>H 4  H9</t>
  </si>
  <si>
    <t>43353 461 771</t>
  </si>
  <si>
    <t>Frein bouchon de vis de purge</t>
  </si>
  <si>
    <t>caoutchouc</t>
  </si>
  <si>
    <t>H4  H9</t>
  </si>
  <si>
    <t>43353 548 003</t>
  </si>
  <si>
    <t>43353 548 003 (sans collier )</t>
  </si>
  <si>
    <t>Frein bouchon de vis de purge ( sans collier )</t>
  </si>
  <si>
    <t>43459 434 000</t>
  </si>
  <si>
    <t>Frein AR. écrou à oreilles/réglage</t>
  </si>
  <si>
    <t>M 6</t>
  </si>
  <si>
    <t>45513 341 671</t>
  </si>
  <si>
    <t>43513 469 611</t>
  </si>
  <si>
    <t xml:space="preserve">Frein couver. réserv. lock.  </t>
  </si>
  <si>
    <t>43520 461 771</t>
  </si>
  <si>
    <t>Frein kit maître cylindre AR.</t>
  </si>
  <si>
    <t>Ø 14</t>
  </si>
  <si>
    <t>.....E.TO</t>
  </si>
  <si>
    <t>G6 - 9</t>
  </si>
  <si>
    <t>G8 - 9</t>
  </si>
  <si>
    <t>H 8 - 9</t>
  </si>
  <si>
    <t>G15 - 9</t>
  </si>
  <si>
    <t>44643 300 000</t>
  </si>
  <si>
    <t>Ecrou de roulement de roue AV. droit</t>
  </si>
  <si>
    <t>- 5 -</t>
  </si>
  <si>
    <t>44680 410 000</t>
  </si>
  <si>
    <t>Entraineur de compteur    tôle d'*</t>
  </si>
  <si>
    <t>44800  MBO 003</t>
  </si>
  <si>
    <t>44800  MBO 013</t>
  </si>
  <si>
    <t>Entraineur de compteur</t>
  </si>
  <si>
    <t>=</t>
  </si>
  <si>
    <t xml:space="preserve">   C  G</t>
  </si>
  <si>
    <t>F5 - 9</t>
  </si>
  <si>
    <t>E11- 9</t>
  </si>
  <si>
    <t>44800  MC7 003</t>
  </si>
  <si>
    <t>44800  MC7 013</t>
  </si>
  <si>
    <t>vis sur le coté</t>
  </si>
  <si>
    <t>G3 - 9</t>
  </si>
  <si>
    <t>H6 - 9</t>
  </si>
  <si>
    <t>G11 - 9</t>
  </si>
  <si>
    <t>44800 425 013</t>
  </si>
  <si>
    <t>ZAB   G</t>
  </si>
  <si>
    <t>44800 449 003</t>
  </si>
  <si>
    <t>44830 415 610</t>
  </si>
  <si>
    <t>44830  KB4 700</t>
  </si>
  <si>
    <t>Cable compteur (ens.) ZAB.</t>
  </si>
  <si>
    <t xml:space="preserve"> 955 mm +</t>
  </si>
  <si>
    <t>H7 - 20</t>
  </si>
  <si>
    <t>44830 449 840</t>
  </si>
  <si>
    <t>44830  MA5 670</t>
  </si>
  <si>
    <t>Cable compteur (ens.) ..C.</t>
  </si>
  <si>
    <t>1020 mm +</t>
  </si>
  <si>
    <t>44830  MB9 780</t>
  </si>
  <si>
    <t>Cable compteur (ens.)  650 G</t>
  </si>
  <si>
    <t xml:space="preserve"> 980 mm =</t>
  </si>
  <si>
    <t>44830  MC7 000</t>
  </si>
  <si>
    <t>Cable compteur (ens.) Turbos</t>
  </si>
  <si>
    <t>1070 mm =</t>
  </si>
  <si>
    <t>G 7</t>
  </si>
  <si>
    <t>44830  MT3 000</t>
  </si>
  <si>
    <t>Cable compteur (ens.) E</t>
  </si>
  <si>
    <t xml:space="preserve"> 930 mm =</t>
  </si>
  <si>
    <t>44830 MA1 730</t>
  </si>
  <si>
    <t>44830 426 830</t>
  </si>
  <si>
    <t>Cable compteur (ens.)  500 G</t>
  </si>
  <si>
    <t xml:space="preserve"> 980  mm +</t>
  </si>
  <si>
    <t>E8 - 21</t>
  </si>
  <si>
    <t>44831  GAH 710</t>
  </si>
  <si>
    <t>Cable compteur (int.) E</t>
  </si>
  <si>
    <t xml:space="preserve">     mm</t>
  </si>
  <si>
    <t>44831  GE0 710</t>
  </si>
  <si>
    <t>Cable compteur (int.)      G</t>
  </si>
  <si>
    <t xml:space="preserve"> 995 mm</t>
  </si>
  <si>
    <t>44831  KJ9 000</t>
  </si>
  <si>
    <t>Cable compteur (int.) ..C.</t>
  </si>
  <si>
    <t>1030 mm</t>
  </si>
  <si>
    <t>44831  MJ8 300</t>
  </si>
  <si>
    <t>Cable compteur (int.) Turbos</t>
  </si>
  <si>
    <t xml:space="preserve">          mm</t>
  </si>
  <si>
    <t>G7</t>
  </si>
  <si>
    <t>44831 415 610</t>
  </si>
  <si>
    <t>Cable compteur (int.) AB.D</t>
  </si>
  <si>
    <t>970 mm</t>
  </si>
  <si>
    <t>ZAB D</t>
  </si>
  <si>
    <t>44832  MC7 000</t>
  </si>
  <si>
    <t>Cable compteur anneau gardebou</t>
  </si>
  <si>
    <t>acier</t>
  </si>
  <si>
    <t>G 15</t>
  </si>
  <si>
    <t>45100  MA1 771</t>
  </si>
  <si>
    <t>Frein étrier AVG  500 GL</t>
  </si>
  <si>
    <t xml:space="preserve"> - - - - -   E</t>
  </si>
  <si>
    <t>F 6   5</t>
  </si>
  <si>
    <t>45100  MB7 611</t>
  </si>
  <si>
    <t>45100  MB7 612</t>
  </si>
  <si>
    <t>Frein étrier AVG      E</t>
  </si>
  <si>
    <t xml:space="preserve"> - - - - - E</t>
  </si>
  <si>
    <t>G 1   4</t>
  </si>
  <si>
    <t>G 9   4</t>
  </si>
  <si>
    <t>45100  MC7 006 /7</t>
  </si>
  <si>
    <t>45100  MC7 016</t>
  </si>
  <si>
    <t>Frein étrier</t>
  </si>
  <si>
    <t>45100  ME2 006 / 7</t>
  </si>
  <si>
    <t>Frein étrier AVG complet</t>
  </si>
  <si>
    <t>F4  4</t>
  </si>
  <si>
    <t>45100  ME7 004</t>
  </si>
  <si>
    <t>45100  ME7 007</t>
  </si>
  <si>
    <t>45100 415 611 / 2</t>
  </si>
  <si>
    <t>45100 415 613</t>
  </si>
  <si>
    <t>45200 415 611 / 2</t>
  </si>
  <si>
    <t>45100 415 614</t>
  </si>
  <si>
    <t>Frein étrier AVD complet</t>
  </si>
  <si>
    <t>45101  MA3 006</t>
  </si>
  <si>
    <t>Frein corps gauche</t>
  </si>
  <si>
    <t>45107  MA3 006</t>
  </si>
  <si>
    <t>Frein piston 2AR 650T/ 4AV-EGT</t>
  </si>
  <si>
    <t xml:space="preserve">Ø 30  L  </t>
  </si>
  <si>
    <t>45107 410 006</t>
  </si>
  <si>
    <t>Frein piston   ZABC.  1 + 1</t>
  </si>
  <si>
    <t>Ø 38 mauvaise pièce</t>
  </si>
  <si>
    <t>mauvaise pièce,  bonne référence 45107 415 006</t>
  </si>
  <si>
    <t>45107 415 006</t>
  </si>
  <si>
    <t>Ø 38   L 35</t>
  </si>
  <si>
    <t>http://www.ams-moto-pieces.com/piston-d-etrier-dia3815-mm-bcp-102-359215-c2x3553752</t>
  </si>
  <si>
    <t>45108  MA3 006</t>
  </si>
  <si>
    <t>Frein ressort de plaquette AV</t>
  </si>
  <si>
    <t xml:space="preserve">            G</t>
  </si>
  <si>
    <t>F6  8</t>
  </si>
  <si>
    <t>F4   8</t>
  </si>
  <si>
    <t>45109  MA7 006</t>
  </si>
  <si>
    <t>Frein cache poussière AV.  650 T</t>
  </si>
  <si>
    <t>Ø 32</t>
  </si>
  <si>
    <t>45109 166 006</t>
  </si>
  <si>
    <t>45109 166 006 *</t>
  </si>
  <si>
    <t xml:space="preserve">Frein cache pous. CF/ ....EG </t>
  </si>
  <si>
    <t xml:space="preserve"> - - - - - EGT -</t>
  </si>
  <si>
    <t>la référence équivalente regroupe le joint ET le cache poussière d'UN piston, et moins couteuse.</t>
  </si>
  <si>
    <t>45109 371 006</t>
  </si>
  <si>
    <t xml:space="preserve">Frein cache pous. CF/ ZABCD  </t>
  </si>
  <si>
    <t>Soufflet</t>
  </si>
  <si>
    <t>45111  MA3 006</t>
  </si>
  <si>
    <t>Frein entretoise d'étrier de *  ("manchon")</t>
  </si>
  <si>
    <t>Ø8.5 - 14  L 36</t>
  </si>
  <si>
    <t>G1  11</t>
  </si>
  <si>
    <t>G4-11</t>
  </si>
  <si>
    <t>H9 - 12</t>
  </si>
  <si>
    <t>45112 410 006</t>
  </si>
  <si>
    <t>Frein plaque de frot./plaquette  AV</t>
  </si>
  <si>
    <t>fente  9 mm</t>
  </si>
  <si>
    <t>I10 - 13</t>
  </si>
  <si>
    <t>J10 - 13*</t>
  </si>
  <si>
    <t>J10 - 13</t>
  </si>
  <si>
    <t>J13 - 1</t>
  </si>
  <si>
    <t>43112 410 006</t>
  </si>
  <si>
    <t>F6 - 13</t>
  </si>
  <si>
    <t>* = non référencée dans la liste, mais elle existe !</t>
  </si>
  <si>
    <t>45112 445 631</t>
  </si>
  <si>
    <t>- - - C - EGTO</t>
  </si>
  <si>
    <t>G1  10A</t>
  </si>
  <si>
    <t>F6  10A</t>
  </si>
  <si>
    <t>G4  10A</t>
  </si>
  <si>
    <t>H4 - 2</t>
  </si>
  <si>
    <t>G9  10A</t>
  </si>
  <si>
    <t>F4  10A</t>
  </si>
  <si>
    <t>650T  H4-2  NB :  les ref 10A ne figurent pas sur les microfiches Honda.</t>
  </si>
  <si>
    <t>E10 - 12</t>
  </si>
  <si>
    <t>45114 371 006</t>
  </si>
  <si>
    <t xml:space="preserve">Frein cale étr. AVG :ABCD... </t>
  </si>
  <si>
    <t>coté gauch</t>
  </si>
  <si>
    <t>45116 371 006</t>
  </si>
  <si>
    <t xml:space="preserve">Frein cale étr. AVD :ABC.... </t>
  </si>
  <si>
    <t>45125 415 610</t>
  </si>
  <si>
    <t xml:space="preserve">Frein Durit inférieure   </t>
  </si>
  <si>
    <t>45125 415 751</t>
  </si>
  <si>
    <t>45126 415 000</t>
  </si>
  <si>
    <t>45126 415 010</t>
  </si>
  <si>
    <t>Frein Durit supérieure SANS capuchon</t>
  </si>
  <si>
    <t>45126 415 610</t>
  </si>
  <si>
    <t xml:space="preserve">Frein Durit supérieure avec capuchon   </t>
  </si>
  <si>
    <t>45126 415 751</t>
  </si>
  <si>
    <t xml:space="preserve">  A</t>
  </si>
  <si>
    <t>45126 449 611</t>
  </si>
  <si>
    <t xml:space="preserve">Frein Durit supérieure avec capuchon  </t>
  </si>
  <si>
    <t xml:space="preserve">     Ca Cb B</t>
  </si>
  <si>
    <t>45128  ME2 003</t>
  </si>
  <si>
    <t xml:space="preserve">Frein cale amort./disque GL  </t>
  </si>
  <si>
    <t>..... G</t>
  </si>
  <si>
    <t>F5  12</t>
  </si>
  <si>
    <t xml:space="preserve">5 cales par coté... </t>
  </si>
  <si>
    <t>45128  MC7 000</t>
  </si>
  <si>
    <t>45128 445 630</t>
  </si>
  <si>
    <t>Frein cale amort./disque avant E</t>
  </si>
  <si>
    <t>.....E</t>
  </si>
  <si>
    <t>G3  10</t>
  </si>
  <si>
    <t>F8   12</t>
  </si>
  <si>
    <t>G6  11</t>
  </si>
  <si>
    <t>H6   11</t>
  </si>
  <si>
    <t xml:space="preserve">1 cale par coté... </t>
  </si>
  <si>
    <t>45133  MA3 006</t>
  </si>
  <si>
    <t>Frein soufflet 1AVG +1AVD +1AR</t>
  </si>
  <si>
    <t>F4  13</t>
  </si>
  <si>
    <t>45133 166 006</t>
  </si>
  <si>
    <t>45133 166 016</t>
  </si>
  <si>
    <t>Frein soufflet d'étrier 4AV+2AR</t>
  </si>
  <si>
    <t>F4  14</t>
  </si>
  <si>
    <t>45133 371 006</t>
  </si>
  <si>
    <t>Frein soufflet d'étrier  ABC 2x2</t>
  </si>
  <si>
    <t>452 A5 426 610</t>
  </si>
  <si>
    <t>Frein disque AV de 500 ABCD</t>
  </si>
  <si>
    <t>45200  MA1 772</t>
  </si>
  <si>
    <t>45200  MA1 405</t>
  </si>
  <si>
    <t>Frein étrier AVD  500 GL</t>
  </si>
  <si>
    <t xml:space="preserve"> - - - - -   G</t>
  </si>
  <si>
    <t>F 6  15</t>
  </si>
  <si>
    <t>45200  MC5 006 / 7</t>
  </si>
  <si>
    <t>Frein étrier AVD complet ( sf 500 GL )</t>
  </si>
  <si>
    <t>G 1  17</t>
  </si>
  <si>
    <t>G 10  17</t>
  </si>
  <si>
    <t>F 4  15</t>
  </si>
  <si>
    <t>45201  MC7 006</t>
  </si>
  <si>
    <t>45201  MA3 006</t>
  </si>
  <si>
    <t>Frein corps droit</t>
  </si>
  <si>
    <t>45209  MA7 006</t>
  </si>
  <si>
    <t>Frein joint de piston AV.    650 Turbo</t>
  </si>
  <si>
    <t>Ø 32 int carré  mm</t>
  </si>
  <si>
    <t>45209 166 006</t>
  </si>
  <si>
    <t>45209 166 006 *</t>
  </si>
  <si>
    <t>Frein joint de piston  6 EGT  2x2</t>
  </si>
  <si>
    <t>Ø 30 int. carré    mm</t>
  </si>
  <si>
    <t xml:space="preserve">Frein joint de piston AR 650 T  </t>
  </si>
  <si>
    <t xml:space="preserve"> - - - - - E -TO</t>
  </si>
  <si>
    <t>45220  MC7 000</t>
  </si>
  <si>
    <t>Frein disque AV de 500 / 650 T</t>
  </si>
  <si>
    <t>H6</t>
  </si>
  <si>
    <t>45251  MA1 770</t>
  </si>
  <si>
    <t>Frein disque AV de 500 G</t>
  </si>
  <si>
    <t>45251  ME2 000</t>
  </si>
  <si>
    <t>Frein disque AV de 650 G</t>
  </si>
  <si>
    <t>45251 413 941</t>
  </si>
  <si>
    <t>Frein disque AV 400/500/650 E</t>
  </si>
  <si>
    <t>45251 415 612</t>
  </si>
  <si>
    <t>Frein disque AV de 400 B Cb</t>
  </si>
  <si>
    <t>45451 367 690</t>
  </si>
  <si>
    <t>Cable compteur anneau garde-boue</t>
  </si>
  <si>
    <t>45451 471 000</t>
  </si>
  <si>
    <t>45511  MA5 671</t>
  </si>
  <si>
    <t>Frein réservoir de lockeed 650 GL</t>
  </si>
  <si>
    <t>2 vis</t>
  </si>
  <si>
    <t>.BC EGT..</t>
  </si>
  <si>
    <t>45511 371 003</t>
  </si>
  <si>
    <t>Frein rés. de lockeed (rond)</t>
  </si>
  <si>
    <t>45511 463 006</t>
  </si>
  <si>
    <t>Frein rés. de lockeed (4vis) 1</t>
  </si>
  <si>
    <t>4 vis</t>
  </si>
  <si>
    <t>A.CD.....</t>
  </si>
  <si>
    <t>45513  MA5 671</t>
  </si>
  <si>
    <t>Frein couvercle lockeed sf 650E</t>
  </si>
  <si>
    <t>....DEGTO</t>
  </si>
  <si>
    <t>G 11</t>
  </si>
  <si>
    <t>45513 443 612</t>
  </si>
  <si>
    <t>Frein couvercle réserv. lock.</t>
  </si>
  <si>
    <t>.A  .....</t>
  </si>
  <si>
    <t>45514  MA6 006</t>
  </si>
  <si>
    <t>Frein plaque de jauge réserv.1</t>
  </si>
  <si>
    <t>45515  MA6 006</t>
  </si>
  <si>
    <t xml:space="preserve">Frein joint jauge niveau lockeed </t>
  </si>
  <si>
    <t>45516  MA6 006</t>
  </si>
  <si>
    <t xml:space="preserve">Frein joint tor. réservoir lockeed  </t>
  </si>
  <si>
    <t xml:space="preserve">  .  x  .</t>
  </si>
  <si>
    <t>à contrôler</t>
  </si>
  <si>
    <t>45516 166 006</t>
  </si>
  <si>
    <t>Frein joint tor. réservoir lockeed rect. 2 vis</t>
  </si>
  <si>
    <t>26.5 x 2.4</t>
  </si>
  <si>
    <t>..BC  GT.</t>
  </si>
  <si>
    <t>45516 371 003</t>
  </si>
  <si>
    <t>Frein joint tor. réservoir lockeed rond</t>
  </si>
  <si>
    <t>45516 422 006</t>
  </si>
  <si>
    <t>Frein joint tor. réservoir lockeed rect. 4 vis</t>
  </si>
  <si>
    <t>39.7 x 3.5</t>
  </si>
  <si>
    <t>.A CD....</t>
  </si>
  <si>
    <t>45518 371 003</t>
  </si>
  <si>
    <t>Frein plaque réserv. lockeed 1</t>
  </si>
  <si>
    <t>45520  MA5 672</t>
  </si>
  <si>
    <t>Frein soufflet de réserv. lockheed</t>
  </si>
  <si>
    <t>45520 371 013</t>
  </si>
  <si>
    <t>Frein soufflet de réserv. lock. 1</t>
  </si>
  <si>
    <t>45520 422 026</t>
  </si>
  <si>
    <t>.A.C.....</t>
  </si>
  <si>
    <t>45521 300 010</t>
  </si>
  <si>
    <t>45521  MJ6 006</t>
  </si>
  <si>
    <t>Frein rond. de soufflet réserv</t>
  </si>
  <si>
    <t>45521 422 006</t>
  </si>
  <si>
    <t>Frein plaque de soufflet réser</t>
  </si>
  <si>
    <t>.A.C</t>
  </si>
  <si>
    <t>45522 300 010</t>
  </si>
  <si>
    <t>Frein capuchon/durit  mait.cyl</t>
  </si>
  <si>
    <t>45530  MA5 671</t>
  </si>
  <si>
    <t>Frein kit maître cylindre 650 (inter. plat)</t>
  </si>
  <si>
    <t>Ø 15,84</t>
  </si>
  <si>
    <t>- -    -EGTO</t>
  </si>
  <si>
    <t>F8  15</t>
  </si>
  <si>
    <t>G 11  12</t>
  </si>
  <si>
    <t xml:space="preserve">  vérifier le Ø du kit à réception</t>
  </si>
  <si>
    <t>Frein kit maître cylindre B (inter.plat)</t>
  </si>
  <si>
    <t>- - BCb -  GTO</t>
  </si>
  <si>
    <t>F11-12</t>
  </si>
  <si>
    <t>G 11-12</t>
  </si>
  <si>
    <t xml:space="preserve">Frein kit maître cylindre E </t>
  </si>
  <si>
    <t>E13-13</t>
  </si>
  <si>
    <t xml:space="preserve">  vérifier le Ø du kit à réception si diamètre 14 voir la microfiche.   Attention erreur !!!!!</t>
  </si>
  <si>
    <t>45530 415 610</t>
  </si>
  <si>
    <t>Frein kit maître cylindre Z    *463 305</t>
  </si>
  <si>
    <t>Ø 15,64 ?</t>
  </si>
  <si>
    <t>45530 463 305</t>
  </si>
  <si>
    <t>en cas d'indisponibilité on peut utiliser les JOINTS du 45530 463 305</t>
  </si>
  <si>
    <t>Frein kit maître cylindre Ca</t>
  </si>
  <si>
    <t xml:space="preserve"> A -CaDa - - - -</t>
  </si>
  <si>
    <t>45540  MA6 621</t>
  </si>
  <si>
    <t>F8   8</t>
  </si>
  <si>
    <t>G11  9</t>
  </si>
  <si>
    <t>50302 268 010</t>
  </si>
  <si>
    <t>Roulem. de dir. cuvette inf. 1</t>
  </si>
  <si>
    <t>50333  MC7 000</t>
  </si>
  <si>
    <t>Caoutchouc de filtre à essence ( cadre )</t>
  </si>
  <si>
    <t>I 14   12</t>
  </si>
  <si>
    <t>J 12  12</t>
  </si>
  <si>
    <t>50540  MA1 730</t>
  </si>
  <si>
    <t>Béquille latérale  500 GL</t>
  </si>
  <si>
    <t>h = 205</t>
  </si>
  <si>
    <t>50540  MC5 000</t>
  </si>
  <si>
    <t>Béquille latérale   E</t>
  </si>
  <si>
    <t>50540  MC7 000</t>
  </si>
  <si>
    <t>Béquille latérale  500 Turbo</t>
  </si>
  <si>
    <t>50540  ME2 000</t>
  </si>
  <si>
    <t>Béquille latérale  650 GL</t>
  </si>
  <si>
    <t>h = 185</t>
  </si>
  <si>
    <t xml:space="preserve">      G..</t>
  </si>
  <si>
    <t>50540  ME7 000</t>
  </si>
  <si>
    <t>Béquille latérale  650 Turbo</t>
  </si>
  <si>
    <t>I 13</t>
  </si>
  <si>
    <t>50540 449 670</t>
  </si>
  <si>
    <t>Béquille latérale   Custom</t>
  </si>
  <si>
    <t>50540 449 750</t>
  </si>
  <si>
    <t>Béquille latérale    Z A B</t>
  </si>
  <si>
    <t>h = 212</t>
  </si>
  <si>
    <t>50548 356 700</t>
  </si>
  <si>
    <t>Caoutchouc béq. latérale     1</t>
  </si>
  <si>
    <t>50718 460 840</t>
  </si>
  <si>
    <t>Repose-pieds AR. E (barre de)</t>
  </si>
  <si>
    <t>50731 415 000</t>
  </si>
  <si>
    <t>Agraphe droite compt.tour emb.</t>
  </si>
  <si>
    <t>50732  MC7 000</t>
  </si>
  <si>
    <t xml:space="preserve">Agraphe gauche cable gaz         </t>
  </si>
  <si>
    <t>H 15</t>
  </si>
  <si>
    <t>50732 415 000</t>
  </si>
  <si>
    <t>Agraphe gauche cables gaz</t>
  </si>
  <si>
    <t>51401  MC5 611</t>
  </si>
  <si>
    <t xml:space="preserve">Fourche ressort A 400 / 500 E    </t>
  </si>
  <si>
    <t>51401  MC7 003</t>
  </si>
  <si>
    <t xml:space="preserve">Fourche ressort A de 500 T     </t>
  </si>
  <si>
    <t>51401  ME2 003</t>
  </si>
  <si>
    <t xml:space="preserve">Fourche ressort A de 650 G     </t>
  </si>
  <si>
    <t>51401  MG0 003</t>
  </si>
  <si>
    <t xml:space="preserve">Fourche ressort A de 650 E     </t>
  </si>
  <si>
    <t>51401 415 003</t>
  </si>
  <si>
    <t xml:space="preserve">Fourche ressort A de 500 A Ca  </t>
  </si>
  <si>
    <t>98.2       90.1</t>
  </si>
  <si>
    <t>51401 449 771</t>
  </si>
  <si>
    <t>51401 449 711</t>
  </si>
  <si>
    <t xml:space="preserve">Fourche ressort A ( sup.)  400/500 B Cb </t>
  </si>
  <si>
    <t>64.6    59.2</t>
  </si>
  <si>
    <t>51401 449 751</t>
  </si>
  <si>
    <t xml:space="preserve">Fourche ressort A de 500 G     </t>
  </si>
  <si>
    <t>51402  MA1 003</t>
  </si>
  <si>
    <t xml:space="preserve">Fourche ressort B de 500 G     </t>
  </si>
  <si>
    <t>51402  MA6 003</t>
  </si>
  <si>
    <t xml:space="preserve">Fourche ressort B de     E    </t>
  </si>
  <si>
    <t xml:space="preserve">              E</t>
  </si>
  <si>
    <t xml:space="preserve">Fourche ressort B de 650 T     </t>
  </si>
  <si>
    <t>court</t>
  </si>
  <si>
    <t xml:space="preserve">         O</t>
  </si>
  <si>
    <t>G 16</t>
  </si>
  <si>
    <t>51402  MC7 003</t>
  </si>
  <si>
    <t xml:space="preserve">Fourche ressort B de 500 T     </t>
  </si>
  <si>
    <t>51402  ME2 003</t>
  </si>
  <si>
    <t xml:space="preserve">Fourche ressort B de 650 G     </t>
  </si>
  <si>
    <t>51402  ME7 003</t>
  </si>
  <si>
    <t xml:space="preserve">Fourche ressort  de 650 T     </t>
  </si>
  <si>
    <t>long</t>
  </si>
  <si>
    <t>51402 415 003</t>
  </si>
  <si>
    <t xml:space="preserve">Fourche ressort B de 500 A Ca  </t>
  </si>
  <si>
    <t>461.7    449.5</t>
  </si>
  <si>
    <t>51402 449 711</t>
  </si>
  <si>
    <t xml:space="preserve">Fourche ressort B ( inf. )  400/500 B Cb </t>
  </si>
  <si>
    <t>469.3   457.5</t>
  </si>
  <si>
    <t>51402 449 771 ?</t>
  </si>
  <si>
    <t>51402 449 751 ?</t>
  </si>
  <si>
    <t>Fourche ressort ?</t>
  </si>
  <si>
    <t xml:space="preserve">Fourche ressort B                   </t>
  </si>
  <si>
    <t>51405  MC7 003</t>
  </si>
  <si>
    <t xml:space="preserve">Fourche anneau de butée          </t>
  </si>
  <si>
    <t>G16_9</t>
  </si>
  <si>
    <t>51410  MA1 003</t>
  </si>
  <si>
    <t xml:space="preserve">Fourche tube 500 G           </t>
  </si>
  <si>
    <t>Ø 35 L</t>
  </si>
  <si>
    <t>51410  MC5 003</t>
  </si>
  <si>
    <t xml:space="preserve">Fourche tube de 650 G        </t>
  </si>
  <si>
    <t>Ø 37 L 620</t>
  </si>
  <si>
    <t>réf 7700870 chez Birh Racing</t>
  </si>
  <si>
    <t xml:space="preserve">Fourche tube droit  400/500 E    </t>
  </si>
  <si>
    <t>51410  MC7 003</t>
  </si>
  <si>
    <t xml:space="preserve">Fourche tube 500 Turbo       </t>
  </si>
  <si>
    <t>Ø 37 L</t>
  </si>
  <si>
    <t>51410  ME7 003</t>
  </si>
  <si>
    <t xml:space="preserve">Fourche tube 650 Turbo       </t>
  </si>
  <si>
    <t>51410  MG0 003</t>
  </si>
  <si>
    <t>Fourche tube droit  650 E</t>
  </si>
  <si>
    <t>51410 415 003</t>
  </si>
  <si>
    <t xml:space="preserve">Fourche tube 500 A Ca Dz Da  </t>
  </si>
  <si>
    <t>Ø 33 L</t>
  </si>
  <si>
    <t>ZA CD</t>
  </si>
  <si>
    <t>51410 449 711</t>
  </si>
  <si>
    <t xml:space="preserve">Fourche tube 400/500 B Cb    </t>
  </si>
  <si>
    <t>Ø 33 L 582</t>
  </si>
  <si>
    <t>réf 770061  chez Birh Racing</t>
  </si>
  <si>
    <t xml:space="preserve">51410-460-841 </t>
  </si>
  <si>
    <t>réf : 770062 chez Birh racing   129 euros</t>
  </si>
  <si>
    <t>51412  ME1 671</t>
  </si>
  <si>
    <t xml:space="preserve">Fourche ressort de rebond          </t>
  </si>
  <si>
    <t xml:space="preserve">          EG    O</t>
  </si>
  <si>
    <t>51412 331 770</t>
  </si>
  <si>
    <t>ZABCa CbD</t>
  </si>
  <si>
    <t>I 16  - 6</t>
  </si>
  <si>
    <t>I 16 - 6</t>
  </si>
  <si>
    <t>réf 770025  de chez Birh racing</t>
  </si>
  <si>
    <t>ZA B CD</t>
  </si>
  <si>
    <t>51412 340 000</t>
  </si>
  <si>
    <t xml:space="preserve">Fourche ressort de rebond 500G  </t>
  </si>
  <si>
    <t xml:space="preserve">          G</t>
  </si>
  <si>
    <t>51412 461 003</t>
  </si>
  <si>
    <t>Fourche rondelle acier 37 mm</t>
  </si>
  <si>
    <t>tube Ø 37</t>
  </si>
  <si>
    <t>51414-461-003</t>
  </si>
  <si>
    <t>51414  MN4 003</t>
  </si>
  <si>
    <t>Fourche bague bronze/fourreau</t>
  </si>
  <si>
    <t>51414 447 731</t>
  </si>
  <si>
    <t>tube Ø 33</t>
  </si>
  <si>
    <t>51414 469 003</t>
  </si>
  <si>
    <t>tube Ø 35</t>
  </si>
  <si>
    <t>51415 461 003</t>
  </si>
  <si>
    <t>51415  MC5 013</t>
  </si>
  <si>
    <t xml:space="preserve">Fourche bague bronze /tube              </t>
  </si>
  <si>
    <t xml:space="preserve">      GTO</t>
  </si>
  <si>
    <t>F2 - 9</t>
  </si>
  <si>
    <t>51415 447 731</t>
  </si>
  <si>
    <t>51415 469 003</t>
  </si>
  <si>
    <t xml:space="preserve">Fourche bague bronze /tube   </t>
  </si>
  <si>
    <t>51416  MC7 003</t>
  </si>
  <si>
    <t xml:space="preserve">Fourche ressort de rebond 500 T  </t>
  </si>
  <si>
    <t>51417  ME1 671</t>
  </si>
  <si>
    <t>51417  MJ0 013</t>
  </si>
  <si>
    <t xml:space="preserve">Fourche joint de boite de piston  </t>
  </si>
  <si>
    <t>11 x 31 x 3</t>
  </si>
  <si>
    <t>F14_12</t>
  </si>
  <si>
    <t>G16_16</t>
  </si>
  <si>
    <t>G3_15</t>
  </si>
  <si>
    <t xml:space="preserve">Fourche joint de boite de piston    </t>
  </si>
  <si>
    <t xml:space="preserve">                 TO</t>
  </si>
  <si>
    <t>51418  MC7 013</t>
  </si>
  <si>
    <t xml:space="preserve">Fourche         ressort de piston ?       </t>
  </si>
  <si>
    <t>51418  ME1 671</t>
  </si>
  <si>
    <t xml:space="preserve">Fourche ressort de piston          </t>
  </si>
  <si>
    <t xml:space="preserve">           E</t>
  </si>
  <si>
    <t>G 16  17</t>
  </si>
  <si>
    <t>51423  MB1 771</t>
  </si>
  <si>
    <t xml:space="preserve">Fourche entretoise d'anti-plongé   </t>
  </si>
  <si>
    <t xml:space="preserve">                   O</t>
  </si>
  <si>
    <t>51423  MC7 003</t>
  </si>
  <si>
    <t>F14 15</t>
  </si>
  <si>
    <t>G3 18</t>
  </si>
  <si>
    <t>G1 19</t>
  </si>
  <si>
    <t>51433  MB1 771</t>
  </si>
  <si>
    <t xml:space="preserve">Fourche tige régulateur anti-plongé      </t>
  </si>
  <si>
    <t>51433  MC7 003</t>
  </si>
  <si>
    <t xml:space="preserve">Fourche tige régulateur anti-plongé    </t>
  </si>
  <si>
    <t>F14 17</t>
  </si>
  <si>
    <t>G3 20</t>
  </si>
  <si>
    <t xml:space="preserve">Fourche tige régulateur anti-plongé     </t>
  </si>
  <si>
    <t>G1 23</t>
  </si>
  <si>
    <t>51437  MA0 771</t>
  </si>
  <si>
    <t xml:space="preserve">Fourche bague nylon Ø 37     </t>
  </si>
  <si>
    <t>H 1</t>
  </si>
  <si>
    <t>51437 373 781</t>
  </si>
  <si>
    <t xml:space="preserve">Fourche bague nylon Ø 33     </t>
  </si>
  <si>
    <t>ZABC ....</t>
  </si>
  <si>
    <t>51437 400 771</t>
  </si>
  <si>
    <t xml:space="preserve">Fourche bague nylon Ø 35     </t>
  </si>
  <si>
    <t>51438  MC5 003</t>
  </si>
  <si>
    <t xml:space="preserve">Fourche  porte graisse (rep 26)  650 T  </t>
  </si>
  <si>
    <t xml:space="preserve"> - - - - -         O</t>
  </si>
  <si>
    <t>51442  MC7 003</t>
  </si>
  <si>
    <t xml:space="preserve">Fourche soufflet antiplongé    </t>
  </si>
  <si>
    <t>51445  MC7 003</t>
  </si>
  <si>
    <t xml:space="preserve">Fourche jonc d'arrêt/soufflet   </t>
  </si>
  <si>
    <t>51490 MC5 305</t>
  </si>
  <si>
    <t>51490  KAZ 003</t>
  </si>
  <si>
    <t xml:space="preserve">Fourche joint spi kit complet   </t>
  </si>
  <si>
    <t>F15_32</t>
  </si>
  <si>
    <t>H1_38</t>
  </si>
  <si>
    <t>F2_19</t>
  </si>
  <si>
    <t>51490  KBH 305</t>
  </si>
  <si>
    <t>Fourche joint  kit complet   500 GL</t>
  </si>
  <si>
    <t>51510  MC5 003</t>
  </si>
  <si>
    <t>Fourche tube gauche 400/500 E</t>
  </si>
  <si>
    <t>Ø 37 L 610</t>
  </si>
  <si>
    <t>réf 7700871 chez Birh Racing</t>
  </si>
  <si>
    <t>51510  MG0 003</t>
  </si>
  <si>
    <t>Fourche tube gauche 650 E</t>
  </si>
  <si>
    <t>51602 449 000</t>
  </si>
  <si>
    <t>Phare patte de clignot. Dr. et *</t>
  </si>
  <si>
    <t>.  C ....</t>
  </si>
  <si>
    <t>51606 449 000</t>
  </si>
  <si>
    <t>Phare patte clignot. G. et *</t>
  </si>
  <si>
    <t>52112  MA1 300</t>
  </si>
  <si>
    <t xml:space="preserve">Roulem. con. bras oscillant siège de </t>
  </si>
  <si>
    <t>porte graisse</t>
  </si>
  <si>
    <t>52400  MC7 023</t>
  </si>
  <si>
    <t>Pro-link amortisseur AR 500 T</t>
  </si>
  <si>
    <t>quantitié d'huile 425 cc ( Jean-Claude Brusque )</t>
  </si>
  <si>
    <t>52406  MA1 611</t>
  </si>
  <si>
    <t xml:space="preserve">Pro-link rondelle joints amort. AR   </t>
  </si>
  <si>
    <t>52406  MC7 003</t>
  </si>
  <si>
    <t>52406  MA1 731</t>
  </si>
  <si>
    <t xml:space="preserve">           O</t>
  </si>
  <si>
    <t>I 16   4</t>
  </si>
  <si>
    <t xml:space="preserve"> - - - - - EGT</t>
  </si>
  <si>
    <t>52452  MA1 611</t>
  </si>
  <si>
    <t>Pro-link bague bronze  650 GL (x2=23mm)</t>
  </si>
  <si>
    <t>15.3 x 17 x L 31-23*</t>
  </si>
  <si>
    <t xml:space="preserve">..... G - </t>
  </si>
  <si>
    <t>H4   6</t>
  </si>
  <si>
    <t>Pro-link bague bronze  650 T</t>
  </si>
  <si>
    <t>15.3 x 17 x L 31</t>
  </si>
  <si>
    <t>I 16  7</t>
  </si>
  <si>
    <t>Pro-link bague bronze amor.AR  haut</t>
  </si>
  <si>
    <t>..... EG - O</t>
  </si>
  <si>
    <t>H14  7</t>
  </si>
  <si>
    <t>.....E G</t>
  </si>
  <si>
    <t>J4  6</t>
  </si>
  <si>
    <t>J4   6</t>
  </si>
  <si>
    <t>52452  MA1 731</t>
  </si>
  <si>
    <t>Pro-link bague supérieure amort. AR</t>
  </si>
  <si>
    <t xml:space="preserve">         x       x</t>
  </si>
  <si>
    <t xml:space="preserve">        E  </t>
  </si>
  <si>
    <t xml:space="preserve">    x     x </t>
  </si>
  <si>
    <t xml:space="preserve">          GT</t>
  </si>
  <si>
    <t>H2  7</t>
  </si>
  <si>
    <t>I 1    7</t>
  </si>
  <si>
    <t>52453  MA1 003</t>
  </si>
  <si>
    <t>Pro-link entret. supérieure amort. AR 500GL B-IB</t>
  </si>
  <si>
    <t>10.5 x 13.5 x L39.5</t>
  </si>
  <si>
    <t>H2   8</t>
  </si>
  <si>
    <t>52453  MA1 731</t>
  </si>
  <si>
    <t xml:space="preserve">Pro-link entret. sup. amor.AR   </t>
  </si>
  <si>
    <t>10,5 x 15 x L39,8</t>
  </si>
  <si>
    <t>I  16 - 8</t>
  </si>
  <si>
    <t>52460  MA1 000</t>
  </si>
  <si>
    <t>Pro-link biellette AR complète</t>
  </si>
  <si>
    <t>H2    9</t>
  </si>
  <si>
    <t>52460  MC7 000</t>
  </si>
  <si>
    <t xml:space="preserve">          E  T</t>
  </si>
  <si>
    <t>H15     8</t>
  </si>
  <si>
    <t>I 1   9</t>
  </si>
  <si>
    <t>J4   8</t>
  </si>
  <si>
    <t>erreur sur la microfiche  650 E référence ne correspond pas à la pièce. voir 650 GL</t>
  </si>
  <si>
    <t>52460  ME2 000</t>
  </si>
  <si>
    <t xml:space="preserve">        EG   O</t>
  </si>
  <si>
    <t>H15   8</t>
  </si>
  <si>
    <t>I 16   9</t>
  </si>
  <si>
    <t>H4   8</t>
  </si>
  <si>
    <t>sur 650 E prendre référence sur microfiche de la 650 GL</t>
  </si>
  <si>
    <t>52462  MA2 000</t>
  </si>
  <si>
    <t>Pro-link entret. courte sf 5G   L = 33 mm</t>
  </si>
  <si>
    <t>10,5 x 15 x L 33</t>
  </si>
  <si>
    <t>I 16  10</t>
  </si>
  <si>
    <t>52462  MA6 000</t>
  </si>
  <si>
    <t>Pro-Link entret. courte</t>
  </si>
  <si>
    <t>12,2 x 17 x L 33</t>
  </si>
  <si>
    <t>52465  MC7 300</t>
  </si>
  <si>
    <t>Pro-link bague AR.  plastique noir</t>
  </si>
  <si>
    <t>15,5 x 20/24x L14,5</t>
  </si>
  <si>
    <t xml:space="preserve">     E.T</t>
  </si>
  <si>
    <t>J4   11</t>
  </si>
  <si>
    <t>52470  MA1 000</t>
  </si>
  <si>
    <t>52470  MA1 010</t>
  </si>
  <si>
    <t>Pro-link biellette AV complète</t>
  </si>
  <si>
    <t>H15  12</t>
  </si>
  <si>
    <t>H2     10</t>
  </si>
  <si>
    <t>J4  12</t>
  </si>
  <si>
    <t>Pro-link biellette AV complète (erreur)</t>
  </si>
  <si>
    <t>réfrence  ne correspond pas à la pièce démontée. erreur sur la microfiche Honda.</t>
  </si>
  <si>
    <t>52470  MC7 000</t>
  </si>
  <si>
    <t>I 1   13</t>
  </si>
  <si>
    <t>52470  ME2 000</t>
  </si>
  <si>
    <t xml:space="preserve">        EG  O</t>
  </si>
  <si>
    <t>I 16  12</t>
  </si>
  <si>
    <t>H4   11</t>
  </si>
  <si>
    <t>52472  MA0 013</t>
  </si>
  <si>
    <t xml:space="preserve">Pro-link bague AR  acier </t>
  </si>
  <si>
    <t>15,5 x 20 x L34,7</t>
  </si>
  <si>
    <t>H2   11</t>
  </si>
  <si>
    <t>52472  MA2 003</t>
  </si>
  <si>
    <t>Pro-link   ?                    pièce de cycle</t>
  </si>
  <si>
    <t>52472  MC7 003</t>
  </si>
  <si>
    <t xml:space="preserve">Pro-link boite de guide amort. AR  </t>
  </si>
  <si>
    <t>I 1   14</t>
  </si>
  <si>
    <t>52473  MA0 020</t>
  </si>
  <si>
    <t>Pro-link entretoise courte   L = 37.5</t>
  </si>
  <si>
    <t>10,5 x 15 x L35,7</t>
  </si>
  <si>
    <t>52474  MA1 003</t>
  </si>
  <si>
    <t xml:space="preserve">Pro-link bague acier AV. sf  650 GL  </t>
  </si>
  <si>
    <t>15,5 x 20 x L 25</t>
  </si>
  <si>
    <t>.....EGT</t>
  </si>
  <si>
    <t xml:space="preserve">Pro-link bague acier Milieu* sf  650 GL </t>
  </si>
  <si>
    <t>15,5 x 20 x L 24*</t>
  </si>
  <si>
    <t>Attention pièces à raccourcir à 24 mm, sinon elles sont trop longes !</t>
  </si>
  <si>
    <t>52475  MA1 000</t>
  </si>
  <si>
    <t>Pro-link entretoise longue   L = 66.0mm</t>
  </si>
  <si>
    <t>10.5 x 15 x L 66</t>
  </si>
  <si>
    <t>52485  MA2 003</t>
  </si>
  <si>
    <t xml:space="preserve">Pro-link silendbloc          </t>
  </si>
  <si>
    <t>H4  16</t>
  </si>
  <si>
    <t>53100  MA1 000</t>
  </si>
  <si>
    <t>Guidon   GL             h 190</t>
  </si>
  <si>
    <t>L 740 P280</t>
  </si>
  <si>
    <t>53100  MC7 000</t>
  </si>
  <si>
    <t>Guidon  500 Turbo       h</t>
  </si>
  <si>
    <t>L     P</t>
  </si>
  <si>
    <t>53100  ME7 000</t>
  </si>
  <si>
    <t>Guidon  650 Turbo       h</t>
  </si>
  <si>
    <t>G 12</t>
  </si>
  <si>
    <t>53100  MG0 000</t>
  </si>
  <si>
    <t>Guidon   E              h</t>
  </si>
  <si>
    <t>53100 415 000</t>
  </si>
  <si>
    <t>Guidon haut de routière h 165</t>
  </si>
  <si>
    <t>L 775 P170</t>
  </si>
  <si>
    <t>53100 415 610</t>
  </si>
  <si>
    <t>Guidon plat de routière  h   85</t>
  </si>
  <si>
    <t>L 720 P100</t>
  </si>
  <si>
    <t>PLAT</t>
  </si>
  <si>
    <t>53100 415 750</t>
  </si>
  <si>
    <t>L 730 P 90</t>
  </si>
  <si>
    <t>E15 12</t>
  </si>
  <si>
    <t>53100 415 770</t>
  </si>
  <si>
    <t>Guidon   Dz  et Da        h</t>
  </si>
  <si>
    <t>53100 449 000</t>
  </si>
  <si>
    <t>Guidon   Custom           h 190</t>
  </si>
  <si>
    <t>L 740 P270</t>
  </si>
  <si>
    <t>53100 449 830</t>
  </si>
  <si>
    <t>Guidon   ??                   h</t>
  </si>
  <si>
    <t>53141 300 010</t>
  </si>
  <si>
    <t>Poignée d'accélérateur</t>
  </si>
  <si>
    <t>53172 402 700</t>
  </si>
  <si>
    <t>Embrayage caoutchouc / levier d'*</t>
  </si>
  <si>
    <t>53175  MA5 671</t>
  </si>
  <si>
    <t>Levier de fr. AV. ..B Cb  EGT</t>
  </si>
  <si>
    <t>gros diam</t>
  </si>
  <si>
    <t xml:space="preserve"> .BC.EGTO</t>
  </si>
  <si>
    <t>53175 431 670</t>
  </si>
  <si>
    <t>Levier de frein  Z</t>
  </si>
  <si>
    <t>53175 438 010</t>
  </si>
  <si>
    <t>Levier de frein    A  Ca D</t>
  </si>
  <si>
    <t xml:space="preserve"> A.CD...</t>
  </si>
  <si>
    <t>53178  MA6 000</t>
  </si>
  <si>
    <t>Levier d'embrayage   E</t>
  </si>
  <si>
    <t>53178 399 700</t>
  </si>
  <si>
    <t>Levier d'embrayage  ABC</t>
  </si>
  <si>
    <t xml:space="preserve"> ABC</t>
  </si>
  <si>
    <t>53178 401 650</t>
  </si>
  <si>
    <t>53178 401 651</t>
  </si>
  <si>
    <t>Levier d'embrayage  Z</t>
  </si>
  <si>
    <t>53178 461 000</t>
  </si>
  <si>
    <t>Levier d'embrayage  GL et TO</t>
  </si>
  <si>
    <t>......GTO</t>
  </si>
  <si>
    <t>G 9</t>
  </si>
  <si>
    <t>53180 425 010</t>
  </si>
  <si>
    <t>F6  16</t>
  </si>
  <si>
    <t>53192  ME7 000</t>
  </si>
  <si>
    <t>Embrayage vis de régl. cable 1</t>
  </si>
  <si>
    <t>M 8  L</t>
  </si>
  <si>
    <t>53192 268 000</t>
  </si>
  <si>
    <t>53192 422 000</t>
  </si>
  <si>
    <t>53200  MA1 000 ZA</t>
  </si>
  <si>
    <t>Fourche  Té inférieur  500 GL</t>
  </si>
  <si>
    <t>53200  MC5 000 ZA</t>
  </si>
  <si>
    <t>53200  MC5 000</t>
  </si>
  <si>
    <t>Fourche  Té inférieur  Sport</t>
  </si>
  <si>
    <t>Fourche  Té inférieur 650 GL</t>
  </si>
  <si>
    <t>53200  MC7 000</t>
  </si>
  <si>
    <t>Fourche  Té inférieur   Turbos</t>
  </si>
  <si>
    <t>G 14</t>
  </si>
  <si>
    <t>53200  MG0 000 ZA</t>
  </si>
  <si>
    <t xml:space="preserve">Fourche  Té inférieur 650 E </t>
  </si>
  <si>
    <t>53200 415 000 ZA</t>
  </si>
  <si>
    <t>Fourche  Té inférieur   B Cb Dz Da</t>
  </si>
  <si>
    <t>sans trou Neiman</t>
  </si>
  <si>
    <t xml:space="preserve"> - - BCD</t>
  </si>
  <si>
    <t>53200 415 610 ZA</t>
  </si>
  <si>
    <t>Fourche  Té inférieur  Z A B Ca Cb</t>
  </si>
  <si>
    <t>avec trou Neiman</t>
  </si>
  <si>
    <t>53204  MC7 000ZA</t>
  </si>
  <si>
    <t>53204  ME7 000 ZA</t>
  </si>
  <si>
    <t>Guidon cache droit  500 / 650 T</t>
  </si>
  <si>
    <t>53205  MC5 000</t>
  </si>
  <si>
    <t>Guidon cache boite à fusibles</t>
  </si>
  <si>
    <t>F9   15</t>
  </si>
  <si>
    <t>53212 250 010</t>
  </si>
  <si>
    <t xml:space="preserve">Roulem. de dir. cône infér.  </t>
  </si>
  <si>
    <t>53214  KA3 732</t>
  </si>
  <si>
    <t>Rondelle de direction ( inférieure )</t>
  </si>
  <si>
    <t>26 x 52.5 x ép. 0.8 / 5</t>
  </si>
  <si>
    <t>application à déterminer ( fiche en cours )</t>
  </si>
  <si>
    <t>53215 250 000</t>
  </si>
  <si>
    <t>Rondelle de rlt de direction  ( 2 ou 3 )</t>
  </si>
  <si>
    <t>30.5x47x.7</t>
  </si>
  <si>
    <t>53223 371 010</t>
  </si>
  <si>
    <t>?</t>
  </si>
  <si>
    <t>Roulem. de dir. porte-graisse</t>
  </si>
  <si>
    <t>G 14   7</t>
  </si>
  <si>
    <t>53230  MA1 610 ?</t>
  </si>
  <si>
    <t>53230  MA1 000</t>
  </si>
  <si>
    <t>Fourche Té supérieur  500 GL</t>
  </si>
  <si>
    <t xml:space="preserve">             G</t>
  </si>
  <si>
    <t>53230  MC5 000</t>
  </si>
  <si>
    <t>Fourche Té supérieur  400 / 500 Sport</t>
  </si>
  <si>
    <t xml:space="preserve">          E</t>
  </si>
  <si>
    <t>53230  MC7 000 ZA</t>
  </si>
  <si>
    <t>Fourche Té supérieur  500 turbo</t>
  </si>
  <si>
    <t xml:space="preserve">                 T</t>
  </si>
  <si>
    <t>53230  ME2 620</t>
  </si>
  <si>
    <t>Fourche Té supérieur  650 GL</t>
  </si>
  <si>
    <t xml:space="preserve">              G</t>
  </si>
  <si>
    <t>53230  ME7 000</t>
  </si>
  <si>
    <t>Fourche Té supérieur  650 Turbo</t>
  </si>
  <si>
    <t>G12   19</t>
  </si>
  <si>
    <t>53230  MG0 000</t>
  </si>
  <si>
    <t>Fourche Té supérieur  650 E</t>
  </si>
  <si>
    <t>53230 415 000 ZA</t>
  </si>
  <si>
    <t>53230 449 830 ZA</t>
  </si>
  <si>
    <t xml:space="preserve">Fourche Té supérieur    ZABCD   </t>
  </si>
  <si>
    <t>61100 449 000</t>
  </si>
  <si>
    <t>61100  MC9 670</t>
  </si>
  <si>
    <t>Garde boue AV  400 / 500 Custom</t>
  </si>
  <si>
    <t>chromé</t>
  </si>
  <si>
    <t>61100 415 000</t>
  </si>
  <si>
    <t>Garde boue AV  500  ZAB -</t>
  </si>
  <si>
    <t>ZAB -</t>
  </si>
  <si>
    <t>61105  MC5 680</t>
  </si>
  <si>
    <t>Bavette AV de E</t>
  </si>
  <si>
    <t>.....E.</t>
  </si>
  <si>
    <t>61106  MC5 680</t>
  </si>
  <si>
    <t>Bavette AV de E (support)    1</t>
  </si>
  <si>
    <t>61302 128 000 ?</t>
  </si>
  <si>
    <t>Phare entretoise barre clig.   ?</t>
  </si>
  <si>
    <t>Ø 8 x</t>
  </si>
  <si>
    <t>61302 415 000</t>
  </si>
  <si>
    <t>Phare entretoise barre clig. 2</t>
  </si>
  <si>
    <t xml:space="preserve">  B.</t>
  </si>
  <si>
    <t>61303 074 000</t>
  </si>
  <si>
    <t>Phare rondelle boitier de * avec fil de masse</t>
  </si>
  <si>
    <t>+ fil mass</t>
  </si>
  <si>
    <t>61303 229 000</t>
  </si>
  <si>
    <t>Phare rondelle boitier de    1</t>
  </si>
  <si>
    <t>sans fil</t>
  </si>
  <si>
    <t>61304 292 000</t>
  </si>
  <si>
    <t>Phare collier de fixation</t>
  </si>
  <si>
    <t>pour vis 5</t>
  </si>
  <si>
    <t>61304 415 000</t>
  </si>
  <si>
    <t>Caoutchouc infér. phare rout.2</t>
  </si>
  <si>
    <t>61305 415 000</t>
  </si>
  <si>
    <t>Phare support clign. G et D  1</t>
  </si>
  <si>
    <t>61305 463 770</t>
  </si>
  <si>
    <t>Boite de dérivation</t>
  </si>
  <si>
    <t>61401  MA1 770</t>
  </si>
  <si>
    <t>Carénage déflect. inférieur  1</t>
  </si>
  <si>
    <t>61402  MA1 770</t>
  </si>
  <si>
    <t>Carénage support de déflect. 1</t>
  </si>
  <si>
    <t>64100  MC5 610</t>
  </si>
  <si>
    <t>Pare-brise ?</t>
  </si>
  <si>
    <t>64100  MC7 000</t>
  </si>
  <si>
    <t>Pare-brise 500 Turbo</t>
  </si>
  <si>
    <t>64100  ME2 770</t>
  </si>
  <si>
    <t>Pare brise 650 GL</t>
  </si>
  <si>
    <t>haut</t>
  </si>
  <si>
    <t>64100  ME7 000</t>
  </si>
  <si>
    <t>Pare-brise 650 Turbo</t>
  </si>
  <si>
    <t>J 15</t>
  </si>
  <si>
    <t>64100 463 305</t>
  </si>
  <si>
    <t>Pare brise 500 GL</t>
  </si>
  <si>
    <t>64100 463 941</t>
  </si>
  <si>
    <t>bas</t>
  </si>
  <si>
    <t>64105  ME7 300</t>
  </si>
  <si>
    <t>64105  MC7 505</t>
  </si>
  <si>
    <t>Carénage moulure de pare-brise Turbo</t>
  </si>
  <si>
    <t>J 1  5</t>
  </si>
  <si>
    <t>I 13   8</t>
  </si>
  <si>
    <t>64105 463 770</t>
  </si>
  <si>
    <t>Pare brise caoutchouc frontal1</t>
  </si>
  <si>
    <t>64106  MC7 000</t>
  </si>
  <si>
    <t>Pare brise     entretoise AV de * 500 Turbo</t>
  </si>
  <si>
    <t>64110 463 770</t>
  </si>
  <si>
    <t xml:space="preserve">Pare brise garniture frontale       </t>
  </si>
  <si>
    <t>64536  MC7 000</t>
  </si>
  <si>
    <t>64200  MC7 000</t>
  </si>
  <si>
    <t>Caoutchouc bordure AV. réserv. essence1</t>
  </si>
  <si>
    <t>G15 15</t>
  </si>
  <si>
    <t>G15 14</t>
  </si>
  <si>
    <t>64205 463 770</t>
  </si>
  <si>
    <t>Carénage moulure latér.  GL  1</t>
  </si>
  <si>
    <t>64207  MA1 610</t>
  </si>
  <si>
    <t>Carénage embout de moulure 2x2</t>
  </si>
  <si>
    <t>64225  MC7 000</t>
  </si>
  <si>
    <t>Caoutchouc bordure D. réserv. essence1</t>
  </si>
  <si>
    <t>G15 12</t>
  </si>
  <si>
    <t>64227  MC7 000</t>
  </si>
  <si>
    <t>Caoutchouc bordure G. réserv. essence1</t>
  </si>
  <si>
    <t>G15 13</t>
  </si>
  <si>
    <t>G15 16</t>
  </si>
  <si>
    <t>64229  MC7 000</t>
  </si>
  <si>
    <t>Tablier de réservoir d'essence  1</t>
  </si>
  <si>
    <t>G15 17</t>
  </si>
  <si>
    <t>64240  MC7 000</t>
  </si>
  <si>
    <t>Carénage visière de compteur  500 T</t>
  </si>
  <si>
    <t>J 1  13</t>
  </si>
  <si>
    <t>64240  ME7 000</t>
  </si>
  <si>
    <t>Carénage visière de compteur  650 T</t>
  </si>
  <si>
    <t>I 14  18</t>
  </si>
  <si>
    <t>vendue avec ses joints 64532 et 64535</t>
  </si>
  <si>
    <t>64277 463 770</t>
  </si>
  <si>
    <t>Carénage support aérateur    2</t>
  </si>
  <si>
    <t>64279 463 771</t>
  </si>
  <si>
    <t>Grille de conduite d'air G. GL</t>
  </si>
  <si>
    <t>64298 463 770</t>
  </si>
  <si>
    <t>Carénage écrou/pare brise GL 5</t>
  </si>
  <si>
    <t>64299 463 770</t>
  </si>
  <si>
    <t>Carénage joint de support de boîtier électr. 1</t>
  </si>
  <si>
    <t xml:space="preserve"> - - - - - - G</t>
  </si>
  <si>
    <t>I8 13</t>
  </si>
  <si>
    <t>64490 463 770</t>
  </si>
  <si>
    <t>Carénage aérateur à 5 volets 2</t>
  </si>
  <si>
    <t>64510  MA1 770</t>
  </si>
  <si>
    <t>Support carénage 500 GL</t>
  </si>
  <si>
    <t>64510  ME2 770</t>
  </si>
  <si>
    <t>Support carénage 650 GL</t>
  </si>
  <si>
    <t>64515  ME2 770</t>
  </si>
  <si>
    <t>Carénage caoutchouc fixation gauche</t>
  </si>
  <si>
    <t>I 9</t>
  </si>
  <si>
    <t>64517  ME2 770</t>
  </si>
  <si>
    <t xml:space="preserve">Carénage caoutchouc fixation droite   </t>
  </si>
  <si>
    <t>I9 5</t>
  </si>
  <si>
    <t>64519  MC7 000</t>
  </si>
  <si>
    <t>Carénage charnière de panneau supérieur</t>
  </si>
  <si>
    <t>J 1   14</t>
  </si>
  <si>
    <t>I 14   19</t>
  </si>
  <si>
    <t>64519  ME2 770</t>
  </si>
  <si>
    <t xml:space="preserve">Carénage caoutchouc fixation gauche </t>
  </si>
  <si>
    <t>I9 7</t>
  </si>
  <si>
    <t>64530  ME7 000</t>
  </si>
  <si>
    <t>Carénage rondelle entretoise (droit)</t>
  </si>
  <si>
    <t>K4  4</t>
  </si>
  <si>
    <t>64531  MC7 000</t>
  </si>
  <si>
    <t>Carénage joint de profilage G et D</t>
  </si>
  <si>
    <t>J 4  18</t>
  </si>
  <si>
    <t>J 1  19</t>
  </si>
  <si>
    <t>64532  MC7 000</t>
  </si>
  <si>
    <t>Carénage joint de visière compteur</t>
  </si>
  <si>
    <t>I 14  20</t>
  </si>
  <si>
    <t>64534  ME7 000</t>
  </si>
  <si>
    <t>Carénage rondelle entretoise (gauche)</t>
  </si>
  <si>
    <t>av. agraphe cable</t>
  </si>
  <si>
    <t>K4   5</t>
  </si>
  <si>
    <t>64535  MC7 000</t>
  </si>
  <si>
    <t>Carénage caoutchouc joint de compteur</t>
  </si>
  <si>
    <t>J 1  16</t>
  </si>
  <si>
    <t>I 14  21</t>
  </si>
  <si>
    <t>77100  ME2 000</t>
  </si>
  <si>
    <t>77100  ME2 010</t>
  </si>
  <si>
    <t>Selle  Avant de 650 GL</t>
  </si>
  <si>
    <t xml:space="preserve"> - - - -   G - -</t>
  </si>
  <si>
    <t>G3  2</t>
  </si>
  <si>
    <t>77201  ME7 000</t>
  </si>
  <si>
    <t xml:space="preserve">Rondelle entretoise de selle  650 T   </t>
  </si>
  <si>
    <t>8.5 x 25 x L 10</t>
  </si>
  <si>
    <t>I1  3</t>
  </si>
  <si>
    <t>77202  ME7 000</t>
  </si>
  <si>
    <t xml:space="preserve">Caoutchouc de fixation de selle     </t>
  </si>
  <si>
    <t>11 x 25 x L 9</t>
  </si>
  <si>
    <t>I1  4</t>
  </si>
  <si>
    <t>77300  ME2 000</t>
  </si>
  <si>
    <t>77300  ME2 010</t>
  </si>
  <si>
    <t>Selle  Arrière de 650 GL</t>
  </si>
  <si>
    <t xml:space="preserve"> - - - - - G - -</t>
  </si>
  <si>
    <t>G3  5</t>
  </si>
  <si>
    <t>80101 283 000</t>
  </si>
  <si>
    <t xml:space="preserve">Caoutchouc de support de feux AR. </t>
  </si>
  <si>
    <t xml:space="preserve"> - - - Ca Cb</t>
  </si>
  <si>
    <t>80115  MC7 640</t>
  </si>
  <si>
    <t xml:space="preserve">Bavette AR  ( entretoise de ) </t>
  </si>
  <si>
    <t xml:space="preserve">         E  TO</t>
  </si>
  <si>
    <t>80121  MA1 640</t>
  </si>
  <si>
    <t xml:space="preserve">Bavette AR de  GL          </t>
  </si>
  <si>
    <t xml:space="preserve">               G</t>
  </si>
  <si>
    <t>80121  MC7 640</t>
  </si>
  <si>
    <t xml:space="preserve">Bavette AR de 500 T      </t>
  </si>
  <si>
    <t>80121  ME7 640</t>
  </si>
  <si>
    <t xml:space="preserve">Bavette AR de E et 650 T  </t>
  </si>
  <si>
    <t xml:space="preserve">               E  O</t>
  </si>
  <si>
    <t>80121  ME5 610</t>
  </si>
  <si>
    <t>Bavette       de garde boue</t>
  </si>
  <si>
    <t>80121  MA2 640</t>
  </si>
  <si>
    <t>80121  MJ0 610</t>
  </si>
  <si>
    <t xml:space="preserve">Bavette AR de 650 GL  </t>
  </si>
  <si>
    <t>80121 415 640</t>
  </si>
  <si>
    <t>Bavette AR de routière</t>
  </si>
  <si>
    <t>2C1 13</t>
  </si>
  <si>
    <t>80121 449 610</t>
  </si>
  <si>
    <t>Bavette AR de Custom</t>
  </si>
  <si>
    <t>N15 9</t>
  </si>
  <si>
    <t>80121 449 790</t>
  </si>
  <si>
    <t>80122  MA1 640</t>
  </si>
  <si>
    <t xml:space="preserve">Bavette AR de GL (support) </t>
  </si>
  <si>
    <t>80122  MA2 640</t>
  </si>
  <si>
    <t>Bavette  ??</t>
  </si>
  <si>
    <t>80122  MC7 640</t>
  </si>
  <si>
    <t xml:space="preserve">Bavette AR de 500 T ( support ) </t>
  </si>
  <si>
    <t xml:space="preserve">            T</t>
  </si>
  <si>
    <t>80122  ME5 610</t>
  </si>
  <si>
    <t>Bavette AR        (support)</t>
  </si>
  <si>
    <t>80122  ME7 640</t>
  </si>
  <si>
    <t xml:space="preserve">Bavette AR de E et 650 T  ( support ) </t>
  </si>
  <si>
    <t xml:space="preserve">           E   O</t>
  </si>
  <si>
    <t>80123  MA1 640</t>
  </si>
  <si>
    <t xml:space="preserve">Bavette AR de GL (collier)  </t>
  </si>
  <si>
    <t>81255  MA1 770</t>
  </si>
  <si>
    <t>Caoutchouc sacoches de selle</t>
  </si>
  <si>
    <t xml:space="preserve"> - - - - - - G - - </t>
  </si>
  <si>
    <t>H11  27</t>
  </si>
  <si>
    <t>81276  MA2 000</t>
  </si>
  <si>
    <t>Sacoche  rondelle de guidage de verrou de *</t>
  </si>
  <si>
    <t>81279  MA1 000</t>
  </si>
  <si>
    <t>Support avant de boucle de sacoche</t>
  </si>
  <si>
    <t xml:space="preserve"> - - - - -  -G - -</t>
  </si>
  <si>
    <t>83515 428 000</t>
  </si>
  <si>
    <t>Rondelle-entretoise selle E</t>
  </si>
  <si>
    <t xml:space="preserve">    x       x</t>
  </si>
  <si>
    <t>83551 240 300</t>
  </si>
  <si>
    <t xml:space="preserve">Caoutchouc cache latéral AR     E  </t>
  </si>
  <si>
    <t>22x18  12x8</t>
  </si>
  <si>
    <t xml:space="preserve">      E    O</t>
  </si>
  <si>
    <t>G15   10</t>
  </si>
  <si>
    <t>I 1</t>
  </si>
  <si>
    <t>83551 300 000</t>
  </si>
  <si>
    <t>Caoutchouc cache lat. ( GL réserv. et AR )</t>
  </si>
  <si>
    <t>oblong</t>
  </si>
  <si>
    <t>H1   7</t>
  </si>
  <si>
    <t>Caoutchouc cache lat. ( milieu )</t>
  </si>
  <si>
    <t>83705 413 000</t>
  </si>
  <si>
    <t>Caoutchouc cache lat. (rond)</t>
  </si>
  <si>
    <t>K 6 - 24</t>
  </si>
  <si>
    <t>M 2 - 37</t>
  </si>
  <si>
    <t>G 8 - 28</t>
  </si>
  <si>
    <t>84103  MA1 000</t>
  </si>
  <si>
    <t>Caoutchouc en bout de barre / sup. sac.</t>
  </si>
  <si>
    <t>noir conique</t>
  </si>
  <si>
    <t>H 7  24</t>
  </si>
  <si>
    <t>87125 415 670</t>
  </si>
  <si>
    <t>Emblème CX 500 cache latéral    2</t>
  </si>
  <si>
    <t>87125 415 770</t>
  </si>
  <si>
    <t>Emblème CX 500 DL cache latéral    2</t>
  </si>
  <si>
    <t>Dz Da</t>
  </si>
  <si>
    <t>88100 465 600</t>
  </si>
  <si>
    <t>Rétroviseur droit Custom</t>
  </si>
  <si>
    <t xml:space="preserve"> - - CaCb</t>
  </si>
  <si>
    <t>H11  14</t>
  </si>
  <si>
    <t>88110  MC5 004</t>
  </si>
  <si>
    <t>Rétroviseur</t>
  </si>
  <si>
    <t>88110  MC5 601</t>
  </si>
  <si>
    <t>88110  MC5 602</t>
  </si>
  <si>
    <t>Rétroviseur  Droit   E</t>
  </si>
  <si>
    <t>88110 304 621</t>
  </si>
  <si>
    <t>Rétroviseur droit Z</t>
  </si>
  <si>
    <t>H5  14</t>
  </si>
  <si>
    <t>88110 333 611</t>
  </si>
  <si>
    <t>Rétroviseur droit B</t>
  </si>
  <si>
    <t>88110 465 601</t>
  </si>
  <si>
    <t>Rétroviseur  Droit Custom</t>
  </si>
  <si>
    <t>88120  MC5 004</t>
  </si>
  <si>
    <t>88120  MC5 601</t>
  </si>
  <si>
    <t>88120  MC5 602</t>
  </si>
  <si>
    <t>Rétroviseur  Gauche  E</t>
  </si>
  <si>
    <t>88120 304 621</t>
  </si>
  <si>
    <t>Rétroviseur gauche Z</t>
  </si>
  <si>
    <t>H5  15</t>
  </si>
  <si>
    <t>88120 333 611</t>
  </si>
  <si>
    <t>Rétroviseur gauche B</t>
  </si>
  <si>
    <t>88120 449 621</t>
  </si>
  <si>
    <t>Rétroviseur gauche Custom</t>
  </si>
  <si>
    <t>H11  15</t>
  </si>
  <si>
    <t>89116 415 000</t>
  </si>
  <si>
    <t>Outils  Clé à bougie Honda d'origine</t>
  </si>
  <si>
    <t>ZABCDEDGTO</t>
  </si>
  <si>
    <t>I 11    9</t>
  </si>
  <si>
    <t>90001  MC7 000</t>
  </si>
  <si>
    <t>Vis  5 écran thermique bout pointu 14</t>
  </si>
  <si>
    <t>M 5 x L 8 - 10</t>
  </si>
  <si>
    <t>E 14</t>
  </si>
  <si>
    <t>bout pointu</t>
  </si>
  <si>
    <t>90002  MC7 000</t>
  </si>
  <si>
    <t>Vis  5 écran thermique (Tx 16) (Ox 1)</t>
  </si>
  <si>
    <t>M 5 x L 8</t>
  </si>
  <si>
    <t>D13 24</t>
  </si>
  <si>
    <t>D2</t>
  </si>
  <si>
    <t>bout plat</t>
  </si>
  <si>
    <t>90004  MC7 000</t>
  </si>
  <si>
    <t>Vis  6 écran thermique bout pointu  7</t>
  </si>
  <si>
    <t>M 6 x L 11 / 13</t>
  </si>
  <si>
    <t>erreur de désignation sur la microfiche 650 Turbo : il y a :" vis M8 ", il faut lire :" vis M6 ".</t>
  </si>
  <si>
    <t>90010 415 000</t>
  </si>
  <si>
    <t>90010  KCJ 690</t>
  </si>
  <si>
    <t>Démarrage vis Torx de rotor  3</t>
  </si>
  <si>
    <t>M 8 L</t>
  </si>
  <si>
    <t>E 2</t>
  </si>
  <si>
    <t>90012 414 000</t>
  </si>
  <si>
    <t>Distrib. vis de culbuteur   M7</t>
  </si>
  <si>
    <t>M 7 x 0.75</t>
  </si>
  <si>
    <t>90012 415 000</t>
  </si>
  <si>
    <t>Distrib. vis de culbuteur   M6</t>
  </si>
  <si>
    <t>M 6 x 0.75</t>
  </si>
  <si>
    <t>90016  MC7 000</t>
  </si>
  <si>
    <t>Culasse vis de cache culbuteur</t>
  </si>
  <si>
    <t>M 6 L 60</t>
  </si>
  <si>
    <t>90016 415 000</t>
  </si>
  <si>
    <t>M 6 L 45,5</t>
  </si>
  <si>
    <t>90017  MC7 000</t>
  </si>
  <si>
    <t xml:space="preserve">Bouchon de vidange radiateur </t>
  </si>
  <si>
    <t>90061  MC7 300</t>
  </si>
  <si>
    <t xml:space="preserve">Goujon de turbo  M 8 x 32     </t>
  </si>
  <si>
    <t>M 8 x L 32</t>
  </si>
  <si>
    <t>90062  MC7 000</t>
  </si>
  <si>
    <t>Goujon d'échappement   M 8 x 43      4</t>
  </si>
  <si>
    <t>M 8 x L 43</t>
  </si>
  <si>
    <t>C 3  13</t>
  </si>
  <si>
    <t>C 3   10</t>
  </si>
  <si>
    <t>90063  MC7 000</t>
  </si>
  <si>
    <t>90063  MC7 003</t>
  </si>
  <si>
    <t xml:space="preserve">Vis  8 x  26 maintien collecteur  </t>
  </si>
  <si>
    <t>D13 25</t>
  </si>
  <si>
    <t>90064  MC7 003</t>
  </si>
  <si>
    <t xml:space="preserve">Vis  8 x  15 maintien collecteur  </t>
  </si>
  <si>
    <t>D13 26</t>
  </si>
  <si>
    <t>90068  MC7 000</t>
  </si>
  <si>
    <t>Vis  8 x  50 culasse/therm.2x2</t>
  </si>
  <si>
    <t>M  8 x 100</t>
  </si>
  <si>
    <t>90068  ME7 000</t>
  </si>
  <si>
    <t>Vis  8 x  40 culasse / thermostat 2x2</t>
  </si>
  <si>
    <t>90068  ME2 000</t>
  </si>
  <si>
    <t>90068 415 000</t>
  </si>
  <si>
    <t>Vis  8 x  55 culasse/therm.2x2  ?</t>
  </si>
  <si>
    <t>CHANGEMENT DE R2F2RENCE  DOUTEUX</t>
  </si>
  <si>
    <t>90069  MC7 000</t>
  </si>
  <si>
    <t>Vis  8 x 115   ?</t>
  </si>
  <si>
    <t>90089 415 000</t>
  </si>
  <si>
    <t xml:space="preserve">Vis  5 x  22 CHC tuyau chromé </t>
  </si>
  <si>
    <t>C H C 5x22</t>
  </si>
  <si>
    <t>90152  MA1 000</t>
  </si>
  <si>
    <t>90101  KBS 900</t>
  </si>
  <si>
    <t>Pro-link vis 10 x  64 AR.  et Haut Amortisseur</t>
  </si>
  <si>
    <t>M 10 x 64</t>
  </si>
  <si>
    <t>90101 463 770</t>
  </si>
  <si>
    <t xml:space="preserve">Vis  6 x  25 pare brise GL   </t>
  </si>
  <si>
    <t>crussif. chromée</t>
  </si>
  <si>
    <t>90102  MC7 003</t>
  </si>
  <si>
    <t xml:space="preserve">Goujon  8 x  53  fourche  </t>
  </si>
  <si>
    <t>M 8 x 53</t>
  </si>
  <si>
    <t xml:space="preserve">                  TO</t>
  </si>
  <si>
    <t>90109  MC7 000</t>
  </si>
  <si>
    <t>90106  KS4 770</t>
  </si>
  <si>
    <t>Vis 10 x 212 support mot. T  1</t>
  </si>
  <si>
    <t>M10 L 212</t>
  </si>
  <si>
    <t>K4</t>
  </si>
  <si>
    <t>90153  MA1 000</t>
  </si>
  <si>
    <t>90108  MR8 000</t>
  </si>
  <si>
    <t xml:space="preserve">Pro-link vis 10 x 100  AV. </t>
  </si>
  <si>
    <t>M 10 x 100</t>
  </si>
  <si>
    <t>90108 223 000</t>
  </si>
  <si>
    <t>Béquille lat.  vis pivot de  *</t>
  </si>
  <si>
    <t>M 10  L</t>
  </si>
  <si>
    <t>90110  ME7 000</t>
  </si>
  <si>
    <t xml:space="preserve">Vis  6 x   14  carénage de 650 Turbo  </t>
  </si>
  <si>
    <t>+ noire</t>
  </si>
  <si>
    <t>J16  29</t>
  </si>
  <si>
    <t>90110 415 000</t>
  </si>
  <si>
    <t xml:space="preserve">Vis 12 x 308 fix. basse mot. </t>
  </si>
  <si>
    <t>M12 x 308</t>
  </si>
  <si>
    <t>90111  MA1 000</t>
  </si>
  <si>
    <t xml:space="preserve">Vis 12 x 225 fix.mot.GL &amp; E  </t>
  </si>
  <si>
    <t>M12 x 225</t>
  </si>
  <si>
    <t>90111  MC7 000</t>
  </si>
  <si>
    <t>Vis de capot AV. de carénage</t>
  </si>
  <si>
    <t>J5     5</t>
  </si>
  <si>
    <t>90111  ME7 000</t>
  </si>
  <si>
    <t>K3  23</t>
  </si>
  <si>
    <t>90112  MC7 000</t>
  </si>
  <si>
    <t xml:space="preserve">Vis de fixation carénage  </t>
  </si>
  <si>
    <t>90112  ME7 000</t>
  </si>
  <si>
    <t xml:space="preserve">Vis de fixation de carénage </t>
  </si>
  <si>
    <t>épaulée</t>
  </si>
  <si>
    <t>K4   7</t>
  </si>
  <si>
    <t>90113 422 000</t>
  </si>
  <si>
    <t xml:space="preserve">Vis de levier d'embrayage    </t>
  </si>
  <si>
    <t>Ø 8 L16 29</t>
  </si>
  <si>
    <t>90113 438 000</t>
  </si>
  <si>
    <t>Vis de levier d'embrayage</t>
  </si>
  <si>
    <t>Ø  8  L</t>
  </si>
  <si>
    <t>F7    20</t>
  </si>
  <si>
    <t>90114  MA5 671</t>
  </si>
  <si>
    <t>Vis de levier de frein (réserv.2vis)</t>
  </si>
  <si>
    <t>Ø 8 L22 35</t>
  </si>
  <si>
    <t>90114 310 000</t>
  </si>
  <si>
    <t>Ø 7 L10 25</t>
  </si>
  <si>
    <t>90114 393 770</t>
  </si>
  <si>
    <t>Vis de levier de frein Z</t>
  </si>
  <si>
    <t>Ø   L</t>
  </si>
  <si>
    <t>90114 422 000</t>
  </si>
  <si>
    <t>Vis de levier de frein (4vis)</t>
  </si>
  <si>
    <t>Ø 10 L24 36</t>
  </si>
  <si>
    <t xml:space="preserve"> A C</t>
  </si>
  <si>
    <t>90116 410 006</t>
  </si>
  <si>
    <t xml:space="preserve">Vis  8 x  25 fixation d'étrier     </t>
  </si>
  <si>
    <t>90117  MC7 000</t>
  </si>
  <si>
    <t>Vis 10 x 40</t>
  </si>
  <si>
    <t>M 10 x 40</t>
  </si>
  <si>
    <t>90117  ME8 000</t>
  </si>
  <si>
    <t>Vis 10 x  25 rep.pied AV. CHC</t>
  </si>
  <si>
    <t>M 10 x 25 chc</t>
  </si>
  <si>
    <t>90120 449 770</t>
  </si>
  <si>
    <t>Vis 10 x 117 sup. mot. supér.</t>
  </si>
  <si>
    <t>M 10 x 117</t>
  </si>
  <si>
    <t>90120 463 770</t>
  </si>
  <si>
    <t xml:space="preserve">Entretoise de carén. central </t>
  </si>
  <si>
    <t>80123  MC7 000</t>
  </si>
  <si>
    <t>90123  MC7 000</t>
  </si>
  <si>
    <t>Vis de carénage  ( visière compteur )</t>
  </si>
  <si>
    <t xml:space="preserve">           T O</t>
  </si>
  <si>
    <t>J2   22</t>
  </si>
  <si>
    <t>J16   30</t>
  </si>
  <si>
    <t>90124 458 000</t>
  </si>
  <si>
    <t xml:space="preserve">Vis  8 x  72 Té sup. ABCD </t>
  </si>
  <si>
    <t>90127 415 000</t>
  </si>
  <si>
    <t>Vis  8  spéciale de cardan</t>
  </si>
  <si>
    <t>M 8</t>
  </si>
  <si>
    <t>90128 402 000</t>
  </si>
  <si>
    <t>Vis bride menée finale roue AR</t>
  </si>
  <si>
    <t>10 x 28</t>
  </si>
  <si>
    <t>90130 MC7 000</t>
  </si>
  <si>
    <t>10 x 34</t>
  </si>
  <si>
    <t xml:space="preserve">         G</t>
  </si>
  <si>
    <t>F9 - 7</t>
  </si>
  <si>
    <t>90136  MC7 000</t>
  </si>
  <si>
    <t>Vis  6 x  12 plaque support sur silencieux2x2</t>
  </si>
  <si>
    <t>chromé B + rondelle</t>
  </si>
  <si>
    <t>H9 15</t>
  </si>
  <si>
    <t>vis de plaque support 'TURBO' sur les silencieux</t>
  </si>
  <si>
    <t xml:space="preserve">Vis  6 x  12 tôle de protection échap. </t>
  </si>
  <si>
    <t>90137 422 006</t>
  </si>
  <si>
    <t xml:space="preserve">Frein vis de réserv. lockheed </t>
  </si>
  <si>
    <t>M 4 L 35 (fraisée)</t>
  </si>
  <si>
    <t>.A.CD</t>
  </si>
  <si>
    <t>90145 460 840</t>
  </si>
  <si>
    <t>90145  KM3 750</t>
  </si>
  <si>
    <t>Frein vis de durite 10 x 22</t>
  </si>
  <si>
    <t>M10 L 22</t>
  </si>
  <si>
    <t>G11  H8</t>
  </si>
  <si>
    <t>90147 460 840</t>
  </si>
  <si>
    <t>Frein vis pour 2 durites 10 x</t>
  </si>
  <si>
    <t>M10 L</t>
  </si>
  <si>
    <t>90151 449 000</t>
  </si>
  <si>
    <t>Vis 10 x  20 phare custom</t>
  </si>
  <si>
    <t>chromée</t>
  </si>
  <si>
    <t>90153 MB0 000</t>
  </si>
  <si>
    <t>90153 MB0 405</t>
  </si>
  <si>
    <t>Vis  8 x 36,5   pontet de fourche</t>
  </si>
  <si>
    <t>8 x 36,5</t>
  </si>
  <si>
    <t>F3 - 29</t>
  </si>
  <si>
    <t>90155 369 000</t>
  </si>
  <si>
    <t xml:space="preserve">Vis  7 x  54 Té sup. ABCD  </t>
  </si>
  <si>
    <t>Hex. chrom</t>
  </si>
  <si>
    <t>90155 413 003</t>
  </si>
  <si>
    <t>Clignot. tige AR routière 400  (+courte)</t>
  </si>
  <si>
    <t>Ø 14   L 105 ht</t>
  </si>
  <si>
    <t>2C12 20</t>
  </si>
  <si>
    <t>H8 19</t>
  </si>
  <si>
    <t>CX 500 AetB  zone DK, DM, SA, U.</t>
  </si>
  <si>
    <t>90155 413 611</t>
  </si>
  <si>
    <t>Clignot. tige AR routière longue</t>
  </si>
  <si>
    <t>Ø 14   L 148 ht</t>
  </si>
  <si>
    <t>I6 22</t>
  </si>
  <si>
    <t>90155 415 750</t>
  </si>
  <si>
    <t>Clignot. tige ARD routière (ED, 1G, 2G)</t>
  </si>
  <si>
    <t>Ø 14   L ? ht</t>
  </si>
  <si>
    <t>2C12  20</t>
  </si>
  <si>
    <t>D'après la RTA les modèles 'B' ont des tiges de clignotants plus courtes ( voir photos ).  ED, 1G, 2G.</t>
  </si>
  <si>
    <t>90155 415 770</t>
  </si>
  <si>
    <t xml:space="preserve">Clignot. tige AR de Custom   </t>
  </si>
  <si>
    <t>Ø 22    L 78 ht</t>
  </si>
  <si>
    <t>M14  20</t>
  </si>
  <si>
    <t>2C8 19</t>
  </si>
  <si>
    <t>H10 18</t>
  </si>
  <si>
    <t>90155 449 610</t>
  </si>
  <si>
    <t>90155 449 611</t>
  </si>
  <si>
    <t>Ø 22    L ? ht</t>
  </si>
  <si>
    <t xml:space="preserve">    CaCb</t>
  </si>
  <si>
    <t>Zones 1G, 2G  ( Allemagne )</t>
  </si>
  <si>
    <t>90156 415 750</t>
  </si>
  <si>
    <t>Clignot. tige ARG routière (ED, 1G, 2G)</t>
  </si>
  <si>
    <t>C12  ?</t>
  </si>
  <si>
    <t>90180  MA3 006</t>
  </si>
  <si>
    <t>90180  MN8 006</t>
  </si>
  <si>
    <t>Vis  8 x  49 frein fixation étrier</t>
  </si>
  <si>
    <t>M  8 x 49</t>
  </si>
  <si>
    <t>90186  MC7 000</t>
  </si>
  <si>
    <t>Pro-link vis CHC de bras oscillant AR</t>
  </si>
  <si>
    <t>I 2  25</t>
  </si>
  <si>
    <t>H 15  25</t>
  </si>
  <si>
    <t>90154  MA1 000</t>
  </si>
  <si>
    <t>90187  MG7 003</t>
  </si>
  <si>
    <t>Pro-link vis 10 x  96 Milieu inférieur</t>
  </si>
  <si>
    <t>M 10 x 96</t>
  </si>
  <si>
    <t>90189  MA2 000</t>
  </si>
  <si>
    <t>Pro-link vis 10 x  ??   Bas amortisseur</t>
  </si>
  <si>
    <t>M 10 x ??</t>
  </si>
  <si>
    <t>I 1 - 26</t>
  </si>
  <si>
    <t>90189  MA2 003</t>
  </si>
  <si>
    <t>Pro-link vis 10 x  75 Bas amortisseur</t>
  </si>
  <si>
    <t>M 10 x 75</t>
  </si>
  <si>
    <t>.....EG - O</t>
  </si>
  <si>
    <t>I 16 - 27</t>
  </si>
  <si>
    <t>H4 - 22</t>
  </si>
  <si>
    <t>9020</t>
  </si>
  <si>
    <t>Bougie D 8 E A     400/500</t>
  </si>
  <si>
    <t>Bougie DPR9 EV 9   TURBOS</t>
  </si>
  <si>
    <t>90201 415 000</t>
  </si>
  <si>
    <t>Ecrou  6 é borgne pompaô     1</t>
  </si>
  <si>
    <t>M  6 épaulé</t>
  </si>
  <si>
    <t>90204 426 000</t>
  </si>
  <si>
    <t>Embrayage écrou de blocage   1</t>
  </si>
  <si>
    <t>M 20 x 100</t>
  </si>
  <si>
    <t>90204 706 000</t>
  </si>
  <si>
    <t>référence épuisée</t>
  </si>
  <si>
    <t>90205 300 000</t>
  </si>
  <si>
    <t>Distrib. écrou de culbuteur  M6</t>
  </si>
  <si>
    <t>90206 590 000</t>
  </si>
  <si>
    <t>90206  PT0 004</t>
  </si>
  <si>
    <t>Distrib. écrou de culbuteur  M7</t>
  </si>
  <si>
    <t>9021</t>
  </si>
  <si>
    <t>Bougie DR 8 ESL    400/500</t>
  </si>
  <si>
    <t>90217  MC7 000</t>
  </si>
  <si>
    <t>90217 657 000</t>
  </si>
  <si>
    <t>Echappement turbo écrou d' *</t>
  </si>
  <si>
    <t>M 8 é</t>
  </si>
  <si>
    <t>D13 28</t>
  </si>
  <si>
    <t>la quantité d'écrou et de rondelles élastiques est inexacte sur les deux microfiches.</t>
  </si>
  <si>
    <t>9022</t>
  </si>
  <si>
    <t>Bougie DPR8 EA 9   650</t>
  </si>
  <si>
    <t>90301  MC7 003</t>
  </si>
  <si>
    <t>90301 473 003</t>
  </si>
  <si>
    <t>Frein écrou de fixation disque AR</t>
  </si>
  <si>
    <t>G7  12</t>
  </si>
  <si>
    <t>G10  10</t>
  </si>
  <si>
    <t>H10   12</t>
  </si>
  <si>
    <t>H2  12</t>
  </si>
  <si>
    <t>90301 473 013  de la 650T est remplacé par  90301 473 003</t>
  </si>
  <si>
    <t>90304  GA6 003</t>
  </si>
  <si>
    <t>Pro-link écrou 10 é f.       5</t>
  </si>
  <si>
    <t>M 10</t>
  </si>
  <si>
    <t>J1</t>
  </si>
  <si>
    <t>*</t>
  </si>
  <si>
    <t>90304 438 000</t>
  </si>
  <si>
    <t>Ecrou  6 é borgne chroméVT500E</t>
  </si>
  <si>
    <t>M  6 épaulé borgne</t>
  </si>
  <si>
    <t>90305  ME5 003</t>
  </si>
  <si>
    <t>Ecrou d'axe de roue AR    650 E GL</t>
  </si>
  <si>
    <t xml:space="preserve">M 16 x </t>
  </si>
  <si>
    <t>90305 401 680</t>
  </si>
  <si>
    <t>Ecrou d'axe de roue AR   500 A</t>
  </si>
  <si>
    <t xml:space="preserve">M 14 x </t>
  </si>
  <si>
    <t>90308 357 000</t>
  </si>
  <si>
    <t>Ecrou 10 é long fix. pont AR 3</t>
  </si>
  <si>
    <t>M 10 long</t>
  </si>
  <si>
    <t>90309 357 000</t>
  </si>
  <si>
    <t xml:space="preserve">Ecrou  8 é fixat.support carénage GL </t>
  </si>
  <si>
    <t>Ecrou  8 é long fixation pont AR     4</t>
  </si>
  <si>
    <t>I 15</t>
  </si>
  <si>
    <t>90309 428 730</t>
  </si>
  <si>
    <t>90309 428 731</t>
  </si>
  <si>
    <t xml:space="preserve">Frein disque AR écrou de fixation </t>
  </si>
  <si>
    <t xml:space="preserve"> - - - - - E - T ?</t>
  </si>
  <si>
    <t>erreur sur la vieille microfiche de la 650 Turbo ....</t>
  </si>
  <si>
    <t>90315 504 000</t>
  </si>
  <si>
    <t>Ecrou d'emblème (circlips)</t>
  </si>
  <si>
    <t>Ø 3 mm</t>
  </si>
  <si>
    <t>90321 422 000</t>
  </si>
  <si>
    <t xml:space="preserve">Embrayage écrou / réglage cable  </t>
  </si>
  <si>
    <t>Ø 25 x M 8</t>
  </si>
  <si>
    <t>F7   21</t>
  </si>
  <si>
    <t>90321 968 000</t>
  </si>
  <si>
    <t>Embrayage écrou/régl. cable  1</t>
  </si>
  <si>
    <t>Ø 20 x M 8</t>
  </si>
  <si>
    <t>ZABCD  TO</t>
  </si>
  <si>
    <t>90324  MA1 000</t>
  </si>
  <si>
    <t xml:space="preserve">Entretoise AR. réserv. G     </t>
  </si>
  <si>
    <t xml:space="preserve">    x  x</t>
  </si>
  <si>
    <t>Rondelle-entretoise réservoir</t>
  </si>
  <si>
    <t>90324 300 000</t>
  </si>
  <si>
    <t xml:space="preserve">Entretoise AR. réserv. AB  T </t>
  </si>
  <si>
    <t>ZAB....TO</t>
  </si>
  <si>
    <t>H 16</t>
  </si>
  <si>
    <t>90355 369 000</t>
  </si>
  <si>
    <t>Ecrou  7 é Té sup. ABCD      2</t>
  </si>
  <si>
    <t>M 7 épaulé</t>
  </si>
  <si>
    <t>ZABCD...</t>
  </si>
  <si>
    <t>90581 371 000</t>
  </si>
  <si>
    <t>90401  KY4 901</t>
  </si>
  <si>
    <t>Roue AR  rondelle d'axe de *    1</t>
  </si>
  <si>
    <t>H1  13</t>
  </si>
  <si>
    <t>90401 415 000</t>
  </si>
  <si>
    <t>90401  MA1 000</t>
  </si>
  <si>
    <t>Rondelle élast. bloc. vent.  1</t>
  </si>
  <si>
    <t>Ø  8.3 x 20 x 1.80</t>
  </si>
  <si>
    <t>90406  MC7 000</t>
  </si>
  <si>
    <t>90406  MC7 003</t>
  </si>
  <si>
    <t>Echappement Turbo rond. élas   11</t>
  </si>
  <si>
    <t>Ø  8</t>
  </si>
  <si>
    <t>D13 29</t>
  </si>
  <si>
    <t>90417 115 000</t>
  </si>
  <si>
    <t>Rondelle de mécanisme d'allumage</t>
  </si>
  <si>
    <t>6 x         ? x 1</t>
  </si>
  <si>
    <t>90432 121 000</t>
  </si>
  <si>
    <t>Rondelle élastique de blocage</t>
  </si>
  <si>
    <t>C11   14</t>
  </si>
  <si>
    <t>pour l'embrayage et l'arbre à cames.</t>
  </si>
  <si>
    <t>90441 706 000</t>
  </si>
  <si>
    <t>Joint rondelle cuivre pompe à eau</t>
  </si>
  <si>
    <t>Ø  6</t>
  </si>
  <si>
    <t>D 15</t>
  </si>
  <si>
    <t>90451 708 000</t>
  </si>
  <si>
    <t>Rondelle 12 petite roue libre   2</t>
  </si>
  <si>
    <t>Ø 12</t>
  </si>
  <si>
    <t>E2  E12</t>
  </si>
  <si>
    <t>90452 323 000</t>
  </si>
  <si>
    <t>Joint rondelle prise de dépression  2</t>
  </si>
  <si>
    <t>Ø  5.3 x 10 x 1</t>
  </si>
  <si>
    <t>90453  MA1 000</t>
  </si>
  <si>
    <t>Embrayage rondelle de butée</t>
  </si>
  <si>
    <t>26 x 44.5 x 4</t>
  </si>
  <si>
    <t xml:space="preserve"> .  .  .  . .   G</t>
  </si>
  <si>
    <t>C12 - 16</t>
  </si>
  <si>
    <t>90453  ME2 000</t>
  </si>
  <si>
    <t xml:space="preserve">26 x    x </t>
  </si>
  <si>
    <t xml:space="preserve">          EGT</t>
  </si>
  <si>
    <t>D12 - 13</t>
  </si>
  <si>
    <t>C12 - 15</t>
  </si>
  <si>
    <t>90453 415 000</t>
  </si>
  <si>
    <t>Rondelle 10 acier turb. pompaô</t>
  </si>
  <si>
    <t>Ø 10 x 1</t>
  </si>
  <si>
    <t>90454  MC7 000</t>
  </si>
  <si>
    <t>Joint rondelle transmet.temp.1</t>
  </si>
  <si>
    <t>12.6x20x 1</t>
  </si>
  <si>
    <t>D6 - 18</t>
  </si>
  <si>
    <t>90454 415 000</t>
  </si>
  <si>
    <t>Rondelle de roue libre 37mm</t>
  </si>
  <si>
    <t xml:space="preserve">     x       x</t>
  </si>
  <si>
    <t>90455  MA1 000</t>
  </si>
  <si>
    <t>Rondelle épaisse Ø 10</t>
  </si>
  <si>
    <t>10 x     x  4</t>
  </si>
  <si>
    <t>C6   9</t>
  </si>
  <si>
    <t>90459 413 000</t>
  </si>
  <si>
    <t>25 x 42 x 2.3</t>
  </si>
  <si>
    <t>C11 - 15</t>
  </si>
  <si>
    <t>26 x 47 x 4.5</t>
  </si>
  <si>
    <t>90461  MC7 000</t>
  </si>
  <si>
    <t>Rondelle B.V. Ø 20 A ép. 1,00</t>
  </si>
  <si>
    <t>ép. 1,00</t>
  </si>
  <si>
    <t>90461 357 000</t>
  </si>
  <si>
    <t>Joint rondelle vid.d'eau cylindre   2</t>
  </si>
  <si>
    <t xml:space="preserve"> 6 x12 x 1</t>
  </si>
  <si>
    <t>E5 J12</t>
  </si>
  <si>
    <t>90462  MC7 000</t>
  </si>
  <si>
    <t>Rondelle B.V. Ø 20 B ép. 1,12</t>
  </si>
  <si>
    <t>ép. 1,12</t>
  </si>
  <si>
    <t>90463  MC7 000</t>
  </si>
  <si>
    <t>Rondelle B.V. Ø 20 C ép. 1,20</t>
  </si>
  <si>
    <t>ép. 1,20</t>
  </si>
  <si>
    <t>90464  MC7 000</t>
  </si>
  <si>
    <t>Rondelle B.V. Ø 20 D ép. 1,30</t>
  </si>
  <si>
    <t>ép. 1.30</t>
  </si>
  <si>
    <t>90465  MC7 000</t>
  </si>
  <si>
    <t>Rondelle B.V. Ø 20 E ép. 1,39</t>
  </si>
  <si>
    <t>ép. 1.38</t>
  </si>
  <si>
    <t>90466  MC7 000</t>
  </si>
  <si>
    <t>Rondelle B.V. Ø 25 A ép. 1,48</t>
  </si>
  <si>
    <t>ép. 1.48</t>
  </si>
  <si>
    <t>90467  MC7 000</t>
  </si>
  <si>
    <t>Rondelle B.V. Ø 25 B ép. 1,58</t>
  </si>
  <si>
    <t>ép. 1.58</t>
  </si>
  <si>
    <t>90468  MC7 000</t>
  </si>
  <si>
    <t>Rondelle B.V. Ø 25 C ép. 1,75</t>
  </si>
  <si>
    <t>ép. 1.75</t>
  </si>
  <si>
    <t>90469  MC7 000</t>
  </si>
  <si>
    <t>Rondelle B.V. Ø 25 D ép. 1,90</t>
  </si>
  <si>
    <t>ép. 1.90</t>
  </si>
  <si>
    <t>90471  MC7 000</t>
  </si>
  <si>
    <t>Rondelle B.V. Ø 25 E ép. 2,05</t>
  </si>
  <si>
    <t>ép. 2.05</t>
  </si>
  <si>
    <t>90471 580 000</t>
  </si>
  <si>
    <t>Joint rondelle de vidange pont AR</t>
  </si>
  <si>
    <t>Ø 8.5 x 15 x 2</t>
  </si>
  <si>
    <t>K 15  19</t>
  </si>
  <si>
    <t>F 14  21</t>
  </si>
  <si>
    <t>G 13  20</t>
  </si>
  <si>
    <t>G 13  27</t>
  </si>
  <si>
    <t>H 8  21</t>
  </si>
  <si>
    <t>F 15  25</t>
  </si>
  <si>
    <t>F 2   26</t>
  </si>
  <si>
    <t>90509 642 000</t>
  </si>
  <si>
    <t>Rondelle large vent. 500</t>
  </si>
  <si>
    <t>Ø 8.5 x 22 x 2.20</t>
  </si>
  <si>
    <t>90522 170 700</t>
  </si>
  <si>
    <t>Carénage entret. fix. auvent</t>
  </si>
  <si>
    <t>90534 011 000</t>
  </si>
  <si>
    <t>Rondelle 8 AR. réservoir     1</t>
  </si>
  <si>
    <t>90541 371 000</t>
  </si>
  <si>
    <t>Culasse joint vis cache culb.4</t>
  </si>
  <si>
    <t>90543 273 000</t>
  </si>
  <si>
    <t>Fourche joint de vidange Ø 6,2</t>
  </si>
  <si>
    <t>6 x 8 x 1</t>
  </si>
  <si>
    <t>..BC.EGTO</t>
  </si>
  <si>
    <t>H2</t>
  </si>
  <si>
    <t>90544 283 000</t>
  </si>
  <si>
    <t xml:space="preserve">Fourche joint de vis CHC Ø 8       </t>
  </si>
  <si>
    <t>8 x   x 1</t>
  </si>
  <si>
    <t>rondelle cuivre</t>
  </si>
  <si>
    <t>90545 300 000</t>
  </si>
  <si>
    <t>Frein joint / rondelle de durit</t>
  </si>
  <si>
    <t>Ø 10 int.</t>
  </si>
  <si>
    <t>G11 H8</t>
  </si>
  <si>
    <t>90547 415 305</t>
  </si>
  <si>
    <t>Culasse bouchon modif renifl.2</t>
  </si>
  <si>
    <t>ZABCDE...</t>
  </si>
  <si>
    <t>90581  MG0 000</t>
  </si>
  <si>
    <t xml:space="preserve">            E</t>
  </si>
  <si>
    <t>G7  13</t>
  </si>
  <si>
    <t>90559  ME7 000</t>
  </si>
  <si>
    <t>90599  ME7 010</t>
  </si>
  <si>
    <t xml:space="preserve">Rondelle plastique blanche de carénage  </t>
  </si>
  <si>
    <t>K4  8</t>
  </si>
  <si>
    <t>90651  MA5 671</t>
  </si>
  <si>
    <t>Frein circlips de maître cyl.</t>
  </si>
  <si>
    <t xml:space="preserve"> ABC EGT</t>
  </si>
  <si>
    <t>90662  MA1 003</t>
  </si>
  <si>
    <t>Pro-link agraphe plast. durit/cadre 1</t>
  </si>
  <si>
    <t>90701 415 000</t>
  </si>
  <si>
    <t>Tuyau passage d'eau carter AR 2</t>
  </si>
  <si>
    <t>Ø 22.2</t>
  </si>
  <si>
    <t>90852  ME7 000</t>
  </si>
  <si>
    <t>Rondelle caoutchouc support carénage</t>
  </si>
  <si>
    <t>12 x 23 x 10</t>
  </si>
  <si>
    <t>K4   9</t>
  </si>
  <si>
    <t>91  22003 105</t>
  </si>
  <si>
    <t>Roulem. de dir. ensemble H-G</t>
  </si>
  <si>
    <t>26x48x15 / 30x50x15</t>
  </si>
  <si>
    <t>22003105</t>
  </si>
  <si>
    <t>contient les roulements :  H264815  et H305014</t>
  </si>
  <si>
    <t>91  22003 116</t>
  </si>
  <si>
    <t>Roulem. de dir. ensemble H-G.</t>
  </si>
  <si>
    <t>22003116</t>
  </si>
  <si>
    <t>91005 634 008</t>
  </si>
  <si>
    <t>Roulem. NTN 62/22 carter AR / fin</t>
  </si>
  <si>
    <t>22 x 50 x 14</t>
  </si>
  <si>
    <t>E4</t>
  </si>
  <si>
    <t>Voir Tous les roulements à Clichy la garenne (92)   ?   Frs HT en 1998</t>
  </si>
  <si>
    <t>91008 374 000</t>
  </si>
  <si>
    <t>91008 374 003</t>
  </si>
  <si>
    <t>Roulem. 16005 tambour sélection BV 1</t>
  </si>
  <si>
    <t>25 x 47 x  8</t>
  </si>
  <si>
    <t>E 12</t>
  </si>
  <si>
    <t>91015 425 832</t>
  </si>
  <si>
    <t>Roulem. con. de dir. supérieur</t>
  </si>
  <si>
    <t>26 x 47 x 15</t>
  </si>
  <si>
    <t>F14 - 10</t>
  </si>
  <si>
    <t>G14 - 10</t>
  </si>
  <si>
    <t>NACHI  réf.  Ext :  E 32005 J   et  int.  E 32005 JS / 26 - B</t>
  </si>
  <si>
    <t>91016 371 000</t>
  </si>
  <si>
    <t>Roulem. con. de dir. inférieur</t>
  </si>
  <si>
    <t>30 x 55 x 17</t>
  </si>
  <si>
    <t>F14 - 11</t>
  </si>
  <si>
    <t>G14 - 11</t>
  </si>
  <si>
    <t>NACHI   réf.  ext : E 32006 J  et int : E 32006 J - B</t>
  </si>
  <si>
    <t>91021  KV3 771</t>
  </si>
  <si>
    <t xml:space="preserve">Roulem. 6204 U     B.V.  </t>
  </si>
  <si>
    <t>20 x 47 x 14</t>
  </si>
  <si>
    <t>96140 62040 00</t>
  </si>
  <si>
    <t>40 Frs HT chez Tous les roulements à Clichy 92 en 1998</t>
  </si>
  <si>
    <t>91021  ME2 003</t>
  </si>
  <si>
    <t>Roulement à aiguilles d'embrayage</t>
  </si>
  <si>
    <t>32 x 42 x 20</t>
  </si>
  <si>
    <t xml:space="preserve">        GT</t>
  </si>
  <si>
    <t>D12 - 14</t>
  </si>
  <si>
    <t>s'il existe bien sur la GL, il est apparament remplacé par une bague sur la 650 turbo.</t>
  </si>
  <si>
    <t>91021 415 005</t>
  </si>
  <si>
    <t>Roulem. à aiguilles de roue libre</t>
  </si>
  <si>
    <t>91022 415 008</t>
  </si>
  <si>
    <t>91023  MM4 003</t>
  </si>
  <si>
    <t>Roulem. à aiguilles BV cart AV</t>
  </si>
  <si>
    <t>E 10</t>
  </si>
  <si>
    <t xml:space="preserve">91022 426 008  </t>
  </si>
  <si>
    <t>91051  MB0 005</t>
  </si>
  <si>
    <t>Roulem. 16012 C3 pont AR grand</t>
  </si>
  <si>
    <t>60 x 95 x 11</t>
  </si>
  <si>
    <t xml:space="preserve">     EG   O</t>
  </si>
  <si>
    <t>LA</t>
  </si>
  <si>
    <t>H 13</t>
  </si>
  <si>
    <t>F14  26</t>
  </si>
  <si>
    <t>160 Frs HT en 1999 chez Tous les roulements  à Clichy  92</t>
  </si>
  <si>
    <t>91051 371 004</t>
  </si>
  <si>
    <t xml:space="preserve">Roulem. 6914 C3 pont AR grand </t>
  </si>
  <si>
    <t>70 x 100 x 16</t>
  </si>
  <si>
    <t>H8 23</t>
  </si>
  <si>
    <t>Voir Tous les roulements à Clichy la garenne (92)     360  Frs HT en 1998</t>
  </si>
  <si>
    <t>91052  MB0 003</t>
  </si>
  <si>
    <t xml:space="preserve">Roulem. SCO 732 C3  pont AR petit </t>
  </si>
  <si>
    <t>34 x 57 x 13</t>
  </si>
  <si>
    <t xml:space="preserve">      G      O</t>
  </si>
  <si>
    <t>F 14  27</t>
  </si>
  <si>
    <t>fabrication de roulements réservée au constructeur...</t>
  </si>
  <si>
    <t>91061  MB0 000</t>
  </si>
  <si>
    <t>91061  MB0 005</t>
  </si>
  <si>
    <t xml:space="preserve">Roulem. 6305  pont AR. </t>
  </si>
  <si>
    <t>25 x 62 x 17</t>
  </si>
  <si>
    <t xml:space="preserve">     EG    O</t>
  </si>
  <si>
    <t>96100 63051 00</t>
  </si>
  <si>
    <t>réf. :  96100 63051 00  à 109 Frs en 10/1998 qui est exactement la même pièce...</t>
  </si>
  <si>
    <t>91061 371 003</t>
  </si>
  <si>
    <t>Roulem. con. pont AR  30205</t>
  </si>
  <si>
    <t>30205</t>
  </si>
  <si>
    <t>F15  24</t>
  </si>
  <si>
    <t>91062  MB0 005</t>
  </si>
  <si>
    <t>91062  MB0 013</t>
  </si>
  <si>
    <t>Roulem. à aiguilles pont AR.</t>
  </si>
  <si>
    <t>19 . 16</t>
  </si>
  <si>
    <t>G13  31</t>
  </si>
  <si>
    <t>91066  MC7 003</t>
  </si>
  <si>
    <t>91066  MC7 004</t>
  </si>
  <si>
    <t>Roulem. con. bras oscillant  2</t>
  </si>
  <si>
    <t>30203 j</t>
  </si>
  <si>
    <t>91066 415 006</t>
  </si>
  <si>
    <t>30202</t>
  </si>
  <si>
    <t>91101 516 000</t>
  </si>
  <si>
    <t>Démarrage/rouleau 15 x 13    3</t>
  </si>
  <si>
    <t>15 x 13</t>
  </si>
  <si>
    <t>D2   17</t>
  </si>
  <si>
    <t>91121  PH8 961</t>
  </si>
  <si>
    <t>30203 c</t>
  </si>
  <si>
    <t>91201 415 003</t>
  </si>
  <si>
    <t>91201 415 013</t>
  </si>
  <si>
    <t xml:space="preserve">Joint spi AV. d'arbre à came </t>
  </si>
  <si>
    <t>17 x 28 x  7</t>
  </si>
  <si>
    <t>ABCDEG...</t>
  </si>
  <si>
    <t>91201 706 003</t>
  </si>
  <si>
    <t>Joint spi carter d'embrayage  650</t>
  </si>
  <si>
    <t>12 x 18 x  4</t>
  </si>
  <si>
    <t>C10 - 11</t>
  </si>
  <si>
    <t>D10 - 11</t>
  </si>
  <si>
    <t>91201  MG7 003</t>
  </si>
  <si>
    <t>ref MG7 supprimée en 2015   mettre un joint 91307  PH7 660 dedans ou un joint de démarreur</t>
  </si>
  <si>
    <t>91201 951 003</t>
  </si>
  <si>
    <t>Joint spi carter d'embrayage A</t>
  </si>
  <si>
    <t>12 x 18 x  3</t>
  </si>
  <si>
    <t>91202 415 004</t>
  </si>
  <si>
    <t>91202  MC7 000</t>
  </si>
  <si>
    <t>Joint spi moteur / cardan</t>
  </si>
  <si>
    <t>22 x 36 x  7</t>
  </si>
  <si>
    <t>91202 283 013</t>
  </si>
  <si>
    <t xml:space="preserve">Joint spi AR. d'arbre à came </t>
  </si>
  <si>
    <t>18 x 28 x  6</t>
  </si>
  <si>
    <t>91204  MC7 003</t>
  </si>
  <si>
    <t>91204 259 003</t>
  </si>
  <si>
    <t xml:space="preserve">Joint spi sélecteur  turbo </t>
  </si>
  <si>
    <t>16 x 28 x  7</t>
  </si>
  <si>
    <t>E 1</t>
  </si>
  <si>
    <t>91203 023 020</t>
  </si>
  <si>
    <t>91251 ZW5 003</t>
  </si>
  <si>
    <t xml:space="preserve">Joint spi sélecteur  ( sauf turbo ) </t>
  </si>
  <si>
    <t>14 x 26 x  7</t>
  </si>
  <si>
    <t>il semblerait que la réf 023 020 soit remplacée par la zw5, mais celui-ci fait 6 mm d'épaisseur. 4.79 €</t>
  </si>
  <si>
    <t>91252  MC7 003</t>
  </si>
  <si>
    <t>Joint spi droit roue AV. sf 500 GL</t>
  </si>
  <si>
    <t>22 x 42 x  7</t>
  </si>
  <si>
    <t>H7</t>
  </si>
  <si>
    <t>91252 230 003</t>
  </si>
  <si>
    <t>Joint spi droit roue AV.</t>
  </si>
  <si>
    <t>26 x 42 x  7</t>
  </si>
  <si>
    <t>91252 300 003</t>
  </si>
  <si>
    <t xml:space="preserve">Joint spi droit roue AV. </t>
  </si>
  <si>
    <t>22 x 36 x  8</t>
  </si>
  <si>
    <t>91254  GF0 761</t>
  </si>
  <si>
    <t>Joint spi bras oscillant</t>
  </si>
  <si>
    <t>20 x 35 x  8</t>
  </si>
  <si>
    <t>91266 415 003</t>
  </si>
  <si>
    <t>N10 - 18</t>
  </si>
  <si>
    <t>91254 461 003 / 4</t>
  </si>
  <si>
    <t>91254  KAZ 003</t>
  </si>
  <si>
    <t xml:space="preserve">Fourche cache poussière ø 37   </t>
  </si>
  <si>
    <t>F16_47</t>
  </si>
  <si>
    <t>G2_50</t>
  </si>
  <si>
    <t>H2_59</t>
  </si>
  <si>
    <t>91254 413 881</t>
  </si>
  <si>
    <t xml:space="preserve">Fourche cache poussière Ø 33              </t>
  </si>
  <si>
    <t>91254 434 003</t>
  </si>
  <si>
    <t xml:space="preserve">Fourche cache poussière Ø 35   </t>
  </si>
  <si>
    <t>91255  KBH 003</t>
  </si>
  <si>
    <t>Fourche joint spi Ø 35                 500 GL</t>
  </si>
  <si>
    <t>35 x 48 x 11</t>
  </si>
  <si>
    <t>91255 413 881</t>
  </si>
  <si>
    <t xml:space="preserve">Fourche joint spi Ø 33 x 10         </t>
  </si>
  <si>
    <t>33 x 46 x 10</t>
  </si>
  <si>
    <t>91255 461 003</t>
  </si>
  <si>
    <t xml:space="preserve">Fourche joint spi Ø 37       sauf  500 GL     </t>
  </si>
  <si>
    <t>37 x 50 x 11</t>
  </si>
  <si>
    <t>G2_51</t>
  </si>
  <si>
    <t>H2_59B</t>
  </si>
  <si>
    <t>91256  MC7 004</t>
  </si>
  <si>
    <t>91256  MC7 003</t>
  </si>
  <si>
    <t xml:space="preserve">Joint tor. coude d'injecteur gauche   </t>
  </si>
  <si>
    <t>25.0 x 2.4</t>
  </si>
  <si>
    <t>D16   29</t>
  </si>
  <si>
    <t>F1   29</t>
  </si>
  <si>
    <t xml:space="preserve">essayer de mettre la réf 45516 166 006 qui fait 26.5 x 2.4 </t>
  </si>
  <si>
    <t>91256 166 003</t>
  </si>
  <si>
    <t xml:space="preserve">Joint tor. coude d'injecteur droit     </t>
  </si>
  <si>
    <t>16.8 x 2.4</t>
  </si>
  <si>
    <t>91257  MC7 003</t>
  </si>
  <si>
    <t>Pro-link joint spi amortisseur AR.</t>
  </si>
  <si>
    <t>65 x 80 x 10.5</t>
  </si>
  <si>
    <t>91257 230 003</t>
  </si>
  <si>
    <t xml:space="preserve">Joint spi gauche roue AR. </t>
  </si>
  <si>
    <t>28 x 42 x  7</t>
  </si>
  <si>
    <t>91258 410 013</t>
  </si>
  <si>
    <t>Joint spi gauche roue AV.</t>
  </si>
  <si>
    <t>40 x 50 x  5</t>
  </si>
  <si>
    <t>91261  MB0 000</t>
  </si>
  <si>
    <t>91261  MB0 003</t>
  </si>
  <si>
    <t xml:space="preserve">Joint spy pont AR coté petit roulement     </t>
  </si>
  <si>
    <t>30 x 50 x 8</t>
  </si>
  <si>
    <t>F14  30</t>
  </si>
  <si>
    <t>remplace le joint d'épaisseur 7 mm.   à contrôler si c'est bon au montage....</t>
  </si>
  <si>
    <t>91261 415 003</t>
  </si>
  <si>
    <t>25 x 40 x 8</t>
  </si>
  <si>
    <t>91262  MA0 015</t>
  </si>
  <si>
    <t>Pro-link rondelle / joint spy (noire)  6</t>
  </si>
  <si>
    <t>......GT.</t>
  </si>
  <si>
    <t>91262  MA1 005</t>
  </si>
  <si>
    <t>91262  MB2 005</t>
  </si>
  <si>
    <t>Pro-link joint spi biellette AR.</t>
  </si>
  <si>
    <t>10  x       x 4</t>
  </si>
  <si>
    <t>J 1</t>
  </si>
  <si>
    <t>91262 415 003</t>
  </si>
  <si>
    <t xml:space="preserve">Joint spy pont AR coté ?  roulement     </t>
  </si>
  <si>
    <t>33 x 43 x 7</t>
  </si>
  <si>
    <t>91264 415 003</t>
  </si>
  <si>
    <t>Joint spy pont AR</t>
  </si>
  <si>
    <t>30 x 47 x 7</t>
  </si>
  <si>
    <t>H9 28</t>
  </si>
  <si>
    <t>91265  MB0 000</t>
  </si>
  <si>
    <t>91265  MB0 003</t>
  </si>
  <si>
    <t>Joint spy pont AR coté grand roulement</t>
  </si>
  <si>
    <t>60 x 80 x 8</t>
  </si>
  <si>
    <t xml:space="preserve">       EG</t>
  </si>
  <si>
    <t>F14  32</t>
  </si>
  <si>
    <t>remplace le joint d'épaisseur 7 mm.  a contrôler au montage.... si ça se monte</t>
  </si>
  <si>
    <t>91265 371 003</t>
  </si>
  <si>
    <t>70 x 90 x 8</t>
  </si>
  <si>
    <t>H9 29</t>
  </si>
  <si>
    <t>91268 463 003</t>
  </si>
  <si>
    <t>26 x 40 x  5</t>
  </si>
  <si>
    <t xml:space="preserve">             EGTO</t>
  </si>
  <si>
    <t>H 14 - 25</t>
  </si>
  <si>
    <t>H1 - 21</t>
  </si>
  <si>
    <t>H16 - 27</t>
  </si>
  <si>
    <t>I 15 - 29</t>
  </si>
  <si>
    <t>J2 - 21</t>
  </si>
  <si>
    <t>H1-21 _ H3-23</t>
  </si>
  <si>
    <t>91301  MB6 003</t>
  </si>
  <si>
    <t>Joint tor. conduit d'eau (r14) 5</t>
  </si>
  <si>
    <t>21.9 x 2.3</t>
  </si>
  <si>
    <t>91301  MC7 004</t>
  </si>
  <si>
    <t>91301  MC7 003</t>
  </si>
  <si>
    <t xml:space="preserve">Joint tor. Durit inf. turbo        </t>
  </si>
  <si>
    <t>15.8 x 2.5</t>
  </si>
  <si>
    <t>D13 30</t>
  </si>
  <si>
    <t>D15 36</t>
  </si>
  <si>
    <t>91301 268 020</t>
  </si>
  <si>
    <t xml:space="preserve">Joint tor. 14 carter AV.     </t>
  </si>
  <si>
    <t>14.0 x 2.35</t>
  </si>
  <si>
    <t>D13</t>
  </si>
  <si>
    <t>D4  17</t>
  </si>
  <si>
    <t>D3  14</t>
  </si>
  <si>
    <t>91302 001 020</t>
  </si>
  <si>
    <t xml:space="preserve">Joint tor. bouchon de visite </t>
  </si>
  <si>
    <t>31.5 x 3.1</t>
  </si>
  <si>
    <t>91302 001 710</t>
  </si>
  <si>
    <t>Joint tor.</t>
  </si>
  <si>
    <t>27    x 2.5</t>
  </si>
  <si>
    <t>91302 044 013</t>
  </si>
  <si>
    <t xml:space="preserve">Joint tor. gicleur culasse   </t>
  </si>
  <si>
    <t>6.9 x 1.5</t>
  </si>
  <si>
    <t>91302 377 000</t>
  </si>
  <si>
    <t>Joint tor. tuyau complém. de pompe à huile</t>
  </si>
  <si>
    <t>15   x 2.5</t>
  </si>
  <si>
    <t xml:space="preserve"> - - - - -  EGTO</t>
  </si>
  <si>
    <t>sauf 400/500 Sport</t>
  </si>
  <si>
    <t xml:space="preserve">Joint tor. vis filtre à huile  </t>
  </si>
  <si>
    <t>91302 415 003</t>
  </si>
  <si>
    <t xml:space="preserve">Joint spécial / tuyau chromé   </t>
  </si>
  <si>
    <t>C4  18</t>
  </si>
  <si>
    <t>91309  MC7 003</t>
  </si>
  <si>
    <t>91302 657 000</t>
  </si>
  <si>
    <t xml:space="preserve">Fourche joint tor. boîtier anti-plongé </t>
  </si>
  <si>
    <t>54,4 x 3,1</t>
  </si>
  <si>
    <t xml:space="preserve">             E</t>
  </si>
  <si>
    <t>91309  PC6 003</t>
  </si>
  <si>
    <t>Joint tor. thermostat</t>
  </si>
  <si>
    <t>C7-19</t>
  </si>
  <si>
    <t>D6 - 19</t>
  </si>
  <si>
    <t>91357 415 003</t>
  </si>
  <si>
    <t>91302 KF0 003</t>
  </si>
  <si>
    <t>Joint tor. roue AR           1</t>
  </si>
  <si>
    <t>55.0 x 2.4</t>
  </si>
  <si>
    <t>J4 - 12</t>
  </si>
  <si>
    <t>K11 - 10</t>
  </si>
  <si>
    <t>K10 - 11</t>
  </si>
  <si>
    <t>91354 415 003</t>
  </si>
  <si>
    <t>à remplacer par 91354 415 003  91357 415 003</t>
  </si>
  <si>
    <t>91303  MC7 004</t>
  </si>
  <si>
    <t>91303  MC7 003</t>
  </si>
  <si>
    <t>Joint tor. thermostat/culasse  1</t>
  </si>
  <si>
    <t xml:space="preserve">54.4 x 3.1 ovale </t>
  </si>
  <si>
    <t>C7 - 20</t>
  </si>
  <si>
    <t>D6 - 20</t>
  </si>
  <si>
    <t>91305  MC7 000</t>
  </si>
  <si>
    <t>Joint tor. de jauge de réservoir d’essence</t>
  </si>
  <si>
    <t>41   x 5</t>
  </si>
  <si>
    <t>G14  19</t>
  </si>
  <si>
    <t>G16  24</t>
  </si>
  <si>
    <t>G16   24</t>
  </si>
  <si>
    <t>H12  20</t>
  </si>
  <si>
    <t>91306  HB3 003</t>
  </si>
  <si>
    <t>Joint tor. gicleur embrayage 1</t>
  </si>
  <si>
    <t xml:space="preserve"> 8   x 1.7</t>
  </si>
  <si>
    <t>à contrôler  650 T et 500 T</t>
  </si>
  <si>
    <t>91306  MC7 003</t>
  </si>
  <si>
    <t xml:space="preserve">Fourche joint tor.  inférieur         </t>
  </si>
  <si>
    <t>33.5 x 2</t>
  </si>
  <si>
    <t>91304  MC7 003</t>
  </si>
  <si>
    <t>91306 PJ4 000</t>
  </si>
  <si>
    <t>Fourche joint tor. anti plongé   6.8 x 1.9</t>
  </si>
  <si>
    <t xml:space="preserve"> 6.8 x 1.9</t>
  </si>
  <si>
    <t>F16_52</t>
  </si>
  <si>
    <t>G2_56</t>
  </si>
  <si>
    <t>H2_64</t>
  </si>
  <si>
    <t>91362  VD6 000</t>
  </si>
  <si>
    <t>G7_49</t>
  </si>
  <si>
    <t>91362  VD6 000   6.9 x 1.5  4,59 Fr en 11/99</t>
  </si>
  <si>
    <t>91310  MC7 003</t>
  </si>
  <si>
    <t>- - - - - - TO</t>
  </si>
  <si>
    <t>91362 VD6 000</t>
  </si>
  <si>
    <t xml:space="preserve">autre référence fournie par honda en  10/98 : 91362 VD6 000.  </t>
  </si>
  <si>
    <t>91307 611 000</t>
  </si>
  <si>
    <t>91307  PH7 660</t>
  </si>
  <si>
    <t>Joint tor. sonde de température</t>
  </si>
  <si>
    <t>13.5 x 1.4</t>
  </si>
  <si>
    <t>C7 - 21</t>
  </si>
  <si>
    <t>D6 - 21</t>
  </si>
  <si>
    <t>C4 - 20</t>
  </si>
  <si>
    <t>Joint tor. thermocontact de ventilateur et sonde de température</t>
  </si>
  <si>
    <t>Joint tor. thermocontact de ventilateur</t>
  </si>
  <si>
    <t>G1 - 19</t>
  </si>
  <si>
    <t>91301 250 000</t>
  </si>
  <si>
    <t>91307 425 003</t>
  </si>
  <si>
    <t>Joint tor. de jauge d'huile</t>
  </si>
  <si>
    <t>22   x 3.0</t>
  </si>
  <si>
    <t>E5  F3</t>
  </si>
  <si>
    <t>91308  MC7 000</t>
  </si>
  <si>
    <t xml:space="preserve">Joint tor. carter AR vilebrequin        </t>
  </si>
  <si>
    <t>8.2 x 1.5</t>
  </si>
  <si>
    <t>D4   19</t>
  </si>
  <si>
    <t>91305  MC7 003</t>
  </si>
  <si>
    <t>91308  MC7 003</t>
  </si>
  <si>
    <t>Joint de boite de piston</t>
  </si>
  <si>
    <t>13.8 x 2.4</t>
  </si>
  <si>
    <t xml:space="preserve">         E - TO</t>
  </si>
  <si>
    <t>91309  MB0 003</t>
  </si>
  <si>
    <t>14.7 x 3.7</t>
  </si>
  <si>
    <t xml:space="preserve">91309  PC6 003 </t>
  </si>
  <si>
    <t>91309 PC6 003 =&gt; 91302 657 000</t>
  </si>
  <si>
    <t>54.4 X 3.1</t>
  </si>
  <si>
    <t>Fourche joint tor. 6.8 x 1.9</t>
  </si>
  <si>
    <t>Joint tor. Durit de turbo              2</t>
  </si>
  <si>
    <t>91362  VD6 000   6.9 x 1.5  4,59 Fr en 11/99  ( voir 91310  mc7  003 )</t>
  </si>
  <si>
    <t>91311  PH7 003</t>
  </si>
  <si>
    <t xml:space="preserve">Fourche joint tor. anti plongé  </t>
  </si>
  <si>
    <t>Joint tor. fourche anti plongé       1</t>
  </si>
  <si>
    <t>91312  MG7 003</t>
  </si>
  <si>
    <t>Joint tor. démarreur         1</t>
  </si>
  <si>
    <t>24.4 x 3.1</t>
  </si>
  <si>
    <t>à voir</t>
  </si>
  <si>
    <t>52478  MC7 003</t>
  </si>
  <si>
    <t>91312  PC9 004</t>
  </si>
  <si>
    <t>Pro-link joint tor. supérieur amort. AR   2</t>
  </si>
  <si>
    <t>14.5 x 1.5</t>
  </si>
  <si>
    <t>..... GT</t>
  </si>
  <si>
    <t>H 15 - 17</t>
  </si>
  <si>
    <t>H2 - 26</t>
  </si>
  <si>
    <t>I 1 - 18</t>
  </si>
  <si>
    <t>91316  PB2 003</t>
  </si>
  <si>
    <t>J4 - 17</t>
  </si>
  <si>
    <t>H4 - 15</t>
  </si>
  <si>
    <t>91312 415 000</t>
  </si>
  <si>
    <t>Joint tor. tendeur de chaine 1</t>
  </si>
  <si>
    <t xml:space="preserve"> 6.5 x 3.1</t>
  </si>
  <si>
    <t>91311 415 000</t>
  </si>
  <si>
    <t>91315  MA6 003</t>
  </si>
  <si>
    <t>Joint torique de filtre à huile</t>
  </si>
  <si>
    <t>Ø 81 x 4,5</t>
  </si>
  <si>
    <t>91318  ME5 003</t>
  </si>
  <si>
    <t xml:space="preserve">Fourche joint tor. de valve     </t>
  </si>
  <si>
    <t>5.8 x 1.9</t>
  </si>
  <si>
    <t>91305 323 000</t>
  </si>
  <si>
    <t xml:space="preserve">Fourche joint tor. de valve             </t>
  </si>
  <si>
    <t>91301 469 003</t>
  </si>
  <si>
    <t>Joint tor. bouchon de fourche        3</t>
  </si>
  <si>
    <t xml:space="preserve">        Cb canada</t>
  </si>
  <si>
    <t>J5 29</t>
  </si>
  <si>
    <t>91320  MJ6 003</t>
  </si>
  <si>
    <t>Joint tor. carter AV.        3</t>
  </si>
  <si>
    <t>11.8 x 2.4</t>
  </si>
  <si>
    <t>91325 413 830</t>
  </si>
  <si>
    <t>40.0 x 2.4</t>
  </si>
  <si>
    <t>91356 371 000</t>
  </si>
  <si>
    <t>91344  PC9 004</t>
  </si>
  <si>
    <t>Fourche joint de bouchon supérieur Ø37</t>
  </si>
  <si>
    <t>29.0 x 2.4  Ø37</t>
  </si>
  <si>
    <t>H3 - 67</t>
  </si>
  <si>
    <t xml:space="preserve">91344  PC9 004   29 x 2.0   </t>
  </si>
  <si>
    <t>91302  MC7 611</t>
  </si>
  <si>
    <t>91347  PY3 000</t>
  </si>
  <si>
    <t>Frein joint tor. supp étrier   2 x 2</t>
  </si>
  <si>
    <t>16.8 X 1.9</t>
  </si>
  <si>
    <t>G4 25</t>
  </si>
  <si>
    <t>H5</t>
  </si>
  <si>
    <t>Frein joint tor. supp étrier gauche</t>
  </si>
  <si>
    <t>G2 26</t>
  </si>
  <si>
    <t>91352  ME7 003</t>
  </si>
  <si>
    <t>Fourche joint tor. supérieur de tube</t>
  </si>
  <si>
    <t xml:space="preserve">   O</t>
  </si>
  <si>
    <t>H2 - 65</t>
  </si>
  <si>
    <t>91353 415 003</t>
  </si>
  <si>
    <t>91353 415 004</t>
  </si>
  <si>
    <t>Joint tor. pont AR</t>
  </si>
  <si>
    <t>49.6 x 3.5</t>
  </si>
  <si>
    <t>H9 31</t>
  </si>
  <si>
    <t>53.6 x 2.4</t>
  </si>
  <si>
    <t>H9 32</t>
  </si>
  <si>
    <t>91355 371 003</t>
  </si>
  <si>
    <t>96.5 x 2.0</t>
  </si>
  <si>
    <t>H9 33</t>
  </si>
  <si>
    <t>91356  MB0 005</t>
  </si>
  <si>
    <t>Joint tor. pont AR  650</t>
  </si>
  <si>
    <t>35.7 x 2.3</t>
  </si>
  <si>
    <t>......G.O</t>
  </si>
  <si>
    <t>H13</t>
  </si>
  <si>
    <t>F14  34</t>
  </si>
  <si>
    <t>91356 415 003</t>
  </si>
  <si>
    <t>62.7 x 4</t>
  </si>
  <si>
    <t>K16 - 30</t>
  </si>
  <si>
    <t>H9 34</t>
  </si>
  <si>
    <t>91356 428 003</t>
  </si>
  <si>
    <t>Fourche joint de bouchon supérieur Ø35</t>
  </si>
  <si>
    <t>27.5 x 2.8  Ø 35</t>
  </si>
  <si>
    <t>91358  MB0 000</t>
  </si>
  <si>
    <t>Joint tor. roue AR  650</t>
  </si>
  <si>
    <t>46.5 x 3.5</t>
  </si>
  <si>
    <t>G10  14</t>
  </si>
  <si>
    <t>F9 - 8</t>
  </si>
  <si>
    <t>91358  MB0 003</t>
  </si>
  <si>
    <t>Joint tor. ?      58,5 x 3.5</t>
  </si>
  <si>
    <t>58.5 x 3.5</t>
  </si>
  <si>
    <t>91358  MC7 003</t>
  </si>
  <si>
    <t>Joint tor. roue AR  ????   41 x 2.0</t>
  </si>
  <si>
    <t>41.0 x 2.0</t>
  </si>
  <si>
    <t>91362  MC7 003</t>
  </si>
  <si>
    <t>91362  MC7 004</t>
  </si>
  <si>
    <t>Joint tor. de carter infér.T 1</t>
  </si>
  <si>
    <t>76.5 x 3</t>
  </si>
  <si>
    <t>91363  MC7 003</t>
  </si>
  <si>
    <t>91363  MC7 004</t>
  </si>
  <si>
    <t>Joint tor.   ?</t>
  </si>
  <si>
    <t>91363 MC7 004</t>
  </si>
  <si>
    <t>Joint tor. de crépine de filtre à huile</t>
  </si>
  <si>
    <t>15.3 x 3.5</t>
  </si>
  <si>
    <t>C13 - 14</t>
  </si>
  <si>
    <t>91455  MB0 000</t>
  </si>
  <si>
    <t>91455  MB0 010</t>
  </si>
  <si>
    <t>Fourche bouchon de vis chromé M8</t>
  </si>
  <si>
    <t>pour vis M8</t>
  </si>
  <si>
    <t>F3 - 36</t>
  </si>
  <si>
    <t>9180</t>
  </si>
  <si>
    <t>Huile MOTUL 3100    2 Litres</t>
  </si>
  <si>
    <t>2   LITRES</t>
  </si>
  <si>
    <t>9192</t>
  </si>
  <si>
    <t>Huile de fourche  SAE  5</t>
  </si>
  <si>
    <t>0.5 LITRE</t>
  </si>
  <si>
    <t>9193</t>
  </si>
  <si>
    <t>9194</t>
  </si>
  <si>
    <t>Huile de fourche  SAE 15/20</t>
  </si>
  <si>
    <t>9195</t>
  </si>
  <si>
    <t>Frein Lockheed    0.5 Litre</t>
  </si>
  <si>
    <t>92000 06008</t>
  </si>
  <si>
    <t>92101 06008 0A</t>
  </si>
  <si>
    <t>Vis  6 de vidange de fourche           2</t>
  </si>
  <si>
    <t>M 6 x 8</t>
  </si>
  <si>
    <t xml:space="preserve"> - - B Cb</t>
  </si>
  <si>
    <t>9244</t>
  </si>
  <si>
    <t>Lampe témoin  12 V  4 W</t>
  </si>
  <si>
    <t>92600 06032 0B</t>
  </si>
  <si>
    <t>Vis  6 x  32 fix radiad chro 3</t>
  </si>
  <si>
    <t>bombée chromée</t>
  </si>
  <si>
    <t>92600 08080 0B</t>
  </si>
  <si>
    <t>Vis  8 x  80 tête H bombée-chrom. barre de maintien</t>
  </si>
  <si>
    <t>M 8 x 80 / 55</t>
  </si>
  <si>
    <t>92700 06055 0B</t>
  </si>
  <si>
    <t>Goujon  6 x  55  col. échap</t>
  </si>
  <si>
    <t>M 6 x 55</t>
  </si>
  <si>
    <t>92700 10090</t>
  </si>
  <si>
    <t>92700 10090 0B</t>
  </si>
  <si>
    <t>Goujon 10 x  90  bas moteur</t>
  </si>
  <si>
    <t>M 10 x 90</t>
  </si>
  <si>
    <t>92800 12000</t>
  </si>
  <si>
    <t>Bouchon de vidange d'huile   1</t>
  </si>
  <si>
    <t>92800 14000</t>
  </si>
  <si>
    <t>92700 08050 3B</t>
  </si>
  <si>
    <t>92900 08050 0E</t>
  </si>
  <si>
    <t>Goujon  8 x  50  fourche coté D.   2</t>
  </si>
  <si>
    <t>M 8 x 50</t>
  </si>
  <si>
    <t>92700 10100</t>
  </si>
  <si>
    <t>92900 10100 0B</t>
  </si>
  <si>
    <t>Goujon 10 x 100  culasse</t>
  </si>
  <si>
    <t xml:space="preserve"> ! renumérotation sur cmsnl.com est erronée car elle pointe sur un goujon de 80mm !</t>
  </si>
  <si>
    <t>9310</t>
  </si>
  <si>
    <t>Frein plaquette Brembo E (jeu)</t>
  </si>
  <si>
    <t>la paire</t>
  </si>
  <si>
    <t>93000 06025 0B</t>
  </si>
  <si>
    <t>93101 06025 0B</t>
  </si>
  <si>
    <t>Vis  6 x  25  Clignotant routière</t>
  </si>
  <si>
    <t>M 6 x 25</t>
  </si>
  <si>
    <t>H 8 20</t>
  </si>
  <si>
    <t>93000 06035 0B</t>
  </si>
  <si>
    <t>93101 06035 0B</t>
  </si>
  <si>
    <t>Vis  6 x  35  Clignotant Custom</t>
  </si>
  <si>
    <t>M 6 x 35</t>
  </si>
  <si>
    <t xml:space="preserve">    C </t>
  </si>
  <si>
    <t>H 10  20</t>
  </si>
  <si>
    <t>9312</t>
  </si>
  <si>
    <t>Frein plaquette jeu de 2     2</t>
  </si>
  <si>
    <t>93500 03008 1A</t>
  </si>
  <si>
    <t>93500 03008 0A</t>
  </si>
  <si>
    <t>Phare vis d'anneau de retenue  2</t>
  </si>
  <si>
    <t>M 3 x  8</t>
  </si>
  <si>
    <t>G2 16</t>
  </si>
  <si>
    <t>Phare vis d'anneau de retenue  3</t>
  </si>
  <si>
    <t xml:space="preserve">      CD</t>
  </si>
  <si>
    <t>G4 /23</t>
  </si>
  <si>
    <t>90192 377 671</t>
  </si>
  <si>
    <t>93500 04025 0A</t>
  </si>
  <si>
    <t>Vis  4 x  25 cabochon de clig.     2</t>
  </si>
  <si>
    <t>......GT</t>
  </si>
  <si>
    <t>H10 19</t>
  </si>
  <si>
    <t>Vis  4 x  25 cabochon de clig. Custom</t>
  </si>
  <si>
    <t>voir aussi 45  GT</t>
  </si>
  <si>
    <t>93500 04055 4J</t>
  </si>
  <si>
    <t>Vis  4 x  55 feux AR. C</t>
  </si>
  <si>
    <t>93500 05008 0H</t>
  </si>
  <si>
    <t>Phare vis pivot   M 5 x 8  ( 1Z  2C )</t>
  </si>
  <si>
    <t>M 5 x 8</t>
  </si>
  <si>
    <t>Vis  5 x    8 Phare vis pivot crussif. 2</t>
  </si>
  <si>
    <t>M 5 x  8  B+</t>
  </si>
  <si>
    <t>G4 23</t>
  </si>
  <si>
    <t>G8 19</t>
  </si>
  <si>
    <t>500 C : réf. repère 23,  dessin repère 24</t>
  </si>
  <si>
    <t>93500 05010 1A</t>
  </si>
  <si>
    <t xml:space="preserve">Vis  5 x  10 boitier anti-plongé </t>
  </si>
  <si>
    <t>M 5 x 10  B+</t>
  </si>
  <si>
    <t>EGTO</t>
  </si>
  <si>
    <t>F16_57</t>
  </si>
  <si>
    <t>G3_60</t>
  </si>
  <si>
    <t>H3_70</t>
  </si>
  <si>
    <t>G7_56</t>
  </si>
  <si>
    <t>93500 05012 0H</t>
  </si>
  <si>
    <t>Vis  5 x  12 Phare vis pivot     1</t>
  </si>
  <si>
    <t>M 5 x 12</t>
  </si>
  <si>
    <t>G12 17</t>
  </si>
  <si>
    <t>93500 05016 0B</t>
  </si>
  <si>
    <t>Vis  5 x  16 Phare vis de fixation  2Z  3C</t>
  </si>
  <si>
    <t>M 5 x 16</t>
  </si>
  <si>
    <t>G16 23</t>
  </si>
  <si>
    <t>G14 23</t>
  </si>
  <si>
    <t>G8 20</t>
  </si>
  <si>
    <t>pièce non représentée sur la micofiche de la 500 C</t>
  </si>
  <si>
    <t>93500 05025 0A</t>
  </si>
  <si>
    <t>Vis  5 x  25 commodo 1droite  2 gauche</t>
  </si>
  <si>
    <t>B +</t>
  </si>
  <si>
    <t>E11  18</t>
  </si>
  <si>
    <t>93500 05035 0A</t>
  </si>
  <si>
    <t>Vis  5 x  35 commodo 1droite</t>
  </si>
  <si>
    <t>E11   19</t>
  </si>
  <si>
    <t>93500 06010 0B</t>
  </si>
  <si>
    <t xml:space="preserve">Vis  6 x  10 protection échappement </t>
  </si>
  <si>
    <t>chromé B +</t>
  </si>
  <si>
    <t xml:space="preserve">ZAB - </t>
  </si>
  <si>
    <t>G12  23</t>
  </si>
  <si>
    <t>93500 06012 07</t>
  </si>
  <si>
    <t>Vis  6 x  12 cache radiateur 4</t>
  </si>
  <si>
    <t>noire +</t>
  </si>
  <si>
    <t>93500 06012 0A</t>
  </si>
  <si>
    <t>Vis  6 x  12 cache guidon turbo  1ga 1 dr</t>
  </si>
  <si>
    <t>B + galvanisée</t>
  </si>
  <si>
    <t>G13-28</t>
  </si>
  <si>
    <t>93500 06012 0B</t>
  </si>
  <si>
    <t>Vis  6 x  12 radiat latéral  4</t>
  </si>
  <si>
    <t>Vis  6 x  12 radiateur grille   2</t>
  </si>
  <si>
    <t>93500 06012 0G</t>
  </si>
  <si>
    <t>93500 06014 0B</t>
  </si>
  <si>
    <t xml:space="preserve">Vis  6 x  14 protection échappement </t>
  </si>
  <si>
    <t>G12  24</t>
  </si>
  <si>
    <t>ne pas  oublier une vis de 6 x 10 en plus ( rep 23 sur routière ), si une vis est trop longue opter pour 12 de long</t>
  </si>
  <si>
    <t>93500 06016 0B</t>
  </si>
  <si>
    <t xml:space="preserve">Vis  6 x  16 protection échappement </t>
  </si>
  <si>
    <t>93891 06016 00</t>
  </si>
  <si>
    <t>93500 06016 0G</t>
  </si>
  <si>
    <t>Vis  6 x  16 auvent inf. GL  6</t>
  </si>
  <si>
    <t>noire  B +</t>
  </si>
  <si>
    <t>93600 04010 1B</t>
  </si>
  <si>
    <t>Fourche Vis de rondelle latérale</t>
  </si>
  <si>
    <t>M 4 x  10</t>
  </si>
  <si>
    <t>E</t>
  </si>
  <si>
    <t>F16_58</t>
  </si>
  <si>
    <t>G7_57</t>
  </si>
  <si>
    <t>93600 04012 0G</t>
  </si>
  <si>
    <t>Frein vis de réserv. lockheed 2</t>
  </si>
  <si>
    <t>M 4 x 12</t>
  </si>
  <si>
    <t>.....E..O</t>
  </si>
  <si>
    <t>J16</t>
  </si>
  <si>
    <t>93600 04045 1G</t>
  </si>
  <si>
    <t>M 4 x 45</t>
  </si>
  <si>
    <t>..BC..GT</t>
  </si>
  <si>
    <t>93600 05012 1G</t>
  </si>
  <si>
    <t>Carénage déflect ( vis de )  2</t>
  </si>
  <si>
    <t>M 5 x 12 f</t>
  </si>
  <si>
    <t>Vis  5 x  12</t>
  </si>
  <si>
    <t>fraisée</t>
  </si>
  <si>
    <t>93600 06012 0B</t>
  </si>
  <si>
    <t>Vis  6 x  12 fraisée radiateur</t>
  </si>
  <si>
    <t>fraisée +</t>
  </si>
  <si>
    <t>93700 03025 0B</t>
  </si>
  <si>
    <t>Vis  3 x  25 cabochon de clignotant rout.</t>
  </si>
  <si>
    <t>H 8  22</t>
  </si>
  <si>
    <t>93700 04006 0G</t>
  </si>
  <si>
    <t>Ecrou de jauge à essence ( réservoir )</t>
  </si>
  <si>
    <t>M 4</t>
  </si>
  <si>
    <t>H12   22</t>
  </si>
  <si>
    <t>93700 04008 1G</t>
  </si>
  <si>
    <t>93700 04008 0G</t>
  </si>
  <si>
    <t>Echappement vis plaque' TURBO '  2</t>
  </si>
  <si>
    <t>M 4 x  8 fraisée</t>
  </si>
  <si>
    <t>H9 16</t>
  </si>
  <si>
    <t>vis de maintien des plaques 'TURBO' sur les supports eux-même vissés sur les silencieux.</t>
  </si>
  <si>
    <t>93700 05016 0A</t>
  </si>
  <si>
    <t>Vis  5 x  16  cable compteur Z</t>
  </si>
  <si>
    <t>+ fr. noir</t>
  </si>
  <si>
    <t>93891 04010 07</t>
  </si>
  <si>
    <t>Vis de grille latérale AR de carénage</t>
  </si>
  <si>
    <t>93891 0412 18</t>
  </si>
  <si>
    <t>45509 371 003</t>
  </si>
  <si>
    <t>93891 05010 00</t>
  </si>
  <si>
    <t>M 5 x 10  et rondelle</t>
  </si>
  <si>
    <t>93891 010 000</t>
  </si>
  <si>
    <t>Vis  5 x  10 réserv. lock.   2</t>
  </si>
  <si>
    <t>+ avec rondelle</t>
  </si>
  <si>
    <t>micro découverte de Papi</t>
  </si>
  <si>
    <t>93891 05010000</t>
  </si>
  <si>
    <t>Vis de bavette AV de E            3</t>
  </si>
  <si>
    <t>93891 05012 07</t>
  </si>
  <si>
    <t>Vis  5 x  12 bavette AR  Turbo    2</t>
  </si>
  <si>
    <t xml:space="preserve">              T  O</t>
  </si>
  <si>
    <t>93891 05016 07</t>
  </si>
  <si>
    <t>Vis  5 x  16 bavette AR   650 E   2</t>
  </si>
  <si>
    <t>93891 05020 07</t>
  </si>
  <si>
    <t>Vis  5 x  20 commodo 1 gauche 2 droite</t>
  </si>
  <si>
    <t>M 5 x 20</t>
  </si>
  <si>
    <t>G9   18</t>
  </si>
  <si>
    <t>93891 05025 07</t>
  </si>
  <si>
    <t>Vis  5 x  25 commodo 1gauche</t>
  </si>
  <si>
    <t>M 5 x 25</t>
  </si>
  <si>
    <t>G 9   19</t>
  </si>
  <si>
    <t>93891 05030 07</t>
  </si>
  <si>
    <t>Vis  5 x  30 commodo 1 gauche</t>
  </si>
  <si>
    <t>M 5 x 30</t>
  </si>
  <si>
    <t xml:space="preserve"> - - - - -    T</t>
  </si>
  <si>
    <t>F7   22</t>
  </si>
  <si>
    <t>E11   21</t>
  </si>
  <si>
    <t>F10   16</t>
  </si>
  <si>
    <t>Vis  5 x  30 commodo 1 gauche 1 droite</t>
  </si>
  <si>
    <t>F10  16</t>
  </si>
  <si>
    <t xml:space="preserve"> - - - - -  E</t>
  </si>
  <si>
    <t>93891 05035 07</t>
  </si>
  <si>
    <t xml:space="preserve">Vis  5 x  35 commodo 2 droite </t>
  </si>
  <si>
    <t>M 5 x 35</t>
  </si>
  <si>
    <t>F10   17</t>
  </si>
  <si>
    <t>93891 05040 07</t>
  </si>
  <si>
    <t>Vis  5 x  40 commodo 1droite</t>
  </si>
  <si>
    <t>M 5 x 40</t>
  </si>
  <si>
    <t>F7  23</t>
  </si>
  <si>
    <t>E11  22</t>
  </si>
  <si>
    <t>F10   18</t>
  </si>
  <si>
    <t>Vis  5 x  40 commodo 2 gauche  1droite</t>
  </si>
  <si>
    <t>93891 05045 07</t>
  </si>
  <si>
    <t xml:space="preserve">Vis  5 x  45 commodo 2 gauche  1droite </t>
  </si>
  <si>
    <t>M 5 x 45</t>
  </si>
  <si>
    <t>F7   24</t>
  </si>
  <si>
    <t>E11  23</t>
  </si>
  <si>
    <t>93891 06012 00</t>
  </si>
  <si>
    <t>Vis  6 x  12 bloc. plateau allumage</t>
  </si>
  <si>
    <t>Vis  6 x  16 protection échappement  4</t>
  </si>
  <si>
    <t>+B rond. galvan.</t>
  </si>
  <si>
    <t>93891 06016 07</t>
  </si>
  <si>
    <t>Bavette AR de GL (vis noire) 2</t>
  </si>
  <si>
    <t>+B avec rondelle</t>
  </si>
  <si>
    <t>93893 04012 08</t>
  </si>
  <si>
    <t>Vis  4 x  12 contact stop AV</t>
  </si>
  <si>
    <t>rectangul.</t>
  </si>
  <si>
    <t>93901 24680</t>
  </si>
  <si>
    <t>Clignot. vis de cabochon AV de *</t>
  </si>
  <si>
    <t>I5    35</t>
  </si>
  <si>
    <t>940.</t>
  </si>
  <si>
    <t>Batterie Y B 14 LA 2</t>
  </si>
  <si>
    <t>94001 10000 0S</t>
  </si>
  <si>
    <t>Ecrou 10   fix. clignotant AR Custom</t>
  </si>
  <si>
    <t>M 10 x 125</t>
  </si>
  <si>
    <t>94030 08000</t>
  </si>
  <si>
    <t>Ecrou  8 de fourche (axe de roue) 2</t>
  </si>
  <si>
    <t>H de 14</t>
  </si>
  <si>
    <t>Ecrou  8 de fourche (axe de roue) 4</t>
  </si>
  <si>
    <t>H3</t>
  </si>
  <si>
    <t>94030 10000</t>
  </si>
  <si>
    <t>Ecrou 10   fixation AR. moteur   2</t>
  </si>
  <si>
    <t>M 10 L</t>
  </si>
  <si>
    <t>94050 05080</t>
  </si>
  <si>
    <t>Ecrou  5 é bavette AV. de E       2</t>
  </si>
  <si>
    <t>M5 épaulé</t>
  </si>
  <si>
    <t>94050 06000</t>
  </si>
  <si>
    <t>Écrou  6 é échappement / divers</t>
  </si>
  <si>
    <t>M 6 épaulé</t>
  </si>
  <si>
    <t>94050 06000 08</t>
  </si>
  <si>
    <t>94050 06080</t>
  </si>
  <si>
    <t>G14  20</t>
  </si>
  <si>
    <t>94050 08000</t>
  </si>
  <si>
    <t>Ecrou  8 é fixation moteur</t>
  </si>
  <si>
    <t>M 8 épaulé gris</t>
  </si>
  <si>
    <t>94050 08080</t>
  </si>
  <si>
    <t xml:space="preserve">Ecrou  8 é fix. pot/échap.   </t>
  </si>
  <si>
    <t>M 8 épaulé jaune</t>
  </si>
  <si>
    <t>94050 10000</t>
  </si>
  <si>
    <t xml:space="preserve">Ecrou 10 é culasse/radiateur </t>
  </si>
  <si>
    <t>M 10 épaulé court</t>
  </si>
  <si>
    <t>E5 I12 J9</t>
  </si>
  <si>
    <t>94050 10080</t>
  </si>
  <si>
    <t xml:space="preserve">Ecrou 10 é support moteur / cadre </t>
  </si>
  <si>
    <t>M 10 épaulé</t>
  </si>
  <si>
    <t>94050 12000</t>
  </si>
  <si>
    <t xml:space="preserve">Ecrou 12 é fixation moteur </t>
  </si>
  <si>
    <t>M 12 épaulé</t>
  </si>
  <si>
    <t>J9</t>
  </si>
  <si>
    <t>9406 + 9642</t>
  </si>
  <si>
    <t>Batterie YB 14 LA 2 + acide</t>
  </si>
  <si>
    <t>94101 06000</t>
  </si>
  <si>
    <t>Rondelle 6 mm plate acier</t>
  </si>
  <si>
    <t>G12  27</t>
  </si>
  <si>
    <t>une par vis d'échappement ( cache  chromé )</t>
  </si>
  <si>
    <t>94103 04000</t>
  </si>
  <si>
    <t>Rondelle 4 mm large plate acier</t>
  </si>
  <si>
    <t>4.5 x 9 x 0.8</t>
  </si>
  <si>
    <t>94103 06700</t>
  </si>
  <si>
    <t>Rondelle 6 ép. carénage GL 650</t>
  </si>
  <si>
    <t>94103 08000</t>
  </si>
  <si>
    <t xml:space="preserve">Rondelle 8 large selle AV.GL </t>
  </si>
  <si>
    <t>94109 12000</t>
  </si>
  <si>
    <t xml:space="preserve">Joint vidange d'huile (eauT) </t>
  </si>
  <si>
    <t>12 mm</t>
  </si>
  <si>
    <t>94109 14000</t>
  </si>
  <si>
    <t xml:space="preserve">Joint vidange d'huile  Ø 14  </t>
  </si>
  <si>
    <t>14 mm 500T</t>
  </si>
  <si>
    <t>E7</t>
  </si>
  <si>
    <t>94111 04000</t>
  </si>
  <si>
    <t>Rondelle élastique 4 mm</t>
  </si>
  <si>
    <t>Ø 4</t>
  </si>
  <si>
    <t>94111 05000</t>
  </si>
  <si>
    <t xml:space="preserve">Phare rondelle élastique 5mm </t>
  </si>
  <si>
    <t>Ø 5</t>
  </si>
  <si>
    <t>94201 16150</t>
  </si>
  <si>
    <t>Repose-pieds AV et AR (goupille de)</t>
  </si>
  <si>
    <t>1.6 x 15</t>
  </si>
  <si>
    <t>G15  18</t>
  </si>
  <si>
    <t>94201 25200</t>
  </si>
  <si>
    <t>Frein AR ( goupille fendue de 2.5 x 20 )</t>
  </si>
  <si>
    <t>2.5 x 20</t>
  </si>
  <si>
    <t xml:space="preserve">ZABCD - </t>
  </si>
  <si>
    <t>94201 30250</t>
  </si>
  <si>
    <t>Goupille fendue de 3.0 x 25</t>
  </si>
  <si>
    <t>3.0 x 25</t>
  </si>
  <si>
    <t>94301 08140</t>
  </si>
  <si>
    <t>Pion de centrage de  8 x 14</t>
  </si>
  <si>
    <t>Ø  8 x 14</t>
  </si>
  <si>
    <t>C11 - 10</t>
  </si>
  <si>
    <t>grand carter AV, pompe à huile, support AV de boite de vitesse</t>
  </si>
  <si>
    <t>94301 10160</t>
  </si>
  <si>
    <t>Pion de centrage de 10 x 16</t>
  </si>
  <si>
    <t>Ø 10 x 16</t>
  </si>
  <si>
    <t>94301 14200</t>
  </si>
  <si>
    <t>Pion de centrage de 14 x 20</t>
  </si>
  <si>
    <t>Ø 14 x 20</t>
  </si>
  <si>
    <t>94601 21000</t>
  </si>
  <si>
    <t>Axe (circlips d'axe Ø 21 ) 2x2</t>
  </si>
  <si>
    <t>Ø 21</t>
  </si>
  <si>
    <t>D8   12</t>
  </si>
  <si>
    <t>94608 50000</t>
  </si>
  <si>
    <t>Fourche joint de bouchon supérieur Ø 33</t>
  </si>
  <si>
    <t>23 x2.8 tube Ø33</t>
  </si>
  <si>
    <t>Joint tor. eau corps de pompe à eau    2</t>
  </si>
  <si>
    <t>23   x 2.8</t>
  </si>
  <si>
    <t>C15 - 17</t>
  </si>
  <si>
    <t>D15 -17</t>
  </si>
  <si>
    <t>Joint tor. eau/carter AR.    2</t>
  </si>
  <si>
    <t>D6  D15</t>
  </si>
  <si>
    <t>16144 413 731</t>
  </si>
  <si>
    <t>95001 35480 40</t>
  </si>
  <si>
    <t>Ø 3.5 x 480</t>
  </si>
  <si>
    <t>F1 - 21</t>
  </si>
  <si>
    <t>16195 449 771</t>
  </si>
  <si>
    <t>95001 35540 40</t>
  </si>
  <si>
    <t>Ø 3.5 x 540</t>
  </si>
  <si>
    <t>F1 - 24</t>
  </si>
  <si>
    <t>95001 55140 40</t>
  </si>
  <si>
    <t>Tuyau 5.3 réserv./carbu. AB.D.</t>
  </si>
  <si>
    <t>5.3x140</t>
  </si>
  <si>
    <t>95001 55200 40S</t>
  </si>
  <si>
    <t>Tuyau 5.3 réserv./carbu. ..C..</t>
  </si>
  <si>
    <t>5.3x200</t>
  </si>
  <si>
    <t>95001 75150 40</t>
  </si>
  <si>
    <t>95001 75200 40S</t>
  </si>
  <si>
    <t xml:space="preserve">Tuyau 7.3 réserv/carbu. EG   </t>
  </si>
  <si>
    <t>7.3x140</t>
  </si>
  <si>
    <t>G14 - 21</t>
  </si>
  <si>
    <t>H12 - 23</t>
  </si>
  <si>
    <t>H12- 23</t>
  </si>
  <si>
    <t>G2 - 17</t>
  </si>
  <si>
    <t>95001 75400 40S</t>
  </si>
  <si>
    <t xml:space="preserve">Tuyau 7.3  trop-plein/radiateur E  </t>
  </si>
  <si>
    <t>7.3x350</t>
  </si>
  <si>
    <t>95001 75800 40S</t>
  </si>
  <si>
    <t>Tuyau 7.3</t>
  </si>
  <si>
    <t>7.3x800</t>
  </si>
  <si>
    <t>95001 75850 40</t>
  </si>
  <si>
    <t>Tuyau 7.3  trop-plein/radiateur ABCD</t>
  </si>
  <si>
    <t>7.3x850</t>
  </si>
  <si>
    <t>ABCD.....</t>
  </si>
  <si>
    <t>95002 40800 08</t>
  </si>
  <si>
    <t>Turbo collier de petite durit d'huile  500 T</t>
  </si>
  <si>
    <t xml:space="preserve">E </t>
  </si>
  <si>
    <t>95005 12550 30</t>
  </si>
  <si>
    <t>Tuyau modif. reniflard de moteur</t>
  </si>
  <si>
    <t>95005 35200 20</t>
  </si>
  <si>
    <t>Tuyau 3.5 x 200 dépres/carbu.1</t>
  </si>
  <si>
    <t>3.5x200</t>
  </si>
  <si>
    <t>G14 - 25</t>
  </si>
  <si>
    <t>G1 - 23</t>
  </si>
  <si>
    <t>H12 - 27</t>
  </si>
  <si>
    <t>G2 - 21</t>
  </si>
  <si>
    <t>95005 35750 30</t>
  </si>
  <si>
    <t>95005 35900 30S</t>
  </si>
  <si>
    <t>Tuyau 3.5 x 750 vid. cuve carbu 1</t>
  </si>
  <si>
    <t>3.5x750</t>
  </si>
  <si>
    <t>G14 - 26</t>
  </si>
  <si>
    <t>G1 - 24</t>
  </si>
  <si>
    <t>H12 - 28</t>
  </si>
  <si>
    <t>G2 - 22</t>
  </si>
  <si>
    <t>95011 64000</t>
  </si>
  <si>
    <t>Caoutchouc béq. centrale     1</t>
  </si>
  <si>
    <t>95014 61200</t>
  </si>
  <si>
    <t>Collier de fixation sur cadre5</t>
  </si>
  <si>
    <t>125 . 170</t>
  </si>
  <si>
    <t>95014 75140</t>
  </si>
  <si>
    <t xml:space="preserve">Embrayage  ressort d'*  Turbo    </t>
  </si>
  <si>
    <t>L35,5 34,0</t>
  </si>
  <si>
    <t>C12 - 14</t>
  </si>
  <si>
    <t>D12 - 15</t>
  </si>
  <si>
    <t>95015 81000</t>
  </si>
  <si>
    <t>Repose-pieds AR    ( axe de )</t>
  </si>
  <si>
    <t>95700 06045 07</t>
  </si>
  <si>
    <t>Vis  6 x  45 sup./clig.AR.GL1</t>
  </si>
  <si>
    <t>90152  ME2 000</t>
  </si>
  <si>
    <t>95700 0809500</t>
  </si>
  <si>
    <t xml:space="preserve">Vis  8 x  92 support car GL  </t>
  </si>
  <si>
    <t xml:space="preserve"> 95801 08095 08</t>
  </si>
  <si>
    <t>95700 10028</t>
  </si>
  <si>
    <t>Vis  8 x  28 repose-pieds AR + porte-bag.</t>
  </si>
  <si>
    <t>95701 06010 00</t>
  </si>
  <si>
    <t>Vis  6 x  10 frein vis de blocage plaquette</t>
  </si>
  <si>
    <t xml:space="preserve">     EGT</t>
  </si>
  <si>
    <t>95700 06010 07</t>
  </si>
  <si>
    <t>95701 06010 07</t>
  </si>
  <si>
    <t>Vis  6 x  10 capotage de phare (bas)    E</t>
  </si>
  <si>
    <t>M 6 x 10</t>
  </si>
  <si>
    <t>I 12   15</t>
  </si>
  <si>
    <t>95700 06012 07</t>
  </si>
  <si>
    <t>95701 06012 07</t>
  </si>
  <si>
    <t>Vis  6 x  12 support AV de boucle de sac.</t>
  </si>
  <si>
    <t>95701 06014 00</t>
  </si>
  <si>
    <t>Vis  6 x  14 fix. cache chromé</t>
  </si>
  <si>
    <t>Hex. grise</t>
  </si>
  <si>
    <t>Vis  6 x  14 fix. calandre radiateur</t>
  </si>
  <si>
    <t>95700 06016 07</t>
  </si>
  <si>
    <t>95701 06016 07</t>
  </si>
  <si>
    <t>Vis  6 x  16 support de sacoche GL</t>
  </si>
  <si>
    <t>Hex noire</t>
  </si>
  <si>
    <t>H11  32</t>
  </si>
  <si>
    <t>95701 06016 08</t>
  </si>
  <si>
    <t>Vis  6 x  16</t>
  </si>
  <si>
    <t>Hex. jaune</t>
  </si>
  <si>
    <t>95700 08018 00</t>
  </si>
  <si>
    <t>95701 06018 08</t>
  </si>
  <si>
    <t>Vis  6 x  18  maintien collecteur  1</t>
  </si>
  <si>
    <t>E15</t>
  </si>
  <si>
    <t>95701 06020 00</t>
  </si>
  <si>
    <t>Vis  6 x  20 fix. grille radiateur</t>
  </si>
  <si>
    <t>95701 06025 00</t>
  </si>
  <si>
    <t>Vis  6 x  25 thermostat      2</t>
  </si>
  <si>
    <t>95701 06040 08</t>
  </si>
  <si>
    <t>Vis  6 x  40 axe béquille cent</t>
  </si>
  <si>
    <t>95700 06045  07</t>
  </si>
  <si>
    <t>95701 06045  07</t>
  </si>
  <si>
    <t>Vis  6 x  45 support de sacoche GL</t>
  </si>
  <si>
    <t>H11  33</t>
  </si>
  <si>
    <t>95700 06060 00</t>
  </si>
  <si>
    <t>95701 06060 00</t>
  </si>
  <si>
    <t>Vis  6 x  60 allumage E et GL</t>
  </si>
  <si>
    <t xml:space="preserve">    EG</t>
  </si>
  <si>
    <t>C14   16</t>
  </si>
  <si>
    <t>D5   16</t>
  </si>
  <si>
    <t>95701 08016 08</t>
  </si>
  <si>
    <t>Vis  8 x  16 pot cent. AR.   1</t>
  </si>
  <si>
    <t>jaune</t>
  </si>
  <si>
    <t>95701 08018 00</t>
  </si>
  <si>
    <t xml:space="preserve">Vis  8 x  18 maintien collecteur  </t>
  </si>
  <si>
    <t>95701 08025 00</t>
  </si>
  <si>
    <t>Vis  8 x  25 vis  palier AR  7</t>
  </si>
  <si>
    <t>E6</t>
  </si>
  <si>
    <t>95701 08028 00</t>
  </si>
  <si>
    <t>Vis  8 x  28 ventilat. 500   1</t>
  </si>
  <si>
    <t>95701 08032 00</t>
  </si>
  <si>
    <t>Vis  8 x  32 bride axe roue AR</t>
  </si>
  <si>
    <t>95700 08035 00</t>
  </si>
  <si>
    <t>95701 08035 00</t>
  </si>
  <si>
    <t>Vis  8 x  35 collier échappement AV</t>
  </si>
  <si>
    <t>M  8 x 125</t>
  </si>
  <si>
    <t>attention erreur sur la microfiche : les vis des colliers AR sont des 08040 00 !</t>
  </si>
  <si>
    <t>95701 08040 00</t>
  </si>
  <si>
    <t xml:space="preserve">Vis  8 x  40 carter AR.      </t>
  </si>
  <si>
    <t>Vis  8 x  40 collier échappement AR</t>
  </si>
  <si>
    <t>95701 08040 08</t>
  </si>
  <si>
    <t xml:space="preserve">Vis  8 x  40 pot cent. AV.   </t>
  </si>
  <si>
    <t>95701 08065 00</t>
  </si>
  <si>
    <t xml:space="preserve">Vis  8 x  65 pompe à eau     </t>
  </si>
  <si>
    <t>95701 10020 00</t>
  </si>
  <si>
    <t>Vis 10 x  20 fix. rep.pied AR.</t>
  </si>
  <si>
    <t>95701 10020 08</t>
  </si>
  <si>
    <t>Vis 10 x  20 fix. rep.pied AR</t>
  </si>
  <si>
    <t>95701 1002508</t>
  </si>
  <si>
    <t>95801 1003208</t>
  </si>
  <si>
    <t>Vis 10 x 25 fixation béquille centrale E et GL</t>
  </si>
  <si>
    <t>M 10 x 25</t>
  </si>
  <si>
    <t>cette vis peut avantagement être remplacée par celle de 32mm de long qui a une partie pleine sous la tête</t>
  </si>
  <si>
    <t>95701 10028 00</t>
  </si>
  <si>
    <t>Vis 10 x  28 fixation repose-pieds + porte-bagages</t>
  </si>
  <si>
    <t>M 10 x 28</t>
  </si>
  <si>
    <t>95701 10075 00</t>
  </si>
  <si>
    <t>Vis 10 x  75 vis pare-cylindre/moteur AR</t>
  </si>
  <si>
    <t>M 10 x 75 grise</t>
  </si>
  <si>
    <t>95701 10080 00</t>
  </si>
  <si>
    <t>Vis 10 x  80 fix. pare cyl. AVG</t>
  </si>
  <si>
    <t>M 10 x 80 grise</t>
  </si>
  <si>
    <t>95701 10085 00</t>
  </si>
  <si>
    <t>Vis 10 x  85 fix. pare cyl. AV coté droit</t>
  </si>
  <si>
    <t>M 10 x 85 grise</t>
  </si>
  <si>
    <t>95701 10100 08</t>
  </si>
  <si>
    <t>Pro-l    vis 10 x 100  jaune</t>
  </si>
  <si>
    <t>M 10 x 100 jaune</t>
  </si>
  <si>
    <t>95801 10032 00</t>
  </si>
  <si>
    <t>Vis 10 x  32 fix. supp. étri.</t>
  </si>
  <si>
    <t>M 10 x 32</t>
  </si>
  <si>
    <t>95801 10040 00</t>
  </si>
  <si>
    <t xml:space="preserve">Vis 10 x  40 frein fix. étr. </t>
  </si>
  <si>
    <t>95801 10065 08</t>
  </si>
  <si>
    <t>Pro-l    vis 10 x  65  jaune</t>
  </si>
  <si>
    <t>M 10 x 65 jaune</t>
  </si>
  <si>
    <t>95801 10070 00</t>
  </si>
  <si>
    <t>Vis 10 x  70 fix. AR moteur   grise</t>
  </si>
  <si>
    <t>M 10 x 70 grise</t>
  </si>
  <si>
    <t>90025 449 000</t>
  </si>
  <si>
    <t>95801 10075 00</t>
  </si>
  <si>
    <t xml:space="preserve">Vis 10 x  75 culasse/support </t>
  </si>
  <si>
    <t>Vis 10 x  75 fix.AR. pare cyl</t>
  </si>
  <si>
    <t>95801 10075 08</t>
  </si>
  <si>
    <t>Pro-l    vis 10 x  75  jaune</t>
  </si>
  <si>
    <t>M 10 x 75 jaune</t>
  </si>
  <si>
    <t>95801 10080 00</t>
  </si>
  <si>
    <t>Vis 10 x  80 fix. pare cyl. AV</t>
  </si>
  <si>
    <t>.A CD</t>
  </si>
  <si>
    <t>95801 10085 00</t>
  </si>
  <si>
    <t>96001 06022 00</t>
  </si>
  <si>
    <t xml:space="preserve">Vis  6 x  22 pipe admission  </t>
  </si>
  <si>
    <t xml:space="preserve"> ABCDEG</t>
  </si>
  <si>
    <t>96001 06022 07</t>
  </si>
  <si>
    <t>Vis  6 x  22 noire pipe admission</t>
  </si>
  <si>
    <t>96001 06025 00</t>
  </si>
  <si>
    <t xml:space="preserve">Vis  6 x  25 coude d'eau     </t>
  </si>
  <si>
    <t xml:space="preserve">Vis  6 x  25 pompe à eau     </t>
  </si>
  <si>
    <t>96001 06028 00</t>
  </si>
  <si>
    <t xml:space="preserve">Vis  6 x  28 carter AV.     </t>
  </si>
  <si>
    <t>M 6 x 28</t>
  </si>
  <si>
    <t>Vis  6 x  28 carter embrayage</t>
  </si>
  <si>
    <t>96001 06032 00</t>
  </si>
  <si>
    <t xml:space="preserve">Vis  6 x  32 carter AR.      </t>
  </si>
  <si>
    <t>M 6 x 32</t>
  </si>
  <si>
    <t>Vis  6 x  32 carter AR.  650 E, G, Turbo</t>
  </si>
  <si>
    <t xml:space="preserve"> - - - - - -EG  O</t>
  </si>
  <si>
    <t>Attention ! Une des vis au niveau du cylindre droit est plus longue ! L'épaisseur du carte AR est différente.</t>
  </si>
  <si>
    <t>96000 06035 00</t>
  </si>
  <si>
    <t>96001 06035 00</t>
  </si>
  <si>
    <t xml:space="preserve">Vis  6 x  35 carter AR. cylindre droit </t>
  </si>
  <si>
    <t xml:space="preserve">            EG  O</t>
  </si>
  <si>
    <t>Cette vis n'est jamais repérée sur les microfiches, mais l'épaisseur du carter AR. est différente.</t>
  </si>
  <si>
    <t>96001 06040 00</t>
  </si>
  <si>
    <t xml:space="preserve">Vis  6 x  40 é culasse 500   </t>
  </si>
  <si>
    <t>M 6 x 40</t>
  </si>
  <si>
    <t>ABCD ....</t>
  </si>
  <si>
    <t>96100 60000 00</t>
  </si>
  <si>
    <t xml:space="preserve">Roulem. 6000 embrayage       </t>
  </si>
  <si>
    <t>10 x 26 x  8</t>
  </si>
  <si>
    <t>96100 60063 00</t>
  </si>
  <si>
    <t xml:space="preserve">Roulem. 6006 pont AR petit   </t>
  </si>
  <si>
    <t>30 x 55 x 13</t>
  </si>
  <si>
    <t xml:space="preserve">   E</t>
  </si>
  <si>
    <t>96100 60080 00</t>
  </si>
  <si>
    <t>Roulem. 6008</t>
  </si>
  <si>
    <t>40 x 68 x 15</t>
  </si>
  <si>
    <t>Voir Tous les roulements à Clichy la garenne (92) 50  Frs HT en 1998</t>
  </si>
  <si>
    <t>96100 62050 00</t>
  </si>
  <si>
    <t>Roulem. 6205 arbre sec. carter principal</t>
  </si>
  <si>
    <t>25 x 52 x 15</t>
  </si>
  <si>
    <t>30 frs chez Tous les roulements à Clichy 92  en 1998</t>
  </si>
  <si>
    <t>Roulem. 6305 arbre primaire carter AV.</t>
  </si>
  <si>
    <t>E10</t>
  </si>
  <si>
    <t>40 frs HT chez Tous les roulements à Clichy 92 en 1998</t>
  </si>
  <si>
    <t>Roulem. 6204 U  B.V. carter principal</t>
  </si>
  <si>
    <t>96140 63020 10</t>
  </si>
  <si>
    <t>Roulem. 6302 U   roue AR.       2</t>
  </si>
  <si>
    <t>15 x 42 x 13</t>
  </si>
  <si>
    <t>96140 63030 10</t>
  </si>
  <si>
    <t>Roulem. 6303 U  roue AR.       2</t>
  </si>
  <si>
    <t>17 x 47 x 14</t>
  </si>
  <si>
    <t>H10</t>
  </si>
  <si>
    <t>96150 63020 10</t>
  </si>
  <si>
    <t>Roulem. 6302 UU roue AV       2</t>
  </si>
  <si>
    <t>H 7</t>
  </si>
  <si>
    <t>96201 80000</t>
  </si>
  <si>
    <t>Graisseur coudé 45° M 6</t>
  </si>
  <si>
    <t>96211 08000</t>
  </si>
  <si>
    <t>Roulem. de dir. bille # 8</t>
  </si>
  <si>
    <t>9642</t>
  </si>
  <si>
    <t>Batterie  ( acide pour ) 1 lit</t>
  </si>
  <si>
    <t>1 litre</t>
  </si>
  <si>
    <t>98200 53000</t>
  </si>
  <si>
    <t>Fusible plat 30 ampères</t>
  </si>
  <si>
    <t>99102 393 1100</t>
  </si>
  <si>
    <t>99101  GHB 1100</t>
  </si>
  <si>
    <t>Carbu gicleur secondaire     2</t>
  </si>
  <si>
    <t># 110</t>
  </si>
  <si>
    <t>99102 393 1120</t>
  </si>
  <si>
    <t>99101  GHB 1120</t>
  </si>
  <si>
    <t># 112</t>
  </si>
  <si>
    <t>ZABCDz EG</t>
  </si>
  <si>
    <t>99102 393 1150</t>
  </si>
  <si>
    <t>99101  GHB 1150</t>
  </si>
  <si>
    <t># 115</t>
  </si>
  <si>
    <t>99102 393 1180</t>
  </si>
  <si>
    <t>99101  GHB 1180</t>
  </si>
  <si>
    <t># 118</t>
  </si>
  <si>
    <t>Carbu gicleur primaire       2</t>
  </si>
  <si>
    <t># 72</t>
  </si>
  <si>
    <t>99101 393 0750</t>
  </si>
  <si>
    <t># 75</t>
  </si>
  <si>
    <t>99101 393 0780</t>
  </si>
  <si>
    <t># 78</t>
  </si>
  <si>
    <t>99103  MA1 0450</t>
  </si>
  <si>
    <t>Carbu gicleur de ralenti     2</t>
  </si>
  <si>
    <t># 45</t>
  </si>
  <si>
    <t>99103 420 0420</t>
  </si>
  <si>
    <t># 38</t>
  </si>
  <si>
    <t>Joint tor. vis de riche. carbu</t>
  </si>
  <si>
    <t xml:space="preserve"> 5.1 x 1</t>
  </si>
  <si>
    <t>Joint tor. vis de vidan. carbu</t>
  </si>
  <si>
    <t>Ø 7.  x 1.6</t>
  </si>
  <si>
    <t>désignation</t>
  </si>
  <si>
    <t>dimensions</t>
  </si>
  <si>
    <t>CYL</t>
  </si>
  <si>
    <t>modèle</t>
  </si>
  <si>
    <t>Qu</t>
  </si>
  <si>
    <t>Commentaires</t>
  </si>
  <si>
    <t>date_maj</t>
  </si>
  <si>
    <t>Colonne10</t>
  </si>
  <si>
    <t>Colonne52</t>
  </si>
  <si>
    <t>Colonne53</t>
  </si>
  <si>
    <t>Colonne54</t>
  </si>
  <si>
    <t>Colonne57</t>
  </si>
  <si>
    <t>Colonne58</t>
  </si>
  <si>
    <t>Colonne59</t>
  </si>
  <si>
    <t>Colonne60</t>
  </si>
  <si>
    <t>10-98Fr</t>
  </si>
  <si>
    <t>04-96Fr</t>
  </si>
  <si>
    <t>04-97Fr</t>
  </si>
  <si>
    <t>H.G.</t>
  </si>
  <si>
    <t>10-97Fr</t>
  </si>
  <si>
    <t>New_Ref_Honda</t>
  </si>
  <si>
    <t>Honda_Origine</t>
  </si>
  <si>
    <t>10-96Fr</t>
  </si>
  <si>
    <t>11394 449 701</t>
  </si>
  <si>
    <t>Ref_Alt</t>
  </si>
  <si>
    <t>04-99Fr</t>
  </si>
  <si>
    <t>10-99Fr</t>
  </si>
  <si>
    <t>10-2022_€</t>
  </si>
  <si>
    <t>Founisseurs</t>
  </si>
  <si>
    <t>Prix_Adapt.</t>
  </si>
  <si>
    <t>Sélection</t>
  </si>
  <si>
    <t>prix_BT_Fr</t>
  </si>
  <si>
    <t>650 Turbo</t>
  </si>
  <si>
    <t>500 Turbo</t>
  </si>
  <si>
    <t>400 E</t>
  </si>
  <si>
    <t>500 E</t>
  </si>
  <si>
    <t>650 E</t>
  </si>
  <si>
    <t>500 GL</t>
  </si>
  <si>
    <t>Attention raccourcir à 23 mm  les 2 bagues du milieu sinon elles sont trop longues ! - la quantité est bien 7 . erreur sur la microfiche</t>
  </si>
  <si>
    <t>650 GL</t>
  </si>
  <si>
    <t>400 Cb</t>
  </si>
  <si>
    <t>clignotant vendu entier</t>
  </si>
  <si>
    <t>400 B</t>
  </si>
  <si>
    <t>500 Z</t>
  </si>
  <si>
    <t>C2 - 5</t>
  </si>
  <si>
    <t>650 C</t>
  </si>
  <si>
    <t>F14 - 19</t>
  </si>
  <si>
    <t>C11 - 14</t>
  </si>
  <si>
    <t>Joint tor. pipe d'admission</t>
  </si>
  <si>
    <t>DPC_HT_€</t>
  </si>
  <si>
    <t>DPC_TTC</t>
  </si>
  <si>
    <t>TVA</t>
  </si>
  <si>
    <t>04_99_TTC</t>
  </si>
  <si>
    <t>10_99_TTC</t>
  </si>
  <si>
    <t>BR_TTC</t>
  </si>
  <si>
    <t>BV_TTC</t>
  </si>
  <si>
    <t>REF_HG</t>
  </si>
  <si>
    <t>AX_TTC</t>
  </si>
  <si>
    <t>10_2022_TTC</t>
  </si>
  <si>
    <t>Prix-BR_€</t>
  </si>
  <si>
    <t>Prix-BV_€</t>
  </si>
  <si>
    <t>Prix-AX_€</t>
  </si>
  <si>
    <t>04-98Fr</t>
  </si>
  <si>
    <t/>
  </si>
  <si>
    <t>la référence équivalente regroupe le joint ET le cache poussière d'UN piston, et est moins coûteuse.</t>
  </si>
  <si>
    <t>500 A</t>
  </si>
  <si>
    <t>500 B</t>
  </si>
  <si>
    <t>500 Cb</t>
  </si>
  <si>
    <t>500 Da</t>
  </si>
  <si>
    <t>cyl_400</t>
  </si>
  <si>
    <t>cyl_500</t>
  </si>
  <si>
    <t>cyl_650</t>
  </si>
  <si>
    <t>typ_Z</t>
  </si>
  <si>
    <t>typ_A</t>
  </si>
  <si>
    <t>A</t>
  </si>
  <si>
    <t>typ_B</t>
  </si>
  <si>
    <t>B</t>
  </si>
  <si>
    <t>typ_C</t>
  </si>
  <si>
    <t>C</t>
  </si>
  <si>
    <t>typ_D</t>
  </si>
  <si>
    <t>D</t>
  </si>
  <si>
    <t>typ_E</t>
  </si>
  <si>
    <t>typ_G</t>
  </si>
  <si>
    <t>G</t>
  </si>
  <si>
    <t>typ-T</t>
  </si>
  <si>
    <t>500 T</t>
  </si>
  <si>
    <t>typ_O</t>
  </si>
  <si>
    <t>650 T</t>
  </si>
  <si>
    <t>500_Ca</t>
  </si>
  <si>
    <t>typ_T</t>
  </si>
  <si>
    <t>.</t>
  </si>
  <si>
    <t>épuisé chez Honda</t>
  </si>
  <si>
    <t>650</t>
  </si>
  <si>
    <t>400</t>
  </si>
  <si>
    <t>500</t>
  </si>
  <si>
    <t>HT_€_adapt</t>
  </si>
  <si>
    <t>TTC_€_adapt</t>
  </si>
  <si>
    <t>0001</t>
  </si>
  <si>
    <t>0002</t>
  </si>
  <si>
    <t>désignation 001</t>
  </si>
  <si>
    <t>nouvell ref</t>
  </si>
  <si>
    <t>cyl</t>
  </si>
  <si>
    <t>modèles</t>
  </si>
  <si>
    <t>ref équiv</t>
  </si>
  <si>
    <t>commentaire</t>
  </si>
  <si>
    <t>ref adaptable</t>
  </si>
  <si>
    <t>fournisseur adapt</t>
  </si>
  <si>
    <t>400B</t>
  </si>
  <si>
    <t>400cb</t>
  </si>
  <si>
    <t>500z</t>
  </si>
  <si>
    <t>500a</t>
  </si>
  <si>
    <t>500b</t>
  </si>
  <si>
    <t>500Ca</t>
  </si>
  <si>
    <t>500Cb</t>
  </si>
  <si>
    <t>500t</t>
  </si>
  <si>
    <t>400e</t>
  </si>
  <si>
    <t>500e</t>
  </si>
  <si>
    <t>500dz</t>
  </si>
  <si>
    <t>500gl</t>
  </si>
  <si>
    <t>650e</t>
  </si>
  <si>
    <t>650gl</t>
  </si>
  <si>
    <t>650c</t>
  </si>
  <si>
    <t>650t</t>
  </si>
  <si>
    <t>52</t>
  </si>
  <si>
    <t>dernier prix connu 2,40 € le 06/09/2005</t>
  </si>
  <si>
    <t>43435 392 000</t>
  </si>
  <si>
    <t>Frein entretoise support de frein AR / bras de butée</t>
  </si>
  <si>
    <t>- - - - - E - TO</t>
  </si>
  <si>
    <t>H13 - 10</t>
  </si>
  <si>
    <t>43435 463 000</t>
  </si>
  <si>
    <t>Frein entretoise bras de butée / bras oscillant</t>
  </si>
  <si>
    <t>H13 - 11</t>
  </si>
  <si>
    <t>•</t>
  </si>
  <si>
    <t>cmsnl</t>
  </si>
  <si>
    <t>Fournisseurs</t>
  </si>
  <si>
    <t>CMSNL</t>
  </si>
  <si>
    <t>Tourmax</t>
  </si>
  <si>
    <t>La Bécanerie</t>
  </si>
  <si>
    <t>actuel</t>
  </si>
  <si>
    <t>Date</t>
  </si>
  <si>
    <t>BR</t>
  </si>
  <si>
    <t>BV</t>
  </si>
  <si>
    <t>AX</t>
  </si>
  <si>
    <t>BL</t>
  </si>
  <si>
    <t>8</t>
  </si>
  <si>
    <t>AjouterHonda</t>
  </si>
  <si>
    <t>TextBox_Quantité</t>
  </si>
  <si>
    <t>TextBox_New_Ref_Honda</t>
  </si>
  <si>
    <t>TextBox_DPC_HT_€</t>
  </si>
  <si>
    <t>TextBox_Désignation</t>
  </si>
  <si>
    <t>TextBox_Dimensions</t>
  </si>
  <si>
    <t>TextBox_Cylindrée</t>
  </si>
  <si>
    <t>TextBox_Modèles</t>
  </si>
  <si>
    <t>TextBox_500_Z</t>
  </si>
  <si>
    <t>TextBox_500_A</t>
  </si>
  <si>
    <t>TextBox_500_B</t>
  </si>
  <si>
    <t>TextBox_500_Cb</t>
  </si>
  <si>
    <t>TextBox_500_Da</t>
  </si>
  <si>
    <t>TextBox_650_E</t>
  </si>
  <si>
    <t>TextBox_500_GL</t>
  </si>
  <si>
    <t>TextBox_500_T</t>
  </si>
  <si>
    <t>TextBox_650_T</t>
  </si>
  <si>
    <t>ComboBox_400</t>
  </si>
  <si>
    <t>TextBox_Ref_Adaptable</t>
  </si>
  <si>
    <t>ComboBox_500</t>
  </si>
  <si>
    <t>ComboBox_650</t>
  </si>
  <si>
    <t>TextBox_Fournisseur</t>
  </si>
  <si>
    <t>TextBox_Ref_Alternative</t>
  </si>
  <si>
    <t>TextBox_500_Ca</t>
  </si>
  <si>
    <t>TextBox_400_E</t>
  </si>
  <si>
    <t>TextBox_500_E</t>
  </si>
  <si>
    <t>TextBox_650_GL</t>
  </si>
  <si>
    <t>TextBox_400_B</t>
  </si>
  <si>
    <t>TextBox_400_Cb</t>
  </si>
  <si>
    <t>TextBox_Commentaire</t>
  </si>
  <si>
    <t>TextBox_650_C</t>
  </si>
  <si>
    <t>ComboBox_typ_Z</t>
  </si>
  <si>
    <t>ComboBox_typ_A</t>
  </si>
  <si>
    <t>ComboBox_typ_B</t>
  </si>
  <si>
    <t>ComboBox_typ_C</t>
  </si>
  <si>
    <t>ComboBox_typ_D</t>
  </si>
  <si>
    <t>ComboBox_typ_E</t>
  </si>
  <si>
    <t>ComboBox_typ_G</t>
  </si>
  <si>
    <t>ComboBox_typ_T</t>
  </si>
  <si>
    <t>ComboBox_typ_O</t>
  </si>
  <si>
    <t>TextBox_Date_MAJ</t>
  </si>
  <si>
    <t>Tableau1</t>
  </si>
  <si>
    <t>Type</t>
  </si>
  <si>
    <t>N</t>
  </si>
  <si>
    <t>n°</t>
  </si>
  <si>
    <t>TextBox1_Titre</t>
  </si>
  <si>
    <t>TextBoxNumLigne</t>
  </si>
  <si>
    <t>TextBoxRefOriginale</t>
  </si>
  <si>
    <t>TextBoxNewRefHonda</t>
  </si>
  <si>
    <t>TextBoxRefAlternative</t>
  </si>
  <si>
    <t>TextBoxRefAdaptable</t>
  </si>
  <si>
    <t>TextBoxDésignation</t>
  </si>
  <si>
    <t>TextBoxQuantité</t>
  </si>
  <si>
    <t>TextBoxCylindrée</t>
  </si>
  <si>
    <t>TextBoxModèles</t>
  </si>
  <si>
    <t>TextBoxDimensions</t>
  </si>
  <si>
    <t>TextBoxFournisseur</t>
  </si>
  <si>
    <t>TextBoxPrixAdaptableFr</t>
  </si>
  <si>
    <t>TextBoxCommentaire</t>
  </si>
  <si>
    <t>TextBoxDPCHT€</t>
  </si>
  <si>
    <t>TextBox102022€</t>
  </si>
  <si>
    <t>TextBox_Prix_BV</t>
  </si>
  <si>
    <t>TextBox_Prix_BR</t>
  </si>
  <si>
    <t>TextBoxDPCTTC</t>
  </si>
  <si>
    <t>TextBox_04_99Fr</t>
  </si>
  <si>
    <t>TextBox_04_99_TTC</t>
  </si>
  <si>
    <t>TextBox_10_96Fr</t>
  </si>
  <si>
    <t>TextBox_10_97Fr</t>
  </si>
  <si>
    <t>TextBox_10_99_TTC</t>
  </si>
  <si>
    <t>TextBox_10_99Fr</t>
  </si>
  <si>
    <t>TextBox_04_96Fr</t>
  </si>
  <si>
    <t>TextBox_04_97Fr</t>
  </si>
  <si>
    <t>TextBox_04_98Fr</t>
  </si>
  <si>
    <t>TextBox_Prix_BU</t>
  </si>
  <si>
    <t>TextBoxSélection</t>
  </si>
  <si>
    <t>TextBox_Prix_BT</t>
  </si>
  <si>
    <t>TextBox_Prix_AX</t>
  </si>
  <si>
    <t>TextBox400B</t>
  </si>
  <si>
    <t>TextBox400Cb</t>
  </si>
  <si>
    <t>TextBox500Z</t>
  </si>
  <si>
    <t>TextBox500A</t>
  </si>
  <si>
    <t>TextBox500B</t>
  </si>
  <si>
    <t>TextBox500Ca</t>
  </si>
  <si>
    <t>TextBox500Cb</t>
  </si>
  <si>
    <t>TextBox400E</t>
  </si>
  <si>
    <t>TextBox500E</t>
  </si>
  <si>
    <t>TextBox500Da</t>
  </si>
  <si>
    <t>TextBox500GL</t>
  </si>
  <si>
    <t>TextBox650E</t>
  </si>
  <si>
    <t>TextBox650GL</t>
  </si>
  <si>
    <t>TextBox650C</t>
  </si>
  <si>
    <t>TextBox500T</t>
  </si>
  <si>
    <t>TextBox650T</t>
  </si>
  <si>
    <t>ComboBox400</t>
  </si>
  <si>
    <t>ComboBox500</t>
  </si>
  <si>
    <t>ComboBox650</t>
  </si>
  <si>
    <t>ComboBoxtypZ</t>
  </si>
  <si>
    <t>ComboBoxtypA</t>
  </si>
  <si>
    <t>ComboBoxtypD</t>
  </si>
  <si>
    <t>ComboBoxtypC</t>
  </si>
  <si>
    <t>ComboBoxtypB</t>
  </si>
  <si>
    <t>ComboBoxtypE</t>
  </si>
  <si>
    <t>ComboBoxtypG</t>
  </si>
  <si>
    <t>ComboBoxtypT</t>
  </si>
  <si>
    <t>ComboBoxtypO</t>
  </si>
  <si>
    <t>TextBoxTTC€Adapable</t>
  </si>
  <si>
    <t>TextBoxHT€Adapable</t>
  </si>
  <si>
    <t>ModificationHonda</t>
  </si>
  <si>
    <t>x</t>
  </si>
  <si>
    <t>x2</t>
  </si>
  <si>
    <t>formule</t>
  </si>
  <si>
    <t>TextBox_maj</t>
  </si>
  <si>
    <t>nég</t>
  </si>
  <si>
    <t>TextBox_Ref_Originale</t>
  </si>
  <si>
    <t>TextBox_BV_TTC</t>
  </si>
  <si>
    <t>TextBox_AX_TTC</t>
  </si>
  <si>
    <t>P</t>
  </si>
  <si>
    <t>Oct22</t>
  </si>
  <si>
    <t>Oct99</t>
  </si>
  <si>
    <t>Avr99</t>
  </si>
  <si>
    <t>originam</t>
  </si>
  <si>
    <t>Commentaire</t>
  </si>
  <si>
    <t>ref original</t>
  </si>
  <si>
    <t>select</t>
  </si>
  <si>
    <t>500cb</t>
  </si>
  <si>
    <t>500da</t>
  </si>
  <si>
    <t>TextBox102022TTC</t>
  </si>
  <si>
    <t>dim</t>
  </si>
  <si>
    <t>ref adap</t>
  </si>
  <si>
    <t>fourn</t>
  </si>
  <si>
    <t>ref equiv</t>
  </si>
  <si>
    <t>500ca</t>
  </si>
  <si>
    <t>400b</t>
  </si>
  <si>
    <t>comm</t>
  </si>
  <si>
    <t>ligne</t>
  </si>
  <si>
    <t>Controltip</t>
  </si>
  <si>
    <t>C:\Users\Eigenaar\Pictures\chart_4.jpg</t>
  </si>
  <si>
    <t>136525_682718dda6bff163421975.jpg</t>
  </si>
  <si>
    <t>TextBox_DPC_TTC</t>
  </si>
  <si>
    <t>TextBox_10_98Fr</t>
  </si>
  <si>
    <t>Prix-BU_€</t>
  </si>
  <si>
    <t>950055 030 030S</t>
  </si>
  <si>
    <t>tuyau adpatable ⌀ 5,0 x 300 - cette réf n'est plus produite par Honda</t>
  </si>
  <si>
    <t>Huile de fourche  SAE 10  ( 1 litre )</t>
  </si>
  <si>
    <t>030</t>
  </si>
  <si>
    <t>35106  MA1 610</t>
  </si>
  <si>
    <t>Protection contacteur à clef</t>
  </si>
  <si>
    <t>cette réf n'est plus produite par Honda</t>
  </si>
  <si>
    <t>90116 283 010</t>
  </si>
  <si>
    <t>Vis de fourreau de fourche</t>
  </si>
  <si>
    <t>M 8 x 25  CHC</t>
  </si>
  <si>
    <t>F3 - 28</t>
  </si>
  <si>
    <t>51439  MC5 003</t>
  </si>
  <si>
    <t>Fourche bague plastique ⌀ 37</t>
  </si>
  <si>
    <t>⌀ 37 int x     x ⌀         ext</t>
  </si>
  <si>
    <t>F3 - 14</t>
  </si>
  <si>
    <t>X</t>
  </si>
  <si>
    <t>Image1</t>
  </si>
  <si>
    <t>Image2</t>
  </si>
  <si>
    <t>Chemin2</t>
  </si>
  <si>
    <t>Chemin1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</si>
</sst>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0.00"/>
    <numFmt numFmtId="165" formatCode="m/d/yyyy"/>
    <numFmt numFmtId="166" formatCode="#,##0.00\ &quot;€&quot;"/>
  </numFmts>
  <fonts count="1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66" fontId="0" fillId="0" borderId="0" xfId="0" applyNumberFormat="1"/>
    <xf numFmtId="0" fontId="3" fillId="0" borderId="0" xfId="0" applyFont="1"/>
    <xf numFmtId="3" fontId="2" fillId="0" borderId="0" xfId="0" applyNumberFormat="1" applyFont="1" applyAlignment="1">
      <alignment horizontal="left"/>
    </xf>
    <xf numFmtId="2" fontId="3" fillId="0" borderId="0" xfId="0" applyNumberFormat="1" applyFont="1"/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/>
    </xf>
    <xf numFmtId="2" fontId="5" fillId="0" borderId="0" xfId="0" applyNumberFormat="1" applyFont="1"/>
    <xf numFmtId="0" fontId="5" fillId="0" borderId="0" xfId="0" applyFont="1"/>
    <xf numFmtId="49" fontId="5" fillId="0" borderId="0" xfId="0" applyNumberFormat="1" applyFont="1"/>
    <xf numFmtId="4" fontId="5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7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4" fontId="0" fillId="0" borderId="0" xfId="0" applyNumberFormat="1"/>
    <xf numFmtId="3" fontId="0" fillId="0" borderId="0" xfId="0" applyNumberFormat="1"/>
    <xf numFmtId="3" fontId="5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/>
    <xf numFmtId="0" fontId="8" fillId="0" borderId="0" xfId="0" applyFont="1"/>
    <xf numFmtId="3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4" fontId="9" fillId="0" borderId="0" xfId="0" applyNumberFormat="1" applyFont="1" applyAlignment="1">
      <alignment horizontal="right"/>
    </xf>
    <xf numFmtId="2" fontId="9" fillId="0" borderId="0" xfId="0" applyNumberFormat="1" applyFont="1"/>
    <xf numFmtId="0" fontId="9" fillId="0" borderId="0" xfId="0" applyFont="1"/>
    <xf numFmtId="4" fontId="9" fillId="0" borderId="0" xfId="0" applyNumberFormat="1" applyFont="1" applyAlignment="1">
      <alignment horizontal="center"/>
    </xf>
    <xf numFmtId="49" fontId="9" fillId="0" borderId="0" xfId="0" applyNumberFormat="1" applyFont="1"/>
    <xf numFmtId="4" fontId="9" fillId="0" borderId="0" xfId="0" applyNumberFormat="1" applyFont="1"/>
    <xf numFmtId="0" fontId="0" fillId="2" borderId="1" xfId="0" applyFill="1" applyBorder="1" applyAlignment="1">
      <alignment horizontal="center" vertical="center"/>
    </xf>
    <xf numFmtId="10" fontId="0" fillId="2" borderId="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3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left"/>
    </xf>
    <xf numFmtId="4" fontId="11" fillId="0" borderId="0" xfId="0" applyNumberFormat="1" applyFont="1" applyAlignment="1">
      <alignment horizontal="right"/>
    </xf>
    <xf numFmtId="2" fontId="11" fillId="0" borderId="0" xfId="0" applyNumberFormat="1" applyFont="1"/>
    <xf numFmtId="0" fontId="11" fillId="0" borderId="0" xfId="0" applyFont="1"/>
    <xf numFmtId="4" fontId="11" fillId="0" borderId="0" xfId="0" applyNumberFormat="1" applyFont="1" applyAlignment="1">
      <alignment horizontal="center"/>
    </xf>
    <xf numFmtId="49" fontId="11" fillId="0" borderId="0" xfId="0" applyNumberFormat="1" applyFont="1"/>
    <xf numFmtId="4" fontId="11" fillId="0" borderId="0" xfId="0" applyNumberFormat="1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/>
    </xf>
  </cellXfs>
  <cellStyles count="1">
    <cellStyle name="Normal" xfId="0" builtinId="0"/>
  </cellStyles>
  <dxfs count="81">
    <dxf>
      <fill>
        <patternFill>
          <bgColor theme="8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0" formatCode="@"/>
    </dxf>
    <dxf>
      <numFmt numFmtId="4" formatCode="#,##0.00"/>
    </dxf>
    <dxf>
      <numFmt numFmtId="4" formatCode="#,##0.00"/>
    </dxf>
    <dxf>
      <numFmt numFmtId="4" formatCode="#,##0.0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microsoft.com/office/2007/relationships/slicerCache" Target="slicerCaches/slicerCache10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4.xml"/><Relationship Id="rId12" Type="http://schemas.microsoft.com/office/2007/relationships/slicerCache" Target="slicerCaches/slicerCache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7/relationships/slicerCache" Target="slicerCaches/slicerCache8.xml"/><Relationship Id="rId5" Type="http://schemas.microsoft.com/office/2007/relationships/slicerCache" Target="slicerCaches/slicerCache2.xml"/><Relationship Id="rId15" Type="http://schemas.microsoft.com/office/2007/relationships/slicerCache" Target="slicerCaches/slicerCache12.xml"/><Relationship Id="rId10" Type="http://schemas.microsoft.com/office/2007/relationships/slicerCache" Target="slicerCaches/slicerCache7.xml"/><Relationship Id="rId19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microsoft.com/office/2007/relationships/slicerCache" Target="slicerCaches/slicerCache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203752</xdr:colOff>
      <xdr:row>0</xdr:row>
      <xdr:rowOff>114714</xdr:rowOff>
    </xdr:from>
    <xdr:to>
      <xdr:col>3</xdr:col>
      <xdr:colOff>1043609</xdr:colOff>
      <xdr:row>0</xdr:row>
      <xdr:rowOff>712304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yl_400">
              <a:extLst>
                <a:ext uri="{FF2B5EF4-FFF2-40B4-BE49-F238E27FC236}">
                  <a16:creationId xmlns:a16="http://schemas.microsoft.com/office/drawing/2014/main" id="{54A5C704-C1A5-3D11-73D8-DEEC83A10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4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9274" y="114714"/>
              <a:ext cx="1212574" cy="597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100219</xdr:colOff>
      <xdr:row>0</xdr:row>
      <xdr:rowOff>102290</xdr:rowOff>
    </xdr:from>
    <xdr:to>
      <xdr:col>5</xdr:col>
      <xdr:colOff>563217</xdr:colOff>
      <xdr:row>0</xdr:row>
      <xdr:rowOff>712675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yl_500">
              <a:extLst>
                <a:ext uri="{FF2B5EF4-FFF2-40B4-BE49-F238E27FC236}">
                  <a16:creationId xmlns:a16="http://schemas.microsoft.com/office/drawing/2014/main" id="{619D2D4F-0D7A-5036-5BFE-961D0037F9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5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719" y="102290"/>
              <a:ext cx="1183585" cy="6103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96078</xdr:colOff>
      <xdr:row>0</xdr:row>
      <xdr:rowOff>122997</xdr:rowOff>
    </xdr:from>
    <xdr:to>
      <xdr:col>7</xdr:col>
      <xdr:colOff>571500</xdr:colOff>
      <xdr:row>0</xdr:row>
      <xdr:rowOff>728870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yl_650">
              <a:extLst>
                <a:ext uri="{FF2B5EF4-FFF2-40B4-BE49-F238E27FC236}">
                  <a16:creationId xmlns:a16="http://schemas.microsoft.com/office/drawing/2014/main" id="{843E9953-6042-5CCC-7D24-DDCCB52197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65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7882" y="122997"/>
              <a:ext cx="1196009" cy="605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207892</xdr:colOff>
      <xdr:row>1</xdr:row>
      <xdr:rowOff>77442</xdr:rowOff>
    </xdr:from>
    <xdr:to>
      <xdr:col>3</xdr:col>
      <xdr:colOff>902803</xdr:colOff>
      <xdr:row>1</xdr:row>
      <xdr:rowOff>695739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yp_Z">
              <a:extLst>
                <a:ext uri="{FF2B5EF4-FFF2-40B4-BE49-F238E27FC236}">
                  <a16:creationId xmlns:a16="http://schemas.microsoft.com/office/drawing/2014/main" id="{E1EAE7AB-8FC6-83F4-65D8-1D15ADAFF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Z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414" y="822877"/>
              <a:ext cx="1067628" cy="6182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1007166</xdr:colOff>
      <xdr:row>1</xdr:row>
      <xdr:rowOff>81585</xdr:rowOff>
    </xdr:from>
    <xdr:to>
      <xdr:col>5</xdr:col>
      <xdr:colOff>182217</xdr:colOff>
      <xdr:row>1</xdr:row>
      <xdr:rowOff>688000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_A">
              <a:extLst>
                <a:ext uri="{FF2B5EF4-FFF2-40B4-BE49-F238E27FC236}">
                  <a16:creationId xmlns:a16="http://schemas.microsoft.com/office/drawing/2014/main" id="{928A063A-DAC2-C49B-C2EB-F1A9F9E6FA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5405" y="827020"/>
              <a:ext cx="1104899" cy="606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274153</xdr:colOff>
      <xdr:row>1</xdr:row>
      <xdr:rowOff>85725</xdr:rowOff>
    </xdr:from>
    <xdr:to>
      <xdr:col>6</xdr:col>
      <xdr:colOff>654325</xdr:colOff>
      <xdr:row>1</xdr:row>
      <xdr:rowOff>679174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yp_B">
              <a:extLst>
                <a:ext uri="{FF2B5EF4-FFF2-40B4-BE49-F238E27FC236}">
                  <a16:creationId xmlns:a16="http://schemas.microsoft.com/office/drawing/2014/main" id="{438E4B1D-EBD8-71F8-5623-920DF20B6C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52240" y="831160"/>
              <a:ext cx="1133889" cy="59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26092</xdr:colOff>
      <xdr:row>1</xdr:row>
      <xdr:rowOff>89867</xdr:rowOff>
    </xdr:from>
    <xdr:to>
      <xdr:col>7</xdr:col>
      <xdr:colOff>1134718</xdr:colOff>
      <xdr:row>1</xdr:row>
      <xdr:rowOff>694655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typ_C">
              <a:extLst>
                <a:ext uri="{FF2B5EF4-FFF2-40B4-BE49-F238E27FC236}">
                  <a16:creationId xmlns:a16="http://schemas.microsoft.com/office/drawing/2014/main" id="{EEF66927-3DBA-EC07-5B7E-CF7012B43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8483" y="835302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1222928</xdr:colOff>
      <xdr:row>1</xdr:row>
      <xdr:rowOff>85726</xdr:rowOff>
    </xdr:from>
    <xdr:to>
      <xdr:col>7</xdr:col>
      <xdr:colOff>2331554</xdr:colOff>
      <xdr:row>1</xdr:row>
      <xdr:rowOff>690514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typ_D">
              <a:extLst>
                <a:ext uri="{FF2B5EF4-FFF2-40B4-BE49-F238E27FC236}">
                  <a16:creationId xmlns:a16="http://schemas.microsoft.com/office/drawing/2014/main" id="{7B988615-108F-019F-1F96-52C32127D3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5319" y="831161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2403201</xdr:colOff>
      <xdr:row>1</xdr:row>
      <xdr:rowOff>81585</xdr:rowOff>
    </xdr:from>
    <xdr:to>
      <xdr:col>8</xdr:col>
      <xdr:colOff>1085022</xdr:colOff>
      <xdr:row>1</xdr:row>
      <xdr:rowOff>686373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yp_E">
              <a:extLst>
                <a:ext uri="{FF2B5EF4-FFF2-40B4-BE49-F238E27FC236}">
                  <a16:creationId xmlns:a16="http://schemas.microsoft.com/office/drawing/2014/main" id="{E00715A0-66B4-5FB0-4DA2-1B6C968AED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5592" y="827020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71645</xdr:colOff>
      <xdr:row>1</xdr:row>
      <xdr:rowOff>77444</xdr:rowOff>
    </xdr:from>
    <xdr:to>
      <xdr:col>10</xdr:col>
      <xdr:colOff>733010</xdr:colOff>
      <xdr:row>1</xdr:row>
      <xdr:rowOff>682232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typ_G">
              <a:extLst>
                <a:ext uri="{FF2B5EF4-FFF2-40B4-BE49-F238E27FC236}">
                  <a16:creationId xmlns:a16="http://schemas.microsoft.com/office/drawing/2014/main" id="{8E3AF536-1EE5-5450-88EA-1579D15E64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4145" y="822879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832403</xdr:colOff>
      <xdr:row>1</xdr:row>
      <xdr:rowOff>81584</xdr:rowOff>
    </xdr:from>
    <xdr:to>
      <xdr:col>12</xdr:col>
      <xdr:colOff>381000</xdr:colOff>
      <xdr:row>1</xdr:row>
      <xdr:rowOff>704022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typ_T">
              <a:extLst>
                <a:ext uri="{FF2B5EF4-FFF2-40B4-BE49-F238E27FC236}">
                  <a16:creationId xmlns:a16="http://schemas.microsoft.com/office/drawing/2014/main" id="{105AFB1E-3C8F-C573-0727-E499C8A53A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2164" y="827019"/>
              <a:ext cx="1138858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463826</xdr:colOff>
      <xdr:row>1</xdr:row>
      <xdr:rowOff>77444</xdr:rowOff>
    </xdr:from>
    <xdr:to>
      <xdr:col>14</xdr:col>
      <xdr:colOff>223629</xdr:colOff>
      <xdr:row>1</xdr:row>
      <xdr:rowOff>699882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typ_O">
              <a:extLst>
                <a:ext uri="{FF2B5EF4-FFF2-40B4-BE49-F238E27FC236}">
                  <a16:creationId xmlns:a16="http://schemas.microsoft.com/office/drawing/2014/main" id="{D530490C-A979-9DD5-FF84-B8D59DACB0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3848" y="822879"/>
              <a:ext cx="1200977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-2025-G.xlsm" TargetMode="External"/><Relationship Id="rId1" Type="http://schemas.openxmlformats.org/officeDocument/2006/relationships/externalLinkPath" Target="honda-2025-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nda"/>
      <sheetName val="Recherche"/>
      <sheetName val="Listes"/>
      <sheetName val="Code_VBA"/>
      <sheetName val="N° colonnes"/>
    </sheetNames>
    <sheetDataSet>
      <sheetData sheetId="0"/>
      <sheetData sheetId="1"/>
      <sheetData sheetId="2"/>
      <sheetData sheetId="3">
        <row r="8">
          <cell r="F8">
            <v>0.19600000000000001</v>
          </cell>
        </row>
        <row r="9">
          <cell r="G9">
            <v>44835</v>
          </cell>
        </row>
        <row r="10">
          <cell r="G10">
            <v>36434</v>
          </cell>
        </row>
        <row r="11">
          <cell r="G11">
            <v>36251</v>
          </cell>
        </row>
      </sheetData>
      <sheetData sheetId="4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400" xr10:uid="{E6E2BAD7-4E1F-412F-B750-DA641A287FBE}" sourceName="cyl_400">
  <extLst>
    <x:ext xmlns:x15="http://schemas.microsoft.com/office/spreadsheetml/2010/11/main" uri="{2F2917AC-EB37-4324-AD4E-5DD8C200BD13}">
      <x15:tableSlicerCache tableId="1" column="3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500" xr10:uid="{1562F986-09A4-4A4B-9ECE-9D4287467B97}" sourceName="cyl_500">
  <extLst>
    <x:ext xmlns:x15="http://schemas.microsoft.com/office/spreadsheetml/2010/11/main" uri="{2F2917AC-EB37-4324-AD4E-5DD8C200BD13}">
      <x15:tableSlicerCache tableId="1" column="3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650" xr10:uid="{351C4AF0-BE97-4D20-A834-DEF436D2D3F8}" sourceName="cyl_650">
  <extLst>
    <x:ext xmlns:x15="http://schemas.microsoft.com/office/spreadsheetml/2010/11/main" uri="{2F2917AC-EB37-4324-AD4E-5DD8C200BD13}">
      <x15:tableSlicerCache tableId="1" column="3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Z" xr10:uid="{78FAAFDD-FA5F-4FF9-9236-449A55BC4608}" sourceName="typ_Z">
  <extLst>
    <x:ext xmlns:x15="http://schemas.microsoft.com/office/spreadsheetml/2010/11/main" uri="{2F2917AC-EB37-4324-AD4E-5DD8C200BD13}">
      <x15:tableSlicerCache tableId="1" column="4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A" xr10:uid="{6842F3C7-EDA9-4C5F-80E9-73C6FDE52D74}" sourceName="typ_A">
  <extLst>
    <x:ext xmlns:x15="http://schemas.microsoft.com/office/spreadsheetml/2010/11/main" uri="{2F2917AC-EB37-4324-AD4E-5DD8C200BD13}">
      <x15:tableSlicerCache tableId="1" column="5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B" xr10:uid="{FCA90486-673E-4B73-A885-18A0C2D30E8B}" sourceName="typ_B">
  <extLst>
    <x:ext xmlns:x15="http://schemas.microsoft.com/office/spreadsheetml/2010/11/main" uri="{2F2917AC-EB37-4324-AD4E-5DD8C200BD13}">
      <x15:tableSlicerCache tableId="1" column="5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C" xr10:uid="{6B27046C-41CF-4293-A68C-AFE7ADE464C5}" sourceName="typ_C">
  <extLst>
    <x:ext xmlns:x15="http://schemas.microsoft.com/office/spreadsheetml/2010/11/main" uri="{2F2917AC-EB37-4324-AD4E-5DD8C200BD13}">
      <x15:tableSlicerCache tableId="1" column="5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D" xr10:uid="{80794B00-433D-490A-B120-9837EC4D282A}" sourceName="typ_D">
  <extLst>
    <x:ext xmlns:x15="http://schemas.microsoft.com/office/spreadsheetml/2010/11/main" uri="{2F2917AC-EB37-4324-AD4E-5DD8C200BD13}">
      <x15:tableSlicerCache tableId="1" column="55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E" xr10:uid="{1B0C0087-7C50-4400-8AF8-0CFBD1DB14AD}" sourceName="typ_E">
  <extLst>
    <x:ext xmlns:x15="http://schemas.microsoft.com/office/spreadsheetml/2010/11/main" uri="{2F2917AC-EB37-4324-AD4E-5DD8C200BD13}">
      <x15:tableSlicerCache tableId="1" column="56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G" xr10:uid="{4F07CC80-370B-45B8-B78B-534D9E9DD8FC}" sourceName="typ_G">
  <extLst>
    <x:ext xmlns:x15="http://schemas.microsoft.com/office/spreadsheetml/2010/11/main" uri="{2F2917AC-EB37-4324-AD4E-5DD8C200BD13}">
      <x15:tableSlicerCache tableId="1" column="57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T" xr10:uid="{DC19E840-3B94-4FBB-8C82-8B3B2CFDE2E2}" sourceName="typ_T">
  <extLst>
    <x:ext xmlns:x15="http://schemas.microsoft.com/office/spreadsheetml/2010/11/main" uri="{2F2917AC-EB37-4324-AD4E-5DD8C200BD13}">
      <x15:tableSlicerCache tableId="1" column="58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O" xr10:uid="{22915F21-5A42-43F2-B5A0-13BEC3F6BBAA}" sourceName="typ_O">
  <extLst>
    <x:ext xmlns:x15="http://schemas.microsoft.com/office/spreadsheetml/2010/11/main" uri="{2F2917AC-EB37-4324-AD4E-5DD8C200BD13}">
      <x15:tableSlicerCache tableId="1" column="5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yl_400" xr10:uid="{6CE2AEAC-B07F-40DF-944F-44C31D4FAC84}" cache="Segment_cyl_400" caption="cyl_400" rowHeight="225425"/>
  <slicer name="cyl_500" xr10:uid="{7BE3C9D1-E565-48A6-9ABD-6F67C9150702}" cache="Segment_cyl_500" caption="cyl_500" rowHeight="225425"/>
  <slicer name="cyl_650" xr10:uid="{7020D4BC-0C89-4D51-873D-2A37E1CBC4F1}" cache="Segment_cyl_650" caption="cyl_650" rowHeight="225425"/>
  <slicer name="typ_Z" xr10:uid="{67042BA0-50DB-467D-833D-45BD14D40881}" cache="Segment_typ_Z" caption="typ_Z" rowHeight="225425"/>
  <slicer name="typ_A" xr10:uid="{20166B07-A292-4304-91E7-F8BACA93C6C3}" cache="Segment_typ_A" caption="typ_A" rowHeight="225425"/>
  <slicer name="typ_B" xr10:uid="{C9ACCE5A-9194-4FAC-B3DF-5BDD8A9A4306}" cache="Segment_typ_B" caption="typ_B" rowHeight="225425"/>
  <slicer name="typ_C" xr10:uid="{FA5C37D3-7868-406C-9AB4-FD4DE21E5963}" cache="Segment_typ_C" caption="typ_C" rowHeight="225425"/>
  <slicer name="typ_D" xr10:uid="{F09EC467-B2AC-4BC1-88D8-8C1A356205A2}" cache="Segment_typ_D" caption="typ_D" rowHeight="225425"/>
  <slicer name="typ_E" xr10:uid="{0B9EA956-391C-4812-AA71-E4ED469A5429}" cache="Segment_typ_E" caption="typ_E" rowHeight="225425"/>
  <slicer name="typ_G" xr10:uid="{E14ECC07-5031-4B3D-8419-73D04C8FA67D}" cache="Segment_typ_G" caption="typ_G" rowHeight="225425"/>
  <slicer name="typ_T" xr10:uid="{CCFA331C-98B7-4FC8-8ED6-27C0C542806E}" cache="Segment_typ_T" caption="typ_T" rowHeight="225425"/>
  <slicer name="typ_O" xr10:uid="{CDF09BDF-A0A4-41F3-9C9F-A7C5C49741A8}" cache="Segment_typ_O" caption="typ_O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07E24-593C-442D-8B6B-E1D6B3E88ED4}" name="Tableau1" displayName="Tableau1" ref="B3:BT1503" totalsRowShown="0">
  <autoFilter ref="B3:BT1503" xr:uid="{89107E24-593C-442D-8B6B-E1D6B3E88ED4}"/>
  <tableColumns count="71">
    <tableColumn id="1" xr3:uid="{91D2141F-0FEF-4752-AF42-C2A1C26000D0}" name="Honda_Origine"/>
    <tableColumn id="2" xr3:uid="{0AB57870-3B38-4359-B234-239B2E1D84E5}" name="Qu" dataDxfId="80"/>
    <tableColumn id="3" xr3:uid="{49033C9A-CB55-4FA8-98C6-5E68614B8077}" name="New_Ref_Honda" dataDxfId="79"/>
    <tableColumn id="4" xr3:uid="{73E1DCCC-5BAB-4145-8256-5B915F4C06F7}" name="DPC_HT_€" dataDxfId="78"/>
    <tableColumn id="5" xr3:uid="{F91E976F-7B09-4CDA-8391-FEE4AF2D2A33}" name="10-2022_€" dataDxfId="77"/>
    <tableColumn id="6" xr3:uid="{B38DABD8-CEF4-4969-B238-6DC33BCE313C}" name="04-99Fr" dataDxfId="76"/>
    <tableColumn id="7" xr3:uid="{572B44FD-D84E-4F62-8FC3-A4C759011004}" name="désignation" dataDxfId="75"/>
    <tableColumn id="8" xr3:uid="{D929A9D1-1A56-4F5F-89C0-034D9595C83C}" name="dimensions" dataDxfId="74"/>
    <tableColumn id="9" xr3:uid="{B7AA7DD7-3AF8-4BB4-B6EB-76CC81DEA38E}" name="CYL" dataDxfId="73"/>
    <tableColumn id="10" xr3:uid="{650FFCE7-161F-4E91-8D86-ACEF8E3AE2BA}" name="modèle" dataDxfId="72"/>
    <tableColumn id="11" xr3:uid="{6A574B92-9BA1-4FCC-931D-6E43C317681E}" name="Sélection"/>
    <tableColumn id="12" xr3:uid="{1EFA9471-88CE-4BC9-BB07-AD2EB212B82B}" name="10-96Fr" dataDxfId="71"/>
    <tableColumn id="13" xr3:uid="{5F5358A1-475E-4403-A360-7BF6BB32B8D0}" name="10-97Fr" dataDxfId="70"/>
    <tableColumn id="14" xr3:uid="{73EF0861-F937-499E-B239-AA21C720B326}" name="10-98Fr" dataDxfId="69"/>
    <tableColumn id="15" xr3:uid="{26BACB1C-1833-4F48-8BC0-327814F902EE}" name="10-99Fr" dataDxfId="68"/>
    <tableColumn id="16" xr3:uid="{9BE14D69-5199-4D6A-9A13-108D0A547092}" name="DPC_TTC" dataDxfId="67">
      <calculatedColumnFormula>E4*(1+Listes!AC$5)</calculatedColumnFormula>
    </tableColumn>
    <tableColumn id="17" xr3:uid="{0A448916-76E4-4764-A9FA-33F6378522C4}" name="Colonne10"/>
    <tableColumn id="18" xr3:uid="{13394C99-BA5A-414F-B0BD-A772AD1CAD47}" name="500 Z"/>
    <tableColumn id="19" xr3:uid="{B1C8E200-30F4-4AB9-AD1D-65469C647E34}" name="500 A"/>
    <tableColumn id="20" xr3:uid="{D455A11E-C726-42F2-9AF9-6F36DA3E6E33}" name="500 B"/>
    <tableColumn id="21" xr3:uid="{C9AC03EA-CBB5-4B41-A2F3-FE8C4C110FAA}" name="500 Cb"/>
    <tableColumn id="22" xr3:uid="{879157AD-B4C6-4DA2-B3D4-4034618D0E03}" name="500 Da"/>
    <tableColumn id="23" xr3:uid="{8DEBA9BE-5EA1-470B-8EAC-88F947EF0516}" name="650 E"/>
    <tableColumn id="24" xr3:uid="{9D4EF56B-58D5-4D2D-BDB9-B12FCB3A3D20}" name="500 GL"/>
    <tableColumn id="25" xr3:uid="{72BDA920-0A20-497F-8DB8-94BD65881D42}" name="500 Turbo"/>
    <tableColumn id="26" xr3:uid="{56778EF2-38F5-4CA9-9BD9-EBEEAC763164}" name="650 Turbo"/>
    <tableColumn id="27" xr3:uid="{A49A2348-9942-4E5D-8A81-FD5E260F9368}" name="04_99_TTC" dataDxfId="66">
      <calculatedColumnFormula>G4*(1+Listes!AC$8)</calculatedColumnFormula>
    </tableColumn>
    <tableColumn id="28" xr3:uid="{46C364BD-3FA9-47A8-8EC2-60D0DCDAB9EF}" name="10_99_TTC" dataDxfId="65">
      <calculatedColumnFormula>P4*(1+Listes!AC$7)</calculatedColumnFormula>
    </tableColumn>
    <tableColumn id="29" xr3:uid="{74674D97-6591-4648-8E92-D6EF36EECB51}" name="10_2022_TTC" dataDxfId="64">
      <calculatedColumnFormula>F4*(1+Listes!AC$6)</calculatedColumnFormula>
    </tableColumn>
    <tableColumn id="30" xr3:uid="{EDE6D61C-0CFD-47C9-8CEA-AEF0C9E77782}" name="cyl_400" dataDxfId="63"/>
    <tableColumn id="31" xr3:uid="{7CE25E7D-E55C-463D-902F-A631DB7A9E99}" name="REF_HG"/>
    <tableColumn id="32" xr3:uid="{A2EC4C11-8797-4E53-854F-20CB8818F26A}" name="cyl_500" dataDxfId="62"/>
    <tableColumn id="33" xr3:uid="{08404566-3E95-4182-8E70-789980123087}" name="cyl_650" dataDxfId="61"/>
    <tableColumn id="34" xr3:uid="{DCEDFBC6-DAAE-4B21-AF38-5507D91C7634}" name="04-96Fr" dataDxfId="60"/>
    <tableColumn id="35" xr3:uid="{A2F85305-A72B-402C-B2F5-5223C5810A3D}" name="04-97Fr" dataDxfId="59"/>
    <tableColumn id="36" xr3:uid="{F0BB3443-1A59-4FBF-A284-3A55E2EA84FF}" name="Founisseurs"/>
    <tableColumn id="37" xr3:uid="{B8AA2117-A2AE-413D-A12B-8D05704B73C9}" name="Prix_Adapt." dataDxfId="58"/>
    <tableColumn id="38" xr3:uid="{F19476DD-629F-4CB5-BE69-5B6247134625}" name="Ref_Alt" dataDxfId="57"/>
    <tableColumn id="39" xr3:uid="{91D7F0C6-850D-4901-A28E-C0DF921C6CFB}" name="500_Ca"/>
    <tableColumn id="40" xr3:uid="{8FD30F99-6D70-4D00-9AA1-7694BC653E16}" name="400 E"/>
    <tableColumn id="41" xr3:uid="{988DAD6F-526B-4E8C-80AC-25C46A68A295}" name="500 E"/>
    <tableColumn id="42" xr3:uid="{3BE04563-D366-4A01-994B-BAEE609ED3D7}" name="650 GL"/>
    <tableColumn id="43" xr3:uid="{89809EDA-7C0C-4F31-AB34-CD63200C8665}" name="400 B"/>
    <tableColumn id="44" xr3:uid="{CCA7FD81-B308-4A72-AB58-1196CEAA59EA}" name="400 Cb"/>
    <tableColumn id="45" xr3:uid="{E2637FCD-7689-4B90-8E6A-C64607027E8D}" name="Commentaires"/>
    <tableColumn id="46" xr3:uid="{D38B395D-C8FB-4BEF-85DE-F77E4FA5D425}" name="650 C"/>
    <tableColumn id="47" xr3:uid="{B1EB7CC8-86E0-4AB9-A138-916B78EEC941}" name="BR_TTC" dataDxfId="56">
      <calculatedColumnFormula>BL4*(1+Listes!AC$9)</calculatedColumnFormula>
    </tableColumn>
    <tableColumn id="48" xr3:uid="{1D80808C-92DD-4E5F-93A7-2675EAA4F48B}" name="BV_TTC" dataDxfId="55">
      <calculatedColumnFormula>BP4*(1+Listes!AC$10)</calculatedColumnFormula>
    </tableColumn>
    <tableColumn id="49" xr3:uid="{768E4BEE-C3FB-4548-8135-F71197EFAAFF}" name="typ_Z"/>
    <tableColumn id="50" xr3:uid="{FF9EFE66-4DC6-4959-815C-3DE9FD6FE2C9}" name="Prix-AX_€" dataDxfId="54"/>
    <tableColumn id="51" xr3:uid="{6DFB352B-9866-42B5-8717-5B8FCD44AA56}" name="AX_TTC" dataDxfId="53">
      <calculatedColumnFormula>AY4*(1+Listes!AC$11)</calculatedColumnFormula>
    </tableColumn>
    <tableColumn id="52" xr3:uid="{DD53295E-3CFF-4EF6-8820-7B5D7ABD52D8}" name="typ_A"/>
    <tableColumn id="53" xr3:uid="{3F8BD2E0-2E92-45C6-9279-143B39622D61}" name="typ_B"/>
    <tableColumn id="54" xr3:uid="{CE993B01-3F6B-48B4-942A-DA6AAB2C259D}" name="typ_C"/>
    <tableColumn id="55" xr3:uid="{4386AA31-E0EE-4254-B79B-1B6B993AFC31}" name="typ_D"/>
    <tableColumn id="56" xr3:uid="{86E1624A-ED3A-42B6-A8A4-F76511FF6537}" name="typ_E"/>
    <tableColumn id="57" xr3:uid="{F0196E68-E644-4C6B-B189-5DB174D82B91}" name="typ_G" dataDxfId="52"/>
    <tableColumn id="58" xr3:uid="{D14FFCFB-642A-4637-9B88-7C0518EE77E2}" name="typ_T" dataDxfId="51"/>
    <tableColumn id="59" xr3:uid="{A8D445FC-4B4A-41F4-9953-8099F33F16D4}" name="typ_O" dataDxfId="50"/>
    <tableColumn id="63" xr3:uid="{BB0823D5-F268-4146-BB9E-D8A8C10328F2}" name="date_maj" dataDxfId="49"/>
    <tableColumn id="64" xr3:uid="{F5F027BA-0DA2-412D-9481-C5AF61C9B8C4}" name="HT_€_adapt" dataDxfId="48"/>
    <tableColumn id="65" xr3:uid="{2F113477-0731-4FCC-B9E6-37639548C428}" name="TTC_€_adapt" dataDxfId="47">
      <calculatedColumnFormula>BJ4*(1+Listes!AC$12)</calculatedColumnFormula>
    </tableColumn>
    <tableColumn id="70" xr3:uid="{B793A779-C6A6-41FC-A196-11EBC40496DB}" name="Prix-BR_€" dataDxfId="46"/>
    <tableColumn id="71" xr3:uid="{BD4CB699-6FB5-40D9-8C08-5D82CA7BCE3C}" name="04-98Fr" dataDxfId="45"/>
    <tableColumn id="72" xr3:uid="{E7232BBC-740C-4B41-B37A-015D243023BC}" name="prix_BT_Fr" dataDxfId="44"/>
    <tableColumn id="73" xr3:uid="{F3CD439A-3300-4ADF-897B-60DA7A8505CD}" name="Prix-BU_€"/>
    <tableColumn id="74" xr3:uid="{78745664-3C31-4646-92EC-4DADD839273B}" name="Prix-BV_€" dataDxfId="43"/>
    <tableColumn id="60" xr3:uid="{5AA7547D-FDB4-4F16-907C-A394BF5AECBC}" name="Image1" dataDxfId="42"/>
    <tableColumn id="69" xr3:uid="{6A34B7F5-96E7-4483-95C0-64F886AC03D2}" name="Image2" dataDxfId="41"/>
    <tableColumn id="68" xr3:uid="{F6E6FE55-9F57-4790-997D-C38B83D49B2B}" name="Chemin1" dataDxfId="40"/>
    <tableColumn id="67" xr3:uid="{040A00BB-CF35-49DC-86AD-5E318A65C501}" name="Chemin2" dataDxfId="3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3F9AB-1C5B-4736-AA5E-54166B2ED7BB}" name="Tab_cyl_400" displayName="Tab_cyl_400" ref="B3:B6" totalsRowShown="0" headerRowDxfId="38" dataDxfId="37">
  <autoFilter ref="B3:B6" xr:uid="{6503F9AB-1C5B-4736-AA5E-54166B2ED7BB}"/>
  <tableColumns count="1">
    <tableColumn id="1" xr3:uid="{0E4D54F0-4B4B-4C30-AB05-5CE395DCF113}" name="cyl_400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455C0-1FDE-4E6B-82E7-A02F66440E08}" name="Tab_cyl_500" displayName="Tab_cyl_500" ref="D3:D6" totalsRowShown="0" headerRowDxfId="35" dataDxfId="34">
  <autoFilter ref="D3:D6" xr:uid="{B6A455C0-1FDE-4E6B-82E7-A02F66440E08}"/>
  <tableColumns count="1">
    <tableColumn id="1" xr3:uid="{96DA87AB-6597-457F-A74C-3C4791FDA951}" name="cyl_500" dataDxfId="3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E36A47-7C0C-4C5C-AE42-757D3BEDA0BE}" name="Tab_cyl_650" displayName="Tab_cyl_650" ref="F3:F6" totalsRowShown="0" headerRowDxfId="32" dataDxfId="31">
  <autoFilter ref="F3:F6" xr:uid="{FCE36A47-7C0C-4C5C-AE42-757D3BEDA0BE}"/>
  <tableColumns count="1">
    <tableColumn id="1" xr3:uid="{01872815-CAEB-40E3-9549-F40D5DEE0677}" name="cyl_650" dataDxfId="30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340BFB-6EF2-48E4-A9F3-02A2649FD14B}" name="Tab_typ_Z" displayName="Tab_typ_Z" ref="H3:H6" totalsRowShown="0" dataDxfId="29">
  <autoFilter ref="H3:H6" xr:uid="{DA340BFB-6EF2-48E4-A9F3-02A2649FD14B}"/>
  <tableColumns count="1">
    <tableColumn id="1" xr3:uid="{72DEA30B-F879-425F-A9F6-7D6591FDD3A5}" name="typ_Z" dataDxfId="28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423272-D66B-49D6-ABCF-79DA47046F3A}" name="Tab_typ_A" displayName="Tab_typ_A" ref="J3:J6" totalsRowShown="0" dataDxfId="27">
  <autoFilter ref="J3:J6" xr:uid="{5A423272-D66B-49D6-ABCF-79DA47046F3A}"/>
  <tableColumns count="1">
    <tableColumn id="1" xr3:uid="{B737A12B-9E34-4B25-A5A9-EA0A037B0783}" name="typ_A" dataDxfId="26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117069-3C03-4F20-8087-6387EBD6A979}" name="Tab_typ_B" displayName="Tab_typ_B" ref="L3:L6" totalsRowShown="0" dataDxfId="25">
  <autoFilter ref="L3:L6" xr:uid="{15117069-3C03-4F20-8087-6387EBD6A979}"/>
  <tableColumns count="1">
    <tableColumn id="1" xr3:uid="{01A92E05-FDF6-4D11-BAF0-2F9B82FD310E}" name="typ_B" dataDxfId="2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26FD76C-1594-489F-B6D2-4007EBA1163E}" name="Tab_typ_C" displayName="Tab_typ_C" ref="N3:N6" totalsRowShown="0" dataDxfId="23">
  <autoFilter ref="N3:N6" xr:uid="{826FD76C-1594-489F-B6D2-4007EBA1163E}"/>
  <tableColumns count="1">
    <tableColumn id="1" xr3:uid="{1F4699C0-7775-4978-94EE-8BFA243F2EDD}" name="typ_C" dataDxfId="2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A82D7F6-652A-437B-87AC-BA2E8E90EFB1}" name="Tab_typ_D" displayName="Tab_typ_D" ref="P3:P6" totalsRowShown="0" dataDxfId="21">
  <autoFilter ref="P3:P6" xr:uid="{3A82D7F6-652A-437B-87AC-BA2E8E90EFB1}"/>
  <tableColumns count="1">
    <tableColumn id="1" xr3:uid="{694AFB59-9AD0-41C6-86A3-7E6D4E88CDE0}" name="typ_D" dataDxfId="2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B941C1-8802-4DBE-A15A-D8E2E6C703F4}" name="Tab_typ_E" displayName="Tab_typ_E" ref="R3:R6" totalsRowShown="0" dataDxfId="19">
  <autoFilter ref="R3:R6" xr:uid="{2CB941C1-8802-4DBE-A15A-D8E2E6C703F4}"/>
  <tableColumns count="1">
    <tableColumn id="1" xr3:uid="{0B69A5D7-2C53-4C84-9299-42C1BC264ED5}" name="typ_E" dataDxfId="18"/>
  </tableColumns>
  <tableStyleInfo name="TableStyleMedium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2E4C9-1011-4F4D-85AB-690BDE1F6930}" name="Tab_typ_G" displayName="Tab_typ_G" ref="T3:T6" totalsRowShown="0" dataDxfId="17">
  <autoFilter ref="T3:T6" xr:uid="{F6A2E4C9-1011-4F4D-85AB-690BDE1F6930}"/>
  <tableColumns count="1">
    <tableColumn id="1" xr3:uid="{ECEABE6B-6B20-4FF1-A7A2-C0B1CA3FB2CE}" name="typ_G" dataDxfId="16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660056-EDB1-4612-9188-C32B9761D0F7}" name="Tab_typ_T" displayName="Tab_typ_T" ref="V3:V6" totalsRowShown="0" dataDxfId="15">
  <autoFilter ref="V3:V6" xr:uid="{10660056-EDB1-4612-9188-C32B9761D0F7}"/>
  <tableColumns count="1">
    <tableColumn id="1" xr3:uid="{18EE4FA2-B818-4A7D-B7D6-C0AAE9A1E1AF}" name="typ-T" dataDxfId="14"/>
  </tableColumns>
  <tableStyleInfo name="TableStyleMedium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027A97D-C374-4996-955F-2E1B82481900}" name="Tab_typ_O" displayName="Tab_typ_O" ref="X3:X6" totalsRowShown="0" dataDxfId="13">
  <autoFilter ref="X3:X6" xr:uid="{2027A97D-C374-4996-955F-2E1B82481900}"/>
  <tableColumns count="1">
    <tableColumn id="1" xr3:uid="{23CF62D4-2E09-48EB-8699-6C486291D370}" name="typ_O" dataDxfId="12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AE4FCB6-736B-472D-BECC-2B0918861949}" name="Tableau17" displayName="Tableau17" ref="Z3:Z6" totalsRowShown="0">
  <autoFilter ref="Z3:Z6" xr:uid="{7AE4FCB6-736B-472D-BECC-2B0918861949}"/>
  <tableColumns count="1">
    <tableColumn id="1" xr3:uid="{B8565B71-B667-4B6F-ABCC-B265CAC69A8F}" name="Fournisseurs"/>
  </tableColumns>
  <tableStyleInfo name="TableStyleMedium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A76E9-6541-45DD-8F9B-E3DF4279733B}" name="Tab_TVA" displayName="Tab_TVA" ref="AC4:AD12" totalsRowShown="0" headerRowDxfId="11" dataDxfId="9" headerRowBorderDxfId="10" tableBorderDxfId="8" totalsRowBorderDxfId="7">
  <autoFilter ref="AC4:AD12" xr:uid="{DB5A76E9-6541-45DD-8F9B-E3DF4279733B}"/>
  <tableColumns count="2">
    <tableColumn id="1" xr3:uid="{F872ED64-B7C5-4B5A-91C4-D324AB7EA48D}" name="TVA" dataDxfId="6"/>
    <tableColumn id="2" xr3:uid="{09BF5D98-6652-4D33-B09C-B363B982DC2C}" name="Date" dataDxfId="5"/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D4F60317-A60D-44E6-8724-9F95A1B6581B}" name="Tabel19" displayName="Tabel19" ref="AF3:AP83" totalsRowShown="0">
  <autoFilter ref="AF3:AP83" xr:uid="{D4F60317-A60D-44E6-8724-9F95A1B6581B}"/>
  <tableColumns count="11">
    <tableColumn id="1" xr3:uid="{FBEB7D9A-35EB-415F-8A32-B397CABBADAD}" name="Tableau1"/>
    <tableColumn id="4" xr3:uid="{130B0914-5E14-4991-8D56-0F2E519F6D4D}" name="Type"/>
    <tableColumn id="2" xr3:uid="{552896F3-876E-42B3-B8F9-D6895BE39850}" name="AjouterHonda"/>
    <tableColumn id="3" xr3:uid="{2487821E-3448-4F2F-B8E4-BF5A129B65E2}" name="ModificationHonda" dataDxfId="4"/>
    <tableColumn id="5" xr3:uid="{CC70FA2E-82D6-4586-8698-87562B98D6BA}" name="n°" dataDxfId="3">
      <calculatedColumnFormula>IFERROR(MATCH(Tabel19[[#This Row],[Tableau1]],Tableau1[#Headers],0),0)</calculatedColumnFormula>
    </tableColumn>
    <tableColumn id="8" xr3:uid="{B91C3077-8693-4DBF-8C04-89C5277F056F}" name="Controltip"/>
    <tableColumn id="9" xr3:uid="{DEA39261-BB58-4071-8321-9329ACD5D0FF}" name="nég"/>
    <tableColumn id="10" xr3:uid="{E606F5D6-9CBC-43CA-9071-B648C37EEF40}" name="Commentaire"/>
    <tableColumn id="6" xr3:uid="{D0D1B959-832C-4FB1-8B11-BABE416C082A}" name="x"/>
    <tableColumn id="7" xr3:uid="{A25A62D3-536F-4EFA-9D10-E4107F06416F}" name="x2" dataDxfId="2">
      <calculatedColumnFormula>CHAR(64+MOD(Tabel19[[#This Row],[n°]]-1,26)+1)</calculatedColumnFormula>
    </tableColumn>
    <tableColumn id="11" xr3:uid="{F6FF5DF9-817C-4B37-A404-EA49DB336975}" name="ligne" dataDxfId="1">
      <calculatedColumnFormula>ROW()-ROW(Tabel19[[#Headers],[ligne]])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59999389629810485"/>
  </sheetPr>
  <dimension ref="B1:BT1503"/>
  <sheetViews>
    <sheetView showGridLines="0" tabSelected="1" zoomScale="115" zoomScaleNormal="115" workbookViewId="0">
      <pane ySplit="3" topLeftCell="A4" activePane="bottomLeft" state="frozen"/>
      <selection pane="bottomLeft" activeCell="I15" sqref="I15"/>
    </sheetView>
  </sheetViews>
  <sheetFormatPr baseColWidth="10" defaultColWidth="11.5703125" defaultRowHeight="12.75" customHeight="1" x14ac:dyDescent="0.2"/>
  <cols>
    <col min="1" max="1" width="3.28515625" customWidth="1"/>
    <col min="2" max="2" width="15.85546875" customWidth="1"/>
    <col min="3" max="3" width="5.5703125" customWidth="1"/>
    <col min="4" max="4" width="18.140625" bestFit="1" customWidth="1"/>
    <col min="5" max="5" width="10.85546875" style="14" customWidth="1"/>
    <col min="6" max="6" width="11.28515625" style="22" customWidth="1"/>
    <col min="7" max="7" width="10.85546875" customWidth="1"/>
    <col min="8" max="8" width="36.42578125" customWidth="1"/>
    <col min="9" max="9" width="16.42578125" customWidth="1"/>
    <col min="10" max="10" width="6.7109375" customWidth="1"/>
    <col min="11" max="11" width="13" style="17" customWidth="1"/>
    <col min="12" max="16" width="10.85546875" customWidth="1"/>
    <col min="17" max="17" width="17.85546875" customWidth="1"/>
    <col min="18" max="27" width="11.85546875" customWidth="1"/>
    <col min="28" max="28" width="19.7109375" style="14" customWidth="1"/>
    <col min="29" max="29" width="11.85546875" style="14" customWidth="1"/>
    <col min="30" max="30" width="11.85546875" customWidth="1"/>
    <col min="31" max="31" width="11.85546875" style="64" customWidth="1"/>
    <col min="32" max="32" width="11.85546875" customWidth="1"/>
    <col min="33" max="34" width="11.85546875" style="64" customWidth="1"/>
    <col min="35" max="36" width="11.85546875" customWidth="1"/>
    <col min="37" max="38" width="13" customWidth="1"/>
    <col min="39" max="39" width="13" style="17" customWidth="1"/>
    <col min="40" max="45" width="13" customWidth="1"/>
    <col min="46" max="46" width="15.140625" customWidth="1"/>
    <col min="47" max="47" width="13" customWidth="1"/>
    <col min="48" max="48" width="12.28515625" customWidth="1"/>
    <col min="49" max="49" width="17.7109375" style="22" customWidth="1"/>
    <col min="50" max="50" width="8.5703125" style="64" customWidth="1"/>
    <col min="51" max="51" width="13" style="22" customWidth="1"/>
    <col min="52" max="52" width="12.85546875" customWidth="1"/>
    <col min="53" max="53" width="15" customWidth="1"/>
    <col min="54" max="54" width="16" customWidth="1"/>
    <col min="55" max="55" width="13" customWidth="1"/>
    <col min="56" max="57" width="11.85546875" customWidth="1"/>
    <col min="58" max="58" width="11.85546875" style="64" customWidth="1"/>
    <col min="59" max="60" width="13" style="64" customWidth="1"/>
    <col min="61" max="61" width="11.85546875" customWidth="1"/>
    <col min="62" max="62" width="13" customWidth="1"/>
    <col min="63" max="63" width="11.85546875" customWidth="1"/>
    <col min="64" max="64" width="13" style="15" customWidth="1"/>
    <col min="65" max="65" width="13" customWidth="1"/>
    <col min="66" max="66" width="11.85546875" style="22" customWidth="1"/>
    <col min="67" max="68" width="13" customWidth="1"/>
    <col min="69" max="69" width="34.140625" bestFit="1" customWidth="1"/>
    <col min="70" max="70" width="26.42578125" customWidth="1"/>
    <col min="71" max="72" width="13" customWidth="1"/>
  </cols>
  <sheetData>
    <row r="1" spans="2:72" ht="58.5" customHeight="1" x14ac:dyDescent="0.2"/>
    <row r="2" spans="2:72" ht="58.5" customHeight="1" x14ac:dyDescent="0.2"/>
    <row r="3" spans="2:72" ht="12.75" customHeight="1" x14ac:dyDescent="0.2">
      <c r="B3" t="s">
        <v>4770</v>
      </c>
      <c r="C3" t="s">
        <v>4753</v>
      </c>
      <c r="D3" t="s">
        <v>4769</v>
      </c>
      <c r="E3" s="14" t="s">
        <v>4798</v>
      </c>
      <c r="F3" s="22" t="s">
        <v>4776</v>
      </c>
      <c r="G3" t="s">
        <v>4774</v>
      </c>
      <c r="H3" t="s">
        <v>4749</v>
      </c>
      <c r="I3" t="s">
        <v>4750</v>
      </c>
      <c r="J3" t="s">
        <v>4751</v>
      </c>
      <c r="K3" s="17" t="s">
        <v>4752</v>
      </c>
      <c r="L3" t="s">
        <v>4779</v>
      </c>
      <c r="M3" t="s">
        <v>4771</v>
      </c>
      <c r="N3" t="s">
        <v>4768</v>
      </c>
      <c r="O3" t="s">
        <v>4764</v>
      </c>
      <c r="P3" t="s">
        <v>4775</v>
      </c>
      <c r="Q3" t="s">
        <v>4799</v>
      </c>
      <c r="R3" t="s">
        <v>4756</v>
      </c>
      <c r="S3" t="s">
        <v>4792</v>
      </c>
      <c r="T3" t="s">
        <v>4814</v>
      </c>
      <c r="U3" t="s">
        <v>4815</v>
      </c>
      <c r="V3" t="s">
        <v>4816</v>
      </c>
      <c r="W3" t="s">
        <v>4817</v>
      </c>
      <c r="X3" t="s">
        <v>4785</v>
      </c>
      <c r="Y3" t="s">
        <v>4786</v>
      </c>
      <c r="Z3" t="s">
        <v>4782</v>
      </c>
      <c r="AA3" t="s">
        <v>4781</v>
      </c>
      <c r="AB3" s="14" t="s">
        <v>4801</v>
      </c>
      <c r="AC3" s="14" t="s">
        <v>4802</v>
      </c>
      <c r="AD3" t="s">
        <v>4807</v>
      </c>
      <c r="AE3" s="64" t="s">
        <v>4818</v>
      </c>
      <c r="AF3" t="s">
        <v>4805</v>
      </c>
      <c r="AG3" s="64" t="s">
        <v>4819</v>
      </c>
      <c r="AH3" s="64" t="s">
        <v>4820</v>
      </c>
      <c r="AI3" t="s">
        <v>4765</v>
      </c>
      <c r="AJ3" t="s">
        <v>4766</v>
      </c>
      <c r="AK3" t="s">
        <v>4777</v>
      </c>
      <c r="AL3" t="s">
        <v>4778</v>
      </c>
      <c r="AM3" s="17" t="s">
        <v>4773</v>
      </c>
      <c r="AN3" t="s">
        <v>4837</v>
      </c>
      <c r="AO3" t="s">
        <v>4783</v>
      </c>
      <c r="AP3" t="s">
        <v>4784</v>
      </c>
      <c r="AQ3" t="s">
        <v>4788</v>
      </c>
      <c r="AR3" t="s">
        <v>4791</v>
      </c>
      <c r="AS3" t="s">
        <v>4789</v>
      </c>
      <c r="AT3" t="s">
        <v>4754</v>
      </c>
      <c r="AU3" t="s">
        <v>4794</v>
      </c>
      <c r="AV3" t="s">
        <v>4803</v>
      </c>
      <c r="AW3" s="22" t="s">
        <v>4804</v>
      </c>
      <c r="AX3" s="64" t="s">
        <v>4821</v>
      </c>
      <c r="AY3" s="22" t="s">
        <v>4810</v>
      </c>
      <c r="AZ3" t="s">
        <v>4806</v>
      </c>
      <c r="BA3" t="s">
        <v>4822</v>
      </c>
      <c r="BB3" t="s">
        <v>4824</v>
      </c>
      <c r="BC3" t="s">
        <v>4826</v>
      </c>
      <c r="BD3" t="s">
        <v>4828</v>
      </c>
      <c r="BE3" t="s">
        <v>4830</v>
      </c>
      <c r="BF3" s="64" t="s">
        <v>4831</v>
      </c>
      <c r="BG3" s="64" t="s">
        <v>4838</v>
      </c>
      <c r="BH3" s="64" t="s">
        <v>4835</v>
      </c>
      <c r="BI3" s="15" t="s">
        <v>4755</v>
      </c>
      <c r="BJ3" t="s">
        <v>4844</v>
      </c>
      <c r="BK3" s="22" t="s">
        <v>4845</v>
      </c>
      <c r="BL3" s="22" t="s">
        <v>4808</v>
      </c>
      <c r="BM3" t="s">
        <v>4811</v>
      </c>
      <c r="BN3" t="s">
        <v>4780</v>
      </c>
      <c r="BO3" t="s">
        <v>5034</v>
      </c>
      <c r="BP3" s="22" t="s">
        <v>4809</v>
      </c>
      <c r="BQ3" t="s">
        <v>5051</v>
      </c>
      <c r="BR3" s="22" t="s">
        <v>5052</v>
      </c>
      <c r="BS3" s="22" t="s">
        <v>5054</v>
      </c>
      <c r="BT3" s="22" t="s">
        <v>5053</v>
      </c>
    </row>
    <row r="4" spans="2:72" ht="13.15" customHeight="1" x14ac:dyDescent="0.2">
      <c r="C4" s="35">
        <v>1</v>
      </c>
      <c r="D4" s="1">
        <v>0</v>
      </c>
      <c r="E4" s="36"/>
      <c r="F4" s="36"/>
      <c r="G4" s="7">
        <v>913</v>
      </c>
      <c r="H4" s="3" t="s">
        <v>1</v>
      </c>
      <c r="J4" s="39" t="s">
        <v>2</v>
      </c>
      <c r="K4" s="5" t="s">
        <v>3</v>
      </c>
      <c r="M4" s="36"/>
      <c r="N4" s="36"/>
      <c r="O4" s="36"/>
      <c r="P4" s="6">
        <v>913</v>
      </c>
      <c r="Q4" s="36">
        <f>E4*(1+Listes!AC$5)</f>
        <v>0</v>
      </c>
      <c r="AB4" s="36">
        <f>G4*(1+Listes!AC$8)</f>
        <v>1091.9479999999999</v>
      </c>
      <c r="AC4" s="36">
        <f>P4*(1+Listes!AC$7)</f>
        <v>1091.9479999999999</v>
      </c>
      <c r="AD4" s="36">
        <f>F4*(1+Listes!AC$6)</f>
        <v>0</v>
      </c>
      <c r="AI4" s="36"/>
      <c r="AJ4" s="36"/>
      <c r="AL4" s="36"/>
      <c r="AV4" s="36">
        <f>BL4*(1+Listes!AC$9)</f>
        <v>0</v>
      </c>
      <c r="AW4" s="36">
        <f>BP4*(1+Listes!AC$10)</f>
        <v>0</v>
      </c>
      <c r="AX4"/>
      <c r="AY4" s="36"/>
      <c r="AZ4" s="36">
        <f>AY4*(1+Listes!AC$11)</f>
        <v>0</v>
      </c>
      <c r="BI4" s="15"/>
      <c r="BJ4" s="36"/>
      <c r="BK4" s="36">
        <f>BJ4*(1+Listes!AC$12)</f>
        <v>0</v>
      </c>
      <c r="BL4" s="36"/>
      <c r="BM4" s="36"/>
      <c r="BN4" s="6">
        <v>920</v>
      </c>
      <c r="BP4" s="36"/>
      <c r="BR4" s="36"/>
      <c r="BS4" s="36"/>
      <c r="BT4" s="36"/>
    </row>
    <row r="5" spans="2:72" ht="13.15" customHeight="1" x14ac:dyDescent="0.2">
      <c r="C5" s="35">
        <v>1</v>
      </c>
      <c r="D5" s="1" t="s">
        <v>0</v>
      </c>
      <c r="E5" s="36"/>
      <c r="F5" s="36"/>
      <c r="G5" s="7">
        <v>1078</v>
      </c>
      <c r="H5" s="3" t="s">
        <v>4</v>
      </c>
      <c r="J5" s="39" t="s">
        <v>5</v>
      </c>
      <c r="K5" s="5" t="s">
        <v>6</v>
      </c>
      <c r="M5" s="36"/>
      <c r="N5" s="36"/>
      <c r="O5" s="36"/>
      <c r="P5" s="6">
        <v>1078</v>
      </c>
      <c r="Q5" s="36">
        <f>E5*(1+Listes!AC$5)</f>
        <v>0</v>
      </c>
      <c r="AB5" s="36">
        <f>G5*(1+Listes!AC$8)</f>
        <v>1289.288</v>
      </c>
      <c r="AC5" s="36">
        <f>P5*(1+Listes!AC$7)</f>
        <v>1289.288</v>
      </c>
      <c r="AD5" s="36">
        <f>F5*(1+Listes!AC$6)</f>
        <v>0</v>
      </c>
      <c r="AI5" s="36"/>
      <c r="AJ5" s="36"/>
      <c r="AL5" s="36"/>
      <c r="AV5" s="36">
        <f>BL5*(1+Listes!AC$9)</f>
        <v>0</v>
      </c>
      <c r="AW5" s="36">
        <f>BP5*(1+Listes!AC$10)</f>
        <v>0</v>
      </c>
      <c r="AX5"/>
      <c r="AY5" s="36"/>
      <c r="AZ5" s="36">
        <f>AY5*(1+Listes!AC$11)</f>
        <v>0</v>
      </c>
      <c r="BI5" s="15"/>
      <c r="BJ5" s="36"/>
      <c r="BK5" s="36">
        <f>BJ5*(1+Listes!AC$12)</f>
        <v>0</v>
      </c>
      <c r="BL5" s="36"/>
      <c r="BM5" s="36"/>
      <c r="BN5" s="6">
        <v>1087</v>
      </c>
      <c r="BP5" s="36"/>
      <c r="BR5" s="36"/>
      <c r="BS5" s="36"/>
      <c r="BT5" s="36"/>
    </row>
    <row r="6" spans="2:72" ht="13.15" customHeight="1" x14ac:dyDescent="0.2">
      <c r="C6" s="35">
        <v>1</v>
      </c>
      <c r="D6" s="1" t="s">
        <v>0</v>
      </c>
      <c r="E6" s="36"/>
      <c r="F6" s="36"/>
      <c r="G6" s="7">
        <v>5</v>
      </c>
      <c r="H6" s="3" t="s">
        <v>7</v>
      </c>
      <c r="J6" s="36"/>
      <c r="K6"/>
      <c r="M6" s="36"/>
      <c r="N6" s="36"/>
      <c r="O6" s="36"/>
      <c r="P6" s="6">
        <v>5</v>
      </c>
      <c r="Q6" s="36">
        <f>E6*(1+Listes!AC$5)</f>
        <v>0</v>
      </c>
      <c r="AB6" s="36">
        <f>G6*(1+Listes!AC$8)</f>
        <v>5.9799999999999995</v>
      </c>
      <c r="AC6" s="36">
        <f>P6*(1+Listes!AC$7)</f>
        <v>5.9799999999999995</v>
      </c>
      <c r="AD6" s="36">
        <f>F6*(1+Listes!AC$6)</f>
        <v>0</v>
      </c>
      <c r="AI6" s="36"/>
      <c r="AJ6" s="36"/>
      <c r="AL6" s="36"/>
      <c r="AV6" s="36">
        <f>BL6*(1+Listes!AC$9)</f>
        <v>0</v>
      </c>
      <c r="AW6" s="36">
        <f>BP6*(1+Listes!AC$10)</f>
        <v>0</v>
      </c>
      <c r="AX6"/>
      <c r="AY6" s="36"/>
      <c r="AZ6" s="36">
        <f>AY6*(1+Listes!AC$11)</f>
        <v>0</v>
      </c>
      <c r="BI6" s="15"/>
      <c r="BJ6" s="36"/>
      <c r="BK6" s="36">
        <f>BJ6*(1+Listes!AC$12)</f>
        <v>0</v>
      </c>
      <c r="BL6" s="36"/>
      <c r="BM6" s="36"/>
      <c r="BN6" s="36"/>
      <c r="BP6" s="36"/>
      <c r="BR6" s="36"/>
      <c r="BS6" s="36"/>
      <c r="BT6" s="36"/>
    </row>
    <row r="7" spans="2:72" ht="13.15" customHeight="1" x14ac:dyDescent="0.2">
      <c r="C7" s="35">
        <v>1</v>
      </c>
      <c r="D7" s="1" t="s">
        <v>0</v>
      </c>
      <c r="E7" s="36"/>
      <c r="F7" s="36"/>
      <c r="G7" s="7">
        <v>4</v>
      </c>
      <c r="H7" s="3" t="s">
        <v>8</v>
      </c>
      <c r="J7" s="36"/>
      <c r="K7"/>
      <c r="M7" s="36"/>
      <c r="N7" s="36"/>
      <c r="O7" s="36"/>
      <c r="P7" s="6">
        <v>4</v>
      </c>
      <c r="Q7" s="36">
        <f>E7*(1+Listes!AC$5)</f>
        <v>0</v>
      </c>
      <c r="AB7" s="36">
        <f>G7*(1+Listes!AC$8)</f>
        <v>4.7839999999999998</v>
      </c>
      <c r="AC7" s="36">
        <f>P7*(1+Listes!AC$7)</f>
        <v>4.7839999999999998</v>
      </c>
      <c r="AD7" s="36">
        <f>F7*(1+Listes!AC$6)</f>
        <v>0</v>
      </c>
      <c r="AI7" s="36"/>
      <c r="AJ7" s="36"/>
      <c r="AL7" s="36"/>
      <c r="AV7" s="36">
        <f>BL7*(1+Listes!AC$9)</f>
        <v>0</v>
      </c>
      <c r="AW7" s="36">
        <f>BP7*(1+Listes!AC$10)</f>
        <v>0</v>
      </c>
      <c r="AX7"/>
      <c r="AY7" s="36"/>
      <c r="AZ7" s="36">
        <f>AY7*(1+Listes!AC$11)</f>
        <v>0</v>
      </c>
      <c r="BI7" s="15"/>
      <c r="BJ7" s="36"/>
      <c r="BK7" s="36">
        <f>BJ7*(1+Listes!AC$12)</f>
        <v>0</v>
      </c>
      <c r="BL7" s="36"/>
      <c r="BM7" s="36"/>
      <c r="BN7" s="36"/>
      <c r="BP7" s="36"/>
      <c r="BR7" s="36"/>
      <c r="BS7" s="36"/>
      <c r="BT7" s="36"/>
    </row>
    <row r="8" spans="2:72" ht="13.15" customHeight="1" x14ac:dyDescent="0.2">
      <c r="C8" s="35">
        <v>1</v>
      </c>
      <c r="D8" s="1" t="s">
        <v>0</v>
      </c>
      <c r="E8" s="36"/>
      <c r="F8" s="36"/>
      <c r="G8" s="7">
        <v>6.5</v>
      </c>
      <c r="H8" s="3" t="s">
        <v>9</v>
      </c>
      <c r="J8" s="36"/>
      <c r="K8"/>
      <c r="M8" s="36"/>
      <c r="N8" s="36"/>
      <c r="O8" s="36"/>
      <c r="P8" s="6">
        <v>6.5</v>
      </c>
      <c r="Q8" s="36">
        <f>E8*(1+Listes!AC$5)</f>
        <v>0</v>
      </c>
      <c r="AB8" s="36">
        <f>G8*(1+Listes!AC$8)</f>
        <v>7.774</v>
      </c>
      <c r="AC8" s="36">
        <f>P8*(1+Listes!AC$7)</f>
        <v>7.774</v>
      </c>
      <c r="AD8" s="36">
        <f>F8*(1+Listes!AC$6)</f>
        <v>0</v>
      </c>
      <c r="AI8" s="36"/>
      <c r="AJ8" s="36"/>
      <c r="AL8" s="36"/>
      <c r="AV8" s="36">
        <f>BL8*(1+Listes!AC$9)</f>
        <v>0</v>
      </c>
      <c r="AW8" s="36">
        <f>BP8*(1+Listes!AC$10)</f>
        <v>0</v>
      </c>
      <c r="AX8"/>
      <c r="AY8" s="36"/>
      <c r="AZ8" s="36">
        <f>AY8*(1+Listes!AC$11)</f>
        <v>0</v>
      </c>
      <c r="BI8" s="15"/>
      <c r="BJ8" s="36"/>
      <c r="BK8" s="36">
        <f>BJ8*(1+Listes!AC$12)</f>
        <v>0</v>
      </c>
      <c r="BL8" s="36"/>
      <c r="BM8" s="36"/>
      <c r="BN8" s="36"/>
      <c r="BP8" s="36"/>
      <c r="BR8" s="36"/>
      <c r="BS8" s="36"/>
      <c r="BT8" s="36"/>
    </row>
    <row r="9" spans="2:72" ht="13.15" customHeight="1" x14ac:dyDescent="0.2">
      <c r="C9" s="35">
        <v>2</v>
      </c>
      <c r="D9" s="1" t="s">
        <v>0</v>
      </c>
      <c r="E9" s="36"/>
      <c r="F9" s="36"/>
      <c r="G9" s="36"/>
      <c r="H9" s="3" t="s">
        <v>10</v>
      </c>
      <c r="J9" s="36"/>
      <c r="K9"/>
      <c r="M9" s="36"/>
      <c r="N9" s="36"/>
      <c r="O9" s="36"/>
      <c r="P9" s="36"/>
      <c r="Q9" s="36">
        <f>E9*(1+Listes!AC$5)</f>
        <v>0</v>
      </c>
      <c r="AB9" s="36">
        <f>G9*(1+Listes!AC$8)</f>
        <v>0</v>
      </c>
      <c r="AC9" s="36">
        <f>P9*(1+Listes!AC$7)</f>
        <v>0</v>
      </c>
      <c r="AD9" s="36">
        <f>F9*(1+Listes!AC$6)</f>
        <v>0</v>
      </c>
      <c r="AI9" s="36"/>
      <c r="AJ9" s="36"/>
      <c r="AL9" s="36"/>
      <c r="AV9" s="36">
        <f>BL9*(1+Listes!AC$9)</f>
        <v>0</v>
      </c>
      <c r="AW9" s="36">
        <f>BP9*(1+Listes!AC$10)</f>
        <v>0</v>
      </c>
      <c r="AX9"/>
      <c r="AY9" s="36"/>
      <c r="AZ9" s="36">
        <f>AY9*(1+Listes!AC$11)</f>
        <v>0</v>
      </c>
      <c r="BI9" s="15"/>
      <c r="BJ9" s="36"/>
      <c r="BK9" s="36">
        <f>BJ9*(1+Listes!AC$12)</f>
        <v>0</v>
      </c>
      <c r="BL9" s="36"/>
      <c r="BM9" s="36"/>
      <c r="BN9" s="36"/>
      <c r="BP9" s="36"/>
      <c r="BR9" s="36"/>
      <c r="BS9" s="36"/>
      <c r="BT9" s="36"/>
    </row>
    <row r="10" spans="2:72" ht="13.15" customHeight="1" x14ac:dyDescent="0.2">
      <c r="C10" s="35">
        <v>2</v>
      </c>
      <c r="D10" s="1" t="s">
        <v>0</v>
      </c>
      <c r="E10" s="36"/>
      <c r="F10" s="36"/>
      <c r="G10" s="7">
        <v>19</v>
      </c>
      <c r="H10" s="3" t="s">
        <v>11</v>
      </c>
      <c r="J10" s="36"/>
      <c r="K10"/>
      <c r="M10" s="36"/>
      <c r="N10" s="36"/>
      <c r="O10" s="36"/>
      <c r="P10" s="6">
        <v>19</v>
      </c>
      <c r="Q10" s="36">
        <f>E10*(1+Listes!AC$5)</f>
        <v>0</v>
      </c>
      <c r="AB10" s="36">
        <f>G10*(1+Listes!AC$8)</f>
        <v>22.724</v>
      </c>
      <c r="AC10" s="36">
        <f>P10*(1+Listes!AC$7)</f>
        <v>22.724</v>
      </c>
      <c r="AD10" s="36">
        <f>F10*(1+Listes!AC$6)</f>
        <v>0</v>
      </c>
      <c r="AI10" s="36"/>
      <c r="AJ10" s="36"/>
      <c r="AL10" s="36"/>
      <c r="AV10" s="36">
        <f>BL10*(1+Listes!AC$9)</f>
        <v>0</v>
      </c>
      <c r="AW10" s="36">
        <f>BP10*(1+Listes!AC$10)</f>
        <v>0</v>
      </c>
      <c r="AX10"/>
      <c r="AY10" s="36"/>
      <c r="AZ10" s="36">
        <f>AY10*(1+Listes!AC$11)</f>
        <v>0</v>
      </c>
      <c r="BI10" s="15"/>
      <c r="BJ10" s="36"/>
      <c r="BK10" s="36">
        <f>BJ10*(1+Listes!AC$12)</f>
        <v>0</v>
      </c>
      <c r="BL10" s="36"/>
      <c r="BM10" s="36"/>
      <c r="BN10" s="36"/>
      <c r="BP10" s="36"/>
      <c r="BR10" s="36"/>
      <c r="BS10" s="36"/>
      <c r="BT10" s="36"/>
    </row>
    <row r="11" spans="2:72" ht="13.15" customHeight="1" x14ac:dyDescent="0.2">
      <c r="C11" s="35">
        <v>2</v>
      </c>
      <c r="D11" s="1" t="s">
        <v>0</v>
      </c>
      <c r="E11" s="36"/>
      <c r="F11" s="36"/>
      <c r="G11" s="36"/>
      <c r="H11" s="3" t="s">
        <v>12</v>
      </c>
      <c r="J11" s="36"/>
      <c r="K11"/>
      <c r="M11" s="36"/>
      <c r="N11" s="36"/>
      <c r="O11" s="36"/>
      <c r="P11" s="36"/>
      <c r="Q11" s="36">
        <f>E11*(1+Listes!AC$5)</f>
        <v>0</v>
      </c>
      <c r="AB11" s="36">
        <f>G11*(1+Listes!AC$8)</f>
        <v>0</v>
      </c>
      <c r="AC11" s="36">
        <f>P11*(1+Listes!AC$7)</f>
        <v>0</v>
      </c>
      <c r="AD11" s="36">
        <f>F11*(1+Listes!AC$6)</f>
        <v>0</v>
      </c>
      <c r="AI11" s="36"/>
      <c r="AJ11" s="36"/>
      <c r="AL11" s="36"/>
      <c r="AV11" s="36">
        <f>BL11*(1+Listes!AC$9)</f>
        <v>0</v>
      </c>
      <c r="AW11" s="36">
        <f>BP11*(1+Listes!AC$10)</f>
        <v>0</v>
      </c>
      <c r="AX11"/>
      <c r="AY11" s="36"/>
      <c r="AZ11" s="36">
        <f>AY11*(1+Listes!AC$11)</f>
        <v>0</v>
      </c>
      <c r="BI11" s="15"/>
      <c r="BJ11" s="36"/>
      <c r="BK11" s="36">
        <f>BJ11*(1+Listes!AC$12)</f>
        <v>0</v>
      </c>
      <c r="BL11" s="36"/>
      <c r="BM11" s="36"/>
      <c r="BN11" s="36"/>
      <c r="BP11" s="36"/>
      <c r="BR11" s="36"/>
      <c r="BS11" s="36"/>
      <c r="BT11" s="36"/>
    </row>
    <row r="12" spans="2:72" ht="13.15" customHeight="1" x14ac:dyDescent="0.2">
      <c r="C12" s="35">
        <v>2</v>
      </c>
      <c r="D12" s="1" t="s">
        <v>0</v>
      </c>
      <c r="E12" s="36"/>
      <c r="F12" s="36"/>
      <c r="G12" s="36"/>
      <c r="H12" s="3" t="s">
        <v>13</v>
      </c>
      <c r="J12" s="36"/>
      <c r="K12"/>
      <c r="M12" s="36"/>
      <c r="N12" s="36"/>
      <c r="O12" s="36"/>
      <c r="P12" s="36"/>
      <c r="Q12" s="36">
        <f>E12*(1+Listes!AC$5)</f>
        <v>0</v>
      </c>
      <c r="AB12" s="36">
        <f>G12*(1+Listes!AC$8)</f>
        <v>0</v>
      </c>
      <c r="AC12" s="36">
        <f>P12*(1+Listes!AC$7)</f>
        <v>0</v>
      </c>
      <c r="AD12" s="36">
        <f>F12*(1+Listes!AC$6)</f>
        <v>0</v>
      </c>
      <c r="AI12" s="36"/>
      <c r="AJ12" s="36"/>
      <c r="AL12" s="36"/>
      <c r="AV12" s="36">
        <f>BL12*(1+Listes!AC$9)</f>
        <v>0</v>
      </c>
      <c r="AW12" s="36">
        <f>BP12*(1+Listes!AC$10)</f>
        <v>0</v>
      </c>
      <c r="AX12"/>
      <c r="AY12" s="36"/>
      <c r="AZ12" s="36">
        <f>AY12*(1+Listes!AC$11)</f>
        <v>0</v>
      </c>
      <c r="BI12" s="15"/>
      <c r="BJ12" s="36"/>
      <c r="BK12" s="36">
        <f>BJ12*(1+Listes!AC$12)</f>
        <v>0</v>
      </c>
      <c r="BL12" s="36"/>
      <c r="BM12" s="36"/>
      <c r="BN12" s="36"/>
      <c r="BP12" s="36"/>
      <c r="BR12" s="36"/>
      <c r="BS12" s="36"/>
      <c r="BT12" s="36"/>
    </row>
    <row r="13" spans="2:72" ht="13.15" customHeight="1" x14ac:dyDescent="0.2">
      <c r="C13" s="35">
        <v>1</v>
      </c>
      <c r="D13" s="1" t="s">
        <v>0</v>
      </c>
      <c r="E13" s="36"/>
      <c r="F13" s="36"/>
      <c r="G13" s="7">
        <v>750</v>
      </c>
      <c r="H13" s="3" t="s">
        <v>14</v>
      </c>
      <c r="J13" s="36"/>
      <c r="K13"/>
      <c r="M13" s="36"/>
      <c r="N13" s="36"/>
      <c r="O13" s="7"/>
      <c r="P13" s="6">
        <v>750</v>
      </c>
      <c r="Q13" s="36">
        <f>E13*(1+Listes!AC$5)</f>
        <v>0</v>
      </c>
      <c r="AB13" s="36">
        <f>G13*(1+Listes!AC$8)</f>
        <v>897</v>
      </c>
      <c r="AC13" s="36">
        <f>P13*(1+Listes!AC$7)</f>
        <v>897</v>
      </c>
      <c r="AD13" s="36">
        <f>F13*(1+Listes!AC$6)</f>
        <v>0</v>
      </c>
      <c r="AI13" s="36"/>
      <c r="AJ13" s="36"/>
      <c r="AL13" s="36"/>
      <c r="AV13" s="36">
        <f>BL13*(1+Listes!AC$9)</f>
        <v>0</v>
      </c>
      <c r="AW13" s="36">
        <f>BP13*(1+Listes!AC$10)</f>
        <v>0</v>
      </c>
      <c r="AX13"/>
      <c r="AY13" s="36"/>
      <c r="AZ13" s="36">
        <f>AY13*(1+Listes!AC$11)</f>
        <v>0</v>
      </c>
      <c r="BI13" s="15"/>
      <c r="BJ13" s="36"/>
      <c r="BK13" s="36">
        <f>BJ13*(1+Listes!AC$12)</f>
        <v>0</v>
      </c>
      <c r="BL13" s="36"/>
      <c r="BM13" s="36"/>
      <c r="BN13" s="6">
        <v>1004</v>
      </c>
      <c r="BP13" s="36"/>
      <c r="BR13" s="36"/>
      <c r="BS13" s="36"/>
      <c r="BT13" s="36"/>
    </row>
    <row r="14" spans="2:72" ht="13.15" customHeight="1" x14ac:dyDescent="0.2">
      <c r="C14" s="35">
        <v>1</v>
      </c>
      <c r="D14" s="1" t="s">
        <v>0</v>
      </c>
      <c r="E14" s="36"/>
      <c r="F14" s="36"/>
      <c r="G14" s="7">
        <v>40</v>
      </c>
      <c r="H14" s="3" t="s">
        <v>15</v>
      </c>
      <c r="J14" s="36"/>
      <c r="K14"/>
      <c r="M14" s="36"/>
      <c r="N14" s="36"/>
      <c r="O14" s="36"/>
      <c r="P14" s="6">
        <v>40</v>
      </c>
      <c r="Q14" s="36">
        <f>E14*(1+Listes!AC$5)</f>
        <v>0</v>
      </c>
      <c r="AB14" s="36">
        <f>G14*(1+Listes!AC$8)</f>
        <v>47.839999999999996</v>
      </c>
      <c r="AC14" s="36">
        <f>P14*(1+Listes!AC$7)</f>
        <v>47.839999999999996</v>
      </c>
      <c r="AD14" s="36">
        <f>F14*(1+Listes!AC$6)</f>
        <v>0</v>
      </c>
      <c r="AI14" s="36"/>
      <c r="AJ14" s="36"/>
      <c r="AL14" s="36"/>
      <c r="AV14" s="36">
        <f>BL14*(1+Listes!AC$9)</f>
        <v>0</v>
      </c>
      <c r="AW14" s="36">
        <f>BP14*(1+Listes!AC$10)</f>
        <v>0</v>
      </c>
      <c r="AX14"/>
      <c r="AY14" s="36"/>
      <c r="AZ14" s="36">
        <f>AY14*(1+Listes!AC$11)</f>
        <v>0</v>
      </c>
      <c r="BI14" s="15"/>
      <c r="BJ14" s="36"/>
      <c r="BK14" s="36">
        <f>BJ14*(1+Listes!AC$12)</f>
        <v>0</v>
      </c>
      <c r="BL14" s="36"/>
      <c r="BM14" s="36"/>
      <c r="BN14" s="6">
        <v>40</v>
      </c>
      <c r="BP14" s="36"/>
      <c r="BR14" s="36"/>
      <c r="BS14" s="36"/>
      <c r="BT14" s="36"/>
    </row>
    <row r="15" spans="2:72" ht="13.15" customHeight="1" x14ac:dyDescent="0.2">
      <c r="C15" s="35">
        <v>1</v>
      </c>
      <c r="D15" s="1" t="s">
        <v>0</v>
      </c>
      <c r="E15" s="36"/>
      <c r="F15" s="36"/>
      <c r="G15" s="7">
        <v>30</v>
      </c>
      <c r="H15" s="3" t="s">
        <v>16</v>
      </c>
      <c r="J15" s="36"/>
      <c r="K15"/>
      <c r="M15" s="36"/>
      <c r="N15" s="36"/>
      <c r="O15" s="36"/>
      <c r="P15" s="6">
        <v>30</v>
      </c>
      <c r="Q15" s="36">
        <f>E15*(1+Listes!AC$5)</f>
        <v>0</v>
      </c>
      <c r="AB15" s="36">
        <f>G15*(1+Listes!AC$8)</f>
        <v>35.879999999999995</v>
      </c>
      <c r="AC15" s="36">
        <f>P15*(1+Listes!AC$7)</f>
        <v>35.879999999999995</v>
      </c>
      <c r="AD15" s="36">
        <f>F15*(1+Listes!AC$6)</f>
        <v>0</v>
      </c>
      <c r="AI15" s="36"/>
      <c r="AJ15" s="36"/>
      <c r="AL15" s="36"/>
      <c r="AV15" s="36">
        <f>BL15*(1+Listes!AC$9)</f>
        <v>0</v>
      </c>
      <c r="AW15" s="36">
        <f>BP15*(1+Listes!AC$10)</f>
        <v>0</v>
      </c>
      <c r="AX15"/>
      <c r="AY15" s="36"/>
      <c r="AZ15" s="36">
        <f>AY15*(1+Listes!AC$11)</f>
        <v>0</v>
      </c>
      <c r="BI15" s="15"/>
      <c r="BJ15" s="36"/>
      <c r="BK15" s="36">
        <f>BJ15*(1+Listes!AC$12)</f>
        <v>0</v>
      </c>
      <c r="BL15" s="36"/>
      <c r="BM15" s="36"/>
      <c r="BN15" s="6">
        <v>32</v>
      </c>
      <c r="BP15" s="36"/>
      <c r="BR15" s="36"/>
      <c r="BS15" s="36"/>
      <c r="BT15" s="36"/>
    </row>
    <row r="16" spans="2:72" ht="13.15" customHeight="1" x14ac:dyDescent="0.2">
      <c r="C16" s="35">
        <v>1</v>
      </c>
      <c r="D16" s="1" t="s">
        <v>0</v>
      </c>
      <c r="E16" s="36"/>
      <c r="F16" s="36"/>
      <c r="G16" s="7">
        <v>50</v>
      </c>
      <c r="H16" s="3" t="s">
        <v>17</v>
      </c>
      <c r="J16" s="36"/>
      <c r="K16"/>
      <c r="M16" s="36"/>
      <c r="N16" s="36"/>
      <c r="O16" s="36"/>
      <c r="P16" s="6">
        <v>50</v>
      </c>
      <c r="Q16" s="36">
        <f>E16*(1+Listes!AC$5)</f>
        <v>0</v>
      </c>
      <c r="AB16" s="36">
        <f>G16*(1+Listes!AC$8)</f>
        <v>59.8</v>
      </c>
      <c r="AC16" s="36">
        <f>P16*(1+Listes!AC$7)</f>
        <v>59.8</v>
      </c>
      <c r="AD16" s="36">
        <f>F16*(1+Listes!AC$6)</f>
        <v>0</v>
      </c>
      <c r="AI16" s="36"/>
      <c r="AJ16" s="36"/>
      <c r="AL16" s="36"/>
      <c r="AV16" s="36">
        <f>BL16*(1+Listes!AC$9)</f>
        <v>0</v>
      </c>
      <c r="AW16" s="36">
        <f>BP16*(1+Listes!AC$10)</f>
        <v>0</v>
      </c>
      <c r="AX16"/>
      <c r="AY16" s="36"/>
      <c r="AZ16" s="36">
        <f>AY16*(1+Listes!AC$11)</f>
        <v>0</v>
      </c>
      <c r="BI16" s="15"/>
      <c r="BJ16" s="36"/>
      <c r="BK16" s="36">
        <f>BJ16*(1+Listes!AC$12)</f>
        <v>0</v>
      </c>
      <c r="BL16" s="36"/>
      <c r="BM16" s="36"/>
      <c r="BN16" s="6">
        <v>50</v>
      </c>
      <c r="BP16" s="36"/>
      <c r="BR16" s="36"/>
      <c r="BS16" s="36"/>
      <c r="BT16" s="36"/>
    </row>
    <row r="17" spans="3:72" ht="13.15" customHeight="1" x14ac:dyDescent="0.2">
      <c r="C17" s="35">
        <v>1</v>
      </c>
      <c r="D17" s="1" t="s">
        <v>0</v>
      </c>
      <c r="E17" s="36"/>
      <c r="F17" s="36"/>
      <c r="G17" s="7">
        <v>30</v>
      </c>
      <c r="H17" s="3" t="s">
        <v>18</v>
      </c>
      <c r="J17" s="36"/>
      <c r="K17"/>
      <c r="M17" s="36"/>
      <c r="N17" s="36"/>
      <c r="O17" s="36"/>
      <c r="P17" s="6">
        <v>30</v>
      </c>
      <c r="Q17" s="36">
        <f>E17*(1+Listes!AC$5)</f>
        <v>0</v>
      </c>
      <c r="AB17" s="36">
        <f>G17*(1+Listes!AC$8)</f>
        <v>35.879999999999995</v>
      </c>
      <c r="AC17" s="36">
        <f>P17*(1+Listes!AC$7)</f>
        <v>35.879999999999995</v>
      </c>
      <c r="AD17" s="36">
        <f>F17*(1+Listes!AC$6)</f>
        <v>0</v>
      </c>
      <c r="AI17" s="36"/>
      <c r="AJ17" s="36"/>
      <c r="AL17" s="36"/>
      <c r="AV17" s="36">
        <f>BL17*(1+Listes!AC$9)</f>
        <v>0</v>
      </c>
      <c r="AW17" s="36">
        <f>BP17*(1+Listes!AC$10)</f>
        <v>0</v>
      </c>
      <c r="AX17"/>
      <c r="AY17" s="36"/>
      <c r="AZ17" s="36">
        <f>AY17*(1+Listes!AC$11)</f>
        <v>0</v>
      </c>
      <c r="BI17" s="15"/>
      <c r="BJ17" s="36"/>
      <c r="BK17" s="36">
        <f>BJ17*(1+Listes!AC$12)</f>
        <v>0</v>
      </c>
      <c r="BL17" s="36"/>
      <c r="BM17" s="36"/>
      <c r="BN17" s="6">
        <v>30</v>
      </c>
      <c r="BP17" s="36"/>
      <c r="BR17" s="36"/>
      <c r="BS17" s="36"/>
      <c r="BT17" s="36"/>
    </row>
    <row r="18" spans="3:72" ht="13.15" customHeight="1" x14ac:dyDescent="0.2">
      <c r="C18" s="35">
        <v>1</v>
      </c>
      <c r="D18" s="1" t="s">
        <v>0</v>
      </c>
      <c r="E18" s="36"/>
      <c r="F18" s="36"/>
      <c r="G18" s="7">
        <v>65</v>
      </c>
      <c r="H18" s="3" t="s">
        <v>19</v>
      </c>
      <c r="J18" s="36"/>
      <c r="K18"/>
      <c r="M18" s="36"/>
      <c r="N18" s="36"/>
      <c r="O18" s="36"/>
      <c r="P18" s="6">
        <v>65</v>
      </c>
      <c r="Q18" s="36">
        <f>E18*(1+Listes!AC$5)</f>
        <v>0</v>
      </c>
      <c r="AB18" s="36">
        <f>G18*(1+Listes!AC$8)</f>
        <v>77.739999999999995</v>
      </c>
      <c r="AC18" s="36">
        <f>P18*(1+Listes!AC$7)</f>
        <v>77.739999999999995</v>
      </c>
      <c r="AD18" s="36">
        <f>F18*(1+Listes!AC$6)</f>
        <v>0</v>
      </c>
      <c r="AI18" s="36"/>
      <c r="AJ18" s="36"/>
      <c r="AL18" s="36"/>
      <c r="AV18" s="36">
        <f>BL18*(1+Listes!AC$9)</f>
        <v>0</v>
      </c>
      <c r="AW18" s="36">
        <f>BP18*(1+Listes!AC$10)</f>
        <v>0</v>
      </c>
      <c r="AX18"/>
      <c r="AY18" s="36"/>
      <c r="AZ18" s="36">
        <f>AY18*(1+Listes!AC$11)</f>
        <v>0</v>
      </c>
      <c r="BI18" s="15"/>
      <c r="BJ18" s="36"/>
      <c r="BK18" s="36">
        <f>BJ18*(1+Listes!AC$12)</f>
        <v>0</v>
      </c>
      <c r="BL18" s="36"/>
      <c r="BM18" s="36"/>
      <c r="BN18" s="6">
        <v>65</v>
      </c>
      <c r="BP18" s="36"/>
      <c r="BR18" s="36"/>
      <c r="BS18" s="36"/>
      <c r="BT18" s="36"/>
    </row>
    <row r="19" spans="3:72" ht="13.15" customHeight="1" x14ac:dyDescent="0.2">
      <c r="C19" s="35">
        <v>1</v>
      </c>
      <c r="D19" s="1" t="s">
        <v>0</v>
      </c>
      <c r="E19" s="36"/>
      <c r="F19" s="36"/>
      <c r="G19" s="7">
        <v>90</v>
      </c>
      <c r="H19" s="3" t="s">
        <v>20</v>
      </c>
      <c r="J19" s="36"/>
      <c r="K19"/>
      <c r="M19" s="36"/>
      <c r="N19" s="36"/>
      <c r="O19" s="36"/>
      <c r="P19" s="6">
        <v>90</v>
      </c>
      <c r="Q19" s="36">
        <f>E19*(1+Listes!AC$5)</f>
        <v>0</v>
      </c>
      <c r="AB19" s="36">
        <f>G19*(1+Listes!AC$8)</f>
        <v>107.64</v>
      </c>
      <c r="AC19" s="36">
        <f>P19*(1+Listes!AC$7)</f>
        <v>107.64</v>
      </c>
      <c r="AD19" s="36">
        <f>F19*(1+Listes!AC$6)</f>
        <v>0</v>
      </c>
      <c r="AI19" s="36"/>
      <c r="AJ19" s="36"/>
      <c r="AL19" s="36"/>
      <c r="AV19" s="36">
        <f>BL19*(1+Listes!AC$9)</f>
        <v>0</v>
      </c>
      <c r="AW19" s="36">
        <f>BP19*(1+Listes!AC$10)</f>
        <v>0</v>
      </c>
      <c r="AX19"/>
      <c r="AY19" s="36"/>
      <c r="AZ19" s="36">
        <f>AY19*(1+Listes!AC$11)</f>
        <v>0</v>
      </c>
      <c r="BI19" s="15"/>
      <c r="BJ19" s="36"/>
      <c r="BK19" s="36">
        <f>BJ19*(1+Listes!AC$12)</f>
        <v>0</v>
      </c>
      <c r="BL19" s="36"/>
      <c r="BM19" s="36"/>
      <c r="BN19" s="6">
        <v>90</v>
      </c>
      <c r="BP19" s="36"/>
      <c r="BR19" s="36"/>
      <c r="BS19" s="36"/>
      <c r="BT19" s="36"/>
    </row>
    <row r="20" spans="3:72" ht="13.15" customHeight="1" x14ac:dyDescent="0.2">
      <c r="C20" s="35">
        <v>1</v>
      </c>
      <c r="D20" s="1" t="s">
        <v>0</v>
      </c>
      <c r="E20" s="36"/>
      <c r="F20" s="36"/>
      <c r="G20" s="7">
        <v>44</v>
      </c>
      <c r="H20" s="3" t="s">
        <v>21</v>
      </c>
      <c r="J20" s="39" t="s">
        <v>22</v>
      </c>
      <c r="K20" s="5" t="s">
        <v>23</v>
      </c>
      <c r="M20" s="36"/>
      <c r="N20" s="36"/>
      <c r="O20" s="36"/>
      <c r="P20" s="6">
        <v>44</v>
      </c>
      <c r="Q20" s="36">
        <f>E20*(1+Listes!AC$5)</f>
        <v>0</v>
      </c>
      <c r="AB20" s="36">
        <f>G20*(1+Listes!AC$8)</f>
        <v>52.623999999999995</v>
      </c>
      <c r="AC20" s="36">
        <f>P20*(1+Listes!AC$7)</f>
        <v>52.623999999999995</v>
      </c>
      <c r="AD20" s="36">
        <f>F20*(1+Listes!AC$6)</f>
        <v>0</v>
      </c>
      <c r="AI20" s="36"/>
      <c r="AJ20" s="36"/>
      <c r="AL20" s="36"/>
      <c r="AV20" s="36">
        <f>BL20*(1+Listes!AC$9)</f>
        <v>0</v>
      </c>
      <c r="AW20" s="36">
        <f>BP20*(1+Listes!AC$10)</f>
        <v>0</v>
      </c>
      <c r="AX20"/>
      <c r="AY20" s="36"/>
      <c r="AZ20" s="36">
        <f>AY20*(1+Listes!AC$11)</f>
        <v>0</v>
      </c>
      <c r="BI20" s="15"/>
      <c r="BJ20" s="36"/>
      <c r="BK20" s="36">
        <f>BJ20*(1+Listes!AC$12)</f>
        <v>0</v>
      </c>
      <c r="BL20" s="36"/>
      <c r="BM20" s="36"/>
      <c r="BN20" s="36"/>
      <c r="BP20" s="36"/>
      <c r="BR20" s="36"/>
      <c r="BS20" s="36"/>
      <c r="BT20" s="36"/>
    </row>
    <row r="21" spans="3:72" ht="13.15" customHeight="1" x14ac:dyDescent="0.2">
      <c r="C21" s="35">
        <v>1</v>
      </c>
      <c r="D21" s="1" t="s">
        <v>0</v>
      </c>
      <c r="E21" s="36"/>
      <c r="F21" s="36"/>
      <c r="G21" s="7">
        <v>207.45</v>
      </c>
      <c r="H21" s="3" t="s">
        <v>24</v>
      </c>
      <c r="J21" s="39" t="s">
        <v>25</v>
      </c>
      <c r="K21" s="5" t="s">
        <v>26</v>
      </c>
      <c r="M21" s="36"/>
      <c r="N21" s="36"/>
      <c r="O21" s="36"/>
      <c r="P21" s="6">
        <v>207.45</v>
      </c>
      <c r="Q21" s="36">
        <f>E21*(1+Listes!AC$5)</f>
        <v>0</v>
      </c>
      <c r="AB21" s="36">
        <f>G21*(1+Listes!AC$8)</f>
        <v>248.11019999999996</v>
      </c>
      <c r="AC21" s="36">
        <f>P21*(1+Listes!AC$7)</f>
        <v>248.11019999999996</v>
      </c>
      <c r="AD21" s="36">
        <f>F21*(1+Listes!AC$6)</f>
        <v>0</v>
      </c>
      <c r="AI21" s="36"/>
      <c r="AJ21" s="36"/>
      <c r="AL21" s="36"/>
      <c r="AV21" s="36">
        <f>BL21*(1+Listes!AC$9)</f>
        <v>0</v>
      </c>
      <c r="AW21" s="36">
        <f>BP21*(1+Listes!AC$10)</f>
        <v>0</v>
      </c>
      <c r="AX21"/>
      <c r="AY21" s="36"/>
      <c r="AZ21" s="36">
        <f>AY21*(1+Listes!AC$11)</f>
        <v>0</v>
      </c>
      <c r="BI21" s="15"/>
      <c r="BJ21" s="36"/>
      <c r="BK21" s="36">
        <f>BJ21*(1+Listes!AC$12)</f>
        <v>0</v>
      </c>
      <c r="BL21" s="36"/>
      <c r="BM21" s="36"/>
      <c r="BN21" s="36"/>
      <c r="BP21" s="36"/>
      <c r="BR21" s="36"/>
      <c r="BS21" s="36"/>
      <c r="BT21" s="36"/>
    </row>
    <row r="22" spans="3:72" ht="13.15" customHeight="1" x14ac:dyDescent="0.2">
      <c r="C22" s="35">
        <v>1</v>
      </c>
      <c r="D22" s="1" t="s">
        <v>0</v>
      </c>
      <c r="E22" s="36"/>
      <c r="F22" s="36"/>
      <c r="G22" s="7">
        <v>30</v>
      </c>
      <c r="H22" s="3" t="s">
        <v>27</v>
      </c>
      <c r="J22" s="36"/>
      <c r="K22"/>
      <c r="M22" s="36"/>
      <c r="N22" s="36"/>
      <c r="O22" s="36"/>
      <c r="P22" s="6">
        <v>30</v>
      </c>
      <c r="Q22" s="36">
        <f>E22*(1+Listes!AC$5)</f>
        <v>0</v>
      </c>
      <c r="AB22" s="36">
        <f>G22*(1+Listes!AC$8)</f>
        <v>35.879999999999995</v>
      </c>
      <c r="AC22" s="36">
        <f>P22*(1+Listes!AC$7)</f>
        <v>35.879999999999995</v>
      </c>
      <c r="AD22" s="36">
        <f>F22*(1+Listes!AC$6)</f>
        <v>0</v>
      </c>
      <c r="AI22" s="36"/>
      <c r="AJ22" s="36"/>
      <c r="AL22" s="36"/>
      <c r="AV22" s="36">
        <f>BL22*(1+Listes!AC$9)</f>
        <v>0</v>
      </c>
      <c r="AW22" s="36">
        <f>BP22*(1+Listes!AC$10)</f>
        <v>0</v>
      </c>
      <c r="AX22"/>
      <c r="AY22" s="36"/>
      <c r="AZ22" s="36">
        <f>AY22*(1+Listes!AC$11)</f>
        <v>0</v>
      </c>
      <c r="BI22" s="15"/>
      <c r="BJ22" s="36"/>
      <c r="BK22" s="36">
        <f>BJ22*(1+Listes!AC$12)</f>
        <v>0</v>
      </c>
      <c r="BL22" s="36"/>
      <c r="BM22" s="36"/>
      <c r="BN22" s="6">
        <v>30</v>
      </c>
      <c r="BP22" s="36"/>
      <c r="BR22" s="36"/>
      <c r="BS22" s="36"/>
      <c r="BT22" s="36"/>
    </row>
    <row r="23" spans="3:72" ht="13.15" customHeight="1" x14ac:dyDescent="0.2">
      <c r="C23" s="35">
        <v>1</v>
      </c>
      <c r="D23" s="1" t="s">
        <v>0</v>
      </c>
      <c r="E23" s="36"/>
      <c r="F23" s="36"/>
      <c r="G23" s="7">
        <v>30</v>
      </c>
      <c r="H23" s="3" t="s">
        <v>28</v>
      </c>
      <c r="J23" s="36"/>
      <c r="K23"/>
      <c r="M23" s="36"/>
      <c r="N23" s="36"/>
      <c r="O23" s="36"/>
      <c r="P23" s="6">
        <v>30</v>
      </c>
      <c r="Q23" s="36">
        <f>E23*(1+Listes!AC$5)</f>
        <v>0</v>
      </c>
      <c r="AB23" s="36">
        <f>G23*(1+Listes!AC$8)</f>
        <v>35.879999999999995</v>
      </c>
      <c r="AC23" s="36">
        <f>P23*(1+Listes!AC$7)</f>
        <v>35.879999999999995</v>
      </c>
      <c r="AD23" s="36">
        <f>F23*(1+Listes!AC$6)</f>
        <v>0</v>
      </c>
      <c r="AI23" s="36"/>
      <c r="AJ23" s="36"/>
      <c r="AL23" s="36"/>
      <c r="AV23" s="36">
        <f>BL23*(1+Listes!AC$9)</f>
        <v>0</v>
      </c>
      <c r="AW23" s="36">
        <f>BP23*(1+Listes!AC$10)</f>
        <v>0</v>
      </c>
      <c r="AX23"/>
      <c r="AY23" s="36"/>
      <c r="AZ23" s="36">
        <f>AY23*(1+Listes!AC$11)</f>
        <v>0</v>
      </c>
      <c r="BI23" s="15"/>
      <c r="BJ23" s="36"/>
      <c r="BK23" s="36">
        <f>BJ23*(1+Listes!AC$12)</f>
        <v>0</v>
      </c>
      <c r="BL23" s="36"/>
      <c r="BM23" s="36"/>
      <c r="BN23" s="6">
        <v>30</v>
      </c>
      <c r="BP23" s="36"/>
      <c r="BR23" s="36"/>
      <c r="BS23" s="36"/>
      <c r="BT23" s="36"/>
    </row>
    <row r="24" spans="3:72" ht="13.15" customHeight="1" x14ac:dyDescent="0.2">
      <c r="C24" s="35">
        <v>2</v>
      </c>
      <c r="D24" s="1" t="s">
        <v>0</v>
      </c>
      <c r="E24" s="36"/>
      <c r="F24" s="36"/>
      <c r="G24" s="7">
        <v>105</v>
      </c>
      <c r="H24" s="3" t="s">
        <v>29</v>
      </c>
      <c r="J24" s="36"/>
      <c r="K24"/>
      <c r="M24" s="36"/>
      <c r="N24" s="36"/>
      <c r="O24" s="36"/>
      <c r="P24" s="6">
        <v>105</v>
      </c>
      <c r="Q24" s="36">
        <f>E24*(1+Listes!AC$5)</f>
        <v>0</v>
      </c>
      <c r="AB24" s="36">
        <f>G24*(1+Listes!AC$8)</f>
        <v>125.58</v>
      </c>
      <c r="AC24" s="36">
        <f>P24*(1+Listes!AC$7)</f>
        <v>125.58</v>
      </c>
      <c r="AD24" s="36">
        <f>F24*(1+Listes!AC$6)</f>
        <v>0</v>
      </c>
      <c r="AI24" s="36"/>
      <c r="AJ24" s="36"/>
      <c r="AL24" s="36"/>
      <c r="AV24" s="36">
        <f>BL24*(1+Listes!AC$9)</f>
        <v>0</v>
      </c>
      <c r="AW24" s="36">
        <f>BP24*(1+Listes!AC$10)</f>
        <v>0</v>
      </c>
      <c r="AX24"/>
      <c r="AY24" s="36"/>
      <c r="AZ24" s="36">
        <f>AY24*(1+Listes!AC$11)</f>
        <v>0</v>
      </c>
      <c r="BI24" s="15"/>
      <c r="BJ24" s="36"/>
      <c r="BK24" s="36">
        <f>BJ24*(1+Listes!AC$12)</f>
        <v>0</v>
      </c>
      <c r="BL24" s="36"/>
      <c r="BM24" s="36"/>
      <c r="BN24" s="36"/>
      <c r="BP24" s="36"/>
      <c r="BR24" s="36"/>
      <c r="BS24" s="36"/>
      <c r="BT24" s="36"/>
    </row>
    <row r="25" spans="3:72" ht="13.15" customHeight="1" x14ac:dyDescent="0.2">
      <c r="C25" s="35">
        <v>2</v>
      </c>
      <c r="D25" s="1" t="s">
        <v>0</v>
      </c>
      <c r="E25" s="36"/>
      <c r="F25" s="36"/>
      <c r="G25" s="7">
        <v>200</v>
      </c>
      <c r="H25" s="3" t="s">
        <v>30</v>
      </c>
      <c r="J25" s="39" t="s">
        <v>31</v>
      </c>
      <c r="K25" s="5" t="s">
        <v>32</v>
      </c>
      <c r="M25" s="36"/>
      <c r="N25" s="36"/>
      <c r="O25" s="36"/>
      <c r="P25" s="6">
        <v>200</v>
      </c>
      <c r="Q25" s="36">
        <f>E25*(1+Listes!AC$5)</f>
        <v>0</v>
      </c>
      <c r="AB25" s="36">
        <f>G25*(1+Listes!AC$8)</f>
        <v>239.2</v>
      </c>
      <c r="AC25" s="36">
        <f>P25*(1+Listes!AC$7)</f>
        <v>239.2</v>
      </c>
      <c r="AD25" s="36">
        <f>F25*(1+Listes!AC$6)</f>
        <v>0</v>
      </c>
      <c r="AI25" s="36"/>
      <c r="AJ25" s="36"/>
      <c r="AL25" s="36"/>
      <c r="AV25" s="36">
        <f>BL25*(1+Listes!AC$9)</f>
        <v>0</v>
      </c>
      <c r="AW25" s="36">
        <f>BP25*(1+Listes!AC$10)</f>
        <v>0</v>
      </c>
      <c r="AX25"/>
      <c r="AY25" s="36"/>
      <c r="AZ25" s="36">
        <f>AY25*(1+Listes!AC$11)</f>
        <v>0</v>
      </c>
      <c r="BI25" s="15"/>
      <c r="BJ25" s="36"/>
      <c r="BK25" s="36">
        <f>BJ25*(1+Listes!AC$12)</f>
        <v>0</v>
      </c>
      <c r="BL25" s="36"/>
      <c r="BM25" s="36"/>
      <c r="BN25" s="36"/>
      <c r="BP25" s="36"/>
      <c r="BR25" s="36"/>
      <c r="BS25" s="36"/>
      <c r="BT25" s="36"/>
    </row>
    <row r="26" spans="3:72" ht="13.15" customHeight="1" x14ac:dyDescent="0.2">
      <c r="C26" s="35">
        <v>1</v>
      </c>
      <c r="D26" s="1" t="s">
        <v>0</v>
      </c>
      <c r="E26" s="36"/>
      <c r="F26" s="36"/>
      <c r="G26" s="36"/>
      <c r="H26" s="3" t="s">
        <v>33</v>
      </c>
      <c r="J26" s="39" t="s">
        <v>2</v>
      </c>
      <c r="K26" t="s">
        <v>131</v>
      </c>
      <c r="M26" s="36"/>
      <c r="N26" s="36"/>
      <c r="O26" s="36"/>
      <c r="P26" s="36"/>
      <c r="Q26" s="36">
        <f>E26*(1+Listes!AC$5)</f>
        <v>0</v>
      </c>
      <c r="AB26" s="36">
        <f>G26*(1+Listes!AC$8)</f>
        <v>0</v>
      </c>
      <c r="AC26" s="36">
        <f>P26*(1+Listes!AC$7)</f>
        <v>0</v>
      </c>
      <c r="AD26" s="36">
        <f>F26*(1+Listes!AC$6)</f>
        <v>0</v>
      </c>
      <c r="AI26" s="36"/>
      <c r="AJ26" s="36"/>
      <c r="AL26" s="36"/>
      <c r="AV26" s="36">
        <f>BL26*(1+Listes!AC$9)</f>
        <v>0</v>
      </c>
      <c r="AW26" s="36">
        <f>BP26*(1+Listes!AC$10)</f>
        <v>0</v>
      </c>
      <c r="AX26"/>
      <c r="AY26" s="36"/>
      <c r="AZ26" s="36">
        <f>AY26*(1+Listes!AC$11)</f>
        <v>0</v>
      </c>
      <c r="BI26" s="15"/>
      <c r="BJ26" s="36"/>
      <c r="BK26" s="36">
        <f>BJ26*(1+Listes!AC$12)</f>
        <v>0</v>
      </c>
      <c r="BL26" s="36"/>
      <c r="BM26" s="36"/>
      <c r="BN26" s="6">
        <v>1160</v>
      </c>
      <c r="BP26" s="36"/>
      <c r="BR26" s="36"/>
      <c r="BS26" s="36"/>
      <c r="BT26" s="36"/>
    </row>
    <row r="27" spans="3:72" ht="13.15" customHeight="1" x14ac:dyDescent="0.2">
      <c r="C27" s="35">
        <v>1</v>
      </c>
      <c r="D27" s="1" t="s">
        <v>0</v>
      </c>
      <c r="E27" s="36"/>
      <c r="F27" s="36"/>
      <c r="G27" s="36"/>
      <c r="H27" s="3" t="s">
        <v>34</v>
      </c>
      <c r="J27" s="36"/>
      <c r="K27"/>
      <c r="M27" s="36"/>
      <c r="N27" s="36"/>
      <c r="O27" s="36"/>
      <c r="P27" s="6">
        <v>420</v>
      </c>
      <c r="Q27" s="36">
        <f>E27*(1+Listes!AC$5)</f>
        <v>0</v>
      </c>
      <c r="AB27" s="36">
        <f>G27*(1+Listes!AC$8)</f>
        <v>0</v>
      </c>
      <c r="AC27" s="36">
        <f>P27*(1+Listes!AC$7)</f>
        <v>502.32</v>
      </c>
      <c r="AD27" s="36">
        <f>F27*(1+Listes!AC$6)</f>
        <v>0</v>
      </c>
      <c r="AI27" s="36"/>
      <c r="AJ27" s="36"/>
      <c r="AL27" s="36"/>
      <c r="AV27" s="36">
        <f>BL27*(1+Listes!AC$9)</f>
        <v>0</v>
      </c>
      <c r="AW27" s="36">
        <f>BP27*(1+Listes!AC$10)</f>
        <v>0</v>
      </c>
      <c r="AX27"/>
      <c r="AY27" s="36"/>
      <c r="AZ27" s="36">
        <f>AY27*(1+Listes!AC$11)</f>
        <v>0</v>
      </c>
      <c r="BI27" s="15"/>
      <c r="BJ27" s="36"/>
      <c r="BK27" s="36">
        <f>BJ27*(1+Listes!AC$12)</f>
        <v>0</v>
      </c>
      <c r="BL27" s="36"/>
      <c r="BM27" s="36"/>
      <c r="BN27" s="6">
        <v>480</v>
      </c>
      <c r="BP27" s="36"/>
      <c r="BR27" s="36"/>
      <c r="BS27" s="36"/>
      <c r="BT27" s="36"/>
    </row>
    <row r="28" spans="3:72" ht="13.15" customHeight="1" x14ac:dyDescent="0.2">
      <c r="C28" s="35">
        <v>1</v>
      </c>
      <c r="D28" s="1" t="s">
        <v>0</v>
      </c>
      <c r="E28" s="36"/>
      <c r="F28" s="36"/>
      <c r="G28" s="36"/>
      <c r="H28" s="3" t="s">
        <v>35</v>
      </c>
      <c r="J28" s="36"/>
      <c r="K28"/>
      <c r="M28" s="36"/>
      <c r="N28" s="36"/>
      <c r="O28" s="36"/>
      <c r="P28" s="36"/>
      <c r="Q28" s="36">
        <f>E28*(1+Listes!AC$5)</f>
        <v>0</v>
      </c>
      <c r="AB28" s="36">
        <f>G28*(1+Listes!AC$8)</f>
        <v>0</v>
      </c>
      <c r="AC28" s="36">
        <f>P28*(1+Listes!AC$7)</f>
        <v>0</v>
      </c>
      <c r="AD28" s="36">
        <f>F28*(1+Listes!AC$6)</f>
        <v>0</v>
      </c>
      <c r="AI28" s="36"/>
      <c r="AJ28" s="36"/>
      <c r="AL28" s="36"/>
      <c r="AV28" s="36">
        <f>BL28*(1+Listes!AC$9)</f>
        <v>0</v>
      </c>
      <c r="AW28" s="36">
        <f>BP28*(1+Listes!AC$10)</f>
        <v>0</v>
      </c>
      <c r="AX28"/>
      <c r="AY28" s="36"/>
      <c r="AZ28" s="36">
        <f>AY28*(1+Listes!AC$11)</f>
        <v>0</v>
      </c>
      <c r="BI28" s="15"/>
      <c r="BJ28" s="36"/>
      <c r="BK28" s="36">
        <f>BJ28*(1+Listes!AC$12)</f>
        <v>0</v>
      </c>
      <c r="BL28" s="36"/>
      <c r="BM28" s="36"/>
      <c r="BN28" s="6">
        <v>1171</v>
      </c>
      <c r="BP28" s="36"/>
      <c r="BR28" s="36"/>
      <c r="BS28" s="36"/>
      <c r="BT28" s="36"/>
    </row>
    <row r="29" spans="3:72" ht="13.15" customHeight="1" x14ac:dyDescent="0.2">
      <c r="C29" s="35">
        <v>1</v>
      </c>
      <c r="D29" s="1" t="s">
        <v>0</v>
      </c>
      <c r="E29" s="36"/>
      <c r="F29" s="36"/>
      <c r="G29" s="7">
        <v>90</v>
      </c>
      <c r="H29" s="3" t="s">
        <v>36</v>
      </c>
      <c r="J29" s="36"/>
      <c r="K29"/>
      <c r="M29" s="36"/>
      <c r="N29" s="36"/>
      <c r="O29" s="36"/>
      <c r="P29" s="6">
        <v>90</v>
      </c>
      <c r="Q29" s="36">
        <f>E29*(1+Listes!AC$5)</f>
        <v>0</v>
      </c>
      <c r="AB29" s="36">
        <f>G29*(1+Listes!AC$8)</f>
        <v>107.64</v>
      </c>
      <c r="AC29" s="36">
        <f>P29*(1+Listes!AC$7)</f>
        <v>107.64</v>
      </c>
      <c r="AD29" s="36">
        <f>F29*(1+Listes!AC$6)</f>
        <v>0</v>
      </c>
      <c r="AI29" s="36"/>
      <c r="AJ29" s="36"/>
      <c r="AL29" s="36"/>
      <c r="AV29" s="36">
        <f>BL29*(1+Listes!AC$9)</f>
        <v>0</v>
      </c>
      <c r="AW29" s="36">
        <f>BP29*(1+Listes!AC$10)</f>
        <v>0</v>
      </c>
      <c r="AX29"/>
      <c r="AY29" s="36"/>
      <c r="AZ29" s="36">
        <f>AY29*(1+Listes!AC$11)</f>
        <v>0</v>
      </c>
      <c r="BI29" s="15"/>
      <c r="BJ29" s="36"/>
      <c r="BK29" s="36">
        <f>BJ29*(1+Listes!AC$12)</f>
        <v>0</v>
      </c>
      <c r="BL29" s="36"/>
      <c r="BM29" s="36"/>
      <c r="BN29" s="6">
        <v>110</v>
      </c>
      <c r="BP29" s="36"/>
      <c r="BR29" s="36"/>
      <c r="BS29" s="36"/>
      <c r="BT29" s="36"/>
    </row>
    <row r="30" spans="3:72" ht="13.15" customHeight="1" x14ac:dyDescent="0.2">
      <c r="C30" s="37"/>
      <c r="D30" s="1" t="s">
        <v>0</v>
      </c>
      <c r="E30" s="36"/>
      <c r="F30" s="36"/>
      <c r="G30" s="36"/>
      <c r="H30" s="3" t="s">
        <v>37</v>
      </c>
      <c r="I30" s="5" t="s">
        <v>38</v>
      </c>
      <c r="J30" s="36"/>
      <c r="K30" s="5" t="s">
        <v>39</v>
      </c>
      <c r="M30" s="36"/>
      <c r="N30" s="36"/>
      <c r="O30" s="36"/>
      <c r="P30" s="36"/>
      <c r="Q30" s="36">
        <f>E30*(1+Listes!AC$5)</f>
        <v>0</v>
      </c>
      <c r="AB30" s="36">
        <f>G30*(1+Listes!AC$8)</f>
        <v>0</v>
      </c>
      <c r="AC30" s="36">
        <f>P30*(1+Listes!AC$7)</f>
        <v>0</v>
      </c>
      <c r="AD30" s="36">
        <f>F30*(1+Listes!AC$6)</f>
        <v>0</v>
      </c>
      <c r="AI30" s="36"/>
      <c r="AJ30" s="36"/>
      <c r="AK30" s="5" t="s">
        <v>40</v>
      </c>
      <c r="AL30" s="6">
        <v>327</v>
      </c>
      <c r="AT30" s="5" t="s">
        <v>41</v>
      </c>
      <c r="AV30" s="36">
        <f>BL30*(1+Listes!AC$9)</f>
        <v>0</v>
      </c>
      <c r="AW30" s="36">
        <f>BP30*(1+Listes!AC$10)</f>
        <v>0</v>
      </c>
      <c r="AX30"/>
      <c r="AY30" s="36"/>
      <c r="AZ30" s="36">
        <f>AY30*(1+Listes!AC$11)</f>
        <v>0</v>
      </c>
      <c r="BI30" s="15"/>
      <c r="BJ30" s="36"/>
      <c r="BK30" s="36">
        <f>BJ30*(1+Listes!AC$12)</f>
        <v>0</v>
      </c>
      <c r="BL30" s="36"/>
      <c r="BM30" s="36"/>
      <c r="BN30" s="36"/>
      <c r="BP30" s="36"/>
      <c r="BR30" s="36"/>
      <c r="BS30" s="36"/>
      <c r="BT30" s="36"/>
    </row>
    <row r="31" spans="3:72" ht="13.15" customHeight="1" x14ac:dyDescent="0.2">
      <c r="C31" s="35">
        <v>1</v>
      </c>
      <c r="D31" s="1" t="s">
        <v>0</v>
      </c>
      <c r="E31" s="36"/>
      <c r="F31" s="36"/>
      <c r="G31" s="36"/>
      <c r="H31" s="3" t="s">
        <v>42</v>
      </c>
      <c r="J31" s="36"/>
      <c r="K31"/>
      <c r="M31" s="36"/>
      <c r="N31" s="36"/>
      <c r="O31" s="36"/>
      <c r="P31" s="36"/>
      <c r="Q31" s="36">
        <f>E31*(1+Listes!AC$5)</f>
        <v>0</v>
      </c>
      <c r="AB31" s="36">
        <f>G31*(1+Listes!AC$8)</f>
        <v>0</v>
      </c>
      <c r="AC31" s="36">
        <f>P31*(1+Listes!AC$7)</f>
        <v>0</v>
      </c>
      <c r="AD31" s="36">
        <f>F31*(1+Listes!AC$6)</f>
        <v>0</v>
      </c>
      <c r="AI31" s="36"/>
      <c r="AJ31" s="36"/>
      <c r="AL31" s="36"/>
      <c r="AV31" s="36">
        <f>BL31*(1+Listes!AC$9)</f>
        <v>0</v>
      </c>
      <c r="AW31" s="36">
        <f>BP31*(1+Listes!AC$10)</f>
        <v>0</v>
      </c>
      <c r="AX31"/>
      <c r="AY31" s="36"/>
      <c r="AZ31" s="36">
        <f>AY31*(1+Listes!AC$11)</f>
        <v>0</v>
      </c>
      <c r="BI31" s="15"/>
      <c r="BJ31" s="36"/>
      <c r="BK31" s="36">
        <f>BJ31*(1+Listes!AC$12)</f>
        <v>0</v>
      </c>
      <c r="BL31" s="36"/>
      <c r="BM31" s="36"/>
      <c r="BN31" s="6">
        <v>286</v>
      </c>
      <c r="BP31" s="36"/>
      <c r="BR31" s="36"/>
      <c r="BS31" s="36"/>
      <c r="BT31" s="36"/>
    </row>
    <row r="32" spans="3:72" ht="13.15" customHeight="1" x14ac:dyDescent="0.2">
      <c r="C32" s="35">
        <v>1</v>
      </c>
      <c r="D32" s="1" t="s">
        <v>0</v>
      </c>
      <c r="E32" s="36"/>
      <c r="F32" s="36"/>
      <c r="G32" s="7">
        <v>25</v>
      </c>
      <c r="H32" s="3" t="s">
        <v>43</v>
      </c>
      <c r="I32" s="5" t="s">
        <v>44</v>
      </c>
      <c r="J32" s="36"/>
      <c r="K32"/>
      <c r="M32" s="36"/>
      <c r="N32" s="36"/>
      <c r="O32" s="36"/>
      <c r="P32" s="36"/>
      <c r="Q32" s="36">
        <f>E32*(1+Listes!AC$5)</f>
        <v>0</v>
      </c>
      <c r="AB32" s="36">
        <f>G32*(1+Listes!AC$8)</f>
        <v>29.9</v>
      </c>
      <c r="AC32" s="36">
        <f>P32*(1+Listes!AC$7)</f>
        <v>0</v>
      </c>
      <c r="AD32" s="36">
        <f>F32*(1+Listes!AC$6)</f>
        <v>0</v>
      </c>
      <c r="AI32" s="36"/>
      <c r="AJ32" s="36"/>
      <c r="AL32" s="36"/>
      <c r="AV32" s="36">
        <f>BL32*(1+Listes!AC$9)</f>
        <v>0</v>
      </c>
      <c r="AW32" s="36">
        <f>BP32*(1+Listes!AC$10)</f>
        <v>0</v>
      </c>
      <c r="AX32"/>
      <c r="AY32" s="36"/>
      <c r="AZ32" s="36">
        <f>AY32*(1+Listes!AC$11)</f>
        <v>0</v>
      </c>
      <c r="BI32" s="15"/>
      <c r="BJ32" s="36"/>
      <c r="BK32" s="36">
        <f>BJ32*(1+Listes!AC$12)</f>
        <v>0</v>
      </c>
      <c r="BL32" s="36"/>
      <c r="BM32" s="36"/>
      <c r="BN32" s="36"/>
      <c r="BP32" s="36"/>
      <c r="BR32" s="36"/>
      <c r="BS32" s="36"/>
      <c r="BT32" s="36"/>
    </row>
    <row r="33" spans="2:72" ht="13.15" customHeight="1" x14ac:dyDescent="0.2">
      <c r="B33" s="8" t="s">
        <v>45</v>
      </c>
      <c r="C33" s="35">
        <v>1</v>
      </c>
      <c r="D33" s="1" t="s">
        <v>46</v>
      </c>
      <c r="E33" s="36"/>
      <c r="F33" s="7">
        <v>90.07</v>
      </c>
      <c r="G33" s="36"/>
      <c r="H33" s="3" t="s">
        <v>47</v>
      </c>
      <c r="J33" s="39" t="s">
        <v>48</v>
      </c>
      <c r="K33" s="5" t="s">
        <v>49</v>
      </c>
      <c r="M33" s="36"/>
      <c r="N33" s="36"/>
      <c r="O33" s="36"/>
      <c r="P33" s="36"/>
      <c r="Q33" s="36">
        <f>E33*(1+Listes!AC$5)</f>
        <v>0</v>
      </c>
      <c r="Y33" s="9" t="s">
        <v>50</v>
      </c>
      <c r="AB33" s="36">
        <f>G33*(1+Listes!AC$8)</f>
        <v>0</v>
      </c>
      <c r="AC33" s="36">
        <f>P33*(1+Listes!AC$7)</f>
        <v>0</v>
      </c>
      <c r="AD33" s="36">
        <f>F33*(1+Listes!AC$6)</f>
        <v>107.72371999999999</v>
      </c>
      <c r="AI33" s="36"/>
      <c r="AJ33" s="36"/>
      <c r="AL33" s="36"/>
      <c r="AV33" s="36">
        <f>BL33*(1+Listes!AC$9)</f>
        <v>0</v>
      </c>
      <c r="AW33" s="36">
        <f>BP33*(1+Listes!AC$10)</f>
        <v>0</v>
      </c>
      <c r="AX33"/>
      <c r="AY33" s="36"/>
      <c r="AZ33" s="36">
        <f>AY33*(1+Listes!AC$11)</f>
        <v>0</v>
      </c>
      <c r="BI33" s="15"/>
      <c r="BJ33" s="36"/>
      <c r="BK33" s="36">
        <f>BJ33*(1+Listes!AC$12)</f>
        <v>0</v>
      </c>
      <c r="BL33" s="36"/>
      <c r="BM33" s="36"/>
      <c r="BN33" s="6">
        <v>530.41</v>
      </c>
      <c r="BP33" s="36"/>
      <c r="BR33" s="36"/>
      <c r="BS33" s="36"/>
      <c r="BT33" s="36"/>
    </row>
    <row r="34" spans="2:72" ht="13.15" customHeight="1" x14ac:dyDescent="0.2">
      <c r="B34" s="8" t="s">
        <v>51</v>
      </c>
      <c r="C34" s="35">
        <v>1</v>
      </c>
      <c r="D34" s="1" t="s">
        <v>52</v>
      </c>
      <c r="E34" s="6">
        <v>15</v>
      </c>
      <c r="F34" s="7">
        <v>14</v>
      </c>
      <c r="G34" s="7">
        <v>7</v>
      </c>
      <c r="H34" s="3" t="s">
        <v>53</v>
      </c>
      <c r="I34" t="s">
        <v>4812</v>
      </c>
      <c r="J34" s="39" t="s">
        <v>48</v>
      </c>
      <c r="K34" s="5" t="s">
        <v>54</v>
      </c>
      <c r="L34" t="s">
        <v>4812</v>
      </c>
      <c r="M34" s="36">
        <v>2</v>
      </c>
      <c r="N34" s="36">
        <v>4</v>
      </c>
      <c r="O34" s="36">
        <v>6</v>
      </c>
      <c r="P34" s="36">
        <v>8</v>
      </c>
      <c r="Q34" s="36">
        <f>E34*(1+Listes!AC$5)</f>
        <v>17.939999999999998</v>
      </c>
      <c r="S34" t="s">
        <v>4812</v>
      </c>
      <c r="T34" t="s">
        <v>4812</v>
      </c>
      <c r="U34" t="s">
        <v>4812</v>
      </c>
      <c r="V34" t="s">
        <v>4812</v>
      </c>
      <c r="W34" t="s">
        <v>4812</v>
      </c>
      <c r="X34" t="s">
        <v>4812</v>
      </c>
      <c r="Y34" t="s">
        <v>4812</v>
      </c>
      <c r="Z34" t="s">
        <v>4812</v>
      </c>
      <c r="AA34" t="s">
        <v>4812</v>
      </c>
      <c r="AB34" s="36">
        <f>G34*(1+Listes!AC$8)</f>
        <v>8.3719999999999999</v>
      </c>
      <c r="AC34" s="36">
        <f>P34*(1+Listes!AC$7)</f>
        <v>9.5679999999999996</v>
      </c>
      <c r="AD34" s="36">
        <f>F34*(1+Listes!AC$6)</f>
        <v>16.744</v>
      </c>
      <c r="AE34" s="64" t="s">
        <v>4812</v>
      </c>
      <c r="AF34" t="s">
        <v>4812</v>
      </c>
      <c r="AG34" s="64" t="s">
        <v>4812</v>
      </c>
      <c r="AH34" s="64" t="s">
        <v>4812</v>
      </c>
      <c r="AI34" s="36">
        <v>1</v>
      </c>
      <c r="AJ34" s="36">
        <v>3</v>
      </c>
      <c r="AK34" t="s">
        <v>4812</v>
      </c>
      <c r="AL34" s="36">
        <v>17</v>
      </c>
      <c r="AM34" s="17" t="s">
        <v>4812</v>
      </c>
      <c r="AN34" t="s">
        <v>4812</v>
      </c>
      <c r="AO34" t="s">
        <v>22</v>
      </c>
      <c r="AP34" t="s">
        <v>4893</v>
      </c>
      <c r="AQ34" t="s">
        <v>4812</v>
      </c>
      <c r="AR34" t="s">
        <v>4812</v>
      </c>
      <c r="AS34" t="s">
        <v>4812</v>
      </c>
      <c r="AT34" t="s">
        <v>4840</v>
      </c>
      <c r="AU34" t="s">
        <v>4812</v>
      </c>
      <c r="AV34" s="36">
        <f>BL34*(1+Listes!AC$9)</f>
        <v>13.155999999999999</v>
      </c>
      <c r="AW34" s="36">
        <f>BP34*(1+Listes!AC$10)</f>
        <v>14.352</v>
      </c>
      <c r="AX34" t="s">
        <v>4812</v>
      </c>
      <c r="AY34" s="36">
        <v>13</v>
      </c>
      <c r="AZ34" s="36">
        <f>AY34*(1+Listes!AC$11)</f>
        <v>15.548</v>
      </c>
      <c r="BA34" t="s">
        <v>4812</v>
      </c>
      <c r="BB34" t="s">
        <v>4812</v>
      </c>
      <c r="BC34" t="s">
        <v>4812</v>
      </c>
      <c r="BD34" t="s">
        <v>4812</v>
      </c>
      <c r="BE34" t="s">
        <v>4812</v>
      </c>
      <c r="BF34" s="64" t="s">
        <v>4812</v>
      </c>
      <c r="BG34" s="64" t="s">
        <v>4834</v>
      </c>
      <c r="BH34" s="64" t="s">
        <v>4812</v>
      </c>
      <c r="BI34" s="16"/>
      <c r="BJ34" s="36"/>
      <c r="BK34" s="36">
        <f>BJ34*(1+Listes!AC$12)</f>
        <v>0</v>
      </c>
      <c r="BL34" s="36">
        <v>11</v>
      </c>
      <c r="BM34" s="36">
        <v>5</v>
      </c>
      <c r="BN34" s="6">
        <v>9</v>
      </c>
      <c r="BO34" s="6">
        <v>10</v>
      </c>
      <c r="BP34" s="36">
        <v>12</v>
      </c>
      <c r="BR34" s="36"/>
      <c r="BS34" s="36"/>
      <c r="BT34" s="36"/>
    </row>
    <row r="35" spans="2:72" ht="13.15" customHeight="1" x14ac:dyDescent="0.2">
      <c r="B35" s="8" t="s">
        <v>55</v>
      </c>
      <c r="C35" s="35">
        <v>1</v>
      </c>
      <c r="D35" s="1" t="s">
        <v>56</v>
      </c>
      <c r="E35" s="36"/>
      <c r="F35" s="7">
        <v>99.31</v>
      </c>
      <c r="G35" s="7">
        <v>576.19000000000005</v>
      </c>
      <c r="H35" s="3" t="s">
        <v>57</v>
      </c>
      <c r="J35" s="39" t="s">
        <v>58</v>
      </c>
      <c r="K35" s="5" t="s">
        <v>59</v>
      </c>
      <c r="M35" s="6">
        <v>750</v>
      </c>
      <c r="N35" s="6"/>
      <c r="O35" s="7">
        <v>756</v>
      </c>
      <c r="P35" s="36"/>
      <c r="Q35" s="36">
        <f>E35*(1+Listes!AC$5)</f>
        <v>0</v>
      </c>
      <c r="AB35" s="36">
        <f>G35*(1+Listes!AC$8)</f>
        <v>689.12324000000001</v>
      </c>
      <c r="AC35" s="36">
        <f>P35*(1+Listes!AC$7)</f>
        <v>0</v>
      </c>
      <c r="AD35" s="36">
        <f>F35*(1+Listes!AC$6)</f>
        <v>118.77476</v>
      </c>
      <c r="AG35" s="66"/>
      <c r="AH35" s="67" t="s">
        <v>4841</v>
      </c>
      <c r="AI35" s="6">
        <v>905.11</v>
      </c>
      <c r="AJ35" s="6">
        <v>733</v>
      </c>
      <c r="AL35" s="36"/>
      <c r="AV35" s="36">
        <f>BL35*(1+Listes!AC$9)</f>
        <v>0</v>
      </c>
      <c r="AW35" s="36">
        <f>BP35*(1+Listes!AC$10)</f>
        <v>0</v>
      </c>
      <c r="AX35" s="64" t="s">
        <v>5050</v>
      </c>
      <c r="AY35" s="36"/>
      <c r="AZ35" s="36">
        <f>AY35*(1+Listes!AC$11)</f>
        <v>0</v>
      </c>
      <c r="BA35" s="64" t="s">
        <v>5050</v>
      </c>
      <c r="BB35" s="64" t="s">
        <v>5050</v>
      </c>
      <c r="BC35" s="64" t="s">
        <v>5050</v>
      </c>
      <c r="BD35" s="64" t="s">
        <v>5050</v>
      </c>
      <c r="BE35" t="s">
        <v>4271</v>
      </c>
      <c r="BF35" s="64" t="s">
        <v>4832</v>
      </c>
      <c r="BG35" s="64" t="s">
        <v>4839</v>
      </c>
      <c r="BH35" s="64" t="s">
        <v>4839</v>
      </c>
      <c r="BI35" s="15"/>
      <c r="BJ35" s="36"/>
      <c r="BK35" s="36">
        <f>BJ35*(1+Listes!AC$12)</f>
        <v>0</v>
      </c>
      <c r="BL35" s="36"/>
      <c r="BM35" s="36"/>
      <c r="BN35" s="6">
        <v>584.85</v>
      </c>
      <c r="BP35" s="36"/>
      <c r="BR35" s="36"/>
      <c r="BS35" s="36"/>
      <c r="BT35" s="36"/>
    </row>
    <row r="36" spans="2:72" ht="13.15" customHeight="1" x14ac:dyDescent="0.2">
      <c r="C36" s="35">
        <v>1</v>
      </c>
      <c r="D36" s="1" t="s">
        <v>60</v>
      </c>
      <c r="E36" s="36"/>
      <c r="F36" s="7"/>
      <c r="G36" s="36"/>
      <c r="H36" s="3" t="s">
        <v>61</v>
      </c>
      <c r="J36" s="39" t="s">
        <v>58</v>
      </c>
      <c r="K36" s="5" t="s">
        <v>62</v>
      </c>
      <c r="M36" s="36"/>
      <c r="N36" s="36"/>
      <c r="O36" s="36"/>
      <c r="P36" s="36"/>
      <c r="Q36" s="36">
        <f>E36*(1+Listes!AC$5)</f>
        <v>0</v>
      </c>
      <c r="AB36" s="36">
        <f>G36*(1+Listes!AC$8)</f>
        <v>0</v>
      </c>
      <c r="AC36" s="36">
        <f>P36*(1+Listes!AC$7)</f>
        <v>0</v>
      </c>
      <c r="AD36" s="36">
        <f>F36*(1+Listes!AC$6)</f>
        <v>0</v>
      </c>
      <c r="AH36" s="64" t="s">
        <v>4841</v>
      </c>
      <c r="AI36" s="36"/>
      <c r="AJ36" s="36"/>
      <c r="AL36" s="36"/>
      <c r="AT36" t="s">
        <v>4840</v>
      </c>
      <c r="AV36" s="36">
        <f>BL36*(1+Listes!AC$9)</f>
        <v>0</v>
      </c>
      <c r="AW36" s="36">
        <f>BP36*(1+Listes!AC$10)</f>
        <v>0</v>
      </c>
      <c r="AX36"/>
      <c r="AY36" s="36"/>
      <c r="AZ36" s="36">
        <f>AY36*(1+Listes!AC$11)</f>
        <v>0</v>
      </c>
      <c r="BH36" s="64" t="s">
        <v>4836</v>
      </c>
      <c r="BI36" s="15"/>
      <c r="BJ36" s="36"/>
      <c r="BK36" s="36">
        <f>BJ36*(1+Listes!AC$12)</f>
        <v>0</v>
      </c>
      <c r="BL36" s="36"/>
      <c r="BM36" s="36"/>
      <c r="BN36" s="6">
        <v>766.55</v>
      </c>
      <c r="BP36" s="36"/>
      <c r="BR36" s="36"/>
      <c r="BS36" s="36"/>
      <c r="BT36" s="36"/>
    </row>
    <row r="37" spans="2:72" ht="13.15" customHeight="1" x14ac:dyDescent="0.2">
      <c r="C37" s="35">
        <v>1</v>
      </c>
      <c r="D37" s="1" t="s">
        <v>63</v>
      </c>
      <c r="E37" s="6">
        <v>192.5</v>
      </c>
      <c r="F37" s="7">
        <v>134.28</v>
      </c>
      <c r="G37" s="36"/>
      <c r="H37" s="3" t="s">
        <v>61</v>
      </c>
      <c r="J37" s="39" t="s">
        <v>58</v>
      </c>
      <c r="K37" s="5" t="s">
        <v>62</v>
      </c>
      <c r="M37" s="36"/>
      <c r="N37" s="36"/>
      <c r="O37" s="36"/>
      <c r="P37" s="36"/>
      <c r="Q37" s="36">
        <f>E37*(1+Listes!AC$5)</f>
        <v>230.23</v>
      </c>
      <c r="AB37" s="36">
        <f>G37*(1+Listes!AC$8)</f>
        <v>0</v>
      </c>
      <c r="AC37" s="36">
        <f>P37*(1+Listes!AC$7)</f>
        <v>0</v>
      </c>
      <c r="AD37" s="36">
        <f>F37*(1+Listes!AC$6)</f>
        <v>160.59888000000001</v>
      </c>
      <c r="AI37" s="36"/>
      <c r="AJ37" s="36"/>
      <c r="AL37" s="36"/>
      <c r="AV37" s="36">
        <f>BL37*(1+Listes!AC$9)</f>
        <v>0</v>
      </c>
      <c r="AW37" s="36">
        <f>BP37*(1+Listes!AC$10)</f>
        <v>0</v>
      </c>
      <c r="AX37"/>
      <c r="AY37" s="36"/>
      <c r="AZ37" s="36">
        <f>AY37*(1+Listes!AC$11)</f>
        <v>0</v>
      </c>
      <c r="BI37" s="16">
        <v>42814</v>
      </c>
      <c r="BJ37" s="36"/>
      <c r="BK37" s="36">
        <f>BJ37*(1+Listes!AC$12)</f>
        <v>0</v>
      </c>
      <c r="BL37" s="36"/>
      <c r="BM37" s="36"/>
      <c r="BN37" s="6">
        <v>781.11</v>
      </c>
      <c r="BP37" s="36"/>
      <c r="BR37" s="36"/>
      <c r="BS37" s="36"/>
      <c r="BT37" s="36"/>
    </row>
    <row r="38" spans="2:72" ht="13.15" customHeight="1" x14ac:dyDescent="0.2">
      <c r="B38" s="8" t="s">
        <v>64</v>
      </c>
      <c r="C38" s="35">
        <v>1</v>
      </c>
      <c r="D38" s="1" t="s">
        <v>65</v>
      </c>
      <c r="E38" s="36"/>
      <c r="F38" s="7">
        <v>134.28</v>
      </c>
      <c r="G38" s="7">
        <v>525.03</v>
      </c>
      <c r="H38" s="3" t="s">
        <v>61</v>
      </c>
      <c r="J38" s="39" t="s">
        <v>58</v>
      </c>
      <c r="K38" s="5" t="s">
        <v>62</v>
      </c>
      <c r="M38" s="6">
        <v>683</v>
      </c>
      <c r="N38" s="6"/>
      <c r="O38" s="7">
        <v>689</v>
      </c>
      <c r="P38" s="36"/>
      <c r="Q38" s="36">
        <f>E38*(1+Listes!AC$5)</f>
        <v>0</v>
      </c>
      <c r="R38" s="5" t="s">
        <v>66</v>
      </c>
      <c r="AA38" s="9" t="s">
        <v>67</v>
      </c>
      <c r="AB38" s="36">
        <f>G38*(1+Listes!AC$8)</f>
        <v>627.93588</v>
      </c>
      <c r="AC38" s="36">
        <f>P38*(1+Listes!AC$7)</f>
        <v>0</v>
      </c>
      <c r="AD38" s="36">
        <f>F38*(1+Listes!AC$6)</f>
        <v>160.59888000000001</v>
      </c>
      <c r="AG38" s="66"/>
      <c r="AH38" s="67"/>
      <c r="AI38" s="6">
        <v>577.37</v>
      </c>
      <c r="AJ38" s="6">
        <v>668</v>
      </c>
      <c r="AL38" s="36"/>
      <c r="AM38" s="20" t="s">
        <v>63</v>
      </c>
      <c r="AV38" s="36">
        <f>BL38*(1+Listes!AC$9)</f>
        <v>0</v>
      </c>
      <c r="AW38" s="36">
        <f>BP38*(1+Listes!AC$10)</f>
        <v>0</v>
      </c>
      <c r="AX38"/>
      <c r="AY38" s="36"/>
      <c r="AZ38" s="36">
        <f>AY38*(1+Listes!AC$11)</f>
        <v>0</v>
      </c>
      <c r="BI38" s="15"/>
      <c r="BJ38" s="36"/>
      <c r="BK38" s="36">
        <f>BJ38*(1+Listes!AC$12)</f>
        <v>0</v>
      </c>
      <c r="BL38" s="36"/>
      <c r="BM38" s="36"/>
      <c r="BN38" s="36"/>
      <c r="BP38" s="36"/>
      <c r="BR38" s="36"/>
      <c r="BS38" s="36"/>
      <c r="BT38" s="36"/>
    </row>
    <row r="39" spans="2:72" ht="13.15" customHeight="1" x14ac:dyDescent="0.2">
      <c r="B39" s="8" t="s">
        <v>68</v>
      </c>
      <c r="C39" s="35">
        <v>1</v>
      </c>
      <c r="D39" s="1" t="s">
        <v>69</v>
      </c>
      <c r="E39" s="36"/>
      <c r="F39" s="7">
        <v>59.03</v>
      </c>
      <c r="G39" s="36"/>
      <c r="H39" s="3" t="s">
        <v>70</v>
      </c>
      <c r="J39" s="39" t="s">
        <v>48</v>
      </c>
      <c r="K39" s="5" t="s">
        <v>49</v>
      </c>
      <c r="M39" s="36"/>
      <c r="N39" s="36"/>
      <c r="O39" s="36"/>
      <c r="P39" s="36"/>
      <c r="Q39" s="36">
        <f>E39*(1+Listes!AC$5)</f>
        <v>0</v>
      </c>
      <c r="Y39" s="9" t="s">
        <v>71</v>
      </c>
      <c r="AB39" s="36">
        <f>G39*(1+Listes!AC$8)</f>
        <v>0</v>
      </c>
      <c r="AC39" s="36">
        <f>P39*(1+Listes!AC$7)</f>
        <v>0</v>
      </c>
      <c r="AD39" s="36">
        <f>F39*(1+Listes!AC$6)</f>
        <v>70.599879999999999</v>
      </c>
      <c r="AI39" s="36"/>
      <c r="AJ39" s="36"/>
      <c r="AL39" s="36"/>
      <c r="AV39" s="36">
        <f>BL39*(1+Listes!AC$9)</f>
        <v>0</v>
      </c>
      <c r="AW39" s="36">
        <f>BP39*(1+Listes!AC$10)</f>
        <v>0</v>
      </c>
      <c r="AX39"/>
      <c r="AY39" s="36"/>
      <c r="AZ39" s="36">
        <f>AY39*(1+Listes!AC$11)</f>
        <v>0</v>
      </c>
      <c r="BI39" s="15"/>
      <c r="BJ39" s="36"/>
      <c r="BK39" s="36">
        <f>BJ39*(1+Listes!AC$12)</f>
        <v>0</v>
      </c>
      <c r="BL39" s="36"/>
      <c r="BM39" s="36"/>
      <c r="BN39" s="6">
        <v>347.59</v>
      </c>
      <c r="BP39" s="36"/>
      <c r="BR39" s="36"/>
      <c r="BS39" s="36"/>
      <c r="BT39" s="36"/>
    </row>
    <row r="40" spans="2:72" ht="13.15" customHeight="1" x14ac:dyDescent="0.2">
      <c r="B40" s="8" t="s">
        <v>72</v>
      </c>
      <c r="C40" s="35">
        <v>1</v>
      </c>
      <c r="D40" s="1" t="s">
        <v>73</v>
      </c>
      <c r="E40" s="6">
        <v>69</v>
      </c>
      <c r="F40" s="7">
        <v>64.13</v>
      </c>
      <c r="G40" s="7">
        <v>367.99</v>
      </c>
      <c r="H40" s="3" t="s">
        <v>74</v>
      </c>
      <c r="J40" s="39" t="s">
        <v>48</v>
      </c>
      <c r="K40" s="5" t="s">
        <v>54</v>
      </c>
      <c r="M40" s="36"/>
      <c r="N40" s="36"/>
      <c r="O40" s="36"/>
      <c r="P40" s="36"/>
      <c r="Q40" s="36">
        <f>E40*(1+Listes!AC$5)</f>
        <v>82.524000000000001</v>
      </c>
      <c r="AB40" s="36">
        <f>G40*(1+Listes!AC$8)</f>
        <v>440.11604</v>
      </c>
      <c r="AC40" s="36">
        <f>P40*(1+Listes!AC$7)</f>
        <v>0</v>
      </c>
      <c r="AD40" s="36">
        <f>F40*(1+Listes!AC$6)</f>
        <v>76.699479999999994</v>
      </c>
      <c r="AI40" s="36"/>
      <c r="AJ40" s="36"/>
      <c r="AL40" s="36"/>
      <c r="AV40" s="36">
        <f>BL40*(1+Listes!AC$9)</f>
        <v>0</v>
      </c>
      <c r="AW40" s="36">
        <f>BP40*(1+Listes!AC$10)</f>
        <v>0</v>
      </c>
      <c r="AX40"/>
      <c r="AY40" s="36"/>
      <c r="AZ40" s="36">
        <f>AY40*(1+Listes!AC$11)</f>
        <v>0</v>
      </c>
      <c r="BI40" s="16">
        <v>42814</v>
      </c>
      <c r="BJ40" s="36"/>
      <c r="BK40" s="36">
        <f>BJ40*(1+Listes!AC$12)</f>
        <v>0</v>
      </c>
      <c r="BL40" s="36"/>
      <c r="BM40" s="36"/>
      <c r="BN40" s="6">
        <v>373.5</v>
      </c>
      <c r="BP40" s="36"/>
      <c r="BR40" s="36"/>
      <c r="BS40" s="36"/>
      <c r="BT40" s="36"/>
    </row>
    <row r="41" spans="2:72" ht="13.15" customHeight="1" x14ac:dyDescent="0.2">
      <c r="B41" s="8" t="s">
        <v>75</v>
      </c>
      <c r="C41" s="35">
        <v>1</v>
      </c>
      <c r="D41" s="1" t="s">
        <v>76</v>
      </c>
      <c r="E41" s="36"/>
      <c r="F41" s="7">
        <v>69.599999999999994</v>
      </c>
      <c r="G41" s="7">
        <v>403.79</v>
      </c>
      <c r="H41" s="3" t="s">
        <v>77</v>
      </c>
      <c r="J41" s="39" t="s">
        <v>2</v>
      </c>
      <c r="K41" s="5" t="s">
        <v>3</v>
      </c>
      <c r="M41" s="6">
        <v>393</v>
      </c>
      <c r="N41" s="6"/>
      <c r="O41" s="7">
        <v>396</v>
      </c>
      <c r="P41" s="36"/>
      <c r="Q41" s="36">
        <f>E41*(1+Listes!AC$5)</f>
        <v>0</v>
      </c>
      <c r="R41" s="5" t="s">
        <v>66</v>
      </c>
      <c r="X41" s="9" t="s">
        <v>78</v>
      </c>
      <c r="AB41" s="36">
        <f>G41*(1+Listes!AC$8)</f>
        <v>482.93284</v>
      </c>
      <c r="AC41" s="36">
        <f>P41*(1+Listes!AC$7)</f>
        <v>0</v>
      </c>
      <c r="AD41" s="36">
        <f>F41*(1+Listes!AC$6)</f>
        <v>83.241599999999991</v>
      </c>
      <c r="AG41" s="66"/>
      <c r="AH41" s="67"/>
      <c r="AI41" s="6">
        <v>317.93</v>
      </c>
      <c r="AJ41" s="6">
        <v>384</v>
      </c>
      <c r="AL41" s="36"/>
      <c r="AQ41" s="5" t="s">
        <v>50</v>
      </c>
      <c r="AT41" s="5" t="s">
        <v>79</v>
      </c>
      <c r="AV41" s="36">
        <f>BL41*(1+Listes!AC$9)</f>
        <v>0</v>
      </c>
      <c r="AW41" s="36">
        <f>BP41*(1+Listes!AC$10)</f>
        <v>0</v>
      </c>
      <c r="AX41"/>
      <c r="AY41" s="36"/>
      <c r="AZ41" s="36">
        <f>AY41*(1+Listes!AC$11)</f>
        <v>0</v>
      </c>
      <c r="BI41" s="16">
        <v>42423</v>
      </c>
      <c r="BJ41" s="36"/>
      <c r="BK41" s="36">
        <f>BJ41*(1+Listes!AC$12)</f>
        <v>0</v>
      </c>
      <c r="BL41" s="36"/>
      <c r="BM41" s="36"/>
      <c r="BN41" s="6">
        <v>409.84</v>
      </c>
      <c r="BP41" s="36"/>
      <c r="BR41" s="36"/>
      <c r="BS41" s="36"/>
      <c r="BT41" s="36"/>
    </row>
    <row r="42" spans="2:72" ht="13.15" customHeight="1" x14ac:dyDescent="0.2">
      <c r="B42" s="8" t="s">
        <v>80</v>
      </c>
      <c r="C42" s="35">
        <v>1</v>
      </c>
      <c r="D42" s="1" t="s">
        <v>81</v>
      </c>
      <c r="E42" s="6">
        <v>81.5</v>
      </c>
      <c r="F42" s="7">
        <v>75.88</v>
      </c>
      <c r="G42" s="7">
        <v>440.21</v>
      </c>
      <c r="H42" s="3" t="s">
        <v>82</v>
      </c>
      <c r="J42" s="39" t="s">
        <v>22</v>
      </c>
      <c r="K42" s="5" t="s">
        <v>62</v>
      </c>
      <c r="M42" s="6">
        <v>428</v>
      </c>
      <c r="N42" s="6"/>
      <c r="O42" s="7">
        <v>432</v>
      </c>
      <c r="P42" s="36"/>
      <c r="Q42" s="36">
        <f>E42*(1+Listes!AC$5)</f>
        <v>97.47399999999999</v>
      </c>
      <c r="R42" s="5" t="s">
        <v>66</v>
      </c>
      <c r="AA42" s="9" t="s">
        <v>83</v>
      </c>
      <c r="AB42" s="36">
        <f>G42*(1+Listes!AC$8)</f>
        <v>526.49115999999992</v>
      </c>
      <c r="AC42" s="36">
        <f>P42*(1+Listes!AC$7)</f>
        <v>0</v>
      </c>
      <c r="AD42" s="36">
        <f>F42*(1+Listes!AC$6)</f>
        <v>90.752479999999991</v>
      </c>
      <c r="AG42" s="66"/>
      <c r="AH42" s="67"/>
      <c r="AI42" s="6">
        <v>441.21</v>
      </c>
      <c r="AJ42" s="6">
        <v>419</v>
      </c>
      <c r="AL42" s="36"/>
      <c r="AV42" s="36">
        <f>BL42*(1+Listes!AC$9)</f>
        <v>0</v>
      </c>
      <c r="AW42" s="36">
        <f>BP42*(1+Listes!AC$10)</f>
        <v>0</v>
      </c>
      <c r="AX42"/>
      <c r="AY42" s="36"/>
      <c r="AZ42" s="36">
        <f>AY42*(1+Listes!AC$11)</f>
        <v>0</v>
      </c>
      <c r="BI42" s="16">
        <v>42814</v>
      </c>
      <c r="BJ42" s="36"/>
      <c r="BK42" s="36">
        <f>BJ42*(1+Listes!AC$12)</f>
        <v>0</v>
      </c>
      <c r="BL42" s="36"/>
      <c r="BM42" s="36"/>
      <c r="BN42" s="6">
        <v>446.77</v>
      </c>
      <c r="BP42" s="36"/>
      <c r="BR42" s="36"/>
      <c r="BS42" s="36"/>
      <c r="BT42" s="36"/>
    </row>
    <row r="43" spans="2:72" ht="13.15" customHeight="1" x14ac:dyDescent="0.2">
      <c r="B43" s="8" t="s">
        <v>84</v>
      </c>
      <c r="C43" s="35">
        <v>1</v>
      </c>
      <c r="D43" s="1" t="s">
        <v>85</v>
      </c>
      <c r="E43" s="36"/>
      <c r="F43" s="7">
        <v>68.14</v>
      </c>
      <c r="G43" s="7">
        <v>395.28</v>
      </c>
      <c r="H43" s="3" t="s">
        <v>86</v>
      </c>
      <c r="J43" s="39" t="s">
        <v>87</v>
      </c>
      <c r="K43" s="5" t="s">
        <v>88</v>
      </c>
      <c r="M43" s="6">
        <v>514</v>
      </c>
      <c r="N43" s="6"/>
      <c r="O43" s="7">
        <v>519</v>
      </c>
      <c r="P43" s="36"/>
      <c r="Q43" s="36">
        <f>E43*(1+Listes!AC$5)</f>
        <v>0</v>
      </c>
      <c r="R43" s="5" t="s">
        <v>66</v>
      </c>
      <c r="AB43" s="36">
        <f>G43*(1+Listes!AC$8)</f>
        <v>472.75487999999996</v>
      </c>
      <c r="AC43" s="36">
        <f>P43*(1+Listes!AC$7)</f>
        <v>0</v>
      </c>
      <c r="AD43" s="36">
        <f>F43*(1+Listes!AC$6)</f>
        <v>81.495440000000002</v>
      </c>
      <c r="AE43" s="64" t="s">
        <v>4842</v>
      </c>
      <c r="AG43" s="66" t="s">
        <v>4843</v>
      </c>
      <c r="AH43" s="67"/>
      <c r="AI43" s="6">
        <v>490.75</v>
      </c>
      <c r="AJ43" s="6">
        <v>503</v>
      </c>
      <c r="AL43" s="36"/>
      <c r="AV43" s="36">
        <f>BL43*(1+Listes!AC$9)</f>
        <v>0</v>
      </c>
      <c r="AW43" s="36">
        <f>BP43*(1+Listes!AC$10)</f>
        <v>0</v>
      </c>
      <c r="AX43" t="s">
        <v>964</v>
      </c>
      <c r="AY43" s="36"/>
      <c r="AZ43" s="36">
        <f>AY43*(1+Listes!AC$11)</f>
        <v>0</v>
      </c>
      <c r="BA43" t="s">
        <v>4823</v>
      </c>
      <c r="BB43" t="s">
        <v>4825</v>
      </c>
      <c r="BC43" t="s">
        <v>4827</v>
      </c>
      <c r="BD43" t="s">
        <v>4829</v>
      </c>
      <c r="BE43" t="s">
        <v>4271</v>
      </c>
      <c r="BF43" s="64" t="s">
        <v>4832</v>
      </c>
      <c r="BG43" s="64" t="s">
        <v>4839</v>
      </c>
      <c r="BH43" s="64" t="s">
        <v>4839</v>
      </c>
      <c r="BI43" s="15"/>
      <c r="BJ43" s="36"/>
      <c r="BK43" s="36">
        <f>BJ43*(1+Listes!AC$12)</f>
        <v>0</v>
      </c>
      <c r="BL43" s="36"/>
      <c r="BM43" s="36"/>
      <c r="BN43" s="36"/>
      <c r="BP43" s="36"/>
      <c r="BR43" s="36"/>
      <c r="BS43" s="36"/>
      <c r="BT43" s="36"/>
    </row>
    <row r="44" spans="2:72" ht="13.15" customHeight="1" x14ac:dyDescent="0.2">
      <c r="B44" s="8" t="s">
        <v>89</v>
      </c>
      <c r="C44" s="35">
        <v>1</v>
      </c>
      <c r="D44" s="1" t="s">
        <v>90</v>
      </c>
      <c r="E44" s="36"/>
      <c r="F44" s="7">
        <v>47.92</v>
      </c>
      <c r="G44" s="7">
        <v>277.99</v>
      </c>
      <c r="H44" s="3" t="s">
        <v>91</v>
      </c>
      <c r="J44" s="39" t="s">
        <v>31</v>
      </c>
      <c r="K44" s="5" t="s">
        <v>6</v>
      </c>
      <c r="M44" s="6">
        <v>270</v>
      </c>
      <c r="N44" s="6"/>
      <c r="O44" s="7">
        <v>273</v>
      </c>
      <c r="P44" s="36"/>
      <c r="Q44" s="36">
        <f>E44*(1+Listes!AC$5)</f>
        <v>0</v>
      </c>
      <c r="R44" s="5" t="s">
        <v>66</v>
      </c>
      <c r="AB44" s="36">
        <f>G44*(1+Listes!AC$8)</f>
        <v>332.47604000000001</v>
      </c>
      <c r="AC44" s="36">
        <f>P44*(1+Listes!AC$7)</f>
        <v>0</v>
      </c>
      <c r="AD44" s="36">
        <f>F44*(1+Listes!AC$6)</f>
        <v>57.31232</v>
      </c>
      <c r="AE44" s="64" t="s">
        <v>4842</v>
      </c>
      <c r="AG44" s="66" t="s">
        <v>4843</v>
      </c>
      <c r="AH44" s="67"/>
      <c r="AI44" s="6">
        <v>217.14</v>
      </c>
      <c r="AJ44" s="6">
        <v>264</v>
      </c>
      <c r="AL44" s="36"/>
      <c r="AT44" s="5" t="s">
        <v>79</v>
      </c>
      <c r="AV44" s="36">
        <f>BL44*(1+Listes!AC$9)</f>
        <v>0</v>
      </c>
      <c r="AW44" s="36">
        <f>BP44*(1+Listes!AC$10)</f>
        <v>0</v>
      </c>
      <c r="AX44" t="s">
        <v>964</v>
      </c>
      <c r="AY44" s="36"/>
      <c r="AZ44" s="36">
        <f>AY44*(1+Listes!AC$11)</f>
        <v>0</v>
      </c>
      <c r="BA44" t="s">
        <v>4823</v>
      </c>
      <c r="BB44" t="s">
        <v>4825</v>
      </c>
      <c r="BC44" t="s">
        <v>4827</v>
      </c>
      <c r="BD44" t="s">
        <v>4829</v>
      </c>
      <c r="BI44" s="16">
        <v>42423</v>
      </c>
      <c r="BJ44" s="36"/>
      <c r="BK44" s="36">
        <f>BJ44*(1+Listes!AC$12)</f>
        <v>0</v>
      </c>
      <c r="BL44" s="36"/>
      <c r="BM44" s="36"/>
      <c r="BN44" s="6">
        <v>282.19</v>
      </c>
      <c r="BP44" s="36"/>
      <c r="BR44" s="36"/>
      <c r="BS44" s="36"/>
      <c r="BT44" s="36"/>
    </row>
    <row r="45" spans="2:72" ht="13.15" customHeight="1" x14ac:dyDescent="0.2">
      <c r="C45" s="35">
        <v>1</v>
      </c>
      <c r="D45" s="1" t="s">
        <v>92</v>
      </c>
      <c r="E45" s="36"/>
      <c r="F45" s="7">
        <v>149.12</v>
      </c>
      <c r="G45" s="7">
        <v>865.08</v>
      </c>
      <c r="H45" s="3" t="s">
        <v>93</v>
      </c>
      <c r="J45" s="39" t="s">
        <v>2</v>
      </c>
      <c r="K45" s="5" t="s">
        <v>94</v>
      </c>
      <c r="M45" s="6">
        <v>841</v>
      </c>
      <c r="N45" s="6"/>
      <c r="O45" s="7">
        <v>848</v>
      </c>
      <c r="P45" s="36"/>
      <c r="Q45" s="36">
        <f>E45*(1+Listes!AC$5)</f>
        <v>0</v>
      </c>
      <c r="AB45" s="36">
        <f>G45*(1+Listes!AC$8)</f>
        <v>1034.6356800000001</v>
      </c>
      <c r="AC45" s="36">
        <f>P45*(1+Listes!AC$7)</f>
        <v>0</v>
      </c>
      <c r="AD45" s="36">
        <f>F45*(1+Listes!AC$6)</f>
        <v>178.34752</v>
      </c>
      <c r="AG45" s="66"/>
      <c r="AH45" s="67"/>
      <c r="AI45" s="6">
        <v>894.79</v>
      </c>
      <c r="AJ45" s="6">
        <v>823</v>
      </c>
      <c r="AL45" s="36"/>
      <c r="AV45" s="36">
        <f>BL45*(1+Listes!AC$9)</f>
        <v>0</v>
      </c>
      <c r="AW45" s="36">
        <f>BP45*(1+Listes!AC$10)</f>
        <v>0</v>
      </c>
      <c r="AX45"/>
      <c r="AY45" s="36"/>
      <c r="AZ45" s="36">
        <f>AY45*(1+Listes!AC$11)</f>
        <v>0</v>
      </c>
      <c r="BI45" s="15"/>
      <c r="BJ45" s="36"/>
      <c r="BK45" s="36">
        <f>BJ45*(1+Listes!AC$12)</f>
        <v>0</v>
      </c>
      <c r="BL45" s="36"/>
      <c r="BM45" s="36"/>
      <c r="BN45" s="36"/>
      <c r="BP45" s="36"/>
      <c r="BR45" s="36"/>
      <c r="BS45" s="36"/>
      <c r="BT45" s="36"/>
    </row>
    <row r="46" spans="2:72" ht="13.15" customHeight="1" x14ac:dyDescent="0.2">
      <c r="C46" s="35">
        <v>1</v>
      </c>
      <c r="D46" s="1" t="s">
        <v>95</v>
      </c>
      <c r="E46" s="36"/>
      <c r="F46" s="7">
        <v>22.53</v>
      </c>
      <c r="G46" s="7">
        <v>135.97999999999999</v>
      </c>
      <c r="H46" s="3" t="s">
        <v>96</v>
      </c>
      <c r="J46" s="39" t="s">
        <v>2</v>
      </c>
      <c r="K46" s="5" t="s">
        <v>97</v>
      </c>
      <c r="M46" s="6">
        <v>136</v>
      </c>
      <c r="N46" s="6"/>
      <c r="O46" s="7">
        <v>136</v>
      </c>
      <c r="P46" s="36"/>
      <c r="Q46" s="36">
        <f>E46*(1+Listes!AC$5)</f>
        <v>0</v>
      </c>
      <c r="AB46" s="36">
        <f>G46*(1+Listes!AC$8)</f>
        <v>162.63207999999997</v>
      </c>
      <c r="AC46" s="36">
        <f>P46*(1+Listes!AC$7)</f>
        <v>0</v>
      </c>
      <c r="AD46" s="36">
        <f>F46*(1+Listes!AC$6)</f>
        <v>26.945879999999999</v>
      </c>
      <c r="AE46" s="64" t="s">
        <v>4842</v>
      </c>
      <c r="AG46" s="66" t="s">
        <v>4843</v>
      </c>
      <c r="AH46" s="67" t="s">
        <v>4841</v>
      </c>
      <c r="AI46" s="6">
        <v>136</v>
      </c>
      <c r="AJ46" s="6">
        <v>136</v>
      </c>
      <c r="AL46" s="36"/>
      <c r="AV46" s="36">
        <f>BL46*(1+Listes!AC$9)</f>
        <v>0</v>
      </c>
      <c r="AW46" s="36">
        <f>BP46*(1+Listes!AC$10)</f>
        <v>0</v>
      </c>
      <c r="AX46" t="s">
        <v>964</v>
      </c>
      <c r="AY46" s="36"/>
      <c r="AZ46" s="36">
        <f>AY46*(1+Listes!AC$11)</f>
        <v>0</v>
      </c>
      <c r="BA46" t="s">
        <v>4823</v>
      </c>
      <c r="BB46" t="s">
        <v>4825</v>
      </c>
      <c r="BC46" t="s">
        <v>4827</v>
      </c>
      <c r="BD46" t="s">
        <v>4829</v>
      </c>
      <c r="BF46" s="64" t="s">
        <v>4832</v>
      </c>
      <c r="BI46" s="15"/>
      <c r="BJ46" s="36"/>
      <c r="BK46" s="36">
        <f>BJ46*(1+Listes!AC$12)</f>
        <v>0</v>
      </c>
      <c r="BL46" s="36"/>
      <c r="BM46" s="36"/>
      <c r="BN46" s="36"/>
      <c r="BP46" s="36"/>
      <c r="BR46" s="36"/>
      <c r="BS46" s="36"/>
      <c r="BT46" s="36"/>
    </row>
    <row r="47" spans="2:72" ht="13.15" customHeight="1" x14ac:dyDescent="0.2">
      <c r="B47" s="8" t="s">
        <v>98</v>
      </c>
      <c r="C47" s="35">
        <v>2</v>
      </c>
      <c r="D47" s="1" t="s">
        <v>99</v>
      </c>
      <c r="E47" s="6">
        <v>6.73</v>
      </c>
      <c r="F47" s="36"/>
      <c r="G47" s="36"/>
      <c r="H47" s="3" t="s">
        <v>100</v>
      </c>
      <c r="I47" s="5" t="s">
        <v>101</v>
      </c>
      <c r="J47" s="39" t="s">
        <v>2</v>
      </c>
      <c r="K47" s="5" t="s">
        <v>102</v>
      </c>
      <c r="M47" s="36"/>
      <c r="N47" s="36"/>
      <c r="O47" s="36"/>
      <c r="P47" s="36"/>
      <c r="Q47" s="36">
        <f>E47*(1+Listes!AC$5)</f>
        <v>8.04908</v>
      </c>
      <c r="AA47" s="9" t="s">
        <v>103</v>
      </c>
      <c r="AB47" s="36">
        <f>G47*(1+Listes!AC$8)</f>
        <v>0</v>
      </c>
      <c r="AC47" s="36">
        <f>P47*(1+Listes!AC$7)</f>
        <v>0</v>
      </c>
      <c r="AD47" s="36">
        <f>F47*(1+Listes!AC$6)</f>
        <v>0</v>
      </c>
      <c r="AE47" s="64" t="s">
        <v>4842</v>
      </c>
      <c r="AG47" s="64" t="s">
        <v>4843</v>
      </c>
      <c r="AH47" s="64" t="s">
        <v>4841</v>
      </c>
      <c r="AI47" s="36"/>
      <c r="AJ47" s="36"/>
      <c r="AL47" s="36"/>
      <c r="AT47" s="5" t="s">
        <v>104</v>
      </c>
      <c r="AV47" s="36">
        <f>BL47*(1+Listes!AC$9)</f>
        <v>6.8291599999999999</v>
      </c>
      <c r="AW47" s="36">
        <f>BP47*(1+Listes!AC$10)</f>
        <v>0</v>
      </c>
      <c r="AX47" s="64" t="s">
        <v>5050</v>
      </c>
      <c r="AY47" s="36"/>
      <c r="AZ47" s="36">
        <f>AY47*(1+Listes!AC$11)</f>
        <v>0</v>
      </c>
      <c r="BA47" s="64" t="s">
        <v>5050</v>
      </c>
      <c r="BB47" s="64" t="s">
        <v>5050</v>
      </c>
      <c r="BC47" s="64" t="s">
        <v>5050</v>
      </c>
      <c r="BD47" s="64" t="s">
        <v>5050</v>
      </c>
      <c r="BE47" t="s">
        <v>4271</v>
      </c>
      <c r="BF47" s="64" t="s">
        <v>4832</v>
      </c>
      <c r="BG47" s="64" t="s">
        <v>4834</v>
      </c>
      <c r="BH47" s="64" t="s">
        <v>4836</v>
      </c>
      <c r="BI47" s="16">
        <v>39906</v>
      </c>
      <c r="BJ47" s="36"/>
      <c r="BK47" s="36">
        <f>BJ47*(1+Listes!AC$12)</f>
        <v>0</v>
      </c>
      <c r="BL47" s="6">
        <v>5.71</v>
      </c>
      <c r="BM47" s="36"/>
      <c r="BN47" s="36"/>
      <c r="BO47" s="6">
        <v>35.93</v>
      </c>
      <c r="BP47" s="36"/>
      <c r="BR47" s="36"/>
      <c r="BS47" s="36"/>
      <c r="BT47" s="36"/>
    </row>
    <row r="48" spans="2:72" ht="13.15" customHeight="1" x14ac:dyDescent="0.2">
      <c r="C48" s="35">
        <v>1</v>
      </c>
      <c r="D48" s="1" t="s">
        <v>105</v>
      </c>
      <c r="E48" s="36"/>
      <c r="F48" s="36"/>
      <c r="G48" s="7">
        <v>32.270000000000003</v>
      </c>
      <c r="H48" s="3" t="s">
        <v>106</v>
      </c>
      <c r="J48" s="39" t="s">
        <v>87</v>
      </c>
      <c r="K48" s="5" t="s">
        <v>107</v>
      </c>
      <c r="M48" s="6">
        <v>31.4</v>
      </c>
      <c r="N48" s="6"/>
      <c r="O48" s="7">
        <v>31.6</v>
      </c>
      <c r="P48" s="36"/>
      <c r="Q48" s="36">
        <f>E48*(1+Listes!AC$5)</f>
        <v>0</v>
      </c>
      <c r="AB48" s="36">
        <f>G48*(1+Listes!AC$8)</f>
        <v>38.594920000000002</v>
      </c>
      <c r="AC48" s="36">
        <f>P48*(1+Listes!AC$7)</f>
        <v>0</v>
      </c>
      <c r="AD48" s="36">
        <f>F48*(1+Listes!AC$6)</f>
        <v>0</v>
      </c>
      <c r="AG48" s="66"/>
      <c r="AH48" s="67"/>
      <c r="AI48" s="6">
        <v>28.86</v>
      </c>
      <c r="AJ48" s="6">
        <v>30.7</v>
      </c>
      <c r="AL48" s="36"/>
      <c r="AV48" s="36">
        <f>BL48*(1+Listes!AC$9)</f>
        <v>0</v>
      </c>
      <c r="AW48" s="36">
        <f>BP48*(1+Listes!AC$10)</f>
        <v>0</v>
      </c>
      <c r="AX48"/>
      <c r="AY48" s="36"/>
      <c r="AZ48" s="36">
        <f>AY48*(1+Listes!AC$11)</f>
        <v>0</v>
      </c>
      <c r="BI48" s="15"/>
      <c r="BJ48" s="36"/>
      <c r="BK48" s="36">
        <f>BJ48*(1+Listes!AC$12)</f>
        <v>0</v>
      </c>
      <c r="BL48" s="36"/>
      <c r="BM48" s="36"/>
      <c r="BN48" s="36"/>
      <c r="BP48" s="36"/>
      <c r="BR48" s="36"/>
      <c r="BS48" s="36"/>
      <c r="BT48" s="36"/>
    </row>
    <row r="49" spans="2:72" ht="13.15" customHeight="1" x14ac:dyDescent="0.2">
      <c r="C49" s="35">
        <v>1</v>
      </c>
      <c r="D49" s="1" t="s">
        <v>108</v>
      </c>
      <c r="E49" s="36"/>
      <c r="F49" s="36"/>
      <c r="G49" s="7">
        <v>38.18</v>
      </c>
      <c r="H49" s="3" t="s">
        <v>109</v>
      </c>
      <c r="J49" s="39" t="s">
        <v>58</v>
      </c>
      <c r="K49" s="5" t="s">
        <v>110</v>
      </c>
      <c r="M49" s="6">
        <v>37.1</v>
      </c>
      <c r="N49" s="6"/>
      <c r="O49" s="7">
        <v>37.4</v>
      </c>
      <c r="P49" s="36"/>
      <c r="Q49" s="36">
        <f>E49*(1+Listes!AC$5)</f>
        <v>0</v>
      </c>
      <c r="AA49" s="9" t="s">
        <v>111</v>
      </c>
      <c r="AB49" s="36">
        <f>G49*(1+Listes!AC$8)</f>
        <v>45.66328</v>
      </c>
      <c r="AC49" s="36">
        <f>P49*(1+Listes!AC$7)</f>
        <v>0</v>
      </c>
      <c r="AD49" s="36">
        <f>F49*(1+Listes!AC$6)</f>
        <v>0</v>
      </c>
      <c r="AG49" s="66"/>
      <c r="AH49" s="67"/>
      <c r="AI49" s="6">
        <v>22.68</v>
      </c>
      <c r="AJ49" s="6">
        <v>36.299999999999997</v>
      </c>
      <c r="AL49" s="36"/>
      <c r="AV49" s="36">
        <f>BL49*(1+Listes!AC$9)</f>
        <v>0</v>
      </c>
      <c r="AW49" s="36">
        <f>BP49*(1+Listes!AC$10)</f>
        <v>0</v>
      </c>
      <c r="AX49"/>
      <c r="AY49" s="36"/>
      <c r="AZ49" s="36">
        <f>AY49*(1+Listes!AC$11)</f>
        <v>0</v>
      </c>
      <c r="BI49" s="15"/>
      <c r="BJ49" s="36"/>
      <c r="BK49" s="36">
        <f>BJ49*(1+Listes!AC$12)</f>
        <v>0</v>
      </c>
      <c r="BL49" s="36"/>
      <c r="BM49" s="36"/>
      <c r="BN49" s="36"/>
      <c r="BP49" s="36"/>
      <c r="BR49" s="36"/>
      <c r="BS49" s="36"/>
      <c r="BT49" s="36"/>
    </row>
    <row r="50" spans="2:72" ht="13.15" customHeight="1" x14ac:dyDescent="0.2">
      <c r="C50" s="35">
        <v>1</v>
      </c>
      <c r="D50" s="1" t="s">
        <v>112</v>
      </c>
      <c r="E50" s="36"/>
      <c r="F50" s="36"/>
      <c r="G50" s="7">
        <v>936.84</v>
      </c>
      <c r="H50" s="3" t="s">
        <v>113</v>
      </c>
      <c r="J50" s="39" t="s">
        <v>31</v>
      </c>
      <c r="K50" s="5" t="s">
        <v>114</v>
      </c>
      <c r="M50" s="36"/>
      <c r="N50" s="36"/>
      <c r="O50" s="36"/>
      <c r="P50" s="36"/>
      <c r="Q50" s="36">
        <f>E50*(1+Listes!AC$5)</f>
        <v>0</v>
      </c>
      <c r="AB50" s="36">
        <f>G50*(1+Listes!AC$8)</f>
        <v>1120.46064</v>
      </c>
      <c r="AC50" s="36">
        <f>P50*(1+Listes!AC$7)</f>
        <v>0</v>
      </c>
      <c r="AD50" s="36">
        <f>F50*(1+Listes!AC$6)</f>
        <v>0</v>
      </c>
      <c r="AI50" s="36"/>
      <c r="AJ50" s="36"/>
      <c r="AL50" s="36"/>
      <c r="AV50" s="36">
        <f>BL50*(1+Listes!AC$9)</f>
        <v>0</v>
      </c>
      <c r="AW50" s="36">
        <f>BP50*(1+Listes!AC$10)</f>
        <v>0</v>
      </c>
      <c r="AX50"/>
      <c r="AY50" s="36"/>
      <c r="AZ50" s="36">
        <f>AY50*(1+Listes!AC$11)</f>
        <v>0</v>
      </c>
      <c r="BI50" s="15"/>
      <c r="BJ50" s="36"/>
      <c r="BK50" s="36">
        <f>BJ50*(1+Listes!AC$12)</f>
        <v>0</v>
      </c>
      <c r="BL50" s="36"/>
      <c r="BM50" s="36"/>
      <c r="BN50" s="36"/>
      <c r="BP50" s="36"/>
      <c r="BR50" s="36"/>
      <c r="BS50" s="36"/>
      <c r="BT50" s="36"/>
    </row>
    <row r="51" spans="2:72" ht="13.15" customHeight="1" x14ac:dyDescent="0.2">
      <c r="C51" s="35">
        <v>1</v>
      </c>
      <c r="D51" s="1" t="s">
        <v>115</v>
      </c>
      <c r="E51" s="36"/>
      <c r="F51" s="36"/>
      <c r="G51" s="7">
        <v>30.76</v>
      </c>
      <c r="H51" s="3" t="s">
        <v>116</v>
      </c>
      <c r="J51" s="39" t="s">
        <v>25</v>
      </c>
      <c r="K51" s="5" t="s">
        <v>117</v>
      </c>
      <c r="M51" s="36"/>
      <c r="N51" s="36"/>
      <c r="O51" s="36"/>
      <c r="P51" s="36"/>
      <c r="Q51" s="36">
        <f>E51*(1+Listes!AC$5)</f>
        <v>0</v>
      </c>
      <c r="AA51" s="9" t="s">
        <v>118</v>
      </c>
      <c r="AB51" s="36">
        <f>G51*(1+Listes!AC$8)</f>
        <v>36.788960000000003</v>
      </c>
      <c r="AC51" s="36">
        <f>P51*(1+Listes!AC$7)</f>
        <v>0</v>
      </c>
      <c r="AD51" s="36">
        <f>F51*(1+Listes!AC$6)</f>
        <v>0</v>
      </c>
      <c r="AI51" s="36"/>
      <c r="AJ51" s="36"/>
      <c r="AL51" s="36"/>
      <c r="AV51" s="36">
        <f>BL51*(1+Listes!AC$9)</f>
        <v>0</v>
      </c>
      <c r="AW51" s="36">
        <f>BP51*(1+Listes!AC$10)</f>
        <v>0</v>
      </c>
      <c r="AX51"/>
      <c r="AY51" s="36"/>
      <c r="AZ51" s="36">
        <f>AY51*(1+Listes!AC$11)</f>
        <v>0</v>
      </c>
      <c r="BI51" s="15"/>
      <c r="BJ51" s="36"/>
      <c r="BK51" s="36">
        <f>BJ51*(1+Listes!AC$12)</f>
        <v>0</v>
      </c>
      <c r="BL51" s="36"/>
      <c r="BM51" s="36"/>
      <c r="BN51" s="36"/>
      <c r="BP51" s="36"/>
      <c r="BR51" s="36"/>
      <c r="BS51" s="36"/>
      <c r="BT51" s="36"/>
    </row>
    <row r="52" spans="2:72" ht="13.15" customHeight="1" x14ac:dyDescent="0.2">
      <c r="C52" s="35">
        <v>1</v>
      </c>
      <c r="D52" s="1" t="s">
        <v>119</v>
      </c>
      <c r="E52" s="36"/>
      <c r="F52" s="36"/>
      <c r="G52" s="7">
        <v>32.729999999999997</v>
      </c>
      <c r="H52" s="3" t="s">
        <v>116</v>
      </c>
      <c r="I52" s="5" t="s">
        <v>120</v>
      </c>
      <c r="J52" s="39" t="s">
        <v>2</v>
      </c>
      <c r="K52" s="5" t="s">
        <v>114</v>
      </c>
      <c r="M52" s="6">
        <v>31.8</v>
      </c>
      <c r="N52" s="6"/>
      <c r="O52" s="7">
        <v>32.1</v>
      </c>
      <c r="P52" s="36"/>
      <c r="Q52" s="36">
        <f>E52*(1+Listes!AC$5)</f>
        <v>0</v>
      </c>
      <c r="AB52" s="36">
        <f>G52*(1+Listes!AC$8)</f>
        <v>39.145079999999993</v>
      </c>
      <c r="AC52" s="36">
        <f>P52*(1+Listes!AC$7)</f>
        <v>0</v>
      </c>
      <c r="AD52" s="36">
        <f>F52*(1+Listes!AC$6)</f>
        <v>0</v>
      </c>
      <c r="AG52" s="66"/>
      <c r="AH52" s="67"/>
      <c r="AI52" s="6">
        <v>26.73</v>
      </c>
      <c r="AJ52" s="6">
        <v>31.1</v>
      </c>
      <c r="AL52" s="36"/>
      <c r="AV52" s="36">
        <f>BL52*(1+Listes!AC$9)</f>
        <v>0</v>
      </c>
      <c r="AW52" s="36">
        <f>BP52*(1+Listes!AC$10)</f>
        <v>0</v>
      </c>
      <c r="AX52"/>
      <c r="AY52" s="36"/>
      <c r="AZ52" s="36">
        <f>AY52*(1+Listes!AC$11)</f>
        <v>0</v>
      </c>
      <c r="BI52" s="15"/>
      <c r="BJ52" s="36"/>
      <c r="BK52" s="36">
        <f>BJ52*(1+Listes!AC$12)</f>
        <v>0</v>
      </c>
      <c r="BL52" s="36"/>
      <c r="BM52" s="36"/>
      <c r="BN52" s="36"/>
      <c r="BP52" s="36"/>
      <c r="BR52" s="36"/>
      <c r="BS52" s="36"/>
      <c r="BT52" s="36"/>
    </row>
    <row r="53" spans="2:72" ht="13.15" customHeight="1" x14ac:dyDescent="0.2">
      <c r="B53" s="8" t="s">
        <v>121</v>
      </c>
      <c r="C53" s="35">
        <v>1</v>
      </c>
      <c r="D53" s="1" t="s">
        <v>122</v>
      </c>
      <c r="E53" s="36"/>
      <c r="F53" s="7">
        <v>3.41</v>
      </c>
      <c r="G53" s="7">
        <v>19.420000000000002</v>
      </c>
      <c r="H53" s="3" t="s">
        <v>123</v>
      </c>
      <c r="J53" s="39" t="s">
        <v>25</v>
      </c>
      <c r="K53" s="5" t="s">
        <v>124</v>
      </c>
      <c r="M53" s="36"/>
      <c r="N53" s="36"/>
      <c r="O53" s="36"/>
      <c r="P53" s="36"/>
      <c r="Q53" s="36">
        <f>E53*(1+Listes!AC$5)</f>
        <v>0</v>
      </c>
      <c r="Z53" s="9" t="s">
        <v>125</v>
      </c>
      <c r="AA53" s="9" t="s">
        <v>126</v>
      </c>
      <c r="AB53" s="36">
        <f>G53*(1+Listes!AC$8)</f>
        <v>23.226320000000001</v>
      </c>
      <c r="AC53" s="36">
        <f>P53*(1+Listes!AC$7)</f>
        <v>0</v>
      </c>
      <c r="AD53" s="36">
        <f>F53*(1+Listes!AC$6)</f>
        <v>4.07836</v>
      </c>
      <c r="AI53" s="36"/>
      <c r="AJ53" s="36"/>
      <c r="AL53" s="36"/>
      <c r="AV53" s="36">
        <f>BL53*(1+Listes!AC$9)</f>
        <v>0</v>
      </c>
      <c r="AW53" s="36">
        <f>BP53*(1+Listes!AC$10)</f>
        <v>0</v>
      </c>
      <c r="AX53"/>
      <c r="AY53" s="36"/>
      <c r="AZ53" s="36">
        <f>AY53*(1+Listes!AC$11)</f>
        <v>0</v>
      </c>
      <c r="BI53" s="15"/>
      <c r="BJ53" s="36"/>
      <c r="BK53" s="36">
        <f>BJ53*(1+Listes!AC$12)</f>
        <v>0</v>
      </c>
      <c r="BL53" s="36"/>
      <c r="BM53" s="36"/>
      <c r="BN53" s="36"/>
      <c r="BP53" s="36"/>
      <c r="BR53" s="36"/>
      <c r="BS53" s="36"/>
      <c r="BT53" s="36"/>
    </row>
    <row r="54" spans="2:72" ht="13.15" customHeight="1" x14ac:dyDescent="0.2">
      <c r="C54" s="35">
        <v>1</v>
      </c>
      <c r="D54" s="1" t="s">
        <v>127</v>
      </c>
      <c r="E54" s="6">
        <v>9.2200000000000006</v>
      </c>
      <c r="F54" s="7">
        <v>4.32</v>
      </c>
      <c r="G54" s="7">
        <v>24.2</v>
      </c>
      <c r="H54" s="3" t="s">
        <v>128</v>
      </c>
      <c r="J54" s="39" t="s">
        <v>2</v>
      </c>
      <c r="K54" s="5" t="s">
        <v>88</v>
      </c>
      <c r="M54" s="6">
        <v>23.5</v>
      </c>
      <c r="N54" s="6"/>
      <c r="O54" s="7">
        <v>23.7</v>
      </c>
      <c r="P54" s="36"/>
      <c r="Q54" s="36">
        <f>E54*(1+Listes!AC$5)</f>
        <v>11.02712</v>
      </c>
      <c r="AB54" s="36">
        <f>G54*(1+Listes!AC$8)</f>
        <v>28.943199999999997</v>
      </c>
      <c r="AC54" s="36">
        <f>P54*(1+Listes!AC$7)</f>
        <v>0</v>
      </c>
      <c r="AD54" s="36">
        <f>F54*(1+Listes!AC$6)</f>
        <v>5.1667199999999998</v>
      </c>
      <c r="AG54" s="66"/>
      <c r="AH54" s="67"/>
      <c r="AI54" s="6">
        <v>34.369999999999997</v>
      </c>
      <c r="AJ54" s="6">
        <v>23</v>
      </c>
      <c r="AL54" s="36"/>
      <c r="AV54" s="36">
        <f>BL54*(1+Listes!AC$9)</f>
        <v>0</v>
      </c>
      <c r="AW54" s="36">
        <f>BP54*(1+Listes!AC$10)</f>
        <v>0</v>
      </c>
      <c r="AX54"/>
      <c r="AY54" s="36"/>
      <c r="AZ54" s="36">
        <f>AY54*(1+Listes!AC$11)</f>
        <v>0</v>
      </c>
      <c r="BI54" s="16">
        <v>42814</v>
      </c>
      <c r="BJ54" s="36"/>
      <c r="BK54" s="36">
        <f>BJ54*(1+Listes!AC$12)</f>
        <v>0</v>
      </c>
      <c r="BL54" s="36"/>
      <c r="BM54" s="36"/>
      <c r="BN54" s="36"/>
      <c r="BP54" s="36"/>
      <c r="BR54" s="36"/>
      <c r="BS54" s="36"/>
      <c r="BT54" s="36"/>
    </row>
    <row r="55" spans="2:72" ht="13.15" customHeight="1" x14ac:dyDescent="0.2">
      <c r="C55" s="35">
        <v>1</v>
      </c>
      <c r="D55" s="1" t="s">
        <v>129</v>
      </c>
      <c r="E55" s="36"/>
      <c r="F55" s="36"/>
      <c r="G55" s="7">
        <v>65.27</v>
      </c>
      <c r="H55" s="3" t="s">
        <v>130</v>
      </c>
      <c r="J55" s="39" t="s">
        <v>2</v>
      </c>
      <c r="K55" s="5" t="s">
        <v>131</v>
      </c>
      <c r="M55" s="6">
        <v>71</v>
      </c>
      <c r="N55" s="6"/>
      <c r="O55" s="7">
        <v>71.599999999999994</v>
      </c>
      <c r="P55" s="36"/>
      <c r="Q55" s="36">
        <f>E55*(1+Listes!AC$5)</f>
        <v>0</v>
      </c>
      <c r="AA55" s="9" t="s">
        <v>132</v>
      </c>
      <c r="AB55" s="36">
        <f>G55*(1+Listes!AC$8)</f>
        <v>78.062919999999991</v>
      </c>
      <c r="AC55" s="36">
        <f>P55*(1+Listes!AC$7)</f>
        <v>0</v>
      </c>
      <c r="AD55" s="36">
        <f>F55*(1+Listes!AC$6)</f>
        <v>0</v>
      </c>
      <c r="AG55" s="66"/>
      <c r="AH55" s="67"/>
      <c r="AI55" s="6">
        <v>93.8</v>
      </c>
      <c r="AJ55" s="6">
        <v>69.5</v>
      </c>
      <c r="AL55" s="36"/>
      <c r="AV55" s="36">
        <f>BL55*(1+Listes!AC$9)</f>
        <v>0</v>
      </c>
      <c r="AW55" s="36">
        <f>BP55*(1+Listes!AC$10)</f>
        <v>0</v>
      </c>
      <c r="AX55"/>
      <c r="AY55" s="36"/>
      <c r="AZ55" s="36">
        <f>AY55*(1+Listes!AC$11)</f>
        <v>0</v>
      </c>
      <c r="BI55" s="15"/>
      <c r="BJ55" s="36"/>
      <c r="BK55" s="36">
        <f>BJ55*(1+Listes!AC$12)</f>
        <v>0</v>
      </c>
      <c r="BL55" s="36"/>
      <c r="BM55" s="36"/>
      <c r="BN55" s="36"/>
      <c r="BP55" s="36"/>
      <c r="BR55" s="36"/>
      <c r="BS55" s="36"/>
      <c r="BT55" s="36"/>
    </row>
    <row r="56" spans="2:72" ht="13.15" customHeight="1" x14ac:dyDescent="0.2">
      <c r="C56" s="35">
        <v>1</v>
      </c>
      <c r="D56" s="1" t="s">
        <v>133</v>
      </c>
      <c r="E56" s="36"/>
      <c r="F56" s="36"/>
      <c r="G56" s="7">
        <v>71.959999999999994</v>
      </c>
      <c r="H56" s="3" t="s">
        <v>130</v>
      </c>
      <c r="J56" s="39" t="s">
        <v>2</v>
      </c>
      <c r="K56" s="5" t="s">
        <v>131</v>
      </c>
      <c r="M56" s="6">
        <v>78.2</v>
      </c>
      <c r="N56" s="6"/>
      <c r="O56" s="7">
        <v>78.900000000000006</v>
      </c>
      <c r="P56" s="36"/>
      <c r="Q56" s="36">
        <f>E56*(1+Listes!AC$5)</f>
        <v>0</v>
      </c>
      <c r="AA56" s="9" t="s">
        <v>134</v>
      </c>
      <c r="AB56" s="36">
        <f>G56*(1+Listes!AC$8)</f>
        <v>86.064159999999987</v>
      </c>
      <c r="AC56" s="36">
        <f>P56*(1+Listes!AC$7)</f>
        <v>0</v>
      </c>
      <c r="AD56" s="36">
        <f>F56*(1+Listes!AC$6)</f>
        <v>0</v>
      </c>
      <c r="AG56" s="66"/>
      <c r="AH56" s="67"/>
      <c r="AI56" s="6">
        <v>76.09</v>
      </c>
      <c r="AJ56" s="6">
        <v>76.5</v>
      </c>
      <c r="AL56" s="36"/>
      <c r="AM56" s="20" t="s">
        <v>135</v>
      </c>
      <c r="AV56" s="36">
        <f>BL56*(1+Listes!AC$9)</f>
        <v>0</v>
      </c>
      <c r="AW56" s="36">
        <f>BP56*(1+Listes!AC$10)</f>
        <v>0</v>
      </c>
      <c r="AX56"/>
      <c r="AY56" s="36"/>
      <c r="AZ56" s="36">
        <f>AY56*(1+Listes!AC$11)</f>
        <v>0</v>
      </c>
      <c r="BI56" s="15"/>
      <c r="BJ56" s="36"/>
      <c r="BK56" s="36">
        <f>BJ56*(1+Listes!AC$12)</f>
        <v>0</v>
      </c>
      <c r="BL56" s="36"/>
      <c r="BM56" s="36"/>
      <c r="BN56" s="36"/>
      <c r="BP56" s="36"/>
      <c r="BR56" s="36"/>
      <c r="BS56" s="36"/>
      <c r="BT56" s="36"/>
    </row>
    <row r="57" spans="2:72" ht="13.15" customHeight="1" x14ac:dyDescent="0.2">
      <c r="C57" s="35">
        <v>1</v>
      </c>
      <c r="D57" s="1" t="s">
        <v>136</v>
      </c>
      <c r="E57" s="6">
        <v>30.14</v>
      </c>
      <c r="F57" s="7">
        <v>21.83</v>
      </c>
      <c r="G57" s="7">
        <v>113.09</v>
      </c>
      <c r="H57" s="3" t="s">
        <v>137</v>
      </c>
      <c r="I57" s="5" t="s">
        <v>138</v>
      </c>
      <c r="J57" s="39" t="s">
        <v>2</v>
      </c>
      <c r="K57" s="5" t="s">
        <v>131</v>
      </c>
      <c r="M57" s="6">
        <v>123</v>
      </c>
      <c r="N57" s="6">
        <v>124</v>
      </c>
      <c r="O57" s="7">
        <v>124</v>
      </c>
      <c r="P57" s="6">
        <v>113.09</v>
      </c>
      <c r="Q57" s="36">
        <f>E57*(1+Listes!AC$5)</f>
        <v>36.047440000000002</v>
      </c>
      <c r="R57" s="5" t="s">
        <v>66</v>
      </c>
      <c r="AA57" s="9" t="s">
        <v>134</v>
      </c>
      <c r="AB57" s="36">
        <f>G57*(1+Listes!AC$8)</f>
        <v>135.25564</v>
      </c>
      <c r="AC57" s="36">
        <f>P57*(1+Listes!AC$7)</f>
        <v>135.25564</v>
      </c>
      <c r="AD57" s="36">
        <f>F57*(1+Listes!AC$6)</f>
        <v>26.108679999999996</v>
      </c>
      <c r="AG57" s="66"/>
      <c r="AH57" s="67"/>
      <c r="AI57" s="6">
        <v>124.37</v>
      </c>
      <c r="AJ57" s="6">
        <v>120</v>
      </c>
      <c r="AL57" s="36"/>
      <c r="AM57" s="21" t="s">
        <v>4772</v>
      </c>
      <c r="AV57" s="36">
        <f>BL57*(1+Listes!AC$9)</f>
        <v>26.766479999999998</v>
      </c>
      <c r="AW57" s="36">
        <f>BP57*(1+Listes!AC$10)</f>
        <v>0</v>
      </c>
      <c r="AX57"/>
      <c r="AY57" s="36"/>
      <c r="AZ57" s="36">
        <f>AY57*(1+Listes!AC$11)</f>
        <v>0</v>
      </c>
      <c r="BI57" s="16">
        <v>42161</v>
      </c>
      <c r="BJ57" s="36"/>
      <c r="BK57" s="36">
        <f>BJ57*(1+Listes!AC$12)</f>
        <v>0</v>
      </c>
      <c r="BL57" s="6">
        <v>22.38</v>
      </c>
      <c r="BM57" s="12">
        <v>118.26</v>
      </c>
      <c r="BN57" s="6">
        <v>114.79</v>
      </c>
      <c r="BO57" s="6">
        <v>139</v>
      </c>
      <c r="BP57" s="36"/>
      <c r="BR57" s="36"/>
      <c r="BS57" s="36"/>
      <c r="BT57" s="36"/>
    </row>
    <row r="58" spans="2:72" ht="13.15" customHeight="1" x14ac:dyDescent="0.2">
      <c r="C58" s="35">
        <v>1</v>
      </c>
      <c r="D58" s="1" t="s">
        <v>139</v>
      </c>
      <c r="E58" s="6">
        <v>4.59</v>
      </c>
      <c r="F58" s="7">
        <v>3.15</v>
      </c>
      <c r="G58" s="7">
        <v>18.3</v>
      </c>
      <c r="H58" s="3" t="s">
        <v>140</v>
      </c>
      <c r="I58" s="5" t="s">
        <v>141</v>
      </c>
      <c r="J58" s="39" t="s">
        <v>2</v>
      </c>
      <c r="K58" s="5" t="s">
        <v>131</v>
      </c>
      <c r="M58" s="6">
        <v>17.8</v>
      </c>
      <c r="N58" s="6">
        <v>18</v>
      </c>
      <c r="O58" s="7">
        <v>18</v>
      </c>
      <c r="P58" s="6">
        <v>18.3</v>
      </c>
      <c r="Q58" s="36">
        <f>E58*(1+Listes!AC$5)</f>
        <v>5.4896399999999996</v>
      </c>
      <c r="Z58" s="9" t="s">
        <v>142</v>
      </c>
      <c r="AA58" s="9" t="s">
        <v>143</v>
      </c>
      <c r="AB58" s="36">
        <f>G58*(1+Listes!AC$8)</f>
        <v>21.886800000000001</v>
      </c>
      <c r="AC58" s="36">
        <f>P58*(1+Listes!AC$7)</f>
        <v>21.886800000000001</v>
      </c>
      <c r="AD58" s="36">
        <f>F58*(1+Listes!AC$6)</f>
        <v>3.7673999999999999</v>
      </c>
      <c r="AG58" s="66"/>
      <c r="AH58" s="67"/>
      <c r="AI58" s="6">
        <v>20.350000000000001</v>
      </c>
      <c r="AJ58" s="6">
        <v>17.399999999999999</v>
      </c>
      <c r="AL58" s="36"/>
      <c r="AV58" s="36">
        <f>BL58*(1+Listes!AC$9)</f>
        <v>4.2816799999999997</v>
      </c>
      <c r="AW58" s="36">
        <f>BP58*(1+Listes!AC$10)</f>
        <v>0</v>
      </c>
      <c r="AX58"/>
      <c r="AY58" s="36"/>
      <c r="AZ58" s="36">
        <f>AY58*(1+Listes!AC$11)</f>
        <v>0</v>
      </c>
      <c r="BI58" s="16">
        <v>42814</v>
      </c>
      <c r="BJ58" s="36"/>
      <c r="BK58" s="36">
        <f>BJ58*(1+Listes!AC$12)</f>
        <v>0</v>
      </c>
      <c r="BL58" s="6">
        <v>3.58</v>
      </c>
      <c r="BM58" s="12">
        <v>19.09</v>
      </c>
      <c r="BN58" s="6">
        <v>18.559999999999999</v>
      </c>
      <c r="BP58" s="36"/>
      <c r="BR58" s="36"/>
      <c r="BS58" s="36"/>
      <c r="BT58" s="36"/>
    </row>
    <row r="59" spans="2:72" ht="13.15" customHeight="1" x14ac:dyDescent="0.2">
      <c r="C59" s="35">
        <v>1</v>
      </c>
      <c r="D59" s="1" t="s">
        <v>144</v>
      </c>
      <c r="E59" s="6">
        <v>6.93</v>
      </c>
      <c r="F59" s="7">
        <v>4.2300000000000004</v>
      </c>
      <c r="G59" s="7">
        <v>24.6</v>
      </c>
      <c r="H59" s="3" t="s">
        <v>145</v>
      </c>
      <c r="J59" s="39" t="s">
        <v>5</v>
      </c>
      <c r="K59" s="5" t="s">
        <v>6</v>
      </c>
      <c r="M59" s="6">
        <v>24</v>
      </c>
      <c r="N59" s="6"/>
      <c r="O59" s="7">
        <v>24.2</v>
      </c>
      <c r="P59" s="6">
        <v>24.6</v>
      </c>
      <c r="Q59" s="36">
        <f>E59*(1+Listes!AC$5)</f>
        <v>8.2882799999999985</v>
      </c>
      <c r="R59" s="5" t="s">
        <v>66</v>
      </c>
      <c r="AB59" s="36">
        <f>G59*(1+Listes!AC$8)</f>
        <v>29.421600000000002</v>
      </c>
      <c r="AC59" s="36">
        <f>P59*(1+Listes!AC$7)</f>
        <v>29.421600000000002</v>
      </c>
      <c r="AD59" s="36">
        <f>F59*(1+Listes!AC$6)</f>
        <v>5.0590800000000007</v>
      </c>
      <c r="AG59" s="66"/>
      <c r="AH59" s="67"/>
      <c r="AI59" s="6">
        <v>25.36</v>
      </c>
      <c r="AJ59" s="6">
        <v>23.4</v>
      </c>
      <c r="AL59" s="36"/>
      <c r="AV59" s="36">
        <f>BL59*(1+Listes!AC$9)</f>
        <v>0</v>
      </c>
      <c r="AW59" s="36">
        <f>BP59*(1+Listes!AC$10)</f>
        <v>0</v>
      </c>
      <c r="AX59"/>
      <c r="AY59" s="36"/>
      <c r="AZ59" s="36">
        <f>AY59*(1+Listes!AC$11)</f>
        <v>0</v>
      </c>
      <c r="BI59" s="16">
        <v>42161</v>
      </c>
      <c r="BJ59" s="36"/>
      <c r="BK59" s="36">
        <f>BJ59*(1+Listes!AC$12)</f>
        <v>0</v>
      </c>
      <c r="BL59" s="36"/>
      <c r="BM59" s="12">
        <v>25.71</v>
      </c>
      <c r="BN59" s="36"/>
      <c r="BP59" s="36"/>
      <c r="BR59" s="36"/>
      <c r="BS59" s="36"/>
      <c r="BT59" s="36"/>
    </row>
    <row r="60" spans="2:72" ht="13.15" customHeight="1" x14ac:dyDescent="0.2">
      <c r="C60" s="35">
        <v>1</v>
      </c>
      <c r="D60" s="1" t="s">
        <v>146</v>
      </c>
      <c r="E60" s="36"/>
      <c r="F60" s="36"/>
      <c r="G60" s="7">
        <v>3109.76</v>
      </c>
      <c r="H60" s="3" t="s">
        <v>147</v>
      </c>
      <c r="J60" s="39" t="s">
        <v>148</v>
      </c>
      <c r="K60" s="5" t="s">
        <v>149</v>
      </c>
      <c r="M60" s="6">
        <v>3034</v>
      </c>
      <c r="N60" s="6"/>
      <c r="O60" s="7">
        <v>3034</v>
      </c>
      <c r="P60" s="36"/>
      <c r="Q60" s="36">
        <f>E60*(1+Listes!AC$5)</f>
        <v>0</v>
      </c>
      <c r="AB60" s="36">
        <f>G60*(1+Listes!AC$8)</f>
        <v>3719.2729600000002</v>
      </c>
      <c r="AC60" s="36">
        <f>P60*(1+Listes!AC$7)</f>
        <v>0</v>
      </c>
      <c r="AD60" s="36">
        <f>F60*(1+Listes!AC$6)</f>
        <v>0</v>
      </c>
      <c r="AG60" s="66"/>
      <c r="AH60" s="67"/>
      <c r="AI60" s="6"/>
      <c r="AJ60" s="6"/>
      <c r="AL60" s="36"/>
      <c r="AV60" s="36">
        <f>BL60*(1+Listes!AC$9)</f>
        <v>0</v>
      </c>
      <c r="AW60" s="36">
        <f>BP60*(1+Listes!AC$10)</f>
        <v>0</v>
      </c>
      <c r="AX60"/>
      <c r="AY60" s="36"/>
      <c r="AZ60" s="36">
        <f>AY60*(1+Listes!AC$11)</f>
        <v>0</v>
      </c>
      <c r="BI60" s="15"/>
      <c r="BJ60" s="36"/>
      <c r="BK60" s="36">
        <f>BJ60*(1+Listes!AC$12)</f>
        <v>0</v>
      </c>
      <c r="BL60" s="36"/>
      <c r="BM60" s="36"/>
      <c r="BN60" s="36"/>
      <c r="BP60" s="36"/>
      <c r="BR60" s="36"/>
      <c r="BS60" s="36"/>
      <c r="BT60" s="36"/>
    </row>
    <row r="61" spans="2:72" ht="13.15" customHeight="1" x14ac:dyDescent="0.2">
      <c r="C61" s="35">
        <v>1</v>
      </c>
      <c r="D61" s="1" t="s">
        <v>150</v>
      </c>
      <c r="E61" s="36"/>
      <c r="F61" s="36"/>
      <c r="G61" s="7">
        <v>3229.54</v>
      </c>
      <c r="H61" s="3" t="s">
        <v>151</v>
      </c>
      <c r="J61" s="39" t="s">
        <v>58</v>
      </c>
      <c r="K61" s="5" t="s">
        <v>152</v>
      </c>
      <c r="M61" s="6">
        <v>3151</v>
      </c>
      <c r="N61" s="6"/>
      <c r="O61" s="7">
        <v>3151</v>
      </c>
      <c r="P61" s="36"/>
      <c r="Q61" s="36">
        <f>E61*(1+Listes!AC$5)</f>
        <v>0</v>
      </c>
      <c r="AB61" s="36">
        <f>G61*(1+Listes!AC$8)</f>
        <v>3862.5298399999997</v>
      </c>
      <c r="AC61" s="36">
        <f>P61*(1+Listes!AC$7)</f>
        <v>0</v>
      </c>
      <c r="AD61" s="36">
        <f>F61*(1+Listes!AC$6)</f>
        <v>0</v>
      </c>
      <c r="AG61" s="66"/>
      <c r="AH61" s="67"/>
      <c r="AI61" s="6"/>
      <c r="AJ61" s="6"/>
      <c r="AL61" s="36"/>
      <c r="AV61" s="36">
        <f>BL61*(1+Listes!AC$9)</f>
        <v>0</v>
      </c>
      <c r="AW61" s="36">
        <f>BP61*(1+Listes!AC$10)</f>
        <v>0</v>
      </c>
      <c r="AX61"/>
      <c r="AY61" s="36"/>
      <c r="AZ61" s="36">
        <f>AY61*(1+Listes!AC$11)</f>
        <v>0</v>
      </c>
      <c r="BI61" s="15"/>
      <c r="BJ61" s="36"/>
      <c r="BK61" s="36">
        <f>BJ61*(1+Listes!AC$12)</f>
        <v>0</v>
      </c>
      <c r="BL61" s="36"/>
      <c r="BM61" s="36"/>
      <c r="BN61" s="36"/>
      <c r="BP61" s="36"/>
      <c r="BR61" s="36"/>
      <c r="BS61" s="36"/>
      <c r="BT61" s="36"/>
    </row>
    <row r="62" spans="2:72" ht="13.15" customHeight="1" x14ac:dyDescent="0.2">
      <c r="C62" s="35">
        <v>1</v>
      </c>
      <c r="D62" s="1" t="s">
        <v>153</v>
      </c>
      <c r="E62" s="36"/>
      <c r="F62" s="36"/>
      <c r="G62" s="36"/>
      <c r="H62" s="3" t="s">
        <v>154</v>
      </c>
      <c r="J62" s="39" t="s">
        <v>155</v>
      </c>
      <c r="K62" s="5" t="s">
        <v>156</v>
      </c>
      <c r="M62" s="6"/>
      <c r="N62" s="6"/>
      <c r="O62" s="36"/>
      <c r="P62" s="36"/>
      <c r="Q62" s="36">
        <f>E62*(1+Listes!AC$5)</f>
        <v>0</v>
      </c>
      <c r="AB62" s="36">
        <f>G62*(1+Listes!AC$8)</f>
        <v>0</v>
      </c>
      <c r="AC62" s="36">
        <f>P62*(1+Listes!AC$7)</f>
        <v>0</v>
      </c>
      <c r="AD62" s="36">
        <f>F62*(1+Listes!AC$6)</f>
        <v>0</v>
      </c>
      <c r="AG62" s="66"/>
      <c r="AH62" s="67"/>
      <c r="AI62" s="6">
        <v>2658.44</v>
      </c>
      <c r="AJ62" s="6">
        <v>2658.44</v>
      </c>
      <c r="AL62" s="36"/>
      <c r="AV62" s="36">
        <f>BL62*(1+Listes!AC$9)</f>
        <v>0</v>
      </c>
      <c r="AW62" s="36">
        <f>BP62*(1+Listes!AC$10)</f>
        <v>0</v>
      </c>
      <c r="AX62"/>
      <c r="AY62" s="36"/>
      <c r="AZ62" s="36">
        <f>AY62*(1+Listes!AC$11)</f>
        <v>0</v>
      </c>
      <c r="BI62" s="15"/>
      <c r="BJ62" s="36"/>
      <c r="BK62" s="36">
        <f>BJ62*(1+Listes!AC$12)</f>
        <v>0</v>
      </c>
      <c r="BL62" s="36"/>
      <c r="BM62" s="36"/>
      <c r="BN62" s="36"/>
      <c r="BP62" s="36"/>
      <c r="BR62" s="36"/>
      <c r="BS62" s="36"/>
      <c r="BT62" s="36"/>
    </row>
    <row r="63" spans="2:72" ht="13.15" customHeight="1" x14ac:dyDescent="0.2">
      <c r="C63" s="35">
        <v>1</v>
      </c>
      <c r="D63" s="1" t="s">
        <v>157</v>
      </c>
      <c r="E63" s="36"/>
      <c r="F63" s="36"/>
      <c r="G63" s="7">
        <v>43.82</v>
      </c>
      <c r="H63" s="3" t="s">
        <v>158</v>
      </c>
      <c r="J63" s="39" t="s">
        <v>2</v>
      </c>
      <c r="K63" s="5" t="s">
        <v>131</v>
      </c>
      <c r="M63" s="6">
        <v>42.6</v>
      </c>
      <c r="N63" s="6"/>
      <c r="O63" s="7">
        <v>43</v>
      </c>
      <c r="P63" s="36"/>
      <c r="Q63" s="36">
        <f>E63*(1+Listes!AC$5)</f>
        <v>0</v>
      </c>
      <c r="R63" s="5" t="s">
        <v>66</v>
      </c>
      <c r="AA63" s="9" t="s">
        <v>159</v>
      </c>
      <c r="AB63" s="36">
        <f>G63*(1+Listes!AC$8)</f>
        <v>52.408719999999995</v>
      </c>
      <c r="AC63" s="36">
        <f>P63*(1+Listes!AC$7)</f>
        <v>0</v>
      </c>
      <c r="AD63" s="36">
        <f>F63*(1+Listes!AC$6)</f>
        <v>0</v>
      </c>
      <c r="AG63" s="66"/>
      <c r="AH63" s="67"/>
      <c r="AI63" s="6">
        <v>36.090000000000003</v>
      </c>
      <c r="AJ63" s="6">
        <v>41.7</v>
      </c>
      <c r="AL63" s="36"/>
      <c r="AV63" s="36">
        <f>BL63*(1+Listes!AC$9)</f>
        <v>0</v>
      </c>
      <c r="AW63" s="36">
        <f>BP63*(1+Listes!AC$10)</f>
        <v>0</v>
      </c>
      <c r="AX63"/>
      <c r="AY63" s="36"/>
      <c r="AZ63" s="36">
        <f>AY63*(1+Listes!AC$11)</f>
        <v>0</v>
      </c>
      <c r="BI63" s="15"/>
      <c r="BJ63" s="36"/>
      <c r="BK63" s="36">
        <f>BJ63*(1+Listes!AC$12)</f>
        <v>0</v>
      </c>
      <c r="BL63" s="36"/>
      <c r="BM63" s="36"/>
      <c r="BN63" s="36"/>
      <c r="BP63" s="36"/>
      <c r="BR63" s="36"/>
      <c r="BS63" s="36"/>
      <c r="BT63" s="36"/>
    </row>
    <row r="64" spans="2:72" ht="13.15" customHeight="1" x14ac:dyDescent="0.2">
      <c r="C64" s="35">
        <v>1</v>
      </c>
      <c r="D64" s="1" t="s">
        <v>160</v>
      </c>
      <c r="E64" s="36"/>
      <c r="F64" s="36"/>
      <c r="G64" s="7">
        <v>2948.29</v>
      </c>
      <c r="H64" s="3" t="s">
        <v>161</v>
      </c>
      <c r="J64" s="39" t="s">
        <v>148</v>
      </c>
      <c r="K64" s="5" t="s">
        <v>149</v>
      </c>
      <c r="M64" s="6">
        <v>2877</v>
      </c>
      <c r="N64" s="6"/>
      <c r="O64" s="7">
        <v>2877</v>
      </c>
      <c r="P64" s="36"/>
      <c r="Q64" s="36">
        <f>E64*(1+Listes!AC$5)</f>
        <v>0</v>
      </c>
      <c r="AB64" s="36">
        <f>G64*(1+Listes!AC$8)</f>
        <v>3526.1548399999997</v>
      </c>
      <c r="AC64" s="36">
        <f>P64*(1+Listes!AC$7)</f>
        <v>0</v>
      </c>
      <c r="AD64" s="36">
        <f>F64*(1+Listes!AC$6)</f>
        <v>0</v>
      </c>
      <c r="AG64" s="66"/>
      <c r="AH64" s="67"/>
      <c r="AI64" s="6"/>
      <c r="AJ64" s="6"/>
      <c r="AL64" s="36"/>
      <c r="AV64" s="36">
        <f>BL64*(1+Listes!AC$9)</f>
        <v>0</v>
      </c>
      <c r="AW64" s="36">
        <f>BP64*(1+Listes!AC$10)</f>
        <v>0</v>
      </c>
      <c r="AX64"/>
      <c r="AY64" s="36"/>
      <c r="AZ64" s="36">
        <f>AY64*(1+Listes!AC$11)</f>
        <v>0</v>
      </c>
      <c r="BI64" s="15"/>
      <c r="BJ64" s="36"/>
      <c r="BK64" s="36">
        <f>BJ64*(1+Listes!AC$12)</f>
        <v>0</v>
      </c>
      <c r="BL64" s="36"/>
      <c r="BM64" s="36"/>
      <c r="BN64" s="36"/>
      <c r="BP64" s="36"/>
      <c r="BR64" s="36"/>
      <c r="BS64" s="36"/>
      <c r="BT64" s="36"/>
    </row>
    <row r="65" spans="2:72" ht="13.15" customHeight="1" x14ac:dyDescent="0.2">
      <c r="C65" s="35">
        <v>1</v>
      </c>
      <c r="D65" s="1" t="s">
        <v>162</v>
      </c>
      <c r="E65" s="36"/>
      <c r="F65" s="36"/>
      <c r="G65" s="7">
        <v>3229.54</v>
      </c>
      <c r="H65" s="3" t="s">
        <v>163</v>
      </c>
      <c r="J65" s="39" t="s">
        <v>58</v>
      </c>
      <c r="K65" s="5" t="s">
        <v>152</v>
      </c>
      <c r="M65" s="6">
        <v>3151</v>
      </c>
      <c r="N65" s="6"/>
      <c r="O65" s="7">
        <v>3151</v>
      </c>
      <c r="P65" s="36"/>
      <c r="Q65" s="36">
        <f>E65*(1+Listes!AC$5)</f>
        <v>0</v>
      </c>
      <c r="AB65" s="36">
        <f>G65*(1+Listes!AC$8)</f>
        <v>3862.5298399999997</v>
      </c>
      <c r="AC65" s="36">
        <f>P65*(1+Listes!AC$7)</f>
        <v>0</v>
      </c>
      <c r="AD65" s="36">
        <f>F65*(1+Listes!AC$6)</f>
        <v>0</v>
      </c>
      <c r="AG65" s="66"/>
      <c r="AH65" s="67"/>
      <c r="AI65" s="6"/>
      <c r="AJ65" s="6"/>
      <c r="AL65" s="36"/>
      <c r="AV65" s="36">
        <f>BL65*(1+Listes!AC$9)</f>
        <v>0</v>
      </c>
      <c r="AW65" s="36">
        <f>BP65*(1+Listes!AC$10)</f>
        <v>0</v>
      </c>
      <c r="AX65"/>
      <c r="AY65" s="36"/>
      <c r="AZ65" s="36">
        <f>AY65*(1+Listes!AC$11)</f>
        <v>0</v>
      </c>
      <c r="BI65" s="15"/>
      <c r="BJ65" s="36"/>
      <c r="BK65" s="36">
        <f>BJ65*(1+Listes!AC$12)</f>
        <v>0</v>
      </c>
      <c r="BL65" s="36"/>
      <c r="BM65" s="36"/>
      <c r="BN65" s="36"/>
      <c r="BP65" s="36"/>
      <c r="BR65" s="36"/>
      <c r="BS65" s="36"/>
      <c r="BT65" s="36"/>
    </row>
    <row r="66" spans="2:72" ht="13.15" customHeight="1" x14ac:dyDescent="0.2">
      <c r="C66" s="35">
        <v>1</v>
      </c>
      <c r="D66" s="1" t="s">
        <v>164</v>
      </c>
      <c r="E66" s="36"/>
      <c r="F66" s="36"/>
      <c r="G66" s="36"/>
      <c r="H66" s="3" t="s">
        <v>165</v>
      </c>
      <c r="J66" s="39" t="s">
        <v>155</v>
      </c>
      <c r="K66" s="5" t="s">
        <v>156</v>
      </c>
      <c r="M66" s="6"/>
      <c r="N66" s="6"/>
      <c r="O66" s="36"/>
      <c r="P66" s="36"/>
      <c r="Q66" s="36">
        <f>E66*(1+Listes!AC$5)</f>
        <v>0</v>
      </c>
      <c r="AB66" s="36">
        <f>G66*(1+Listes!AC$8)</f>
        <v>0</v>
      </c>
      <c r="AC66" s="36">
        <f>P66*(1+Listes!AC$7)</f>
        <v>0</v>
      </c>
      <c r="AD66" s="36">
        <f>F66*(1+Listes!AC$6)</f>
        <v>0</v>
      </c>
      <c r="AG66" s="66"/>
      <c r="AH66" s="67"/>
      <c r="AI66" s="6">
        <v>2558.75</v>
      </c>
      <c r="AJ66" s="6">
        <v>2558.75</v>
      </c>
      <c r="AL66" s="36"/>
      <c r="AV66" s="36">
        <f>BL66*(1+Listes!AC$9)</f>
        <v>0</v>
      </c>
      <c r="AW66" s="36">
        <f>BP66*(1+Listes!AC$10)</f>
        <v>0</v>
      </c>
      <c r="AX66"/>
      <c r="AY66" s="36"/>
      <c r="AZ66" s="36">
        <f>AY66*(1+Listes!AC$11)</f>
        <v>0</v>
      </c>
      <c r="BI66" s="15"/>
      <c r="BJ66" s="36"/>
      <c r="BK66" s="36">
        <f>BJ66*(1+Listes!AC$12)</f>
        <v>0</v>
      </c>
      <c r="BL66" s="36"/>
      <c r="BM66" s="36"/>
      <c r="BN66" s="36"/>
      <c r="BP66" s="36"/>
      <c r="BR66" s="36"/>
      <c r="BS66" s="36"/>
      <c r="BT66" s="36"/>
    </row>
    <row r="67" spans="2:72" ht="13.15" customHeight="1" x14ac:dyDescent="0.2">
      <c r="B67" s="8" t="s">
        <v>166</v>
      </c>
      <c r="C67" s="35">
        <v>1</v>
      </c>
      <c r="D67" s="1" t="s">
        <v>167</v>
      </c>
      <c r="E67" s="36"/>
      <c r="F67" s="36"/>
      <c r="G67" s="7">
        <v>29.45</v>
      </c>
      <c r="H67" s="3" t="s">
        <v>168</v>
      </c>
      <c r="J67" s="39" t="s">
        <v>169</v>
      </c>
      <c r="K67" s="5" t="s">
        <v>170</v>
      </c>
      <c r="M67" s="6">
        <v>10.199999999999999</v>
      </c>
      <c r="N67" s="6"/>
      <c r="O67" s="7">
        <v>28.9</v>
      </c>
      <c r="P67" s="36"/>
      <c r="Q67" s="36">
        <f>E67*(1+Listes!AC$5)</f>
        <v>0</v>
      </c>
      <c r="AA67" s="9" t="s">
        <v>171</v>
      </c>
      <c r="AB67" s="36">
        <f>G67*(1+Listes!AC$8)</f>
        <v>35.222200000000001</v>
      </c>
      <c r="AC67" s="36">
        <f>P67*(1+Listes!AC$7)</f>
        <v>0</v>
      </c>
      <c r="AD67" s="36">
        <f>F67*(1+Listes!AC$6)</f>
        <v>0</v>
      </c>
      <c r="AG67" s="66"/>
      <c r="AH67" s="67"/>
      <c r="AI67" s="6">
        <v>13.93</v>
      </c>
      <c r="AJ67" s="6">
        <v>10</v>
      </c>
      <c r="AL67" s="36"/>
      <c r="AV67" s="36">
        <f>BL67*(1+Listes!AC$9)</f>
        <v>0</v>
      </c>
      <c r="AW67" s="36">
        <f>BP67*(1+Listes!AC$10)</f>
        <v>0</v>
      </c>
      <c r="AX67"/>
      <c r="AY67" s="36"/>
      <c r="AZ67" s="36">
        <f>AY67*(1+Listes!AC$11)</f>
        <v>0</v>
      </c>
      <c r="BI67" s="15"/>
      <c r="BJ67" s="36"/>
      <c r="BK67" s="36">
        <f>BJ67*(1+Listes!AC$12)</f>
        <v>0</v>
      </c>
      <c r="BL67" s="36"/>
      <c r="BM67" s="36"/>
      <c r="BN67" s="36"/>
      <c r="BP67" s="36"/>
      <c r="BR67" s="36"/>
      <c r="BS67" s="36"/>
      <c r="BT67" s="36"/>
    </row>
    <row r="68" spans="2:72" ht="13.15" customHeight="1" x14ac:dyDescent="0.2">
      <c r="B68" s="8" t="s">
        <v>172</v>
      </c>
      <c r="C68" s="35">
        <v>1</v>
      </c>
      <c r="D68" s="1" t="s">
        <v>173</v>
      </c>
      <c r="E68" s="36"/>
      <c r="F68" s="36"/>
      <c r="G68" s="7">
        <v>14.43</v>
      </c>
      <c r="H68" s="3" t="s">
        <v>174</v>
      </c>
      <c r="J68" s="39" t="s">
        <v>2</v>
      </c>
      <c r="K68" s="5" t="s">
        <v>88</v>
      </c>
      <c r="M68" s="6">
        <v>14</v>
      </c>
      <c r="N68" s="6"/>
      <c r="O68" s="7">
        <v>14.1</v>
      </c>
      <c r="P68" s="36"/>
      <c r="Q68" s="36">
        <f>E68*(1+Listes!AC$5)</f>
        <v>0</v>
      </c>
      <c r="AB68" s="36">
        <f>G68*(1+Listes!AC$8)</f>
        <v>17.258279999999999</v>
      </c>
      <c r="AC68" s="36">
        <f>P68*(1+Listes!AC$7)</f>
        <v>0</v>
      </c>
      <c r="AD68" s="36">
        <f>F68*(1+Listes!AC$6)</f>
        <v>0</v>
      </c>
      <c r="AG68" s="66"/>
      <c r="AH68" s="67"/>
      <c r="AI68" s="6">
        <v>15.2</v>
      </c>
      <c r="AJ68" s="6">
        <v>13.7</v>
      </c>
      <c r="AL68" s="36"/>
      <c r="AQ68" s="5" t="s">
        <v>175</v>
      </c>
      <c r="AV68" s="36">
        <f>BL68*(1+Listes!AC$9)</f>
        <v>0</v>
      </c>
      <c r="AW68" s="36">
        <f>BP68*(1+Listes!AC$10)</f>
        <v>0</v>
      </c>
      <c r="AX68"/>
      <c r="AY68" s="36"/>
      <c r="AZ68" s="36">
        <f>AY68*(1+Listes!AC$11)</f>
        <v>0</v>
      </c>
      <c r="BI68" s="16">
        <v>42830</v>
      </c>
      <c r="BJ68" s="36"/>
      <c r="BK68" s="36">
        <f>BJ68*(1+Listes!AC$12)</f>
        <v>0</v>
      </c>
      <c r="BL68" s="36"/>
      <c r="BM68" s="36"/>
      <c r="BN68" s="36"/>
      <c r="BP68" s="36"/>
      <c r="BR68" s="36"/>
      <c r="BS68" s="36"/>
      <c r="BT68" s="36"/>
    </row>
    <row r="69" spans="2:72" ht="13.15" customHeight="1" x14ac:dyDescent="0.2">
      <c r="B69" s="8" t="s">
        <v>176</v>
      </c>
      <c r="C69" s="35">
        <v>4</v>
      </c>
      <c r="D69" s="1" t="s">
        <v>177</v>
      </c>
      <c r="E69" s="6">
        <v>20.83</v>
      </c>
      <c r="F69" s="36"/>
      <c r="G69" s="7">
        <v>105.28</v>
      </c>
      <c r="H69" s="3" t="s">
        <v>178</v>
      </c>
      <c r="J69" s="39" t="s">
        <v>179</v>
      </c>
      <c r="K69" s="5" t="s">
        <v>180</v>
      </c>
      <c r="M69" s="6">
        <v>108</v>
      </c>
      <c r="N69" s="6"/>
      <c r="O69" s="7">
        <v>109</v>
      </c>
      <c r="P69" s="36"/>
      <c r="Q69" s="36">
        <f>E69*(1+Listes!AC$5)</f>
        <v>24.912679999999998</v>
      </c>
      <c r="AA69" s="9" t="s">
        <v>181</v>
      </c>
      <c r="AB69" s="36">
        <f>G69*(1+Listes!AC$8)</f>
        <v>125.91488</v>
      </c>
      <c r="AC69" s="36">
        <f>P69*(1+Listes!AC$7)</f>
        <v>0</v>
      </c>
      <c r="AD69" s="36">
        <f>F69*(1+Listes!AC$6)</f>
        <v>0</v>
      </c>
      <c r="AG69" s="66"/>
      <c r="AH69" s="67"/>
      <c r="AI69" s="6">
        <v>95.48</v>
      </c>
      <c r="AJ69" s="6">
        <v>95.48</v>
      </c>
      <c r="AL69" s="36"/>
      <c r="AV69" s="36">
        <f>BL69*(1+Listes!AC$9)</f>
        <v>24.912679999999998</v>
      </c>
      <c r="AW69" s="36">
        <f>BP69*(1+Listes!AC$10)</f>
        <v>0</v>
      </c>
      <c r="AX69"/>
      <c r="AY69" s="36"/>
      <c r="AZ69" s="36">
        <f>AY69*(1+Listes!AC$11)</f>
        <v>0</v>
      </c>
      <c r="BI69" s="16">
        <v>38002</v>
      </c>
      <c r="BJ69" s="36"/>
      <c r="BK69" s="36">
        <f>BJ69*(1+Listes!AC$12)</f>
        <v>0</v>
      </c>
      <c r="BL69" s="6">
        <v>20.83</v>
      </c>
      <c r="BM69" s="12">
        <v>123.28</v>
      </c>
      <c r="BN69" s="36"/>
      <c r="BP69" s="36"/>
      <c r="BR69" s="36"/>
      <c r="BS69" s="36"/>
      <c r="BT69" s="36"/>
    </row>
    <row r="70" spans="2:72" ht="13.15" customHeight="1" x14ac:dyDescent="0.2">
      <c r="C70" s="35">
        <v>4</v>
      </c>
      <c r="D70" s="1" t="s">
        <v>177</v>
      </c>
      <c r="E70" s="6">
        <v>20.83</v>
      </c>
      <c r="F70" s="36"/>
      <c r="G70" s="7">
        <v>105.28</v>
      </c>
      <c r="H70" s="3" t="s">
        <v>182</v>
      </c>
      <c r="J70" s="39" t="s">
        <v>179</v>
      </c>
      <c r="K70" s="5" t="s">
        <v>180</v>
      </c>
      <c r="M70" s="6">
        <v>102</v>
      </c>
      <c r="N70" s="6"/>
      <c r="O70" s="7">
        <v>103</v>
      </c>
      <c r="P70" s="6">
        <v>105.3</v>
      </c>
      <c r="Q70" s="36">
        <f>E70*(1+Listes!AC$5)</f>
        <v>24.912679999999998</v>
      </c>
      <c r="AB70" s="36">
        <f>G70*(1+Listes!AC$8)</f>
        <v>125.91488</v>
      </c>
      <c r="AC70" s="36">
        <f>P70*(1+Listes!AC$7)</f>
        <v>125.93879999999999</v>
      </c>
      <c r="AD70" s="36">
        <f>F70*(1+Listes!AC$6)</f>
        <v>0</v>
      </c>
      <c r="AG70" s="66"/>
      <c r="AH70" s="67"/>
      <c r="AI70" s="6">
        <v>80.95</v>
      </c>
      <c r="AJ70" s="6">
        <v>100</v>
      </c>
      <c r="AL70" s="36"/>
      <c r="AV70" s="36">
        <f>BL70*(1+Listes!AC$9)</f>
        <v>24.912679999999998</v>
      </c>
      <c r="AW70" s="36">
        <f>BP70*(1+Listes!AC$10)</f>
        <v>0</v>
      </c>
      <c r="AX70"/>
      <c r="AY70" s="36"/>
      <c r="AZ70" s="36">
        <f>AY70*(1+Listes!AC$11)</f>
        <v>0</v>
      </c>
      <c r="BI70" s="16">
        <v>38002</v>
      </c>
      <c r="BJ70" s="36"/>
      <c r="BK70" s="36">
        <f>BJ70*(1+Listes!AC$12)</f>
        <v>0</v>
      </c>
      <c r="BL70" s="6">
        <v>20.83</v>
      </c>
      <c r="BM70" s="12">
        <v>123.28</v>
      </c>
      <c r="BN70" s="36"/>
      <c r="BP70" s="36"/>
      <c r="BR70" s="36"/>
      <c r="BS70" s="36"/>
      <c r="BT70" s="36"/>
    </row>
    <row r="71" spans="2:72" ht="13.15" customHeight="1" x14ac:dyDescent="0.2">
      <c r="C71" s="35">
        <v>4</v>
      </c>
      <c r="D71" s="1" t="s">
        <v>177</v>
      </c>
      <c r="E71" s="6">
        <v>20.83</v>
      </c>
      <c r="F71" s="36"/>
      <c r="G71" s="7">
        <v>105.28</v>
      </c>
      <c r="H71" s="3" t="s">
        <v>183</v>
      </c>
      <c r="J71" s="39" t="s">
        <v>2</v>
      </c>
      <c r="K71" s="5" t="s">
        <v>184</v>
      </c>
      <c r="M71" s="6">
        <v>102</v>
      </c>
      <c r="N71" s="6"/>
      <c r="O71" s="7">
        <v>103</v>
      </c>
      <c r="P71" s="6">
        <v>105.3</v>
      </c>
      <c r="Q71" s="36">
        <f>E71*(1+Listes!AC$5)</f>
        <v>24.912679999999998</v>
      </c>
      <c r="AB71" s="36">
        <f>G71*(1+Listes!AC$8)</f>
        <v>125.91488</v>
      </c>
      <c r="AC71" s="36">
        <f>P71*(1+Listes!AC$7)</f>
        <v>125.93879999999999</v>
      </c>
      <c r="AD71" s="36">
        <f>F71*(1+Listes!AC$6)</f>
        <v>0</v>
      </c>
      <c r="AG71" s="66"/>
      <c r="AH71" s="67"/>
      <c r="AI71" s="6">
        <v>80.95</v>
      </c>
      <c r="AJ71" s="6">
        <v>100</v>
      </c>
      <c r="AL71" s="36"/>
      <c r="AV71" s="36">
        <f>BL71*(1+Listes!AC$9)</f>
        <v>24.912679999999998</v>
      </c>
      <c r="AW71" s="36">
        <f>BP71*(1+Listes!AC$10)</f>
        <v>0</v>
      </c>
      <c r="AX71"/>
      <c r="AY71" s="36"/>
      <c r="AZ71" s="36">
        <f>AY71*(1+Listes!AC$11)</f>
        <v>0</v>
      </c>
      <c r="BI71" s="16">
        <v>38002</v>
      </c>
      <c r="BJ71" s="36"/>
      <c r="BK71" s="36">
        <f>BJ71*(1+Listes!AC$12)</f>
        <v>0</v>
      </c>
      <c r="BL71" s="6">
        <v>20.83</v>
      </c>
      <c r="BM71" s="12">
        <v>123.28</v>
      </c>
      <c r="BN71" s="36"/>
      <c r="BP71" s="36"/>
      <c r="BR71" s="36"/>
      <c r="BS71" s="36"/>
      <c r="BT71" s="36"/>
    </row>
    <row r="72" spans="2:72" ht="13.15" customHeight="1" x14ac:dyDescent="0.2">
      <c r="C72" s="35">
        <v>2</v>
      </c>
      <c r="D72" s="1" t="s">
        <v>185</v>
      </c>
      <c r="E72" s="36"/>
      <c r="F72" s="36"/>
      <c r="G72" s="7">
        <v>112.3</v>
      </c>
      <c r="H72" s="3" t="s">
        <v>186</v>
      </c>
      <c r="J72" s="39" t="s">
        <v>87</v>
      </c>
      <c r="K72" s="5" t="s">
        <v>187</v>
      </c>
      <c r="M72" s="6">
        <v>122</v>
      </c>
      <c r="N72" s="6"/>
      <c r="O72" s="7">
        <v>123</v>
      </c>
      <c r="P72" s="36"/>
      <c r="Q72" s="36">
        <f>E72*(1+Listes!AC$5)</f>
        <v>0</v>
      </c>
      <c r="AB72" s="36">
        <f>G72*(1+Listes!AC$8)</f>
        <v>134.3108</v>
      </c>
      <c r="AC72" s="36">
        <f>P72*(1+Listes!AC$7)</f>
        <v>0</v>
      </c>
      <c r="AD72" s="36">
        <f>F72*(1+Listes!AC$6)</f>
        <v>0</v>
      </c>
      <c r="AG72" s="66"/>
      <c r="AH72" s="67"/>
      <c r="AI72" s="6">
        <v>91.78</v>
      </c>
      <c r="AJ72" s="6">
        <v>119</v>
      </c>
      <c r="AL72" s="36"/>
      <c r="AV72" s="36">
        <f>BL72*(1+Listes!AC$9)</f>
        <v>0</v>
      </c>
      <c r="AW72" s="36">
        <f>BP72*(1+Listes!AC$10)</f>
        <v>0</v>
      </c>
      <c r="AX72"/>
      <c r="AY72" s="36"/>
      <c r="AZ72" s="36">
        <f>AY72*(1+Listes!AC$11)</f>
        <v>0</v>
      </c>
      <c r="BI72" s="15"/>
      <c r="BJ72" s="36"/>
      <c r="BK72" s="36">
        <f>BJ72*(1+Listes!AC$12)</f>
        <v>0</v>
      </c>
      <c r="BL72" s="36"/>
      <c r="BM72" s="36"/>
      <c r="BN72" s="36"/>
      <c r="BP72" s="36"/>
      <c r="BR72" s="36"/>
      <c r="BS72" s="36"/>
      <c r="BT72" s="36"/>
    </row>
    <row r="73" spans="2:72" ht="13.15" customHeight="1" x14ac:dyDescent="0.2">
      <c r="B73" s="8" t="s">
        <v>188</v>
      </c>
      <c r="C73" s="35">
        <v>2</v>
      </c>
      <c r="D73" s="1" t="s">
        <v>189</v>
      </c>
      <c r="E73" s="36"/>
      <c r="F73" s="7">
        <v>27.29</v>
      </c>
      <c r="G73" s="7">
        <v>158.28</v>
      </c>
      <c r="H73" s="3" t="s">
        <v>190</v>
      </c>
      <c r="J73" s="39" t="s">
        <v>58</v>
      </c>
      <c r="K73" s="5" t="s">
        <v>110</v>
      </c>
      <c r="M73" s="6">
        <v>172</v>
      </c>
      <c r="N73" s="6"/>
      <c r="O73" s="7">
        <v>174</v>
      </c>
      <c r="P73" s="36"/>
      <c r="Q73" s="36">
        <f>E73*(1+Listes!AC$5)</f>
        <v>0</v>
      </c>
      <c r="R73" s="5" t="s">
        <v>66</v>
      </c>
      <c r="AA73" s="9" t="s">
        <v>191</v>
      </c>
      <c r="AB73" s="36">
        <f>G73*(1+Listes!AC$8)</f>
        <v>189.30287999999999</v>
      </c>
      <c r="AC73" s="36">
        <f>P73*(1+Listes!AC$7)</f>
        <v>0</v>
      </c>
      <c r="AD73" s="36">
        <f>F73*(1+Listes!AC$6)</f>
        <v>32.638839999999995</v>
      </c>
      <c r="AG73" s="66"/>
      <c r="AH73" s="67"/>
      <c r="AI73" s="6">
        <v>206.85</v>
      </c>
      <c r="AJ73" s="6">
        <v>168</v>
      </c>
      <c r="AL73" s="36"/>
      <c r="AV73" s="36">
        <f>BL73*(1+Listes!AC$9)</f>
        <v>0</v>
      </c>
      <c r="AW73" s="36">
        <f>BP73*(1+Listes!AC$10)</f>
        <v>0</v>
      </c>
      <c r="AX73"/>
      <c r="AY73" s="36"/>
      <c r="AZ73" s="36">
        <f>AY73*(1+Listes!AC$11)</f>
        <v>0</v>
      </c>
      <c r="BI73" s="15"/>
      <c r="BJ73" s="36"/>
      <c r="BK73" s="36">
        <f>BJ73*(1+Listes!AC$12)</f>
        <v>0</v>
      </c>
      <c r="BL73" s="36"/>
      <c r="BM73" s="36"/>
      <c r="BN73" s="6">
        <v>160.71</v>
      </c>
      <c r="BP73" s="36"/>
      <c r="BR73" s="36"/>
      <c r="BS73" s="36"/>
      <c r="BT73" s="36"/>
    </row>
    <row r="74" spans="2:72" ht="13.15" customHeight="1" x14ac:dyDescent="0.2">
      <c r="C74" s="35">
        <v>2</v>
      </c>
      <c r="D74" s="1" t="s">
        <v>192</v>
      </c>
      <c r="E74" s="36"/>
      <c r="F74" s="36"/>
      <c r="G74" s="7">
        <v>145.43</v>
      </c>
      <c r="H74" s="3" t="s">
        <v>193</v>
      </c>
      <c r="I74" s="5" t="s">
        <v>194</v>
      </c>
      <c r="J74" s="39" t="s">
        <v>87</v>
      </c>
      <c r="K74" s="5" t="s">
        <v>195</v>
      </c>
      <c r="M74" s="6">
        <v>158</v>
      </c>
      <c r="N74" s="6"/>
      <c r="O74" s="7">
        <v>159</v>
      </c>
      <c r="P74" s="6">
        <v>145.43</v>
      </c>
      <c r="Q74" s="36">
        <f>E74*(1+Listes!AC$5)</f>
        <v>0</v>
      </c>
      <c r="R74" s="5" t="s">
        <v>66</v>
      </c>
      <c r="AB74" s="36">
        <f>G74*(1+Listes!AC$8)</f>
        <v>173.93428</v>
      </c>
      <c r="AC74" s="36">
        <f>P74*(1+Listes!AC$7)</f>
        <v>173.93428</v>
      </c>
      <c r="AD74" s="36">
        <f>F74*(1+Listes!AC$6)</f>
        <v>0</v>
      </c>
      <c r="AG74" s="66"/>
      <c r="AH74" s="67"/>
      <c r="AI74" s="6">
        <v>170.99</v>
      </c>
      <c r="AJ74" s="6">
        <v>155</v>
      </c>
      <c r="AL74" s="36"/>
      <c r="AV74" s="36">
        <f>BL74*(1+Listes!AC$9)</f>
        <v>0</v>
      </c>
      <c r="AW74" s="36">
        <f>BP74*(1+Listes!AC$10)</f>
        <v>0</v>
      </c>
      <c r="AX74"/>
      <c r="AY74" s="36"/>
      <c r="AZ74" s="36">
        <f>AY74*(1+Listes!AC$11)</f>
        <v>0</v>
      </c>
      <c r="BI74" s="15"/>
      <c r="BJ74" s="36"/>
      <c r="BK74" s="36">
        <f>BJ74*(1+Listes!AC$12)</f>
        <v>0</v>
      </c>
      <c r="BL74" s="36"/>
      <c r="BM74" s="36"/>
      <c r="BN74" s="36"/>
      <c r="BP74" s="36"/>
      <c r="BR74" s="36"/>
      <c r="BS74" s="36"/>
      <c r="BT74" s="36"/>
    </row>
    <row r="75" spans="2:72" ht="13.15" customHeight="1" x14ac:dyDescent="0.2">
      <c r="C75" s="35">
        <v>2</v>
      </c>
      <c r="D75" s="1" t="s">
        <v>197</v>
      </c>
      <c r="E75" s="36"/>
      <c r="F75" s="36"/>
      <c r="G75" s="7">
        <v>147.38999999999999</v>
      </c>
      <c r="H75" s="3" t="s">
        <v>198</v>
      </c>
      <c r="J75" s="39" t="s">
        <v>199</v>
      </c>
      <c r="K75" s="5" t="s">
        <v>156</v>
      </c>
      <c r="M75" s="6">
        <v>160</v>
      </c>
      <c r="N75" s="6"/>
      <c r="O75" s="7">
        <v>162</v>
      </c>
      <c r="P75" s="36"/>
      <c r="Q75" s="36">
        <f>E75*(1+Listes!AC$5)</f>
        <v>0</v>
      </c>
      <c r="R75" s="5" t="s">
        <v>66</v>
      </c>
      <c r="AB75" s="36">
        <f>G75*(1+Listes!AC$8)</f>
        <v>176.27843999999999</v>
      </c>
      <c r="AC75" s="36">
        <f>P75*(1+Listes!AC$7)</f>
        <v>0</v>
      </c>
      <c r="AD75" s="36">
        <f>F75*(1+Listes!AC$6)</f>
        <v>0</v>
      </c>
      <c r="AG75" s="66"/>
      <c r="AH75" s="67"/>
      <c r="AI75" s="6">
        <v>188.11</v>
      </c>
      <c r="AJ75" s="6">
        <v>157</v>
      </c>
      <c r="AL75" s="36"/>
      <c r="AV75" s="36">
        <f>BL75*(1+Listes!AC$9)</f>
        <v>0</v>
      </c>
      <c r="AW75" s="36">
        <f>BP75*(1+Listes!AC$10)</f>
        <v>0</v>
      </c>
      <c r="AX75"/>
      <c r="AY75" s="36"/>
      <c r="AZ75" s="36">
        <f>AY75*(1+Listes!AC$11)</f>
        <v>0</v>
      </c>
      <c r="BI75" s="15"/>
      <c r="BJ75" s="36"/>
      <c r="BK75" s="36">
        <f>BJ75*(1+Listes!AC$12)</f>
        <v>0</v>
      </c>
      <c r="BL75" s="36"/>
      <c r="BM75" s="36"/>
      <c r="BN75" s="36"/>
      <c r="BP75" s="36"/>
      <c r="BR75" s="36"/>
      <c r="BS75" s="36"/>
      <c r="BT75" s="36"/>
    </row>
    <row r="76" spans="2:72" ht="13.15" customHeight="1" x14ac:dyDescent="0.2">
      <c r="C76" s="35">
        <v>2</v>
      </c>
      <c r="D76" s="1" t="s">
        <v>200</v>
      </c>
      <c r="E76" s="36"/>
      <c r="F76" s="7">
        <v>15.5</v>
      </c>
      <c r="G76" s="7">
        <v>66.319999999999993</v>
      </c>
      <c r="H76" s="3" t="s">
        <v>201</v>
      </c>
      <c r="I76" s="5" t="s">
        <v>202</v>
      </c>
      <c r="J76" s="39" t="s">
        <v>2</v>
      </c>
      <c r="K76" s="5" t="s">
        <v>131</v>
      </c>
      <c r="M76" s="6">
        <v>64.5</v>
      </c>
      <c r="N76" s="6"/>
      <c r="O76" s="7">
        <v>65</v>
      </c>
      <c r="P76" s="36"/>
      <c r="Q76" s="36">
        <f>E76*(1+Listes!AC$5)</f>
        <v>0</v>
      </c>
      <c r="T76" s="9" t="s">
        <v>203</v>
      </c>
      <c r="AA76" s="9" t="s">
        <v>204</v>
      </c>
      <c r="AB76" s="36">
        <f>G76*(1+Listes!AC$8)</f>
        <v>79.318719999999985</v>
      </c>
      <c r="AC76" s="36">
        <f>P76*(1+Listes!AC$7)</f>
        <v>0</v>
      </c>
      <c r="AD76" s="36">
        <f>F76*(1+Listes!AC$6)</f>
        <v>18.538</v>
      </c>
      <c r="AG76" s="66"/>
      <c r="AH76" s="67"/>
      <c r="AI76" s="6">
        <v>50.72</v>
      </c>
      <c r="AJ76" s="6">
        <v>65</v>
      </c>
      <c r="AL76" s="36"/>
      <c r="AV76" s="36">
        <f>BL76*(1+Listes!AC$9)</f>
        <v>0</v>
      </c>
      <c r="AW76" s="36">
        <f>BP76*(1+Listes!AC$10)</f>
        <v>0</v>
      </c>
      <c r="AX76"/>
      <c r="AY76" s="36"/>
      <c r="AZ76" s="36">
        <f>AY76*(1+Listes!AC$11)</f>
        <v>0</v>
      </c>
      <c r="BI76" s="16">
        <v>39685</v>
      </c>
      <c r="BJ76" s="36"/>
      <c r="BK76" s="36">
        <f>BJ76*(1+Listes!AC$12)</f>
        <v>0</v>
      </c>
      <c r="BL76" s="36"/>
      <c r="BM76" s="36"/>
      <c r="BN76" s="36"/>
      <c r="BP76" s="36"/>
      <c r="BR76" s="36"/>
      <c r="BS76" s="36"/>
      <c r="BT76" s="36"/>
    </row>
    <row r="77" spans="2:72" ht="13.15" customHeight="1" x14ac:dyDescent="0.2">
      <c r="C77" s="35">
        <v>2</v>
      </c>
      <c r="D77" s="1" t="s">
        <v>205</v>
      </c>
      <c r="E77" s="36"/>
      <c r="F77" s="7">
        <v>4</v>
      </c>
      <c r="G77" s="7">
        <v>16.53</v>
      </c>
      <c r="H77" s="3" t="s">
        <v>206</v>
      </c>
      <c r="I77" s="5" t="s">
        <v>207</v>
      </c>
      <c r="J77" s="39" t="s">
        <v>2</v>
      </c>
      <c r="K77" s="5" t="s">
        <v>131</v>
      </c>
      <c r="M77" s="6">
        <v>16.100000000000001</v>
      </c>
      <c r="N77" s="6"/>
      <c r="O77" s="7">
        <v>16.2</v>
      </c>
      <c r="P77" s="36"/>
      <c r="Q77" s="36">
        <f>E77*(1+Listes!AC$5)</f>
        <v>0</v>
      </c>
      <c r="AA77" s="9" t="s">
        <v>204</v>
      </c>
      <c r="AB77" s="36">
        <f>G77*(1+Listes!AC$8)</f>
        <v>19.769880000000001</v>
      </c>
      <c r="AC77" s="36">
        <f>P77*(1+Listes!AC$7)</f>
        <v>0</v>
      </c>
      <c r="AD77" s="36">
        <f>F77*(1+Listes!AC$6)</f>
        <v>4.7839999999999998</v>
      </c>
      <c r="AG77" s="66"/>
      <c r="AH77" s="67"/>
      <c r="AI77" s="6">
        <v>19.88</v>
      </c>
      <c r="AJ77" s="6">
        <v>15.8</v>
      </c>
      <c r="AL77" s="36"/>
      <c r="AV77" s="36">
        <f>BL77*(1+Listes!AC$9)</f>
        <v>0</v>
      </c>
      <c r="AW77" s="36">
        <f>BP77*(1+Listes!AC$10)</f>
        <v>0</v>
      </c>
      <c r="AX77"/>
      <c r="AY77" s="36"/>
      <c r="AZ77" s="36">
        <f>AY77*(1+Listes!AC$11)</f>
        <v>0</v>
      </c>
      <c r="BI77" s="15"/>
      <c r="BJ77" s="36"/>
      <c r="BK77" s="36">
        <f>BJ77*(1+Listes!AC$12)</f>
        <v>0</v>
      </c>
      <c r="BL77" s="36"/>
      <c r="BM77" s="36"/>
      <c r="BN77" s="36"/>
      <c r="BP77" s="36"/>
      <c r="BR77" s="36"/>
      <c r="BS77" s="36"/>
      <c r="BT77" s="36"/>
    </row>
    <row r="78" spans="2:72" ht="13.15" customHeight="1" x14ac:dyDescent="0.2">
      <c r="C78" s="35">
        <v>1</v>
      </c>
      <c r="D78" s="1" t="s">
        <v>208</v>
      </c>
      <c r="E78" s="36"/>
      <c r="F78" s="36"/>
      <c r="G78" s="7">
        <v>26.37</v>
      </c>
      <c r="H78" s="3" t="s">
        <v>209</v>
      </c>
      <c r="I78" s="5" t="s">
        <v>210</v>
      </c>
      <c r="J78" s="39" t="s">
        <v>2</v>
      </c>
      <c r="K78" s="5" t="s">
        <v>211</v>
      </c>
      <c r="M78" s="6">
        <v>25.7</v>
      </c>
      <c r="N78" s="6"/>
      <c r="O78" s="7">
        <v>25.9</v>
      </c>
      <c r="P78" s="36"/>
      <c r="Q78" s="36">
        <f>E78*(1+Listes!AC$5)</f>
        <v>0</v>
      </c>
      <c r="AB78" s="36">
        <f>G78*(1+Listes!AC$8)</f>
        <v>31.538519999999998</v>
      </c>
      <c r="AC78" s="36">
        <f>P78*(1+Listes!AC$7)</f>
        <v>0</v>
      </c>
      <c r="AD78" s="36">
        <f>F78*(1+Listes!AC$6)</f>
        <v>0</v>
      </c>
      <c r="AG78" s="66"/>
      <c r="AH78" s="67"/>
      <c r="AI78" s="6">
        <v>26.73</v>
      </c>
      <c r="AJ78" s="6">
        <v>25.1</v>
      </c>
      <c r="AL78" s="36"/>
      <c r="AV78" s="36">
        <f>BL78*(1+Listes!AC$9)</f>
        <v>0</v>
      </c>
      <c r="AW78" s="36">
        <f>BP78*(1+Listes!AC$10)</f>
        <v>0</v>
      </c>
      <c r="AX78"/>
      <c r="AY78" s="36"/>
      <c r="AZ78" s="36">
        <f>AY78*(1+Listes!AC$11)</f>
        <v>0</v>
      </c>
      <c r="BI78" s="15"/>
      <c r="BJ78" s="36"/>
      <c r="BK78" s="36">
        <f>BJ78*(1+Listes!AC$12)</f>
        <v>0</v>
      </c>
      <c r="BL78" s="36"/>
      <c r="BM78" s="36"/>
      <c r="BN78" s="36"/>
      <c r="BP78" s="36"/>
      <c r="BR78" s="36"/>
      <c r="BS78" s="36"/>
      <c r="BT78" s="36"/>
    </row>
    <row r="79" spans="2:72" ht="13.15" customHeight="1" x14ac:dyDescent="0.2">
      <c r="C79" s="35">
        <v>1</v>
      </c>
      <c r="D79" s="1" t="s">
        <v>212</v>
      </c>
      <c r="E79" s="36"/>
      <c r="F79" s="36"/>
      <c r="G79" s="7">
        <v>132.11000000000001</v>
      </c>
      <c r="H79" s="3" t="s">
        <v>213</v>
      </c>
      <c r="J79" s="39" t="s">
        <v>31</v>
      </c>
      <c r="K79" s="5" t="s">
        <v>6</v>
      </c>
      <c r="M79" s="6">
        <v>129</v>
      </c>
      <c r="N79" s="6"/>
      <c r="O79" s="7">
        <v>130</v>
      </c>
      <c r="P79" s="36"/>
      <c r="Q79" s="36">
        <f>E79*(1+Listes!AC$5)</f>
        <v>0</v>
      </c>
      <c r="AB79" s="36">
        <f>G79*(1+Listes!AC$8)</f>
        <v>158.00356000000002</v>
      </c>
      <c r="AC79" s="36">
        <f>P79*(1+Listes!AC$7)</f>
        <v>0</v>
      </c>
      <c r="AD79" s="36">
        <f>F79*(1+Listes!AC$6)</f>
        <v>0</v>
      </c>
      <c r="AG79" s="66"/>
      <c r="AH79" s="67"/>
      <c r="AI79" s="6">
        <v>127.31</v>
      </c>
      <c r="AJ79" s="6">
        <v>126</v>
      </c>
      <c r="AL79" s="36"/>
      <c r="AR79" s="5" t="s">
        <v>214</v>
      </c>
      <c r="AV79" s="36">
        <f>BL79*(1+Listes!AC$9)</f>
        <v>0</v>
      </c>
      <c r="AW79" s="36">
        <f>BP79*(1+Listes!AC$10)</f>
        <v>0</v>
      </c>
      <c r="AX79"/>
      <c r="AY79" s="36"/>
      <c r="AZ79" s="36">
        <f>AY79*(1+Listes!AC$11)</f>
        <v>0</v>
      </c>
      <c r="BI79" s="15"/>
      <c r="BJ79" s="36"/>
      <c r="BK79" s="36">
        <f>BJ79*(1+Listes!AC$12)</f>
        <v>0</v>
      </c>
      <c r="BL79" s="36"/>
      <c r="BM79" s="36"/>
      <c r="BN79" s="36"/>
      <c r="BP79" s="36"/>
      <c r="BR79" s="36"/>
      <c r="BS79" s="36"/>
      <c r="BT79" s="36"/>
    </row>
    <row r="80" spans="2:72" ht="13.15" customHeight="1" x14ac:dyDescent="0.2">
      <c r="C80" s="35">
        <v>1</v>
      </c>
      <c r="D80" s="1" t="s">
        <v>215</v>
      </c>
      <c r="E80" s="36"/>
      <c r="F80" s="36"/>
      <c r="G80" s="7">
        <v>25.78</v>
      </c>
      <c r="H80" s="3" t="s">
        <v>216</v>
      </c>
      <c r="I80" s="5" t="s">
        <v>217</v>
      </c>
      <c r="J80" s="39" t="s">
        <v>179</v>
      </c>
      <c r="K80" s="5" t="s">
        <v>218</v>
      </c>
      <c r="M80" s="6">
        <v>25</v>
      </c>
      <c r="N80" s="6"/>
      <c r="O80" s="7">
        <v>25.2</v>
      </c>
      <c r="P80" s="36"/>
      <c r="Q80" s="36">
        <f>E80*(1+Listes!AC$5)</f>
        <v>0</v>
      </c>
      <c r="AB80" s="36">
        <f>G80*(1+Listes!AC$8)</f>
        <v>30.832879999999999</v>
      </c>
      <c r="AC80" s="36">
        <f>P80*(1+Listes!AC$7)</f>
        <v>0</v>
      </c>
      <c r="AD80" s="36">
        <f>F80*(1+Listes!AC$6)</f>
        <v>0</v>
      </c>
      <c r="AG80" s="66"/>
      <c r="AH80" s="67"/>
      <c r="AI80" s="6">
        <v>28</v>
      </c>
      <c r="AJ80" s="6">
        <v>24.5</v>
      </c>
      <c r="AL80" s="36"/>
      <c r="AV80" s="36">
        <f>BL80*(1+Listes!AC$9)</f>
        <v>0</v>
      </c>
      <c r="AW80" s="36">
        <f>BP80*(1+Listes!AC$10)</f>
        <v>0</v>
      </c>
      <c r="AX80"/>
      <c r="AY80" s="36"/>
      <c r="AZ80" s="36">
        <f>AY80*(1+Listes!AC$11)</f>
        <v>0</v>
      </c>
      <c r="BI80" s="15"/>
      <c r="BJ80" s="36"/>
      <c r="BK80" s="36">
        <f>BJ80*(1+Listes!AC$12)</f>
        <v>0</v>
      </c>
      <c r="BL80" s="36"/>
      <c r="BM80" s="36"/>
      <c r="BN80" s="36"/>
      <c r="BP80" s="36"/>
      <c r="BR80" s="36"/>
      <c r="BS80" s="36"/>
      <c r="BT80" s="36"/>
    </row>
    <row r="81" spans="2:72" ht="13.15" customHeight="1" x14ac:dyDescent="0.2">
      <c r="C81" s="35">
        <v>2</v>
      </c>
      <c r="D81" s="1" t="s">
        <v>219</v>
      </c>
      <c r="E81" s="36"/>
      <c r="F81" s="36"/>
      <c r="G81" s="7">
        <v>34.9</v>
      </c>
      <c r="H81" s="3" t="s">
        <v>220</v>
      </c>
      <c r="J81" s="39" t="s">
        <v>2</v>
      </c>
      <c r="K81" s="5" t="s">
        <v>131</v>
      </c>
      <c r="M81" s="6">
        <v>33.9</v>
      </c>
      <c r="N81" s="6"/>
      <c r="O81" s="7">
        <v>34.200000000000003</v>
      </c>
      <c r="P81" s="36"/>
      <c r="Q81" s="36">
        <f>E81*(1+Listes!AC$5)</f>
        <v>0</v>
      </c>
      <c r="AA81" s="9" t="s">
        <v>221</v>
      </c>
      <c r="AB81" s="36">
        <f>G81*(1+Listes!AC$8)</f>
        <v>41.740399999999994</v>
      </c>
      <c r="AC81" s="36">
        <f>P81*(1+Listes!AC$7)</f>
        <v>0</v>
      </c>
      <c r="AD81" s="36">
        <f>F81*(1+Listes!AC$6)</f>
        <v>0</v>
      </c>
      <c r="AG81" s="66"/>
      <c r="AH81" s="67"/>
      <c r="AI81" s="6">
        <v>34.24</v>
      </c>
      <c r="AJ81" s="6">
        <v>33.200000000000003</v>
      </c>
      <c r="AL81" s="36"/>
      <c r="AV81" s="36">
        <f>BL81*(1+Listes!AC$9)</f>
        <v>0</v>
      </c>
      <c r="AW81" s="36">
        <f>BP81*(1+Listes!AC$10)</f>
        <v>0</v>
      </c>
      <c r="AX81"/>
      <c r="AY81" s="36"/>
      <c r="AZ81" s="36">
        <f>AY81*(1+Listes!AC$11)</f>
        <v>0</v>
      </c>
      <c r="BI81" s="15"/>
      <c r="BJ81" s="36"/>
      <c r="BK81" s="36">
        <f>BJ81*(1+Listes!AC$12)</f>
        <v>0</v>
      </c>
      <c r="BL81" s="36"/>
      <c r="BM81" s="36"/>
      <c r="BN81" s="36"/>
      <c r="BP81" s="36"/>
      <c r="BR81" s="36"/>
      <c r="BS81" s="36"/>
      <c r="BT81" s="36"/>
    </row>
    <row r="82" spans="2:72" ht="13.15" customHeight="1" x14ac:dyDescent="0.2">
      <c r="C82" s="35">
        <v>2</v>
      </c>
      <c r="D82" s="1" t="s">
        <v>222</v>
      </c>
      <c r="E82" s="36"/>
      <c r="F82" s="36"/>
      <c r="G82" s="7">
        <v>303.64</v>
      </c>
      <c r="H82" s="3" t="s">
        <v>223</v>
      </c>
      <c r="I82" s="5" t="s">
        <v>224</v>
      </c>
      <c r="J82" s="39" t="s">
        <v>87</v>
      </c>
      <c r="K82" s="5" t="s">
        <v>107</v>
      </c>
      <c r="M82" s="6">
        <v>296</v>
      </c>
      <c r="N82" s="6"/>
      <c r="O82" s="7">
        <v>296</v>
      </c>
      <c r="P82" s="36"/>
      <c r="Q82" s="36">
        <f>E82*(1+Listes!AC$5)</f>
        <v>0</v>
      </c>
      <c r="AB82" s="36">
        <f>G82*(1+Listes!AC$8)</f>
        <v>363.15343999999999</v>
      </c>
      <c r="AC82" s="36">
        <f>P82*(1+Listes!AC$7)</f>
        <v>0</v>
      </c>
      <c r="AD82" s="36">
        <f>F82*(1+Listes!AC$6)</f>
        <v>0</v>
      </c>
      <c r="AG82" s="66"/>
      <c r="AH82" s="67"/>
      <c r="AI82" s="6">
        <v>217.53</v>
      </c>
      <c r="AJ82" s="6">
        <v>296</v>
      </c>
      <c r="AL82" s="36"/>
      <c r="AV82" s="36">
        <f>BL82*(1+Listes!AC$9)</f>
        <v>0</v>
      </c>
      <c r="AW82" s="36">
        <f>BP82*(1+Listes!AC$10)</f>
        <v>0</v>
      </c>
      <c r="AX82"/>
      <c r="AY82" s="36"/>
      <c r="AZ82" s="36">
        <f>AY82*(1+Listes!AC$11)</f>
        <v>0</v>
      </c>
      <c r="BI82" s="15"/>
      <c r="BJ82" s="36"/>
      <c r="BK82" s="36">
        <f>BJ82*(1+Listes!AC$12)</f>
        <v>0</v>
      </c>
      <c r="BL82" s="36"/>
      <c r="BM82" s="36"/>
      <c r="BN82" s="36"/>
      <c r="BP82" s="36"/>
      <c r="BR82" s="36"/>
      <c r="BS82" s="36"/>
      <c r="BT82" s="36"/>
    </row>
    <row r="83" spans="2:72" ht="13.15" customHeight="1" x14ac:dyDescent="0.2">
      <c r="C83" s="35">
        <v>2</v>
      </c>
      <c r="D83" s="1" t="s">
        <v>225</v>
      </c>
      <c r="E83" s="36"/>
      <c r="F83" s="36"/>
      <c r="G83" s="7">
        <v>315.45</v>
      </c>
      <c r="H83" s="3" t="s">
        <v>226</v>
      </c>
      <c r="I83" s="5" t="s">
        <v>227</v>
      </c>
      <c r="J83" s="39" t="s">
        <v>58</v>
      </c>
      <c r="K83" s="5" t="s">
        <v>110</v>
      </c>
      <c r="M83" s="6">
        <v>308</v>
      </c>
      <c r="N83" s="6"/>
      <c r="O83" s="7">
        <v>308</v>
      </c>
      <c r="P83" s="36"/>
      <c r="Q83" s="36">
        <f>E83*(1+Listes!AC$5)</f>
        <v>0</v>
      </c>
      <c r="AA83" s="9" t="s">
        <v>228</v>
      </c>
      <c r="AB83" s="36">
        <f>G83*(1+Listes!AC$8)</f>
        <v>377.27819999999997</v>
      </c>
      <c r="AC83" s="36">
        <f>P83*(1+Listes!AC$7)</f>
        <v>0</v>
      </c>
      <c r="AD83" s="36">
        <f>F83*(1+Listes!AC$6)</f>
        <v>0</v>
      </c>
      <c r="AG83" s="66"/>
      <c r="AH83" s="67"/>
      <c r="AI83" s="6">
        <v>296.92</v>
      </c>
      <c r="AJ83" s="6">
        <v>307</v>
      </c>
      <c r="AL83" s="36"/>
      <c r="AV83" s="36">
        <f>BL83*(1+Listes!AC$9)</f>
        <v>0</v>
      </c>
      <c r="AW83" s="36">
        <f>BP83*(1+Listes!AC$10)</f>
        <v>0</v>
      </c>
      <c r="AX83"/>
      <c r="AY83" s="36"/>
      <c r="AZ83" s="36">
        <f>AY83*(1+Listes!AC$11)</f>
        <v>0</v>
      </c>
      <c r="BI83" s="15"/>
      <c r="BJ83" s="36"/>
      <c r="BK83" s="36">
        <f>BJ83*(1+Listes!AC$12)</f>
        <v>0</v>
      </c>
      <c r="BL83" s="36"/>
      <c r="BM83" s="12">
        <v>329.75</v>
      </c>
      <c r="BN83" s="36"/>
      <c r="BP83" s="36"/>
      <c r="BR83" s="36"/>
      <c r="BS83" s="36"/>
      <c r="BT83" s="36"/>
    </row>
    <row r="84" spans="2:72" ht="13.15" customHeight="1" x14ac:dyDescent="0.2">
      <c r="C84" s="35">
        <v>2</v>
      </c>
      <c r="D84" s="1" t="s">
        <v>229</v>
      </c>
      <c r="E84" s="36"/>
      <c r="F84" s="36"/>
      <c r="G84" s="7">
        <v>245.2</v>
      </c>
      <c r="H84" s="3" t="s">
        <v>230</v>
      </c>
      <c r="I84" s="5" t="s">
        <v>224</v>
      </c>
      <c r="J84" s="39" t="s">
        <v>87</v>
      </c>
      <c r="K84" s="5" t="s">
        <v>88</v>
      </c>
      <c r="M84" s="6">
        <v>239</v>
      </c>
      <c r="N84" s="6"/>
      <c r="O84" s="7">
        <v>239</v>
      </c>
      <c r="P84" s="36"/>
      <c r="Q84" s="36">
        <f>E84*(1+Listes!AC$5)</f>
        <v>0</v>
      </c>
      <c r="AB84" s="36">
        <f>G84*(1+Listes!AC$8)</f>
        <v>293.25919999999996</v>
      </c>
      <c r="AC84" s="36">
        <f>P84*(1+Listes!AC$7)</f>
        <v>0</v>
      </c>
      <c r="AD84" s="36">
        <f>F84*(1+Listes!AC$6)</f>
        <v>0</v>
      </c>
      <c r="AG84" s="66"/>
      <c r="AH84" s="67"/>
      <c r="AI84" s="6">
        <v>217.53</v>
      </c>
      <c r="AJ84" s="6">
        <v>239</v>
      </c>
      <c r="AL84" s="36"/>
      <c r="AV84" s="36">
        <f>BL84*(1+Listes!AC$9)</f>
        <v>0</v>
      </c>
      <c r="AW84" s="36">
        <f>BP84*(1+Listes!AC$10)</f>
        <v>0</v>
      </c>
      <c r="AX84"/>
      <c r="AY84" s="36"/>
      <c r="AZ84" s="36">
        <f>AY84*(1+Listes!AC$11)</f>
        <v>0</v>
      </c>
      <c r="BI84" s="15"/>
      <c r="BJ84" s="36"/>
      <c r="BK84" s="36">
        <f>BJ84*(1+Listes!AC$12)</f>
        <v>0</v>
      </c>
      <c r="BL84" s="36"/>
      <c r="BM84" s="36"/>
      <c r="BN84" s="36"/>
      <c r="BP84" s="36"/>
      <c r="BR84" s="36"/>
      <c r="BS84" s="36"/>
      <c r="BT84" s="36"/>
    </row>
    <row r="85" spans="2:72" ht="13.15" customHeight="1" x14ac:dyDescent="0.2">
      <c r="B85" s="8" t="s">
        <v>231</v>
      </c>
      <c r="C85" s="35">
        <v>2</v>
      </c>
      <c r="D85" s="1" t="s">
        <v>231</v>
      </c>
      <c r="E85" s="36"/>
      <c r="F85" s="36"/>
      <c r="G85" s="7">
        <v>202.3</v>
      </c>
      <c r="H85" s="3" t="s">
        <v>232</v>
      </c>
      <c r="I85" s="5" t="s">
        <v>233</v>
      </c>
      <c r="J85" s="39" t="s">
        <v>199</v>
      </c>
      <c r="K85" s="5" t="s">
        <v>234</v>
      </c>
      <c r="M85" s="6">
        <v>197</v>
      </c>
      <c r="N85" s="6"/>
      <c r="O85" s="7">
        <v>197</v>
      </c>
      <c r="P85" s="36"/>
      <c r="Q85" s="36">
        <f>E85*(1+Listes!AC$5)</f>
        <v>0</v>
      </c>
      <c r="AB85" s="36">
        <f>G85*(1+Listes!AC$8)</f>
        <v>241.95080000000002</v>
      </c>
      <c r="AC85" s="36">
        <f>P85*(1+Listes!AC$7)</f>
        <v>0</v>
      </c>
      <c r="AD85" s="36">
        <f>F85*(1+Listes!AC$6)</f>
        <v>0</v>
      </c>
      <c r="AG85" s="66"/>
      <c r="AH85" s="67"/>
      <c r="AI85" s="6">
        <v>183.54</v>
      </c>
      <c r="AJ85" s="6">
        <v>197</v>
      </c>
      <c r="AL85" s="36"/>
      <c r="AR85" s="5" t="s">
        <v>235</v>
      </c>
      <c r="AS85" s="5" t="s">
        <v>235</v>
      </c>
      <c r="AT85" s="5" t="s">
        <v>236</v>
      </c>
      <c r="AV85" s="36">
        <f>BL85*(1+Listes!AC$9)</f>
        <v>0</v>
      </c>
      <c r="AW85" s="36">
        <f>BP85*(1+Listes!AC$10)</f>
        <v>0</v>
      </c>
      <c r="AX85"/>
      <c r="AY85" s="36"/>
      <c r="AZ85" s="36">
        <f>AY85*(1+Listes!AC$11)</f>
        <v>0</v>
      </c>
      <c r="BI85" s="15"/>
      <c r="BJ85" s="36"/>
      <c r="BK85" s="36">
        <f>BJ85*(1+Listes!AC$12)</f>
        <v>0</v>
      </c>
      <c r="BL85" s="36"/>
      <c r="BM85" s="12">
        <v>224.92</v>
      </c>
      <c r="BN85" s="36"/>
      <c r="BP85" s="36"/>
      <c r="BR85" s="36"/>
      <c r="BS85" s="36"/>
      <c r="BT85" s="36"/>
    </row>
    <row r="86" spans="2:72" ht="13.15" customHeight="1" x14ac:dyDescent="0.2">
      <c r="C86" s="35">
        <v>2</v>
      </c>
      <c r="D86" s="1" t="s">
        <v>237</v>
      </c>
      <c r="E86" s="36"/>
      <c r="F86" s="36"/>
      <c r="G86" s="36"/>
      <c r="H86" s="3" t="s">
        <v>238</v>
      </c>
      <c r="I86" s="5" t="s">
        <v>239</v>
      </c>
      <c r="J86" s="39" t="s">
        <v>87</v>
      </c>
      <c r="K86" s="5" t="s">
        <v>107</v>
      </c>
      <c r="M86" s="36"/>
      <c r="N86" s="36"/>
      <c r="O86" s="36"/>
      <c r="P86" s="36"/>
      <c r="Q86" s="36">
        <f>E86*(1+Listes!AC$5)</f>
        <v>0</v>
      </c>
      <c r="AB86" s="36">
        <f>G86*(1+Listes!AC$8)</f>
        <v>0</v>
      </c>
      <c r="AC86" s="36">
        <f>P86*(1+Listes!AC$7)</f>
        <v>0</v>
      </c>
      <c r="AD86" s="36">
        <f>F86*(1+Listes!AC$6)</f>
        <v>0</v>
      </c>
      <c r="AI86" s="36"/>
      <c r="AJ86" s="36"/>
      <c r="AL86" s="36"/>
      <c r="AV86" s="36">
        <f>BL86*(1+Listes!AC$9)</f>
        <v>0</v>
      </c>
      <c r="AW86" s="36">
        <f>BP86*(1+Listes!AC$10)</f>
        <v>54.968159999999997</v>
      </c>
      <c r="AX86"/>
      <c r="AY86" s="36"/>
      <c r="AZ86" s="36">
        <f>AY86*(1+Listes!AC$11)</f>
        <v>0</v>
      </c>
      <c r="BI86" s="15"/>
      <c r="BJ86" s="36"/>
      <c r="BK86" s="36">
        <f>BJ86*(1+Listes!AC$12)</f>
        <v>0</v>
      </c>
      <c r="BL86" s="36"/>
      <c r="BM86" s="36"/>
      <c r="BN86" s="36"/>
      <c r="BP86" s="7">
        <v>45.96</v>
      </c>
      <c r="BR86" s="7"/>
      <c r="BS86" s="7"/>
      <c r="BT86" s="7"/>
    </row>
    <row r="87" spans="2:72" ht="13.15" customHeight="1" x14ac:dyDescent="0.2">
      <c r="C87" s="35">
        <v>2</v>
      </c>
      <c r="D87" s="1" t="s">
        <v>240</v>
      </c>
      <c r="E87" s="36"/>
      <c r="F87" s="36"/>
      <c r="G87" s="36"/>
      <c r="H87" s="3" t="s">
        <v>241</v>
      </c>
      <c r="I87" s="5" t="s">
        <v>242</v>
      </c>
      <c r="J87" s="39" t="s">
        <v>87</v>
      </c>
      <c r="K87" s="5" t="s">
        <v>107</v>
      </c>
      <c r="M87" s="36"/>
      <c r="N87" s="36"/>
      <c r="O87" s="36"/>
      <c r="P87" s="36"/>
      <c r="Q87" s="36">
        <f>E87*(1+Listes!AC$5)</f>
        <v>0</v>
      </c>
      <c r="AB87" s="36">
        <f>G87*(1+Listes!AC$8)</f>
        <v>0</v>
      </c>
      <c r="AC87" s="36">
        <f>P87*(1+Listes!AC$7)</f>
        <v>0</v>
      </c>
      <c r="AD87" s="36">
        <f>F87*(1+Listes!AC$6)</f>
        <v>0</v>
      </c>
      <c r="AI87" s="36"/>
      <c r="AJ87" s="36"/>
      <c r="AL87" s="36"/>
      <c r="AV87" s="36">
        <f>BL87*(1+Listes!AC$9)</f>
        <v>0</v>
      </c>
      <c r="AW87" s="36">
        <f>BP87*(1+Listes!AC$10)</f>
        <v>54.968159999999997</v>
      </c>
      <c r="AX87"/>
      <c r="AY87" s="36"/>
      <c r="AZ87" s="36">
        <f>AY87*(1+Listes!AC$11)</f>
        <v>0</v>
      </c>
      <c r="BI87" s="15"/>
      <c r="BJ87" s="36"/>
      <c r="BK87" s="36">
        <f>BJ87*(1+Listes!AC$12)</f>
        <v>0</v>
      </c>
      <c r="BL87" s="36"/>
      <c r="BM87" s="36"/>
      <c r="BN87" s="36"/>
      <c r="BO87" s="6">
        <v>0</v>
      </c>
      <c r="BP87" s="7">
        <v>45.96</v>
      </c>
      <c r="BR87" s="7"/>
      <c r="BS87" s="7"/>
      <c r="BT87" s="7"/>
    </row>
    <row r="88" spans="2:72" ht="13.15" customHeight="1" x14ac:dyDescent="0.2">
      <c r="B88" s="8" t="s">
        <v>243</v>
      </c>
      <c r="C88" s="35">
        <v>2</v>
      </c>
      <c r="D88" s="1" t="s">
        <v>244</v>
      </c>
      <c r="E88" s="36"/>
      <c r="F88" s="36"/>
      <c r="G88" s="7">
        <v>315.45</v>
      </c>
      <c r="H88" s="3" t="s">
        <v>245</v>
      </c>
      <c r="I88" s="5" t="s">
        <v>246</v>
      </c>
      <c r="J88" s="39" t="s">
        <v>58</v>
      </c>
      <c r="K88" s="5" t="s">
        <v>110</v>
      </c>
      <c r="M88" s="6">
        <v>308</v>
      </c>
      <c r="N88" s="6"/>
      <c r="O88" s="7">
        <v>308</v>
      </c>
      <c r="P88" s="6">
        <v>315.45</v>
      </c>
      <c r="Q88" s="36">
        <f>E88*(1+Listes!AC$5)</f>
        <v>0</v>
      </c>
      <c r="X88" s="9" t="s">
        <v>247</v>
      </c>
      <c r="AA88" s="9" t="s">
        <v>248</v>
      </c>
      <c r="AB88" s="36">
        <f>G88*(1+Listes!AC$8)</f>
        <v>377.27819999999997</v>
      </c>
      <c r="AC88" s="36">
        <f>P88*(1+Listes!AC$7)</f>
        <v>377.27819999999997</v>
      </c>
      <c r="AD88" s="36">
        <f>F88*(1+Listes!AC$6)</f>
        <v>0</v>
      </c>
      <c r="AG88" s="66"/>
      <c r="AH88" s="67"/>
      <c r="AI88" s="6">
        <v>296.92</v>
      </c>
      <c r="AJ88" s="6">
        <v>307</v>
      </c>
      <c r="AL88" s="36"/>
      <c r="AV88" s="36">
        <f>BL88*(1+Listes!AC$9)</f>
        <v>0</v>
      </c>
      <c r="AW88" s="36">
        <f>BP88*(1+Listes!AC$10)</f>
        <v>0</v>
      </c>
      <c r="AX88"/>
      <c r="AY88" s="7">
        <v>52.78</v>
      </c>
      <c r="AZ88" s="36">
        <f>AY88*(1+Listes!AC$11)</f>
        <v>63.124879999999997</v>
      </c>
      <c r="BI88" s="15"/>
      <c r="BJ88" s="36"/>
      <c r="BK88" s="36">
        <f>BJ88*(1+Listes!AC$12)</f>
        <v>0</v>
      </c>
      <c r="BL88" s="36"/>
      <c r="BM88" s="36"/>
      <c r="BN88" s="6">
        <v>320.17</v>
      </c>
      <c r="BP88" s="36"/>
      <c r="BR88" s="36"/>
      <c r="BS88" s="36"/>
      <c r="BT88" s="36"/>
    </row>
    <row r="89" spans="2:72" ht="13.15" customHeight="1" x14ac:dyDescent="0.2">
      <c r="C89" s="35">
        <v>2</v>
      </c>
      <c r="D89" s="1" t="s">
        <v>249</v>
      </c>
      <c r="E89" s="36"/>
      <c r="F89" s="36"/>
      <c r="G89" s="7">
        <v>245.2</v>
      </c>
      <c r="H89" s="3" t="s">
        <v>238</v>
      </c>
      <c r="I89" s="5" t="s">
        <v>239</v>
      </c>
      <c r="J89" s="39" t="s">
        <v>87</v>
      </c>
      <c r="K89" s="5" t="s">
        <v>88</v>
      </c>
      <c r="M89" s="6">
        <v>239</v>
      </c>
      <c r="N89" s="6"/>
      <c r="O89" s="7">
        <v>239</v>
      </c>
      <c r="P89" s="36"/>
      <c r="Q89" s="36">
        <f>E89*(1+Listes!AC$5)</f>
        <v>0</v>
      </c>
      <c r="AB89" s="36">
        <f>G89*(1+Listes!AC$8)</f>
        <v>293.25919999999996</v>
      </c>
      <c r="AC89" s="36">
        <f>P89*(1+Listes!AC$7)</f>
        <v>0</v>
      </c>
      <c r="AD89" s="36">
        <f>F89*(1+Listes!AC$6)</f>
        <v>0</v>
      </c>
      <c r="AG89" s="66"/>
      <c r="AH89" s="67"/>
      <c r="AI89" s="6">
        <v>217.53</v>
      </c>
      <c r="AJ89" s="6">
        <v>239</v>
      </c>
      <c r="AL89" s="36"/>
      <c r="AV89" s="36">
        <f>BL89*(1+Listes!AC$9)</f>
        <v>0</v>
      </c>
      <c r="AW89" s="36">
        <f>BP89*(1+Listes!AC$10)</f>
        <v>0</v>
      </c>
      <c r="AX89"/>
      <c r="AY89" s="36"/>
      <c r="AZ89" s="36">
        <f>AY89*(1+Listes!AC$11)</f>
        <v>0</v>
      </c>
      <c r="BI89" s="15"/>
      <c r="BJ89" s="36"/>
      <c r="BK89" s="36">
        <f>BJ89*(1+Listes!AC$12)</f>
        <v>0</v>
      </c>
      <c r="BL89" s="36"/>
      <c r="BM89" s="36"/>
      <c r="BN89" s="36"/>
      <c r="BP89" s="36"/>
      <c r="BR89" s="36"/>
      <c r="BS89" s="36"/>
      <c r="BT89" s="36"/>
    </row>
    <row r="90" spans="2:72" ht="13.15" customHeight="1" x14ac:dyDescent="0.2">
      <c r="C90" s="35">
        <v>2</v>
      </c>
      <c r="D90" s="1" t="s">
        <v>250</v>
      </c>
      <c r="E90" s="36"/>
      <c r="F90" s="36"/>
      <c r="G90" s="7">
        <v>315.45</v>
      </c>
      <c r="H90" s="3" t="s">
        <v>251</v>
      </c>
      <c r="I90" s="5" t="s">
        <v>252</v>
      </c>
      <c r="J90" s="39" t="s">
        <v>58</v>
      </c>
      <c r="K90" s="5" t="s">
        <v>110</v>
      </c>
      <c r="M90" s="6">
        <v>308</v>
      </c>
      <c r="N90" s="6"/>
      <c r="O90" s="7">
        <v>308</v>
      </c>
      <c r="P90" s="36"/>
      <c r="Q90" s="36">
        <f>E90*(1+Listes!AC$5)</f>
        <v>0</v>
      </c>
      <c r="AA90" s="9" t="s">
        <v>228</v>
      </c>
      <c r="AB90" s="36">
        <f>G90*(1+Listes!AC$8)</f>
        <v>377.27819999999997</v>
      </c>
      <c r="AC90" s="36">
        <f>P90*(1+Listes!AC$7)</f>
        <v>0</v>
      </c>
      <c r="AD90" s="36">
        <f>F90*(1+Listes!AC$6)</f>
        <v>0</v>
      </c>
      <c r="AG90" s="66"/>
      <c r="AH90" s="67"/>
      <c r="AI90" s="6">
        <v>296.92</v>
      </c>
      <c r="AJ90" s="6">
        <v>307</v>
      </c>
      <c r="AL90" s="36"/>
      <c r="AV90" s="36">
        <f>BL90*(1+Listes!AC$9)</f>
        <v>0</v>
      </c>
      <c r="AW90" s="36">
        <f>BP90*(1+Listes!AC$10)</f>
        <v>0</v>
      </c>
      <c r="AX90"/>
      <c r="AY90" s="36"/>
      <c r="AZ90" s="36">
        <f>AY90*(1+Listes!AC$11)</f>
        <v>0</v>
      </c>
      <c r="BI90" s="15"/>
      <c r="BJ90" s="36"/>
      <c r="BK90" s="36">
        <f>BJ90*(1+Listes!AC$12)</f>
        <v>0</v>
      </c>
      <c r="BL90" s="36"/>
      <c r="BM90" s="36"/>
      <c r="BN90" s="6">
        <v>320.17</v>
      </c>
      <c r="BP90" s="36"/>
      <c r="BR90" s="36"/>
      <c r="BS90" s="36"/>
      <c r="BT90" s="36"/>
    </row>
    <row r="91" spans="2:72" ht="13.15" customHeight="1" x14ac:dyDescent="0.2">
      <c r="B91" s="8" t="s">
        <v>253</v>
      </c>
      <c r="C91" s="35">
        <v>2</v>
      </c>
      <c r="D91" s="1" t="s">
        <v>250</v>
      </c>
      <c r="E91" s="36"/>
      <c r="F91" s="36"/>
      <c r="G91" s="7">
        <v>315.45</v>
      </c>
      <c r="H91" s="3" t="s">
        <v>254</v>
      </c>
      <c r="I91" s="5" t="s">
        <v>252</v>
      </c>
      <c r="J91" s="39" t="s">
        <v>58</v>
      </c>
      <c r="K91" s="5" t="s">
        <v>110</v>
      </c>
      <c r="M91" s="6">
        <v>308</v>
      </c>
      <c r="N91" s="6"/>
      <c r="O91" s="7">
        <v>308</v>
      </c>
      <c r="P91" s="6">
        <v>315.45</v>
      </c>
      <c r="Q91" s="36">
        <f>E91*(1+Listes!AC$5)</f>
        <v>0</v>
      </c>
      <c r="X91" s="9" t="s">
        <v>247</v>
      </c>
      <c r="AA91" s="9" t="s">
        <v>248</v>
      </c>
      <c r="AB91" s="36">
        <f>G91*(1+Listes!AC$8)</f>
        <v>377.27819999999997</v>
      </c>
      <c r="AC91" s="36">
        <f>P91*(1+Listes!AC$7)</f>
        <v>377.27819999999997</v>
      </c>
      <c r="AD91" s="36">
        <f>F91*(1+Listes!AC$6)</f>
        <v>0</v>
      </c>
      <c r="AG91" s="66"/>
      <c r="AH91" s="67"/>
      <c r="AI91" s="6">
        <v>296.92</v>
      </c>
      <c r="AJ91" s="6">
        <v>307</v>
      </c>
      <c r="AL91" s="36"/>
      <c r="AV91" s="36">
        <f>BL91*(1+Listes!AC$9)</f>
        <v>0</v>
      </c>
      <c r="AW91" s="36">
        <f>BP91*(1+Listes!AC$10)</f>
        <v>0</v>
      </c>
      <c r="AX91"/>
      <c r="AY91" s="7">
        <v>52.78</v>
      </c>
      <c r="AZ91" s="36">
        <f>AY91*(1+Listes!AC$11)</f>
        <v>63.124879999999997</v>
      </c>
      <c r="BI91" s="15"/>
      <c r="BJ91" s="36"/>
      <c r="BK91" s="36">
        <f>BJ91*(1+Listes!AC$12)</f>
        <v>0</v>
      </c>
      <c r="BL91" s="36"/>
      <c r="BM91" s="36"/>
      <c r="BN91" s="6">
        <v>320.17</v>
      </c>
      <c r="BP91" s="36"/>
      <c r="BR91" s="36"/>
      <c r="BS91" s="36"/>
      <c r="BT91" s="36"/>
    </row>
    <row r="92" spans="2:72" ht="13.15" customHeight="1" x14ac:dyDescent="0.2">
      <c r="C92" s="35">
        <v>1</v>
      </c>
      <c r="D92" s="1" t="s">
        <v>255</v>
      </c>
      <c r="E92" s="36"/>
      <c r="F92" s="36"/>
      <c r="G92" s="7">
        <v>659.63</v>
      </c>
      <c r="H92" s="3" t="s">
        <v>256</v>
      </c>
      <c r="I92" s="5" t="s">
        <v>257</v>
      </c>
      <c r="J92" s="39" t="s">
        <v>87</v>
      </c>
      <c r="K92" s="5" t="s">
        <v>107</v>
      </c>
      <c r="M92" s="6">
        <v>644</v>
      </c>
      <c r="N92" s="6"/>
      <c r="O92" s="7">
        <v>644</v>
      </c>
      <c r="P92" s="36"/>
      <c r="Q92" s="36">
        <f>E92*(1+Listes!AC$5)</f>
        <v>0</v>
      </c>
      <c r="Z92" s="9" t="s">
        <v>258</v>
      </c>
      <c r="AB92" s="36">
        <f>G92*(1+Listes!AC$8)</f>
        <v>788.91747999999995</v>
      </c>
      <c r="AC92" s="36">
        <f>P92*(1+Listes!AC$7)</f>
        <v>0</v>
      </c>
      <c r="AD92" s="36">
        <f>F92*(1+Listes!AC$6)</f>
        <v>0</v>
      </c>
      <c r="AG92" s="66"/>
      <c r="AH92" s="67"/>
      <c r="AI92" s="6">
        <v>686.65</v>
      </c>
      <c r="AJ92" s="6">
        <v>642</v>
      </c>
      <c r="AL92" s="36"/>
      <c r="AV92" s="36">
        <f>BL92*(1+Listes!AC$9)</f>
        <v>0</v>
      </c>
      <c r="AW92" s="36">
        <f>BP92*(1+Listes!AC$10)</f>
        <v>0</v>
      </c>
      <c r="AX92"/>
      <c r="AY92" s="36"/>
      <c r="AZ92" s="36">
        <f>AY92*(1+Listes!AC$11)</f>
        <v>0</v>
      </c>
      <c r="BI92" s="15"/>
      <c r="BJ92" s="36"/>
      <c r="BK92" s="36">
        <f>BJ92*(1+Listes!AC$12)</f>
        <v>0</v>
      </c>
      <c r="BL92" s="36"/>
      <c r="BM92" s="36"/>
      <c r="BN92" s="36"/>
      <c r="BP92" s="36"/>
      <c r="BR92" s="36"/>
      <c r="BS92" s="36"/>
      <c r="BT92" s="36"/>
    </row>
    <row r="93" spans="2:72" ht="13.15" customHeight="1" x14ac:dyDescent="0.2">
      <c r="C93" s="35">
        <v>1</v>
      </c>
      <c r="D93" s="1" t="s">
        <v>259</v>
      </c>
      <c r="E93" s="36"/>
      <c r="F93" s="36"/>
      <c r="G93" s="7">
        <v>355.4</v>
      </c>
      <c r="H93" s="3" t="s">
        <v>260</v>
      </c>
      <c r="I93" s="5" t="s">
        <v>261</v>
      </c>
      <c r="J93" s="39" t="s">
        <v>58</v>
      </c>
      <c r="K93" s="5" t="s">
        <v>262</v>
      </c>
      <c r="M93" s="36"/>
      <c r="N93" s="36"/>
      <c r="O93" s="7">
        <v>347</v>
      </c>
      <c r="P93" s="36"/>
      <c r="Q93" s="36">
        <f>E93*(1+Listes!AC$5)</f>
        <v>0</v>
      </c>
      <c r="X93" s="9" t="s">
        <v>263</v>
      </c>
      <c r="AB93" s="36">
        <f>G93*(1+Listes!AC$8)</f>
        <v>425.05839999999995</v>
      </c>
      <c r="AC93" s="36">
        <f>P93*(1+Listes!AC$7)</f>
        <v>0</v>
      </c>
      <c r="AD93" s="36">
        <f>F93*(1+Listes!AC$6)</f>
        <v>0</v>
      </c>
      <c r="AI93" s="36"/>
      <c r="AJ93" s="36"/>
      <c r="AL93" s="36"/>
      <c r="AV93" s="36">
        <f>BL93*(1+Listes!AC$9)</f>
        <v>0</v>
      </c>
      <c r="AW93" s="36">
        <f>BP93*(1+Listes!AC$10)</f>
        <v>0</v>
      </c>
      <c r="AX93"/>
      <c r="AY93" s="36"/>
      <c r="AZ93" s="36">
        <f>AY93*(1+Listes!AC$11)</f>
        <v>0</v>
      </c>
      <c r="BI93" s="15"/>
      <c r="BJ93" s="36"/>
      <c r="BK93" s="36">
        <f>BJ93*(1+Listes!AC$12)</f>
        <v>0</v>
      </c>
      <c r="BL93" s="36"/>
      <c r="BM93" s="36"/>
      <c r="BN93" s="36"/>
      <c r="BP93" s="36"/>
      <c r="BR93" s="36"/>
      <c r="BS93" s="36"/>
      <c r="BT93" s="36"/>
    </row>
    <row r="94" spans="2:72" ht="13.15" customHeight="1" x14ac:dyDescent="0.2">
      <c r="C94" s="35">
        <v>1</v>
      </c>
      <c r="D94" s="1" t="s">
        <v>264</v>
      </c>
      <c r="E94" s="36"/>
      <c r="F94" s="36"/>
      <c r="G94" s="7">
        <v>727.52</v>
      </c>
      <c r="H94" s="3" t="s">
        <v>265</v>
      </c>
      <c r="I94" s="5" t="s">
        <v>266</v>
      </c>
      <c r="J94" s="39" t="s">
        <v>58</v>
      </c>
      <c r="K94" s="5" t="s">
        <v>267</v>
      </c>
      <c r="M94" s="6">
        <v>710</v>
      </c>
      <c r="N94" s="6"/>
      <c r="O94" s="7">
        <v>710</v>
      </c>
      <c r="P94" s="36"/>
      <c r="Q94" s="36">
        <f>E94*(1+Listes!AC$5)</f>
        <v>0</v>
      </c>
      <c r="AA94" s="9" t="s">
        <v>228</v>
      </c>
      <c r="AB94" s="36">
        <f>G94*(1+Listes!AC$8)</f>
        <v>870.11391999999989</v>
      </c>
      <c r="AC94" s="36">
        <f>P94*(1+Listes!AC$7)</f>
        <v>0</v>
      </c>
      <c r="AD94" s="36">
        <f>F94*(1+Listes!AC$6)</f>
        <v>0</v>
      </c>
      <c r="AG94" s="66"/>
      <c r="AH94" s="67"/>
      <c r="AI94" s="6">
        <v>748.19</v>
      </c>
      <c r="AJ94" s="6">
        <v>708</v>
      </c>
      <c r="AL94" s="36"/>
      <c r="AV94" s="36">
        <f>BL94*(1+Listes!AC$9)</f>
        <v>0</v>
      </c>
      <c r="AW94" s="36">
        <f>BP94*(1+Listes!AC$10)</f>
        <v>0</v>
      </c>
      <c r="AX94"/>
      <c r="AY94" s="36"/>
      <c r="AZ94" s="36">
        <f>AY94*(1+Listes!AC$11)</f>
        <v>0</v>
      </c>
      <c r="BI94" s="15"/>
      <c r="BJ94" s="36"/>
      <c r="BK94" s="36">
        <f>BJ94*(1+Listes!AC$12)</f>
        <v>0</v>
      </c>
      <c r="BL94" s="36"/>
      <c r="BM94" s="36"/>
      <c r="BN94" s="36"/>
      <c r="BP94" s="36"/>
      <c r="BR94" s="36"/>
      <c r="BS94" s="36"/>
      <c r="BT94" s="36"/>
    </row>
    <row r="95" spans="2:72" ht="13.15" customHeight="1" x14ac:dyDescent="0.2">
      <c r="C95" s="35">
        <v>1</v>
      </c>
      <c r="D95" s="1" t="s">
        <v>268</v>
      </c>
      <c r="E95" s="36"/>
      <c r="F95" s="36"/>
      <c r="G95" s="7">
        <v>319.83999999999997</v>
      </c>
      <c r="H95" s="3" t="s">
        <v>269</v>
      </c>
      <c r="I95" s="5" t="s">
        <v>270</v>
      </c>
      <c r="J95" s="39" t="s">
        <v>87</v>
      </c>
      <c r="K95" s="5" t="s">
        <v>88</v>
      </c>
      <c r="M95" s="6">
        <v>312</v>
      </c>
      <c r="N95" s="6"/>
      <c r="O95" s="7">
        <v>312</v>
      </c>
      <c r="P95" s="36"/>
      <c r="Q95" s="36">
        <f>E95*(1+Listes!AC$5)</f>
        <v>0</v>
      </c>
      <c r="AB95" s="36">
        <f>G95*(1+Listes!AC$8)</f>
        <v>382.52863999999994</v>
      </c>
      <c r="AC95" s="36">
        <f>P95*(1+Listes!AC$7)</f>
        <v>0</v>
      </c>
      <c r="AD95" s="36">
        <f>F95*(1+Listes!AC$6)</f>
        <v>0</v>
      </c>
      <c r="AG95" s="66"/>
      <c r="AH95" s="67"/>
      <c r="AI95" s="6">
        <v>284.56</v>
      </c>
      <c r="AJ95" s="6">
        <v>311</v>
      </c>
      <c r="AL95" s="36"/>
      <c r="AV95" s="36">
        <f>BL95*(1+Listes!AC$9)</f>
        <v>0</v>
      </c>
      <c r="AW95" s="36">
        <f>BP95*(1+Listes!AC$10)</f>
        <v>0</v>
      </c>
      <c r="AX95"/>
      <c r="AY95" s="36"/>
      <c r="AZ95" s="36">
        <f>AY95*(1+Listes!AC$11)</f>
        <v>0</v>
      </c>
      <c r="BI95" s="15"/>
      <c r="BJ95" s="36"/>
      <c r="BK95" s="36">
        <f>BJ95*(1+Listes!AC$12)</f>
        <v>0</v>
      </c>
      <c r="BL95" s="36"/>
      <c r="BM95" s="36"/>
      <c r="BN95" s="36"/>
      <c r="BP95" s="36"/>
      <c r="BR95" s="36"/>
      <c r="BS95" s="36"/>
      <c r="BT95" s="36"/>
    </row>
    <row r="96" spans="2:72" ht="13.15" customHeight="1" x14ac:dyDescent="0.2">
      <c r="C96" s="35">
        <v>1</v>
      </c>
      <c r="D96" s="1" t="s">
        <v>271</v>
      </c>
      <c r="E96" s="36"/>
      <c r="F96" s="36"/>
      <c r="G96" s="7">
        <v>279.83</v>
      </c>
      <c r="H96" s="3" t="s">
        <v>272</v>
      </c>
      <c r="I96" s="5" t="s">
        <v>273</v>
      </c>
      <c r="J96" s="39" t="s">
        <v>155</v>
      </c>
      <c r="K96" s="5" t="s">
        <v>156</v>
      </c>
      <c r="M96" s="6">
        <v>273</v>
      </c>
      <c r="N96" s="6"/>
      <c r="O96" s="7">
        <v>273</v>
      </c>
      <c r="P96" s="36"/>
      <c r="Q96" s="36">
        <f>E96*(1+Listes!AC$5)</f>
        <v>0</v>
      </c>
      <c r="R96" s="5" t="s">
        <v>66</v>
      </c>
      <c r="AB96" s="36">
        <f>G96*(1+Listes!AC$8)</f>
        <v>334.67667999999998</v>
      </c>
      <c r="AC96" s="36">
        <f>P96*(1+Listes!AC$7)</f>
        <v>0</v>
      </c>
      <c r="AD96" s="36">
        <f>F96*(1+Listes!AC$6)</f>
        <v>0</v>
      </c>
      <c r="AG96" s="66"/>
      <c r="AH96" s="67"/>
      <c r="AI96" s="6">
        <v>250.54</v>
      </c>
      <c r="AJ96" s="6">
        <v>272</v>
      </c>
      <c r="AL96" s="36"/>
      <c r="AV96" s="36">
        <f>BL96*(1+Listes!AC$9)</f>
        <v>0</v>
      </c>
      <c r="AW96" s="36">
        <f>BP96*(1+Listes!AC$10)</f>
        <v>0</v>
      </c>
      <c r="AX96"/>
      <c r="AY96" s="36"/>
      <c r="AZ96" s="36">
        <f>AY96*(1+Listes!AC$11)</f>
        <v>0</v>
      </c>
      <c r="BI96" s="15"/>
      <c r="BJ96" s="36"/>
      <c r="BK96" s="36">
        <f>BJ96*(1+Listes!AC$12)</f>
        <v>0</v>
      </c>
      <c r="BL96" s="36"/>
      <c r="BM96" s="36"/>
      <c r="BN96" s="36"/>
      <c r="BP96" s="36"/>
      <c r="BR96" s="36"/>
      <c r="BS96" s="36"/>
      <c r="BT96" s="36"/>
    </row>
    <row r="97" spans="3:72" ht="13.15" customHeight="1" x14ac:dyDescent="0.2">
      <c r="C97" s="35">
        <v>1</v>
      </c>
      <c r="D97" s="1" t="s">
        <v>274</v>
      </c>
      <c r="E97" s="36"/>
      <c r="F97" s="36"/>
      <c r="G97" s="36"/>
      <c r="H97" s="3" t="s">
        <v>275</v>
      </c>
      <c r="I97" s="5" t="s">
        <v>276</v>
      </c>
      <c r="J97" s="39" t="s">
        <v>48</v>
      </c>
      <c r="K97" s="5" t="s">
        <v>277</v>
      </c>
      <c r="M97" s="36"/>
      <c r="N97" s="36"/>
      <c r="O97" s="36"/>
      <c r="P97" s="36"/>
      <c r="Q97" s="36">
        <f>E97*(1+Listes!AC$5)</f>
        <v>0</v>
      </c>
      <c r="Z97" s="9" t="s">
        <v>278</v>
      </c>
      <c r="AB97" s="36">
        <f>G97*(1+Listes!AC$8)</f>
        <v>0</v>
      </c>
      <c r="AC97" s="36">
        <f>P97*(1+Listes!AC$7)</f>
        <v>0</v>
      </c>
      <c r="AD97" s="36">
        <f>F97*(1+Listes!AC$6)</f>
        <v>0</v>
      </c>
      <c r="AI97" s="36"/>
      <c r="AJ97" s="36"/>
      <c r="AL97" s="36"/>
      <c r="AV97" s="36">
        <f>BL97*(1+Listes!AC$9)</f>
        <v>0</v>
      </c>
      <c r="AW97" s="36">
        <f>BP97*(1+Listes!AC$10)</f>
        <v>0</v>
      </c>
      <c r="AX97"/>
      <c r="AY97" s="36"/>
      <c r="AZ97" s="36">
        <f>AY97*(1+Listes!AC$11)</f>
        <v>0</v>
      </c>
      <c r="BI97" s="15"/>
      <c r="BJ97" s="36"/>
      <c r="BK97" s="36">
        <f>BJ97*(1+Listes!AC$12)</f>
        <v>0</v>
      </c>
      <c r="BL97" s="36"/>
      <c r="BM97" s="36"/>
      <c r="BN97" s="6">
        <v>669.54</v>
      </c>
      <c r="BP97" s="36"/>
      <c r="BR97" s="36"/>
      <c r="BS97" s="36"/>
      <c r="BT97" s="36"/>
    </row>
    <row r="98" spans="3:72" ht="13.15" customHeight="1" x14ac:dyDescent="0.2">
      <c r="C98" s="35">
        <v>1</v>
      </c>
      <c r="D98" s="1" t="s">
        <v>279</v>
      </c>
      <c r="E98" s="36"/>
      <c r="F98" s="36"/>
      <c r="G98" s="7">
        <v>355.4</v>
      </c>
      <c r="H98" s="3" t="s">
        <v>280</v>
      </c>
      <c r="I98" s="5" t="s">
        <v>261</v>
      </c>
      <c r="J98" s="39" t="s">
        <v>58</v>
      </c>
      <c r="K98" s="5" t="s">
        <v>262</v>
      </c>
      <c r="M98" s="6">
        <v>347</v>
      </c>
      <c r="N98" s="6"/>
      <c r="O98" s="7">
        <v>347</v>
      </c>
      <c r="P98" s="36"/>
      <c r="Q98" s="36">
        <f>E98*(1+Listes!AC$5)</f>
        <v>0</v>
      </c>
      <c r="X98" s="9" t="s">
        <v>278</v>
      </c>
      <c r="AB98" s="36">
        <f>G98*(1+Listes!AC$8)</f>
        <v>425.05839999999995</v>
      </c>
      <c r="AC98" s="36">
        <f>P98*(1+Listes!AC$7)</f>
        <v>0</v>
      </c>
      <c r="AD98" s="36">
        <f>F98*(1+Listes!AC$6)</f>
        <v>0</v>
      </c>
      <c r="AG98" s="66"/>
      <c r="AH98" s="67"/>
      <c r="AI98" s="6">
        <v>362.93</v>
      </c>
      <c r="AJ98" s="6">
        <v>346</v>
      </c>
      <c r="AL98" s="36"/>
      <c r="AV98" s="36">
        <f>BL98*(1+Listes!AC$9)</f>
        <v>0</v>
      </c>
      <c r="AW98" s="36">
        <f>BP98*(1+Listes!AC$10)</f>
        <v>0</v>
      </c>
      <c r="AX98"/>
      <c r="AY98" s="36"/>
      <c r="AZ98" s="36">
        <f>AY98*(1+Listes!AC$11)</f>
        <v>0</v>
      </c>
      <c r="BI98" s="15"/>
      <c r="BJ98" s="36"/>
      <c r="BK98" s="36">
        <f>BJ98*(1+Listes!AC$12)</f>
        <v>0</v>
      </c>
      <c r="BL98" s="36"/>
      <c r="BM98" s="36"/>
      <c r="BN98" s="6">
        <v>360.71</v>
      </c>
      <c r="BP98" s="36"/>
      <c r="BR98" s="36"/>
      <c r="BS98" s="36"/>
      <c r="BT98" s="36"/>
    </row>
    <row r="99" spans="3:72" ht="13.15" customHeight="1" x14ac:dyDescent="0.2">
      <c r="C99" s="35">
        <v>1</v>
      </c>
      <c r="D99" s="1" t="s">
        <v>281</v>
      </c>
      <c r="E99" s="36"/>
      <c r="F99" s="36"/>
      <c r="G99" s="36"/>
      <c r="H99" s="3" t="s">
        <v>282</v>
      </c>
      <c r="I99" s="5" t="s">
        <v>283</v>
      </c>
      <c r="J99" s="39" t="s">
        <v>58</v>
      </c>
      <c r="K99" s="5" t="s">
        <v>284</v>
      </c>
      <c r="M99" s="36"/>
      <c r="N99" s="36"/>
      <c r="O99" s="36"/>
      <c r="P99" s="36"/>
      <c r="Q99" s="36">
        <f>E99*(1+Listes!AC$5)</f>
        <v>0</v>
      </c>
      <c r="AB99" s="36">
        <f>G99*(1+Listes!AC$8)</f>
        <v>0</v>
      </c>
      <c r="AC99" s="36">
        <f>P99*(1+Listes!AC$7)</f>
        <v>0</v>
      </c>
      <c r="AD99" s="36">
        <f>F99*(1+Listes!AC$6)</f>
        <v>0</v>
      </c>
      <c r="AI99" s="36"/>
      <c r="AJ99" s="36"/>
      <c r="AL99" s="36"/>
      <c r="AV99" s="36">
        <f>BL99*(1+Listes!AC$9)</f>
        <v>0</v>
      </c>
      <c r="AW99" s="36">
        <f>BP99*(1+Listes!AC$10)</f>
        <v>0</v>
      </c>
      <c r="AX99"/>
      <c r="AY99" s="36"/>
      <c r="AZ99" s="36">
        <f>AY99*(1+Listes!AC$11)</f>
        <v>0</v>
      </c>
      <c r="BI99" s="15"/>
      <c r="BJ99" s="36"/>
      <c r="BK99" s="36">
        <f>BJ99*(1+Listes!AC$12)</f>
        <v>0</v>
      </c>
      <c r="BL99" s="36"/>
      <c r="BM99" s="36"/>
      <c r="BN99" s="6">
        <v>738.48</v>
      </c>
      <c r="BP99" s="36"/>
      <c r="BR99" s="36"/>
      <c r="BS99" s="36"/>
      <c r="BT99" s="36"/>
    </row>
    <row r="100" spans="3:72" ht="13.15" customHeight="1" x14ac:dyDescent="0.2">
      <c r="C100" s="35">
        <v>1</v>
      </c>
      <c r="D100" s="1" t="s">
        <v>285</v>
      </c>
      <c r="E100" s="36"/>
      <c r="F100" s="36"/>
      <c r="G100" s="36"/>
      <c r="H100" s="3" t="s">
        <v>286</v>
      </c>
      <c r="I100" s="5" t="s">
        <v>287</v>
      </c>
      <c r="J100" s="39" t="s">
        <v>48</v>
      </c>
      <c r="K100" s="5" t="s">
        <v>277</v>
      </c>
      <c r="M100" s="36"/>
      <c r="N100" s="36"/>
      <c r="O100" s="36"/>
      <c r="P100" s="36"/>
      <c r="Q100" s="36">
        <f>E100*(1+Listes!AC$5)</f>
        <v>0</v>
      </c>
      <c r="AB100" s="36">
        <f>G100*(1+Listes!AC$8)</f>
        <v>0</v>
      </c>
      <c r="AC100" s="36">
        <f>P100*(1+Listes!AC$7)</f>
        <v>0</v>
      </c>
      <c r="AD100" s="36">
        <f>F100*(1+Listes!AC$6)</f>
        <v>0</v>
      </c>
      <c r="AI100" s="36"/>
      <c r="AJ100" s="36"/>
      <c r="AL100" s="36"/>
      <c r="AV100" s="36">
        <f>BL100*(1+Listes!AC$9)</f>
        <v>0</v>
      </c>
      <c r="AW100" s="36">
        <f>BP100*(1+Listes!AC$10)</f>
        <v>0</v>
      </c>
      <c r="AX100"/>
      <c r="AY100" s="7">
        <v>122.36</v>
      </c>
      <c r="AZ100" s="36">
        <f>AY100*(1+Listes!AC$11)</f>
        <v>146.34255999999999</v>
      </c>
      <c r="BI100" s="15"/>
      <c r="BJ100" s="36"/>
      <c r="BK100" s="36">
        <f>BJ100*(1+Listes!AC$12)</f>
        <v>0</v>
      </c>
      <c r="BL100" s="36"/>
      <c r="BM100" s="36"/>
      <c r="BN100" s="6">
        <v>662.71</v>
      </c>
      <c r="BP100" s="36"/>
      <c r="BR100" s="36"/>
      <c r="BS100" s="36"/>
      <c r="BT100" s="36"/>
    </row>
    <row r="101" spans="3:72" ht="13.15" customHeight="1" x14ac:dyDescent="0.2">
      <c r="C101" s="35">
        <v>1</v>
      </c>
      <c r="D101" s="1" t="s">
        <v>288</v>
      </c>
      <c r="E101" s="36"/>
      <c r="F101" s="36"/>
      <c r="G101" s="7">
        <v>355.4</v>
      </c>
      <c r="H101" s="3" t="s">
        <v>289</v>
      </c>
      <c r="I101" s="5" t="s">
        <v>290</v>
      </c>
      <c r="J101" s="39" t="s">
        <v>58</v>
      </c>
      <c r="K101" s="5" t="s">
        <v>262</v>
      </c>
      <c r="M101" s="36"/>
      <c r="N101" s="36"/>
      <c r="O101" s="7">
        <v>347</v>
      </c>
      <c r="P101" s="6">
        <v>355.4</v>
      </c>
      <c r="Q101" s="36">
        <f>E101*(1+Listes!AC$5)</f>
        <v>0</v>
      </c>
      <c r="X101" s="9" t="s">
        <v>263</v>
      </c>
      <c r="AB101" s="36">
        <f>G101*(1+Listes!AC$8)</f>
        <v>425.05839999999995</v>
      </c>
      <c r="AC101" s="36">
        <f>P101*(1+Listes!AC$7)</f>
        <v>425.05839999999995</v>
      </c>
      <c r="AD101" s="36">
        <f>F101*(1+Listes!AC$6)</f>
        <v>0</v>
      </c>
      <c r="AI101" s="36"/>
      <c r="AJ101" s="36"/>
      <c r="AL101" s="36"/>
      <c r="AV101" s="36">
        <f>BL101*(1+Listes!AC$9)</f>
        <v>0</v>
      </c>
      <c r="AW101" s="36">
        <f>BP101*(1+Listes!AC$10)</f>
        <v>0</v>
      </c>
      <c r="AX101"/>
      <c r="AY101" s="36"/>
      <c r="AZ101" s="36">
        <f>AY101*(1+Listes!AC$11)</f>
        <v>0</v>
      </c>
      <c r="BI101" s="15"/>
      <c r="BJ101" s="36"/>
      <c r="BK101" s="36">
        <f>BJ101*(1+Listes!AC$12)</f>
        <v>0</v>
      </c>
      <c r="BL101" s="36"/>
      <c r="BM101" s="36"/>
      <c r="BN101" s="6">
        <v>360.71</v>
      </c>
      <c r="BP101" s="36"/>
      <c r="BR101" s="36"/>
      <c r="BS101" s="36"/>
      <c r="BT101" s="36"/>
    </row>
    <row r="102" spans="3:72" ht="13.15" customHeight="1" x14ac:dyDescent="0.2">
      <c r="C102" s="35">
        <v>1</v>
      </c>
      <c r="D102" s="1" t="s">
        <v>291</v>
      </c>
      <c r="E102" s="36"/>
      <c r="F102" s="36"/>
      <c r="G102" s="36"/>
      <c r="H102" s="3" t="s">
        <v>292</v>
      </c>
      <c r="I102" s="5" t="s">
        <v>293</v>
      </c>
      <c r="J102" s="39" t="s">
        <v>58</v>
      </c>
      <c r="K102" s="5" t="s">
        <v>284</v>
      </c>
      <c r="M102" s="36"/>
      <c r="N102" s="36"/>
      <c r="O102" s="36"/>
      <c r="P102" s="36"/>
      <c r="Q102" s="36">
        <f>E102*(1+Listes!AC$5)</f>
        <v>0</v>
      </c>
      <c r="AA102" s="9" t="s">
        <v>294</v>
      </c>
      <c r="AB102" s="36">
        <f>G102*(1+Listes!AC$8)</f>
        <v>0</v>
      </c>
      <c r="AC102" s="36">
        <f>P102*(1+Listes!AC$7)</f>
        <v>0</v>
      </c>
      <c r="AD102" s="36">
        <f>F102*(1+Listes!AC$6)</f>
        <v>0</v>
      </c>
      <c r="AI102" s="36"/>
      <c r="AJ102" s="36"/>
      <c r="AL102" s="36"/>
      <c r="AV102" s="36">
        <f>BL102*(1+Listes!AC$9)</f>
        <v>0</v>
      </c>
      <c r="AW102" s="36">
        <f>BP102*(1+Listes!AC$10)</f>
        <v>0</v>
      </c>
      <c r="AX102"/>
      <c r="AY102" s="36"/>
      <c r="AZ102" s="36">
        <f>AY102*(1+Listes!AC$11)</f>
        <v>0</v>
      </c>
      <c r="BI102" s="15"/>
      <c r="BJ102" s="36"/>
      <c r="BK102" s="36">
        <f>BJ102*(1+Listes!AC$12)</f>
        <v>0</v>
      </c>
      <c r="BL102" s="36"/>
      <c r="BM102" s="36"/>
      <c r="BN102" s="6">
        <v>738.48</v>
      </c>
      <c r="BP102" s="36"/>
      <c r="BR102" s="36"/>
      <c r="BS102" s="36"/>
      <c r="BT102" s="36"/>
    </row>
    <row r="103" spans="3:72" ht="13.15" customHeight="1" x14ac:dyDescent="0.2">
      <c r="C103" s="35">
        <v>1</v>
      </c>
      <c r="D103" s="1" t="s">
        <v>295</v>
      </c>
      <c r="E103" s="36"/>
      <c r="F103" s="36"/>
      <c r="G103" s="36"/>
      <c r="H103" s="3" t="s">
        <v>296</v>
      </c>
      <c r="I103" s="5" t="s">
        <v>297</v>
      </c>
      <c r="J103" s="39" t="s">
        <v>48</v>
      </c>
      <c r="K103" s="5" t="s">
        <v>277</v>
      </c>
      <c r="M103" s="36"/>
      <c r="N103" s="36"/>
      <c r="O103" s="36"/>
      <c r="P103" s="36"/>
      <c r="Q103" s="36">
        <f>E103*(1+Listes!AC$5)</f>
        <v>0</v>
      </c>
      <c r="AB103" s="36">
        <f>G103*(1+Listes!AC$8)</f>
        <v>0</v>
      </c>
      <c r="AC103" s="36">
        <f>P103*(1+Listes!AC$7)</f>
        <v>0</v>
      </c>
      <c r="AD103" s="36">
        <f>F103*(1+Listes!AC$6)</f>
        <v>0</v>
      </c>
      <c r="AI103" s="36"/>
      <c r="AJ103" s="36"/>
      <c r="AL103" s="36"/>
      <c r="AV103" s="36">
        <f>BL103*(1+Listes!AC$9)</f>
        <v>0</v>
      </c>
      <c r="AW103" s="36">
        <f>BP103*(1+Listes!AC$10)</f>
        <v>0</v>
      </c>
      <c r="AX103"/>
      <c r="AY103" s="7">
        <v>122.36</v>
      </c>
      <c r="AZ103" s="36">
        <f>AY103*(1+Listes!AC$11)</f>
        <v>146.34255999999999</v>
      </c>
      <c r="BI103" s="15"/>
      <c r="BJ103" s="36"/>
      <c r="BK103" s="36">
        <f>BJ103*(1+Listes!AC$12)</f>
        <v>0</v>
      </c>
      <c r="BL103" s="36"/>
      <c r="BM103" s="36"/>
      <c r="BN103" s="6">
        <v>662.71</v>
      </c>
      <c r="BP103" s="36"/>
      <c r="BR103" s="36"/>
      <c r="BS103" s="36"/>
      <c r="BT103" s="36"/>
    </row>
    <row r="104" spans="3:72" ht="13.15" customHeight="1" x14ac:dyDescent="0.2">
      <c r="C104" s="35">
        <v>1</v>
      </c>
      <c r="D104" s="1" t="s">
        <v>298</v>
      </c>
      <c r="E104" s="36"/>
      <c r="F104" s="36"/>
      <c r="G104" s="7">
        <v>355.4</v>
      </c>
      <c r="H104" s="3" t="s">
        <v>299</v>
      </c>
      <c r="I104" s="5" t="s">
        <v>290</v>
      </c>
      <c r="J104" s="39" t="s">
        <v>58</v>
      </c>
      <c r="K104" s="5" t="s">
        <v>262</v>
      </c>
      <c r="M104" s="36"/>
      <c r="N104" s="36"/>
      <c r="O104" s="7">
        <v>347</v>
      </c>
      <c r="P104" s="6">
        <v>355.4</v>
      </c>
      <c r="Q104" s="36">
        <f>E104*(1+Listes!AC$5)</f>
        <v>0</v>
      </c>
      <c r="X104" s="9" t="s">
        <v>278</v>
      </c>
      <c r="AB104" s="36">
        <f>G104*(1+Listes!AC$8)</f>
        <v>425.05839999999995</v>
      </c>
      <c r="AC104" s="36">
        <f>P104*(1+Listes!AC$7)</f>
        <v>425.05839999999995</v>
      </c>
      <c r="AD104" s="36">
        <f>F104*(1+Listes!AC$6)</f>
        <v>0</v>
      </c>
      <c r="AI104" s="36"/>
      <c r="AJ104" s="36"/>
      <c r="AL104" s="36"/>
      <c r="AV104" s="36">
        <f>BL104*(1+Listes!AC$9)</f>
        <v>0</v>
      </c>
      <c r="AW104" s="36">
        <f>BP104*(1+Listes!AC$10)</f>
        <v>0</v>
      </c>
      <c r="AX104"/>
      <c r="AY104" s="36"/>
      <c r="AZ104" s="36">
        <f>AY104*(1+Listes!AC$11)</f>
        <v>0</v>
      </c>
      <c r="BI104" s="15"/>
      <c r="BJ104" s="36"/>
      <c r="BK104" s="36">
        <f>BJ104*(1+Listes!AC$12)</f>
        <v>0</v>
      </c>
      <c r="BL104" s="36"/>
      <c r="BM104" s="36"/>
      <c r="BN104" s="6">
        <v>360.71</v>
      </c>
      <c r="BP104" s="36"/>
      <c r="BR104" s="36"/>
      <c r="BS104" s="36"/>
      <c r="BT104" s="36"/>
    </row>
    <row r="105" spans="3:72" ht="13.15" customHeight="1" x14ac:dyDescent="0.2">
      <c r="C105" s="35">
        <v>1</v>
      </c>
      <c r="D105" s="1" t="s">
        <v>300</v>
      </c>
      <c r="E105" s="36"/>
      <c r="F105" s="36"/>
      <c r="G105" s="36"/>
      <c r="H105" s="3" t="s">
        <v>301</v>
      </c>
      <c r="I105" s="5" t="s">
        <v>293</v>
      </c>
      <c r="J105" s="39" t="s">
        <v>58</v>
      </c>
      <c r="K105" s="5" t="s">
        <v>284</v>
      </c>
      <c r="M105" s="36"/>
      <c r="N105" s="36"/>
      <c r="O105" s="36"/>
      <c r="P105" s="36"/>
      <c r="Q105" s="36">
        <f>E105*(1+Listes!AC$5)</f>
        <v>0</v>
      </c>
      <c r="AA105" s="9" t="s">
        <v>302</v>
      </c>
      <c r="AB105" s="36">
        <f>G105*(1+Listes!AC$8)</f>
        <v>0</v>
      </c>
      <c r="AC105" s="36">
        <f>P105*(1+Listes!AC$7)</f>
        <v>0</v>
      </c>
      <c r="AD105" s="36">
        <f>F105*(1+Listes!AC$6)</f>
        <v>0</v>
      </c>
      <c r="AI105" s="36"/>
      <c r="AJ105" s="36"/>
      <c r="AL105" s="36"/>
      <c r="AV105" s="36">
        <f>BL105*(1+Listes!AC$9)</f>
        <v>0</v>
      </c>
      <c r="AW105" s="36">
        <f>BP105*(1+Listes!AC$10)</f>
        <v>0</v>
      </c>
      <c r="AX105"/>
      <c r="AY105" s="36"/>
      <c r="AZ105" s="36">
        <f>AY105*(1+Listes!AC$11)</f>
        <v>0</v>
      </c>
      <c r="BI105" s="15"/>
      <c r="BJ105" s="36"/>
      <c r="BK105" s="36">
        <f>BJ105*(1+Listes!AC$12)</f>
        <v>0</v>
      </c>
      <c r="BL105" s="36"/>
      <c r="BM105" s="36"/>
      <c r="BN105" s="6">
        <v>738.48</v>
      </c>
      <c r="BP105" s="36"/>
      <c r="BR105" s="36"/>
      <c r="BS105" s="36"/>
      <c r="BT105" s="36"/>
    </row>
    <row r="106" spans="3:72" ht="13.15" customHeight="1" x14ac:dyDescent="0.2">
      <c r="C106" s="35">
        <v>1</v>
      </c>
      <c r="D106" s="1" t="s">
        <v>303</v>
      </c>
      <c r="E106" s="36"/>
      <c r="F106" s="36"/>
      <c r="G106" s="36"/>
      <c r="H106" s="3" t="s">
        <v>304</v>
      </c>
      <c r="I106" s="5" t="s">
        <v>297</v>
      </c>
      <c r="J106" s="39" t="s">
        <v>87</v>
      </c>
      <c r="K106" s="5" t="s">
        <v>277</v>
      </c>
      <c r="M106" s="36"/>
      <c r="N106" s="36"/>
      <c r="O106" s="36"/>
      <c r="P106" s="36"/>
      <c r="Q106" s="36">
        <f>E106*(1+Listes!AC$5)</f>
        <v>0</v>
      </c>
      <c r="AB106" s="36">
        <f>G106*(1+Listes!AC$8)</f>
        <v>0</v>
      </c>
      <c r="AC106" s="36">
        <f>P106*(1+Listes!AC$7)</f>
        <v>0</v>
      </c>
      <c r="AD106" s="36">
        <f>F106*(1+Listes!AC$6)</f>
        <v>0</v>
      </c>
      <c r="AI106" s="36"/>
      <c r="AJ106" s="36"/>
      <c r="AL106" s="36"/>
      <c r="AV106" s="36">
        <f>BL106*(1+Listes!AC$9)</f>
        <v>0</v>
      </c>
      <c r="AW106" s="36">
        <f>BP106*(1+Listes!AC$10)</f>
        <v>0</v>
      </c>
      <c r="AX106"/>
      <c r="AY106" s="7">
        <v>109.25</v>
      </c>
      <c r="AZ106" s="36">
        <f>AY106*(1+Listes!AC$11)</f>
        <v>130.66299999999998</v>
      </c>
      <c r="BI106" s="15"/>
      <c r="BJ106" s="36"/>
      <c r="BK106" s="36">
        <f>BJ106*(1+Listes!AC$12)</f>
        <v>0</v>
      </c>
      <c r="BL106" s="36"/>
      <c r="BM106" s="36"/>
      <c r="BN106" s="36"/>
      <c r="BP106" s="36"/>
      <c r="BR106" s="36"/>
      <c r="BS106" s="36"/>
      <c r="BT106" s="36"/>
    </row>
    <row r="107" spans="3:72" ht="13.15" customHeight="1" x14ac:dyDescent="0.2">
      <c r="C107" s="35">
        <v>1</v>
      </c>
      <c r="D107" s="1" t="s">
        <v>305</v>
      </c>
      <c r="E107" s="36"/>
      <c r="F107" s="36"/>
      <c r="G107" s="7">
        <v>355.4</v>
      </c>
      <c r="H107" s="3" t="s">
        <v>306</v>
      </c>
      <c r="I107" s="5" t="s">
        <v>307</v>
      </c>
      <c r="J107" s="39" t="s">
        <v>58</v>
      </c>
      <c r="K107" s="5" t="s">
        <v>262</v>
      </c>
      <c r="M107" s="36"/>
      <c r="N107" s="36"/>
      <c r="O107" s="7">
        <v>347</v>
      </c>
      <c r="P107" s="36"/>
      <c r="Q107" s="36">
        <f>E107*(1+Listes!AC$5)</f>
        <v>0</v>
      </c>
      <c r="X107" s="9" t="s">
        <v>263</v>
      </c>
      <c r="AB107" s="36">
        <f>G107*(1+Listes!AC$8)</f>
        <v>425.05839999999995</v>
      </c>
      <c r="AC107" s="36">
        <f>P107*(1+Listes!AC$7)</f>
        <v>0</v>
      </c>
      <c r="AD107" s="36">
        <f>F107*(1+Listes!AC$6)</f>
        <v>0</v>
      </c>
      <c r="AI107" s="36"/>
      <c r="AJ107" s="36"/>
      <c r="AL107" s="36"/>
      <c r="AV107" s="36">
        <f>BL107*(1+Listes!AC$9)</f>
        <v>0</v>
      </c>
      <c r="AW107" s="36">
        <f>BP107*(1+Listes!AC$10)</f>
        <v>0</v>
      </c>
      <c r="AX107"/>
      <c r="AY107" s="36"/>
      <c r="AZ107" s="36">
        <f>AY107*(1+Listes!AC$11)</f>
        <v>0</v>
      </c>
      <c r="BI107" s="15"/>
      <c r="BJ107" s="36"/>
      <c r="BK107" s="36">
        <f>BJ107*(1+Listes!AC$12)</f>
        <v>0</v>
      </c>
      <c r="BL107" s="36"/>
      <c r="BM107" s="36"/>
      <c r="BN107" s="6">
        <v>360.71</v>
      </c>
      <c r="BP107" s="36"/>
      <c r="BR107" s="36"/>
      <c r="BS107" s="36"/>
      <c r="BT107" s="36"/>
    </row>
    <row r="108" spans="3:72" ht="13.15" customHeight="1" x14ac:dyDescent="0.2">
      <c r="C108" s="35">
        <v>1</v>
      </c>
      <c r="D108" s="1" t="s">
        <v>308</v>
      </c>
      <c r="E108" s="36"/>
      <c r="F108" s="36"/>
      <c r="G108" s="36"/>
      <c r="H108" s="3" t="s">
        <v>309</v>
      </c>
      <c r="I108" s="5" t="s">
        <v>310</v>
      </c>
      <c r="J108" s="39" t="s">
        <v>58</v>
      </c>
      <c r="K108" s="5" t="s">
        <v>284</v>
      </c>
      <c r="M108" s="36"/>
      <c r="N108" s="36"/>
      <c r="O108" s="36"/>
      <c r="P108" s="36"/>
      <c r="Q108" s="36">
        <f>E108*(1+Listes!AC$5)</f>
        <v>0</v>
      </c>
      <c r="AA108" s="9" t="s">
        <v>294</v>
      </c>
      <c r="AB108" s="36">
        <f>G108*(1+Listes!AC$8)</f>
        <v>0</v>
      </c>
      <c r="AC108" s="36">
        <f>P108*(1+Listes!AC$7)</f>
        <v>0</v>
      </c>
      <c r="AD108" s="36">
        <f>F108*(1+Listes!AC$6)</f>
        <v>0</v>
      </c>
      <c r="AI108" s="36"/>
      <c r="AJ108" s="36"/>
      <c r="AL108" s="36"/>
      <c r="AV108" s="36">
        <f>BL108*(1+Listes!AC$9)</f>
        <v>0</v>
      </c>
      <c r="AW108" s="36">
        <f>BP108*(1+Listes!AC$10)</f>
        <v>0</v>
      </c>
      <c r="AX108"/>
      <c r="AY108" s="7">
        <v>121.75</v>
      </c>
      <c r="AZ108" s="36">
        <f>AY108*(1+Listes!AC$11)</f>
        <v>145.613</v>
      </c>
      <c r="BI108" s="15"/>
      <c r="BJ108" s="36"/>
      <c r="BK108" s="36">
        <f>BJ108*(1+Listes!AC$12)</f>
        <v>0</v>
      </c>
      <c r="BL108" s="36"/>
      <c r="BM108" s="36"/>
      <c r="BN108" s="6">
        <v>738.48</v>
      </c>
      <c r="BP108" s="36"/>
      <c r="BR108" s="36"/>
      <c r="BS108" s="36"/>
      <c r="BT108" s="36"/>
    </row>
    <row r="109" spans="3:72" ht="13.15" customHeight="1" x14ac:dyDescent="0.2">
      <c r="C109" s="35">
        <v>1</v>
      </c>
      <c r="D109" s="1" t="s">
        <v>311</v>
      </c>
      <c r="E109" s="36"/>
      <c r="F109" s="36"/>
      <c r="G109" s="36"/>
      <c r="H109" s="3" t="s">
        <v>312</v>
      </c>
      <c r="I109" s="5" t="s">
        <v>297</v>
      </c>
      <c r="J109" s="39" t="s">
        <v>87</v>
      </c>
      <c r="K109" s="5" t="s">
        <v>277</v>
      </c>
      <c r="M109" s="36"/>
      <c r="N109" s="36"/>
      <c r="O109" s="36"/>
      <c r="P109" s="36"/>
      <c r="Q109" s="36">
        <f>E109*(1+Listes!AC$5)</f>
        <v>0</v>
      </c>
      <c r="AB109" s="36">
        <f>G109*(1+Listes!AC$8)</f>
        <v>0</v>
      </c>
      <c r="AC109" s="36">
        <f>P109*(1+Listes!AC$7)</f>
        <v>0</v>
      </c>
      <c r="AD109" s="36">
        <f>F109*(1+Listes!AC$6)</f>
        <v>0</v>
      </c>
      <c r="AI109" s="36"/>
      <c r="AJ109" s="36"/>
      <c r="AL109" s="36"/>
      <c r="AV109" s="36">
        <f>BL109*(1+Listes!AC$9)</f>
        <v>0</v>
      </c>
      <c r="AW109" s="36">
        <f>BP109*(1+Listes!AC$10)</f>
        <v>0</v>
      </c>
      <c r="AX109"/>
      <c r="AY109" s="7">
        <v>109.25</v>
      </c>
      <c r="AZ109" s="36">
        <f>AY109*(1+Listes!AC$11)</f>
        <v>130.66299999999998</v>
      </c>
      <c r="BI109" s="15"/>
      <c r="BJ109" s="36"/>
      <c r="BK109" s="36">
        <f>BJ109*(1+Listes!AC$12)</f>
        <v>0</v>
      </c>
      <c r="BL109" s="36"/>
      <c r="BM109" s="36"/>
      <c r="BN109" s="36"/>
      <c r="BP109" s="36"/>
      <c r="BR109" s="36"/>
      <c r="BS109" s="36"/>
      <c r="BT109" s="36"/>
    </row>
    <row r="110" spans="3:72" ht="13.15" customHeight="1" x14ac:dyDescent="0.2">
      <c r="C110" s="35">
        <v>1</v>
      </c>
      <c r="D110" s="1" t="s">
        <v>313</v>
      </c>
      <c r="E110" s="36"/>
      <c r="F110" s="36"/>
      <c r="G110" s="7">
        <v>355.4</v>
      </c>
      <c r="H110" s="3" t="s">
        <v>314</v>
      </c>
      <c r="I110" s="5" t="s">
        <v>307</v>
      </c>
      <c r="J110" s="39" t="s">
        <v>58</v>
      </c>
      <c r="K110" s="5" t="s">
        <v>262</v>
      </c>
      <c r="M110" s="36"/>
      <c r="N110" s="36"/>
      <c r="O110" s="7">
        <v>347</v>
      </c>
      <c r="P110" s="36"/>
      <c r="Q110" s="36">
        <f>E110*(1+Listes!AC$5)</f>
        <v>0</v>
      </c>
      <c r="X110" s="9" t="s">
        <v>278</v>
      </c>
      <c r="AB110" s="36">
        <f>G110*(1+Listes!AC$8)</f>
        <v>425.05839999999995</v>
      </c>
      <c r="AC110" s="36">
        <f>P110*(1+Listes!AC$7)</f>
        <v>0</v>
      </c>
      <c r="AD110" s="36">
        <f>F110*(1+Listes!AC$6)</f>
        <v>0</v>
      </c>
      <c r="AI110" s="36"/>
      <c r="AJ110" s="36"/>
      <c r="AL110" s="36"/>
      <c r="AV110" s="36">
        <f>BL110*(1+Listes!AC$9)</f>
        <v>0</v>
      </c>
      <c r="AW110" s="36">
        <f>BP110*(1+Listes!AC$10)</f>
        <v>0</v>
      </c>
      <c r="AX110"/>
      <c r="AY110" s="36"/>
      <c r="AZ110" s="36">
        <f>AY110*(1+Listes!AC$11)</f>
        <v>0</v>
      </c>
      <c r="BI110" s="15"/>
      <c r="BJ110" s="36"/>
      <c r="BK110" s="36">
        <f>BJ110*(1+Listes!AC$12)</f>
        <v>0</v>
      </c>
      <c r="BL110" s="36"/>
      <c r="BM110" s="36"/>
      <c r="BN110" s="6">
        <v>360.71</v>
      </c>
      <c r="BP110" s="36"/>
      <c r="BR110" s="36"/>
      <c r="BS110" s="36"/>
      <c r="BT110" s="36"/>
    </row>
    <row r="111" spans="3:72" ht="13.15" customHeight="1" x14ac:dyDescent="0.2">
      <c r="C111" s="35">
        <v>1</v>
      </c>
      <c r="D111" s="1" t="s">
        <v>315</v>
      </c>
      <c r="E111" s="36"/>
      <c r="F111" s="36"/>
      <c r="G111" s="36"/>
      <c r="H111" s="3" t="s">
        <v>316</v>
      </c>
      <c r="I111" s="5" t="s">
        <v>310</v>
      </c>
      <c r="J111" s="39" t="s">
        <v>58</v>
      </c>
      <c r="K111" s="5" t="s">
        <v>284</v>
      </c>
      <c r="M111" s="36"/>
      <c r="N111" s="36"/>
      <c r="O111" s="36"/>
      <c r="P111" s="36"/>
      <c r="Q111" s="36">
        <f>E111*(1+Listes!AC$5)</f>
        <v>0</v>
      </c>
      <c r="AA111" s="9" t="s">
        <v>317</v>
      </c>
      <c r="AB111" s="36">
        <f>G111*(1+Listes!AC$8)</f>
        <v>0</v>
      </c>
      <c r="AC111" s="36">
        <f>P111*(1+Listes!AC$7)</f>
        <v>0</v>
      </c>
      <c r="AD111" s="36">
        <f>F111*(1+Listes!AC$6)</f>
        <v>0</v>
      </c>
      <c r="AI111" s="36"/>
      <c r="AJ111" s="36"/>
      <c r="AL111" s="36"/>
      <c r="AV111" s="36">
        <f>BL111*(1+Listes!AC$9)</f>
        <v>0</v>
      </c>
      <c r="AW111" s="36">
        <f>BP111*(1+Listes!AC$10)</f>
        <v>0</v>
      </c>
      <c r="AX111"/>
      <c r="AY111" s="7">
        <v>121.75</v>
      </c>
      <c r="AZ111" s="36">
        <f>AY111*(1+Listes!AC$11)</f>
        <v>145.613</v>
      </c>
      <c r="BI111" s="15"/>
      <c r="BJ111" s="36"/>
      <c r="BK111" s="36">
        <f>BJ111*(1+Listes!AC$12)</f>
        <v>0</v>
      </c>
      <c r="BL111" s="36"/>
      <c r="BM111" s="36"/>
      <c r="BN111" s="6">
        <v>738.48</v>
      </c>
      <c r="BP111" s="36"/>
      <c r="BR111" s="36"/>
      <c r="BS111" s="36"/>
      <c r="BT111" s="36"/>
    </row>
    <row r="112" spans="3:72" ht="13.15" customHeight="1" x14ac:dyDescent="0.2">
      <c r="C112" s="35">
        <v>2</v>
      </c>
      <c r="D112" s="1" t="s">
        <v>318</v>
      </c>
      <c r="E112" s="6">
        <v>19.97</v>
      </c>
      <c r="F112" s="36"/>
      <c r="G112" s="7">
        <v>91.57</v>
      </c>
      <c r="H112" s="3" t="s">
        <v>319</v>
      </c>
      <c r="I112" s="5" t="s">
        <v>320</v>
      </c>
      <c r="J112" s="39" t="s">
        <v>169</v>
      </c>
      <c r="K112" s="5" t="s">
        <v>170</v>
      </c>
      <c r="M112" s="6">
        <v>89.3</v>
      </c>
      <c r="N112" s="6"/>
      <c r="O112" s="7">
        <v>89.3</v>
      </c>
      <c r="P112" s="36"/>
      <c r="Q112" s="36">
        <f>E112*(1+Listes!AC$5)</f>
        <v>23.884119999999999</v>
      </c>
      <c r="R112" s="5" t="s">
        <v>66</v>
      </c>
      <c r="AA112" s="9" t="s">
        <v>228</v>
      </c>
      <c r="AB112" s="36">
        <f>G112*(1+Listes!AC$8)</f>
        <v>109.51771999999998</v>
      </c>
      <c r="AC112" s="36">
        <f>P112*(1+Listes!AC$7)</f>
        <v>0</v>
      </c>
      <c r="AD112" s="36">
        <f>F112*(1+Listes!AC$6)</f>
        <v>0</v>
      </c>
      <c r="AG112" s="66"/>
      <c r="AH112" s="67"/>
      <c r="AI112" s="6">
        <v>75.28</v>
      </c>
      <c r="AJ112" s="6">
        <v>89.1</v>
      </c>
      <c r="AL112" s="36"/>
      <c r="AV112" s="36">
        <f>BL112*(1+Listes!AC$9)</f>
        <v>0</v>
      </c>
      <c r="AW112" s="36">
        <f>BP112*(1+Listes!AC$10)</f>
        <v>0</v>
      </c>
      <c r="AX112"/>
      <c r="AY112" s="36"/>
      <c r="AZ112" s="36">
        <f>AY112*(1+Listes!AC$11)</f>
        <v>0</v>
      </c>
      <c r="BI112" s="16">
        <v>39160</v>
      </c>
      <c r="BJ112" s="36"/>
      <c r="BK112" s="36">
        <f>BJ112*(1+Listes!AC$12)</f>
        <v>0</v>
      </c>
      <c r="BL112" s="36"/>
      <c r="BM112" s="36"/>
      <c r="BN112" s="6">
        <v>92.95</v>
      </c>
      <c r="BP112" s="36"/>
      <c r="BR112" s="36"/>
      <c r="BS112" s="36"/>
      <c r="BT112" s="36"/>
    </row>
    <row r="113" spans="3:72" ht="13.15" customHeight="1" x14ac:dyDescent="0.2">
      <c r="C113" s="35">
        <v>2</v>
      </c>
      <c r="D113" s="1" t="s">
        <v>321</v>
      </c>
      <c r="E113" s="36"/>
      <c r="F113" s="36"/>
      <c r="G113" s="7">
        <v>77.14</v>
      </c>
      <c r="H113" s="3" t="s">
        <v>322</v>
      </c>
      <c r="I113" s="5" t="s">
        <v>323</v>
      </c>
      <c r="J113" s="39" t="s">
        <v>58</v>
      </c>
      <c r="K113" s="5" t="s">
        <v>324</v>
      </c>
      <c r="M113" s="6">
        <v>75.2</v>
      </c>
      <c r="N113" s="6">
        <v>75.2</v>
      </c>
      <c r="O113" s="7">
        <v>75.2</v>
      </c>
      <c r="P113" s="6">
        <v>77.44</v>
      </c>
      <c r="Q113" s="36">
        <f>E113*(1+Listes!AC$5)</f>
        <v>0</v>
      </c>
      <c r="R113" s="5" t="s">
        <v>66</v>
      </c>
      <c r="X113" s="9" t="s">
        <v>325</v>
      </c>
      <c r="AB113" s="36">
        <f>G113*(1+Listes!AC$8)</f>
        <v>92.259439999999998</v>
      </c>
      <c r="AC113" s="36">
        <f>P113*(1+Listes!AC$7)</f>
        <v>92.61824</v>
      </c>
      <c r="AD113" s="36">
        <f>F113*(1+Listes!AC$6)</f>
        <v>0</v>
      </c>
      <c r="AG113" s="66"/>
      <c r="AH113" s="67"/>
      <c r="AI113" s="6">
        <v>78.37</v>
      </c>
      <c r="AJ113" s="6">
        <v>75.099999999999994</v>
      </c>
      <c r="AL113" s="36"/>
      <c r="AV113" s="36">
        <f>BL113*(1+Listes!AC$9)</f>
        <v>0</v>
      </c>
      <c r="AW113" s="36">
        <f>BP113*(1+Listes!AC$10)</f>
        <v>0</v>
      </c>
      <c r="AX113"/>
      <c r="AY113" s="36"/>
      <c r="AZ113" s="36">
        <f>AY113*(1+Listes!AC$11)</f>
        <v>0</v>
      </c>
      <c r="BI113" s="15"/>
      <c r="BJ113" s="36"/>
      <c r="BK113" s="36">
        <f>BJ113*(1+Listes!AC$12)</f>
        <v>0</v>
      </c>
      <c r="BL113" s="36"/>
      <c r="BM113" s="36"/>
      <c r="BN113" s="6">
        <v>78.260000000000005</v>
      </c>
      <c r="BP113" s="36"/>
      <c r="BR113" s="36"/>
      <c r="BS113" s="36"/>
      <c r="BT113" s="36"/>
    </row>
    <row r="114" spans="3:72" ht="13.15" customHeight="1" x14ac:dyDescent="0.2">
      <c r="C114" s="35">
        <v>2</v>
      </c>
      <c r="D114" s="1" t="s">
        <v>326</v>
      </c>
      <c r="E114" s="36"/>
      <c r="F114" s="36"/>
      <c r="G114" s="7">
        <v>70.78</v>
      </c>
      <c r="H114" s="3" t="s">
        <v>327</v>
      </c>
      <c r="I114" s="5" t="s">
        <v>323</v>
      </c>
      <c r="J114" s="39" t="s">
        <v>87</v>
      </c>
      <c r="K114" s="5" t="s">
        <v>88</v>
      </c>
      <c r="M114" s="6">
        <v>69</v>
      </c>
      <c r="N114" s="6"/>
      <c r="O114" s="7">
        <v>69</v>
      </c>
      <c r="P114" s="36"/>
      <c r="Q114" s="36">
        <f>E114*(1+Listes!AC$5)</f>
        <v>0</v>
      </c>
      <c r="R114" s="5" t="s">
        <v>66</v>
      </c>
      <c r="AB114" s="36">
        <f>G114*(1+Listes!AC$8)</f>
        <v>84.652879999999996</v>
      </c>
      <c r="AC114" s="36">
        <f>P114*(1+Listes!AC$7)</f>
        <v>0</v>
      </c>
      <c r="AD114" s="36">
        <f>F114*(1+Listes!AC$6)</f>
        <v>0</v>
      </c>
      <c r="AG114" s="66"/>
      <c r="AH114" s="67"/>
      <c r="AI114" s="6">
        <v>62.89</v>
      </c>
      <c r="AJ114" s="6">
        <v>68.900000000000006</v>
      </c>
      <c r="AL114" s="36"/>
      <c r="AV114" s="36">
        <f>BL114*(1+Listes!AC$9)</f>
        <v>0</v>
      </c>
      <c r="AW114" s="36">
        <f>BP114*(1+Listes!AC$10)</f>
        <v>0</v>
      </c>
      <c r="AX114"/>
      <c r="AY114" s="36"/>
      <c r="AZ114" s="36">
        <f>AY114*(1+Listes!AC$11)</f>
        <v>0</v>
      </c>
      <c r="BI114" s="15"/>
      <c r="BJ114" s="36"/>
      <c r="BK114" s="36">
        <f>BJ114*(1+Listes!AC$12)</f>
        <v>0</v>
      </c>
      <c r="BL114" s="36"/>
      <c r="BM114" s="36"/>
      <c r="BN114" s="36"/>
      <c r="BP114" s="36"/>
      <c r="BR114" s="36"/>
      <c r="BS114" s="36"/>
      <c r="BT114" s="36"/>
    </row>
    <row r="115" spans="3:72" ht="13.15" customHeight="1" x14ac:dyDescent="0.2">
      <c r="C115" s="35">
        <v>2</v>
      </c>
      <c r="D115" s="1" t="s">
        <v>328</v>
      </c>
      <c r="E115" s="36"/>
      <c r="F115" s="36"/>
      <c r="G115" s="7">
        <v>83.24</v>
      </c>
      <c r="H115" s="3" t="s">
        <v>329</v>
      </c>
      <c r="I115" s="5" t="s">
        <v>330</v>
      </c>
      <c r="J115" s="39" t="s">
        <v>155</v>
      </c>
      <c r="K115" s="5" t="s">
        <v>156</v>
      </c>
      <c r="M115" s="6">
        <v>81.2</v>
      </c>
      <c r="N115" s="6"/>
      <c r="O115" s="7">
        <v>81.2</v>
      </c>
      <c r="P115" s="36"/>
      <c r="Q115" s="36">
        <f>E115*(1+Listes!AC$5)</f>
        <v>0</v>
      </c>
      <c r="AB115" s="36">
        <f>G115*(1+Listes!AC$8)</f>
        <v>99.555039999999991</v>
      </c>
      <c r="AC115" s="36">
        <f>P115*(1+Listes!AC$7)</f>
        <v>0</v>
      </c>
      <c r="AD115" s="36">
        <f>F115*(1+Listes!AC$6)</f>
        <v>0</v>
      </c>
      <c r="AG115" s="66"/>
      <c r="AH115" s="67"/>
      <c r="AI115" s="6">
        <v>62.89</v>
      </c>
      <c r="AJ115" s="6">
        <v>81</v>
      </c>
      <c r="AL115" s="36"/>
      <c r="AV115" s="36">
        <f>BL115*(1+Listes!AC$9)</f>
        <v>0</v>
      </c>
      <c r="AW115" s="36">
        <f>BP115*(1+Listes!AC$10)</f>
        <v>0</v>
      </c>
      <c r="AX115"/>
      <c r="AY115" s="36"/>
      <c r="AZ115" s="36">
        <f>AY115*(1+Listes!AC$11)</f>
        <v>0</v>
      </c>
      <c r="BI115" s="15"/>
      <c r="BJ115" s="36"/>
      <c r="BK115" s="36">
        <f>BJ115*(1+Listes!AC$12)</f>
        <v>0</v>
      </c>
      <c r="BL115" s="36"/>
      <c r="BM115" s="36"/>
      <c r="BN115" s="36"/>
      <c r="BP115" s="36"/>
      <c r="BR115" s="36"/>
      <c r="BS115" s="36"/>
      <c r="BT115" s="36"/>
    </row>
    <row r="116" spans="3:72" ht="13.15" customHeight="1" x14ac:dyDescent="0.2">
      <c r="C116" s="35">
        <v>4</v>
      </c>
      <c r="D116" s="1" t="s">
        <v>331</v>
      </c>
      <c r="E116" s="6">
        <v>1.9</v>
      </c>
      <c r="F116" s="36"/>
      <c r="G116" s="7">
        <v>8.66</v>
      </c>
      <c r="H116" s="3" t="s">
        <v>332</v>
      </c>
      <c r="I116" s="5" t="s">
        <v>333</v>
      </c>
      <c r="J116" s="39" t="s">
        <v>169</v>
      </c>
      <c r="K116" s="5" t="s">
        <v>170</v>
      </c>
      <c r="M116" s="6">
        <v>8.4</v>
      </c>
      <c r="N116" s="6"/>
      <c r="O116" s="7">
        <v>8.4</v>
      </c>
      <c r="P116" s="36"/>
      <c r="Q116" s="36">
        <f>E116*(1+Listes!AC$5)</f>
        <v>2.2723999999999998</v>
      </c>
      <c r="R116" s="5" t="s">
        <v>66</v>
      </c>
      <c r="AA116" s="9" t="s">
        <v>228</v>
      </c>
      <c r="AB116" s="36">
        <f>G116*(1+Listes!AC$8)</f>
        <v>10.35736</v>
      </c>
      <c r="AC116" s="36">
        <f>P116*(1+Listes!AC$7)</f>
        <v>0</v>
      </c>
      <c r="AD116" s="36">
        <f>F116*(1+Listes!AC$6)</f>
        <v>0</v>
      </c>
      <c r="AG116" s="66"/>
      <c r="AH116" s="67"/>
      <c r="AI116" s="6">
        <v>6.18</v>
      </c>
      <c r="AJ116" s="6">
        <v>8.4</v>
      </c>
      <c r="AL116" s="36"/>
      <c r="AV116" s="36">
        <f>BL116*(1+Listes!AC$9)</f>
        <v>0</v>
      </c>
      <c r="AW116" s="36">
        <f>BP116*(1+Listes!AC$10)</f>
        <v>0</v>
      </c>
      <c r="AX116"/>
      <c r="AY116" s="36"/>
      <c r="AZ116" s="36">
        <f>AY116*(1+Listes!AC$11)</f>
        <v>0</v>
      </c>
      <c r="BI116" s="16">
        <v>39160</v>
      </c>
      <c r="BJ116" s="36"/>
      <c r="BK116" s="36">
        <f>BJ116*(1+Listes!AC$12)</f>
        <v>0</v>
      </c>
      <c r="BL116" s="36"/>
      <c r="BM116" s="36"/>
      <c r="BN116" s="36"/>
      <c r="BP116" s="36"/>
      <c r="BR116" s="36"/>
      <c r="BS116" s="36"/>
      <c r="BT116" s="36"/>
    </row>
    <row r="117" spans="3:72" ht="13.15" customHeight="1" x14ac:dyDescent="0.2">
      <c r="C117" s="35">
        <v>2</v>
      </c>
      <c r="D117" s="1" t="s">
        <v>334</v>
      </c>
      <c r="E117" s="36"/>
      <c r="F117" s="36"/>
      <c r="G117" s="7">
        <v>782.95</v>
      </c>
      <c r="H117" s="3" t="s">
        <v>335</v>
      </c>
      <c r="J117" s="39" t="s">
        <v>87</v>
      </c>
      <c r="K117" s="5" t="s">
        <v>107</v>
      </c>
      <c r="M117" s="6">
        <v>764</v>
      </c>
      <c r="N117" s="6"/>
      <c r="O117" s="7">
        <v>764</v>
      </c>
      <c r="P117" s="36"/>
      <c r="Q117" s="36">
        <f>E117*(1+Listes!AC$5)</f>
        <v>0</v>
      </c>
      <c r="AB117" s="36">
        <f>G117*(1+Listes!AC$8)</f>
        <v>936.40819999999997</v>
      </c>
      <c r="AC117" s="36">
        <f>P117*(1+Listes!AC$7)</f>
        <v>0</v>
      </c>
      <c r="AD117" s="36">
        <f>F117*(1+Listes!AC$6)</f>
        <v>0</v>
      </c>
      <c r="AG117" s="66"/>
      <c r="AH117" s="67"/>
      <c r="AI117" s="6"/>
      <c r="AJ117" s="6">
        <v>762</v>
      </c>
      <c r="AL117" s="36"/>
      <c r="AV117" s="36">
        <f>BL117*(1+Listes!AC$9)</f>
        <v>0</v>
      </c>
      <c r="AW117" s="36">
        <f>BP117*(1+Listes!AC$10)</f>
        <v>0</v>
      </c>
      <c r="AX117"/>
      <c r="AY117" s="36"/>
      <c r="AZ117" s="36">
        <f>AY117*(1+Listes!AC$11)</f>
        <v>0</v>
      </c>
      <c r="BI117" s="15"/>
      <c r="BJ117" s="36"/>
      <c r="BK117" s="36">
        <f>BJ117*(1+Listes!AC$12)</f>
        <v>0</v>
      </c>
      <c r="BL117" s="36"/>
      <c r="BM117" s="36"/>
      <c r="BN117" s="36"/>
      <c r="BP117" s="36"/>
      <c r="BR117" s="36"/>
      <c r="BS117" s="36"/>
      <c r="BT117" s="36"/>
    </row>
    <row r="118" spans="3:72" ht="13.15" customHeight="1" x14ac:dyDescent="0.2">
      <c r="C118" s="35">
        <v>2</v>
      </c>
      <c r="D118" s="1" t="s">
        <v>336</v>
      </c>
      <c r="E118" s="36"/>
      <c r="F118" s="36"/>
      <c r="G118" s="7">
        <v>818.31</v>
      </c>
      <c r="H118" s="3" t="s">
        <v>337</v>
      </c>
      <c r="J118" s="39" t="s">
        <v>58</v>
      </c>
      <c r="K118" s="5" t="s">
        <v>338</v>
      </c>
      <c r="M118" s="6">
        <v>798</v>
      </c>
      <c r="N118" s="6"/>
      <c r="O118" s="7">
        <v>798</v>
      </c>
      <c r="P118" s="6">
        <v>818.31</v>
      </c>
      <c r="Q118" s="36">
        <f>E118*(1+Listes!AC$5)</f>
        <v>0</v>
      </c>
      <c r="AB118" s="36">
        <f>G118*(1+Listes!AC$8)</f>
        <v>978.69875999999988</v>
      </c>
      <c r="AC118" s="36">
        <f>P118*(1+Listes!AC$7)</f>
        <v>978.69875999999988</v>
      </c>
      <c r="AD118" s="36">
        <f>F118*(1+Listes!AC$6)</f>
        <v>0</v>
      </c>
      <c r="AG118" s="66"/>
      <c r="AH118" s="67"/>
      <c r="AI118" s="6"/>
      <c r="AJ118" s="6">
        <v>796</v>
      </c>
      <c r="AL118" s="36"/>
      <c r="AV118" s="36">
        <f>BL118*(1+Listes!AC$9)</f>
        <v>0</v>
      </c>
      <c r="AW118" s="36">
        <f>BP118*(1+Listes!AC$10)</f>
        <v>0</v>
      </c>
      <c r="AX118"/>
      <c r="AY118" s="36"/>
      <c r="AZ118" s="36">
        <f>AY118*(1+Listes!AC$11)</f>
        <v>0</v>
      </c>
      <c r="BI118" s="15"/>
      <c r="BJ118" s="36"/>
      <c r="BK118" s="36">
        <f>BJ118*(1+Listes!AC$12)</f>
        <v>0</v>
      </c>
      <c r="BL118" s="36"/>
      <c r="BM118" s="36"/>
      <c r="BN118" s="36"/>
      <c r="BP118" s="36"/>
      <c r="BR118" s="36"/>
      <c r="BS118" s="36"/>
      <c r="BT118" s="36"/>
    </row>
    <row r="119" spans="3:72" ht="13.15" customHeight="1" x14ac:dyDescent="0.2">
      <c r="C119" s="35">
        <v>2</v>
      </c>
      <c r="D119" s="1" t="s">
        <v>339</v>
      </c>
      <c r="E119" s="36"/>
      <c r="F119" s="36"/>
      <c r="G119" s="7">
        <v>933.1</v>
      </c>
      <c r="H119" s="3" t="s">
        <v>340</v>
      </c>
      <c r="J119" s="39" t="s">
        <v>58</v>
      </c>
      <c r="K119" s="5" t="s">
        <v>267</v>
      </c>
      <c r="M119" s="6">
        <v>910</v>
      </c>
      <c r="N119" s="6"/>
      <c r="O119" s="7">
        <v>910</v>
      </c>
      <c r="P119" s="36"/>
      <c r="Q119" s="36">
        <f>E119*(1+Listes!AC$5)</f>
        <v>0</v>
      </c>
      <c r="AA119" s="9" t="s">
        <v>228</v>
      </c>
      <c r="AB119" s="36">
        <f>G119*(1+Listes!AC$8)</f>
        <v>1115.9875999999999</v>
      </c>
      <c r="AC119" s="36">
        <f>P119*(1+Listes!AC$7)</f>
        <v>0</v>
      </c>
      <c r="AD119" s="36">
        <f>F119*(1+Listes!AC$6)</f>
        <v>0</v>
      </c>
      <c r="AG119" s="66"/>
      <c r="AH119" s="67"/>
      <c r="AI119" s="6"/>
      <c r="AJ119" s="6">
        <v>908</v>
      </c>
      <c r="AL119" s="36"/>
      <c r="AV119" s="36">
        <f>BL119*(1+Listes!AC$9)</f>
        <v>0</v>
      </c>
      <c r="AW119" s="36">
        <f>BP119*(1+Listes!AC$10)</f>
        <v>0</v>
      </c>
      <c r="AX119"/>
      <c r="AY119" s="36"/>
      <c r="AZ119" s="36">
        <f>AY119*(1+Listes!AC$11)</f>
        <v>0</v>
      </c>
      <c r="BI119" s="15"/>
      <c r="BJ119" s="36"/>
      <c r="BK119" s="36">
        <f>BJ119*(1+Listes!AC$12)</f>
        <v>0</v>
      </c>
      <c r="BL119" s="36"/>
      <c r="BM119" s="36"/>
      <c r="BN119" s="36"/>
      <c r="BP119" s="36"/>
      <c r="BR119" s="36"/>
      <c r="BS119" s="36"/>
      <c r="BT119" s="36"/>
    </row>
    <row r="120" spans="3:72" ht="13.15" customHeight="1" x14ac:dyDescent="0.2">
      <c r="C120" s="35">
        <v>2</v>
      </c>
      <c r="D120" s="1" t="s">
        <v>341</v>
      </c>
      <c r="E120" s="36"/>
      <c r="F120" s="36"/>
      <c r="G120" s="7">
        <v>608.86</v>
      </c>
      <c r="H120" s="3" t="s">
        <v>342</v>
      </c>
      <c r="J120" s="39" t="s">
        <v>5</v>
      </c>
      <c r="K120" s="5" t="s">
        <v>88</v>
      </c>
      <c r="M120" s="6">
        <v>594</v>
      </c>
      <c r="N120" s="6"/>
      <c r="O120" s="7">
        <v>594</v>
      </c>
      <c r="P120" s="36"/>
      <c r="Q120" s="36">
        <f>E120*(1+Listes!AC$5)</f>
        <v>0</v>
      </c>
      <c r="AB120" s="36">
        <f>G120*(1+Listes!AC$8)</f>
        <v>728.19655999999998</v>
      </c>
      <c r="AC120" s="36">
        <f>P120*(1+Listes!AC$7)</f>
        <v>0</v>
      </c>
      <c r="AD120" s="36">
        <f>F120*(1+Listes!AC$6)</f>
        <v>0</v>
      </c>
      <c r="AG120" s="66"/>
      <c r="AH120" s="67"/>
      <c r="AI120" s="6"/>
      <c r="AJ120" s="6">
        <v>593</v>
      </c>
      <c r="AL120" s="36"/>
      <c r="AV120" s="36">
        <f>BL120*(1+Listes!AC$9)</f>
        <v>0</v>
      </c>
      <c r="AW120" s="36">
        <f>BP120*(1+Listes!AC$10)</f>
        <v>0</v>
      </c>
      <c r="AX120"/>
      <c r="AY120" s="36"/>
      <c r="AZ120" s="36">
        <f>AY120*(1+Listes!AC$11)</f>
        <v>0</v>
      </c>
      <c r="BI120" s="15"/>
      <c r="BJ120" s="36"/>
      <c r="BK120" s="36">
        <f>BJ120*(1+Listes!AC$12)</f>
        <v>0</v>
      </c>
      <c r="BL120" s="36"/>
      <c r="BM120" s="36"/>
      <c r="BN120" s="36"/>
      <c r="BP120" s="36"/>
      <c r="BR120" s="36"/>
      <c r="BS120" s="36"/>
      <c r="BT120" s="36"/>
    </row>
    <row r="121" spans="3:72" ht="13.15" customHeight="1" x14ac:dyDescent="0.2">
      <c r="C121" s="35">
        <v>4</v>
      </c>
      <c r="D121" s="1" t="s">
        <v>343</v>
      </c>
      <c r="E121" s="36"/>
      <c r="F121" s="36"/>
      <c r="G121" s="7">
        <v>78.45</v>
      </c>
      <c r="H121" s="3" t="s">
        <v>344</v>
      </c>
      <c r="I121" s="5" t="s">
        <v>345</v>
      </c>
      <c r="J121" s="39" t="s">
        <v>5</v>
      </c>
      <c r="K121" s="5" t="s">
        <v>88</v>
      </c>
      <c r="M121" s="6">
        <v>76.3</v>
      </c>
      <c r="N121" s="6"/>
      <c r="O121" s="7">
        <v>76.900000000000006</v>
      </c>
      <c r="P121" s="36"/>
      <c r="Q121" s="36">
        <f>E121*(1+Listes!AC$5)</f>
        <v>0</v>
      </c>
      <c r="AB121" s="36">
        <f>G121*(1+Listes!AC$8)</f>
        <v>93.8262</v>
      </c>
      <c r="AC121" s="36">
        <f>P121*(1+Listes!AC$7)</f>
        <v>0</v>
      </c>
      <c r="AD121" s="36">
        <f>F121*(1+Listes!AC$6)</f>
        <v>0</v>
      </c>
      <c r="AG121" s="66"/>
      <c r="AH121" s="67"/>
      <c r="AI121" s="6">
        <v>63.43</v>
      </c>
      <c r="AJ121" s="6">
        <v>74.7</v>
      </c>
      <c r="AL121" s="36"/>
      <c r="AV121" s="36">
        <f>BL121*(1+Listes!AC$9)</f>
        <v>0</v>
      </c>
      <c r="AW121" s="36">
        <f>BP121*(1+Listes!AC$10)</f>
        <v>0</v>
      </c>
      <c r="AX121"/>
      <c r="AY121" s="36"/>
      <c r="AZ121" s="36">
        <f>AY121*(1+Listes!AC$11)</f>
        <v>0</v>
      </c>
      <c r="BI121" s="15"/>
      <c r="BJ121" s="36"/>
      <c r="BK121" s="36">
        <f>BJ121*(1+Listes!AC$12)</f>
        <v>0</v>
      </c>
      <c r="BL121" s="36"/>
      <c r="BM121" s="36"/>
      <c r="BN121" s="6">
        <v>79.430000000000007</v>
      </c>
      <c r="BP121" s="36"/>
      <c r="BR121" s="36"/>
      <c r="BS121" s="36"/>
      <c r="BT121" s="36"/>
    </row>
    <row r="122" spans="3:72" ht="13.15" customHeight="1" x14ac:dyDescent="0.2">
      <c r="C122" s="35">
        <v>4</v>
      </c>
      <c r="D122" s="1" t="s">
        <v>346</v>
      </c>
      <c r="E122" s="36"/>
      <c r="F122" s="36"/>
      <c r="G122" s="7">
        <v>136.69999999999999</v>
      </c>
      <c r="H122" s="3" t="s">
        <v>347</v>
      </c>
      <c r="I122" s="5" t="s">
        <v>348</v>
      </c>
      <c r="J122" s="39" t="s">
        <v>349</v>
      </c>
      <c r="K122" s="5" t="s">
        <v>107</v>
      </c>
      <c r="M122" s="6">
        <v>133</v>
      </c>
      <c r="N122" s="6"/>
      <c r="O122" s="7">
        <v>134</v>
      </c>
      <c r="P122" s="36"/>
      <c r="Q122" s="36">
        <f>E122*(1+Listes!AC$5)</f>
        <v>0</v>
      </c>
      <c r="R122" s="5" t="s">
        <v>66</v>
      </c>
      <c r="AB122" s="36">
        <f>G122*(1+Listes!AC$8)</f>
        <v>163.49319999999997</v>
      </c>
      <c r="AC122" s="36">
        <f>P122*(1+Listes!AC$7)</f>
        <v>0</v>
      </c>
      <c r="AD122" s="36">
        <f>F122*(1+Listes!AC$6)</f>
        <v>0</v>
      </c>
      <c r="AG122" s="66"/>
      <c r="AH122" s="67"/>
      <c r="AI122" s="6">
        <v>136.19</v>
      </c>
      <c r="AJ122" s="6">
        <v>130</v>
      </c>
      <c r="AL122" s="36"/>
      <c r="AV122" s="36">
        <f>BL122*(1+Listes!AC$9)</f>
        <v>0</v>
      </c>
      <c r="AW122" s="36">
        <f>BP122*(1+Listes!AC$10)</f>
        <v>0</v>
      </c>
      <c r="AX122"/>
      <c r="AY122" s="36"/>
      <c r="AZ122" s="36">
        <f>AY122*(1+Listes!AC$11)</f>
        <v>0</v>
      </c>
      <c r="BI122" s="15"/>
      <c r="BJ122" s="36"/>
      <c r="BK122" s="36">
        <f>BJ122*(1+Listes!AC$12)</f>
        <v>0</v>
      </c>
      <c r="BL122" s="36"/>
      <c r="BM122" s="36"/>
      <c r="BN122" s="36"/>
      <c r="BP122" s="36"/>
      <c r="BR122" s="36"/>
      <c r="BS122" s="36"/>
      <c r="BT122" s="36"/>
    </row>
    <row r="123" spans="3:72" ht="13.15" customHeight="1" x14ac:dyDescent="0.2">
      <c r="C123" s="35">
        <v>4</v>
      </c>
      <c r="D123" s="1" t="s">
        <v>350</v>
      </c>
      <c r="E123" s="36"/>
      <c r="F123" s="36"/>
      <c r="G123" s="7">
        <v>60.61</v>
      </c>
      <c r="H123" s="3" t="s">
        <v>351</v>
      </c>
      <c r="I123" s="5" t="s">
        <v>352</v>
      </c>
      <c r="J123" s="39" t="s">
        <v>58</v>
      </c>
      <c r="K123" s="5" t="s">
        <v>94</v>
      </c>
      <c r="M123" s="6">
        <v>58.9</v>
      </c>
      <c r="N123" s="6"/>
      <c r="O123" s="7">
        <v>59.4</v>
      </c>
      <c r="P123" s="36"/>
      <c r="Q123" s="36">
        <f>E123*(1+Listes!AC$5)</f>
        <v>0</v>
      </c>
      <c r="X123" s="9" t="s">
        <v>353</v>
      </c>
      <c r="AB123" s="36">
        <f>G123*(1+Listes!AC$8)</f>
        <v>72.489559999999997</v>
      </c>
      <c r="AC123" s="36">
        <f>P123*(1+Listes!AC$7)</f>
        <v>0</v>
      </c>
      <c r="AD123" s="36">
        <f>F123*(1+Listes!AC$6)</f>
        <v>0</v>
      </c>
      <c r="AG123" s="66"/>
      <c r="AH123" s="67"/>
      <c r="AI123" s="6">
        <v>63.66</v>
      </c>
      <c r="AJ123" s="6">
        <v>57.7</v>
      </c>
      <c r="AL123" s="36"/>
      <c r="AV123" s="36">
        <f>BL123*(1+Listes!AC$9)</f>
        <v>0</v>
      </c>
      <c r="AW123" s="36">
        <f>BP123*(1+Listes!AC$10)</f>
        <v>0</v>
      </c>
      <c r="AX123"/>
      <c r="AY123" s="36"/>
      <c r="AZ123" s="36">
        <f>AY123*(1+Listes!AC$11)</f>
        <v>0</v>
      </c>
      <c r="BI123" s="15"/>
      <c r="BJ123" s="36"/>
      <c r="BK123" s="36">
        <f>BJ123*(1+Listes!AC$12)</f>
        <v>0</v>
      </c>
      <c r="BL123" s="36"/>
      <c r="BM123" s="12">
        <v>63.34</v>
      </c>
      <c r="BN123" s="6">
        <v>61.53</v>
      </c>
      <c r="BO123" s="6">
        <v>74.569999999999993</v>
      </c>
      <c r="BP123" s="36"/>
      <c r="BR123" s="36"/>
      <c r="BS123" s="36"/>
      <c r="BT123" s="36"/>
    </row>
    <row r="124" spans="3:72" ht="13.15" customHeight="1" x14ac:dyDescent="0.2">
      <c r="C124" s="35">
        <v>4</v>
      </c>
      <c r="D124" s="1" t="s">
        <v>354</v>
      </c>
      <c r="E124" s="36"/>
      <c r="F124" s="36"/>
      <c r="G124" s="7">
        <v>67.17</v>
      </c>
      <c r="H124" s="3" t="s">
        <v>355</v>
      </c>
      <c r="I124" s="5" t="s">
        <v>356</v>
      </c>
      <c r="J124" s="39" t="s">
        <v>58</v>
      </c>
      <c r="K124" s="5" t="s">
        <v>267</v>
      </c>
      <c r="M124" s="6">
        <v>65.3</v>
      </c>
      <c r="N124" s="6">
        <v>65.8</v>
      </c>
      <c r="O124" s="7">
        <v>65.8</v>
      </c>
      <c r="P124" s="36"/>
      <c r="Q124" s="36">
        <f>E124*(1+Listes!AC$5)</f>
        <v>0</v>
      </c>
      <c r="AA124" s="9" t="s">
        <v>228</v>
      </c>
      <c r="AB124" s="36">
        <f>G124*(1+Listes!AC$8)</f>
        <v>80.335319999999996</v>
      </c>
      <c r="AC124" s="36">
        <f>P124*(1+Listes!AC$7)</f>
        <v>0</v>
      </c>
      <c r="AD124" s="36">
        <f>F124*(1+Listes!AC$6)</f>
        <v>0</v>
      </c>
      <c r="AG124" s="66"/>
      <c r="AH124" s="67"/>
      <c r="AI124" s="6">
        <v>63.66</v>
      </c>
      <c r="AJ124" s="6">
        <v>63.9</v>
      </c>
      <c r="AL124" s="36"/>
      <c r="AV124" s="36">
        <f>BL124*(1+Listes!AC$9)</f>
        <v>0</v>
      </c>
      <c r="AW124" s="36">
        <f>BP124*(1+Listes!AC$10)</f>
        <v>0</v>
      </c>
      <c r="AX124"/>
      <c r="AY124" s="36"/>
      <c r="AZ124" s="36">
        <f>AY124*(1+Listes!AC$11)</f>
        <v>0</v>
      </c>
      <c r="BI124" s="15"/>
      <c r="BJ124" s="36"/>
      <c r="BK124" s="36">
        <f>BJ124*(1+Listes!AC$12)</f>
        <v>0</v>
      </c>
      <c r="BL124" s="36"/>
      <c r="BM124" s="36"/>
      <c r="BN124" s="36"/>
      <c r="BP124" s="36"/>
      <c r="BR124" s="36"/>
      <c r="BS124" s="36"/>
      <c r="BT124" s="36"/>
    </row>
    <row r="125" spans="3:72" ht="13.15" customHeight="1" x14ac:dyDescent="0.2">
      <c r="C125" s="35">
        <v>4</v>
      </c>
      <c r="D125" s="1" t="s">
        <v>357</v>
      </c>
      <c r="E125" s="36"/>
      <c r="F125" s="36"/>
      <c r="G125" s="7">
        <v>52.15</v>
      </c>
      <c r="H125" s="3" t="s">
        <v>358</v>
      </c>
      <c r="I125" s="5" t="s">
        <v>359</v>
      </c>
      <c r="J125" s="39" t="s">
        <v>5</v>
      </c>
      <c r="K125" s="5" t="s">
        <v>88</v>
      </c>
      <c r="M125" s="6">
        <v>50.7</v>
      </c>
      <c r="N125" s="6"/>
      <c r="O125" s="7">
        <v>51.1</v>
      </c>
      <c r="P125" s="36"/>
      <c r="Q125" s="36">
        <f>E125*(1+Listes!AC$5)</f>
        <v>0</v>
      </c>
      <c r="AB125" s="36">
        <f>G125*(1+Listes!AC$8)</f>
        <v>62.371399999999994</v>
      </c>
      <c r="AC125" s="36">
        <f>P125*(1+Listes!AC$7)</f>
        <v>0</v>
      </c>
      <c r="AD125" s="36">
        <f>F125*(1+Listes!AC$6)</f>
        <v>0</v>
      </c>
      <c r="AG125" s="66"/>
      <c r="AH125" s="67"/>
      <c r="AI125" s="6">
        <v>63.66</v>
      </c>
      <c r="AJ125" s="6">
        <v>49.6</v>
      </c>
      <c r="AL125" s="36"/>
      <c r="AV125" s="36">
        <f>BL125*(1+Listes!AC$9)</f>
        <v>0</v>
      </c>
      <c r="AW125" s="36">
        <f>BP125*(1+Listes!AC$10)</f>
        <v>0</v>
      </c>
      <c r="AX125"/>
      <c r="AY125" s="36"/>
      <c r="AZ125" s="36">
        <f>AY125*(1+Listes!AC$11)</f>
        <v>0</v>
      </c>
      <c r="BI125" s="15"/>
      <c r="BJ125" s="36"/>
      <c r="BK125" s="36">
        <f>BJ125*(1+Listes!AC$12)</f>
        <v>0</v>
      </c>
      <c r="BL125" s="36"/>
      <c r="BM125" s="36"/>
      <c r="BN125" s="36"/>
      <c r="BP125" s="36"/>
      <c r="BR125" s="36"/>
      <c r="BS125" s="36"/>
      <c r="BT125" s="36"/>
    </row>
    <row r="126" spans="3:72" ht="13.15" customHeight="1" x14ac:dyDescent="0.2">
      <c r="C126" s="35">
        <v>4</v>
      </c>
      <c r="D126" s="1" t="s">
        <v>360</v>
      </c>
      <c r="E126" s="36"/>
      <c r="F126" s="36"/>
      <c r="G126" s="7">
        <v>136.69999999999999</v>
      </c>
      <c r="H126" s="3" t="s">
        <v>361</v>
      </c>
      <c r="I126" s="5" t="s">
        <v>359</v>
      </c>
      <c r="J126" s="39" t="s">
        <v>349</v>
      </c>
      <c r="K126" s="5" t="s">
        <v>107</v>
      </c>
      <c r="M126" s="6">
        <v>133</v>
      </c>
      <c r="N126" s="6"/>
      <c r="O126" s="7">
        <v>134</v>
      </c>
      <c r="P126" s="36"/>
      <c r="Q126" s="36">
        <f>E126*(1+Listes!AC$5)</f>
        <v>0</v>
      </c>
      <c r="R126" s="5" t="s">
        <v>66</v>
      </c>
      <c r="AB126" s="36">
        <f>G126*(1+Listes!AC$8)</f>
        <v>163.49319999999997</v>
      </c>
      <c r="AC126" s="36">
        <f>P126*(1+Listes!AC$7)</f>
        <v>0</v>
      </c>
      <c r="AD126" s="36">
        <f>F126*(1+Listes!AC$6)</f>
        <v>0</v>
      </c>
      <c r="AG126" s="66"/>
      <c r="AH126" s="67"/>
      <c r="AI126" s="6">
        <v>131.09</v>
      </c>
      <c r="AJ126" s="6">
        <v>130</v>
      </c>
      <c r="AL126" s="36"/>
      <c r="AV126" s="36">
        <f>BL126*(1+Listes!AC$9)</f>
        <v>0</v>
      </c>
      <c r="AW126" s="36">
        <f>BP126*(1+Listes!AC$10)</f>
        <v>0</v>
      </c>
      <c r="AX126"/>
      <c r="AY126" s="36"/>
      <c r="AZ126" s="36">
        <f>AY126*(1+Listes!AC$11)</f>
        <v>0</v>
      </c>
      <c r="BI126" s="15"/>
      <c r="BJ126" s="36"/>
      <c r="BK126" s="36">
        <f>BJ126*(1+Listes!AC$12)</f>
        <v>0</v>
      </c>
      <c r="BL126" s="36"/>
      <c r="BM126" s="36"/>
      <c r="BN126" s="36"/>
      <c r="BP126" s="36"/>
      <c r="BR126" s="36"/>
      <c r="BS126" s="36"/>
      <c r="BT126" s="36"/>
    </row>
    <row r="127" spans="3:72" ht="13.15" customHeight="1" x14ac:dyDescent="0.2">
      <c r="C127" s="35">
        <v>4</v>
      </c>
      <c r="D127" s="1" t="s">
        <v>362</v>
      </c>
      <c r="E127" s="36"/>
      <c r="F127" s="36"/>
      <c r="G127" s="7">
        <v>60.61</v>
      </c>
      <c r="H127" s="3" t="s">
        <v>363</v>
      </c>
      <c r="I127" s="5" t="s">
        <v>359</v>
      </c>
      <c r="J127" s="39" t="s">
        <v>58</v>
      </c>
      <c r="K127" s="5" t="s">
        <v>262</v>
      </c>
      <c r="M127" s="6">
        <v>58.9</v>
      </c>
      <c r="N127" s="6"/>
      <c r="O127" s="7">
        <v>59.4</v>
      </c>
      <c r="P127" s="36"/>
      <c r="Q127" s="36">
        <f>E127*(1+Listes!AC$5)</f>
        <v>0</v>
      </c>
      <c r="AB127" s="36">
        <f>G127*(1+Listes!AC$8)</f>
        <v>72.489559999999997</v>
      </c>
      <c r="AC127" s="36">
        <f>P127*(1+Listes!AC$7)</f>
        <v>0</v>
      </c>
      <c r="AD127" s="36">
        <f>F127*(1+Listes!AC$6)</f>
        <v>0</v>
      </c>
      <c r="AG127" s="66"/>
      <c r="AH127" s="67"/>
      <c r="AI127" s="6">
        <v>63.66</v>
      </c>
      <c r="AJ127" s="6">
        <v>57.7</v>
      </c>
      <c r="AL127" s="36"/>
      <c r="AV127" s="36">
        <f>BL127*(1+Listes!AC$9)</f>
        <v>0</v>
      </c>
      <c r="AW127" s="36">
        <f>BP127*(1+Listes!AC$10)</f>
        <v>0</v>
      </c>
      <c r="AX127"/>
      <c r="AY127" s="36"/>
      <c r="AZ127" s="36">
        <f>AY127*(1+Listes!AC$11)</f>
        <v>0</v>
      </c>
      <c r="BI127" s="15"/>
      <c r="BJ127" s="36"/>
      <c r="BK127" s="36">
        <f>BJ127*(1+Listes!AC$12)</f>
        <v>0</v>
      </c>
      <c r="BL127" s="36"/>
      <c r="BM127" s="36"/>
      <c r="BN127" s="36"/>
      <c r="BP127" s="36"/>
      <c r="BR127" s="36"/>
      <c r="BS127" s="36"/>
      <c r="BT127" s="36"/>
    </row>
    <row r="128" spans="3:72" ht="13.15" customHeight="1" x14ac:dyDescent="0.2">
      <c r="C128" s="35">
        <v>4</v>
      </c>
      <c r="D128" s="1" t="s">
        <v>364</v>
      </c>
      <c r="E128" s="36"/>
      <c r="F128" s="36"/>
      <c r="G128" s="7">
        <v>67.17</v>
      </c>
      <c r="H128" s="3" t="s">
        <v>365</v>
      </c>
      <c r="I128" s="5" t="s">
        <v>366</v>
      </c>
      <c r="J128" s="39" t="s">
        <v>367</v>
      </c>
      <c r="K128" s="5" t="s">
        <v>368</v>
      </c>
      <c r="M128" s="6">
        <v>58.9</v>
      </c>
      <c r="N128" s="6">
        <v>65.8</v>
      </c>
      <c r="O128" s="7">
        <v>65.8</v>
      </c>
      <c r="P128" s="36"/>
      <c r="Q128" s="36">
        <f>E128*(1+Listes!AC$5)</f>
        <v>0</v>
      </c>
      <c r="AA128" s="9" t="s">
        <v>228</v>
      </c>
      <c r="AB128" s="36">
        <f>G128*(1+Listes!AC$8)</f>
        <v>80.335319999999996</v>
      </c>
      <c r="AC128" s="36">
        <f>P128*(1+Listes!AC$7)</f>
        <v>0</v>
      </c>
      <c r="AD128" s="36">
        <f>F128*(1+Listes!AC$6)</f>
        <v>0</v>
      </c>
      <c r="AG128" s="66"/>
      <c r="AH128" s="67"/>
      <c r="AI128" s="6">
        <v>63.66</v>
      </c>
      <c r="AJ128" s="6">
        <v>63.9</v>
      </c>
      <c r="AL128" s="36"/>
      <c r="AV128" s="36">
        <f>BL128*(1+Listes!AC$9)</f>
        <v>0</v>
      </c>
      <c r="AW128" s="36">
        <f>BP128*(1+Listes!AC$10)</f>
        <v>0</v>
      </c>
      <c r="AX128"/>
      <c r="AY128" s="36"/>
      <c r="AZ128" s="36">
        <f>AY128*(1+Listes!AC$11)</f>
        <v>0</v>
      </c>
      <c r="BI128" s="15"/>
      <c r="BJ128" s="36"/>
      <c r="BK128" s="36">
        <f>BJ128*(1+Listes!AC$12)</f>
        <v>0</v>
      </c>
      <c r="BL128" s="36"/>
      <c r="BM128" s="36"/>
      <c r="BN128" s="36"/>
      <c r="BP128" s="36"/>
      <c r="BR128" s="36"/>
      <c r="BS128" s="36"/>
      <c r="BT128" s="36"/>
    </row>
    <row r="129" spans="2:72" ht="13.15" customHeight="1" x14ac:dyDescent="0.2">
      <c r="C129" s="35">
        <v>4</v>
      </c>
      <c r="D129" s="1" t="s">
        <v>369</v>
      </c>
      <c r="E129" s="36"/>
      <c r="F129" s="36"/>
      <c r="G129" s="7">
        <v>59.1</v>
      </c>
      <c r="H129" s="3" t="s">
        <v>370</v>
      </c>
      <c r="I129" s="5" t="s">
        <v>359</v>
      </c>
      <c r="J129" s="39" t="s">
        <v>5</v>
      </c>
      <c r="K129" s="5" t="s">
        <v>88</v>
      </c>
      <c r="M129" s="6">
        <v>57.5</v>
      </c>
      <c r="N129" s="6"/>
      <c r="O129" s="7">
        <v>57.9</v>
      </c>
      <c r="P129" s="36"/>
      <c r="Q129" s="36">
        <f>E129*(1+Listes!AC$5)</f>
        <v>0</v>
      </c>
      <c r="AB129" s="36">
        <f>G129*(1+Listes!AC$8)</f>
        <v>70.683599999999998</v>
      </c>
      <c r="AC129" s="36">
        <f>P129*(1+Listes!AC$7)</f>
        <v>0</v>
      </c>
      <c r="AD129" s="36">
        <f>F129*(1+Listes!AC$6)</f>
        <v>0</v>
      </c>
      <c r="AG129" s="66"/>
      <c r="AH129" s="67"/>
      <c r="AI129" s="6">
        <v>63.66</v>
      </c>
      <c r="AJ129" s="6">
        <v>49.6</v>
      </c>
      <c r="AL129" s="36"/>
      <c r="AV129" s="36">
        <f>BL129*(1+Listes!AC$9)</f>
        <v>0</v>
      </c>
      <c r="AW129" s="36">
        <f>BP129*(1+Listes!AC$10)</f>
        <v>0</v>
      </c>
      <c r="AX129"/>
      <c r="AY129" s="36"/>
      <c r="AZ129" s="36">
        <f>AY129*(1+Listes!AC$11)</f>
        <v>0</v>
      </c>
      <c r="BI129" s="15"/>
      <c r="BJ129" s="36"/>
      <c r="BK129" s="36">
        <f>BJ129*(1+Listes!AC$12)</f>
        <v>0</v>
      </c>
      <c r="BL129" s="36"/>
      <c r="BM129" s="36"/>
      <c r="BN129" s="36"/>
      <c r="BP129" s="36"/>
      <c r="BR129" s="36"/>
      <c r="BS129" s="36"/>
      <c r="BT129" s="36"/>
    </row>
    <row r="130" spans="2:72" ht="13.15" customHeight="1" x14ac:dyDescent="0.2">
      <c r="C130" s="35">
        <v>4</v>
      </c>
      <c r="D130" s="1" t="s">
        <v>371</v>
      </c>
      <c r="E130" s="36"/>
      <c r="F130" s="36"/>
      <c r="G130" s="7">
        <v>67.17</v>
      </c>
      <c r="H130" s="3" t="s">
        <v>372</v>
      </c>
      <c r="I130" s="5" t="s">
        <v>373</v>
      </c>
      <c r="J130" s="39" t="s">
        <v>367</v>
      </c>
      <c r="K130" s="5" t="s">
        <v>170</v>
      </c>
      <c r="M130" s="6">
        <v>65.3</v>
      </c>
      <c r="N130" s="6">
        <v>65.8</v>
      </c>
      <c r="O130" s="7">
        <v>65.8</v>
      </c>
      <c r="P130" s="36"/>
      <c r="Q130" s="36">
        <f>E130*(1+Listes!AC$5)</f>
        <v>0</v>
      </c>
      <c r="AA130" s="9" t="s">
        <v>228</v>
      </c>
      <c r="AB130" s="36">
        <f>G130*(1+Listes!AC$8)</f>
        <v>80.335319999999996</v>
      </c>
      <c r="AC130" s="36">
        <f>P130*(1+Listes!AC$7)</f>
        <v>0</v>
      </c>
      <c r="AD130" s="36">
        <f>F130*(1+Listes!AC$6)</f>
        <v>0</v>
      </c>
      <c r="AG130" s="66"/>
      <c r="AH130" s="67"/>
      <c r="AI130" s="6">
        <v>63.66</v>
      </c>
      <c r="AJ130" s="6">
        <v>63.9</v>
      </c>
      <c r="AL130" s="36"/>
      <c r="AV130" s="36">
        <f>BL130*(1+Listes!AC$9)</f>
        <v>0</v>
      </c>
      <c r="AW130" s="36">
        <f>BP130*(1+Listes!AC$10)</f>
        <v>0</v>
      </c>
      <c r="AX130"/>
      <c r="AY130" s="36"/>
      <c r="AZ130" s="36">
        <f>AY130*(1+Listes!AC$11)</f>
        <v>0</v>
      </c>
      <c r="BI130" s="15"/>
      <c r="BJ130" s="36"/>
      <c r="BK130" s="36">
        <f>BJ130*(1+Listes!AC$12)</f>
        <v>0</v>
      </c>
      <c r="BL130" s="36"/>
      <c r="BM130" s="36"/>
      <c r="BN130" s="36"/>
      <c r="BP130" s="36"/>
      <c r="BR130" s="36"/>
      <c r="BS130" s="36"/>
      <c r="BT130" s="36"/>
    </row>
    <row r="131" spans="2:72" ht="13.15" customHeight="1" x14ac:dyDescent="0.2">
      <c r="C131" s="35">
        <v>4</v>
      </c>
      <c r="D131" s="1" t="s">
        <v>374</v>
      </c>
      <c r="E131" s="36"/>
      <c r="F131" s="36"/>
      <c r="G131" s="7">
        <v>57.33</v>
      </c>
      <c r="H131" s="3" t="s">
        <v>375</v>
      </c>
      <c r="I131" s="5" t="s">
        <v>359</v>
      </c>
      <c r="J131" s="39" t="s">
        <v>5</v>
      </c>
      <c r="K131" s="5" t="s">
        <v>88</v>
      </c>
      <c r="M131" s="6">
        <v>55.8</v>
      </c>
      <c r="N131" s="6"/>
      <c r="O131" s="7">
        <v>56.2</v>
      </c>
      <c r="P131" s="36"/>
      <c r="Q131" s="36">
        <f>E131*(1+Listes!AC$5)</f>
        <v>0</v>
      </c>
      <c r="AB131" s="36">
        <f>G131*(1+Listes!AC$8)</f>
        <v>68.566679999999991</v>
      </c>
      <c r="AC131" s="36">
        <f>P131*(1+Listes!AC$7)</f>
        <v>0</v>
      </c>
      <c r="AD131" s="36">
        <f>F131*(1+Listes!AC$6)</f>
        <v>0</v>
      </c>
      <c r="AG131" s="66"/>
      <c r="AH131" s="67"/>
      <c r="AI131" s="6">
        <v>63.66</v>
      </c>
      <c r="AJ131" s="6">
        <v>54.5</v>
      </c>
      <c r="AL131" s="36"/>
      <c r="AV131" s="36">
        <f>BL131*(1+Listes!AC$9)</f>
        <v>0</v>
      </c>
      <c r="AW131" s="36">
        <f>BP131*(1+Listes!AC$10)</f>
        <v>0</v>
      </c>
      <c r="AX131"/>
      <c r="AY131" s="36"/>
      <c r="AZ131" s="36">
        <f>AY131*(1+Listes!AC$11)</f>
        <v>0</v>
      </c>
      <c r="BI131" s="15"/>
      <c r="BJ131" s="36"/>
      <c r="BK131" s="36">
        <f>BJ131*(1+Listes!AC$12)</f>
        <v>0</v>
      </c>
      <c r="BL131" s="36"/>
      <c r="BM131" s="36"/>
      <c r="BN131" s="36"/>
      <c r="BP131" s="36"/>
      <c r="BR131" s="36"/>
      <c r="BS131" s="36"/>
      <c r="BT131" s="36"/>
    </row>
    <row r="132" spans="2:72" ht="13.15" customHeight="1" x14ac:dyDescent="0.2">
      <c r="C132" s="35">
        <v>4</v>
      </c>
      <c r="D132" s="1" t="s">
        <v>376</v>
      </c>
      <c r="E132" s="36"/>
      <c r="F132" s="36"/>
      <c r="G132" s="7">
        <v>52.15</v>
      </c>
      <c r="H132" s="3" t="s">
        <v>377</v>
      </c>
      <c r="I132" s="5" t="s">
        <v>359</v>
      </c>
      <c r="J132" s="39" t="s">
        <v>5</v>
      </c>
      <c r="K132" s="5" t="s">
        <v>88</v>
      </c>
      <c r="M132" s="6">
        <v>50.7</v>
      </c>
      <c r="N132" s="6"/>
      <c r="O132" s="7">
        <v>51.1</v>
      </c>
      <c r="P132" s="36"/>
      <c r="Q132" s="36">
        <f>E132*(1+Listes!AC$5)</f>
        <v>0</v>
      </c>
      <c r="AB132" s="36">
        <f>G132*(1+Listes!AC$8)</f>
        <v>62.371399999999994</v>
      </c>
      <c r="AC132" s="36">
        <f>P132*(1+Listes!AC$7)</f>
        <v>0</v>
      </c>
      <c r="AD132" s="36">
        <f>F132*(1+Listes!AC$6)</f>
        <v>0</v>
      </c>
      <c r="AG132" s="66"/>
      <c r="AH132" s="67"/>
      <c r="AI132" s="6">
        <v>63.66</v>
      </c>
      <c r="AJ132" s="6">
        <v>49.6</v>
      </c>
      <c r="AL132" s="36"/>
      <c r="AV132" s="36">
        <f>BL132*(1+Listes!AC$9)</f>
        <v>0</v>
      </c>
      <c r="AW132" s="36">
        <f>BP132*(1+Listes!AC$10)</f>
        <v>0</v>
      </c>
      <c r="AX132"/>
      <c r="AY132" s="36"/>
      <c r="AZ132" s="36">
        <f>AY132*(1+Listes!AC$11)</f>
        <v>0</v>
      </c>
      <c r="BI132" s="15"/>
      <c r="BJ132" s="36"/>
      <c r="BK132" s="36">
        <f>BJ132*(1+Listes!AC$12)</f>
        <v>0</v>
      </c>
      <c r="BL132" s="36"/>
      <c r="BM132" s="36"/>
      <c r="BN132" s="36"/>
      <c r="BP132" s="36"/>
      <c r="BR132" s="36"/>
      <c r="BS132" s="36"/>
      <c r="BT132" s="36"/>
    </row>
    <row r="133" spans="2:72" ht="13.15" customHeight="1" x14ac:dyDescent="0.2">
      <c r="C133" s="35">
        <v>4</v>
      </c>
      <c r="D133" s="1" t="s">
        <v>378</v>
      </c>
      <c r="E133" s="36"/>
      <c r="F133" s="36"/>
      <c r="G133" s="7">
        <v>52.08</v>
      </c>
      <c r="H133" s="3" t="s">
        <v>379</v>
      </c>
      <c r="I133" s="5" t="s">
        <v>380</v>
      </c>
      <c r="J133" s="39" t="s">
        <v>5</v>
      </c>
      <c r="K133" s="5" t="s">
        <v>88</v>
      </c>
      <c r="M133" s="6">
        <v>76.3</v>
      </c>
      <c r="N133" s="6"/>
      <c r="O133" s="7">
        <v>51.1</v>
      </c>
      <c r="P133" s="36"/>
      <c r="Q133" s="36">
        <f>E133*(1+Listes!AC$5)</f>
        <v>0</v>
      </c>
      <c r="AB133" s="36">
        <f>G133*(1+Listes!AC$8)</f>
        <v>62.287679999999995</v>
      </c>
      <c r="AC133" s="36">
        <f>P133*(1+Listes!AC$7)</f>
        <v>0</v>
      </c>
      <c r="AD133" s="36">
        <f>F133*(1+Listes!AC$6)</f>
        <v>0</v>
      </c>
      <c r="AG133" s="66"/>
      <c r="AH133" s="67"/>
      <c r="AI133" s="6">
        <v>63.43</v>
      </c>
      <c r="AJ133" s="6">
        <v>49.6</v>
      </c>
      <c r="AL133" s="36"/>
      <c r="AV133" s="36">
        <f>BL133*(1+Listes!AC$9)</f>
        <v>0</v>
      </c>
      <c r="AW133" s="36">
        <f>BP133*(1+Listes!AC$10)</f>
        <v>0</v>
      </c>
      <c r="AX133"/>
      <c r="AY133" s="36"/>
      <c r="AZ133" s="36">
        <f>AY133*(1+Listes!AC$11)</f>
        <v>0</v>
      </c>
      <c r="BI133" s="15"/>
      <c r="BJ133" s="36"/>
      <c r="BK133" s="36">
        <f>BJ133*(1+Listes!AC$12)</f>
        <v>0</v>
      </c>
      <c r="BL133" s="36"/>
      <c r="BM133" s="36"/>
      <c r="BN133" s="36"/>
      <c r="BP133" s="36"/>
      <c r="BR133" s="36"/>
      <c r="BS133" s="36"/>
      <c r="BT133" s="36"/>
    </row>
    <row r="134" spans="2:72" ht="13.15" customHeight="1" x14ac:dyDescent="0.2">
      <c r="B134" s="8" t="s">
        <v>381</v>
      </c>
      <c r="C134" s="35">
        <v>1</v>
      </c>
      <c r="D134" s="1" t="s">
        <v>382</v>
      </c>
      <c r="E134" s="36"/>
      <c r="F134" s="36"/>
      <c r="G134" s="7">
        <v>4208.42</v>
      </c>
      <c r="H134" s="3" t="s">
        <v>383</v>
      </c>
      <c r="J134" s="39" t="s">
        <v>87</v>
      </c>
      <c r="K134" s="5" t="s">
        <v>6</v>
      </c>
      <c r="M134" s="36"/>
      <c r="N134" s="36"/>
      <c r="O134" s="36"/>
      <c r="P134" s="36"/>
      <c r="Q134" s="36">
        <f>E134*(1+Listes!AC$5)</f>
        <v>0</v>
      </c>
      <c r="T134" s="9" t="s">
        <v>384</v>
      </c>
      <c r="AB134" s="36">
        <f>G134*(1+Listes!AC$8)</f>
        <v>5033.2703199999996</v>
      </c>
      <c r="AC134" s="36">
        <f>P134*(1+Listes!AC$7)</f>
        <v>0</v>
      </c>
      <c r="AD134" s="36">
        <f>F134*(1+Listes!AC$6)</f>
        <v>0</v>
      </c>
      <c r="AI134" s="36"/>
      <c r="AJ134" s="36"/>
      <c r="AL134" s="36"/>
      <c r="AV134" s="36">
        <f>BL134*(1+Listes!AC$9)</f>
        <v>0</v>
      </c>
      <c r="AW134" s="36">
        <f>BP134*(1+Listes!AC$10)</f>
        <v>0</v>
      </c>
      <c r="AX134"/>
      <c r="AY134" s="36"/>
      <c r="AZ134" s="36">
        <f>AY134*(1+Listes!AC$11)</f>
        <v>0</v>
      </c>
      <c r="BI134" s="15"/>
      <c r="BJ134" s="36"/>
      <c r="BK134" s="36">
        <f>BJ134*(1+Listes!AC$12)</f>
        <v>0</v>
      </c>
      <c r="BL134" s="36"/>
      <c r="BM134" s="12">
        <v>4400.5</v>
      </c>
      <c r="BN134" s="6">
        <v>4400.5</v>
      </c>
      <c r="BP134" s="36"/>
      <c r="BR134" s="36"/>
      <c r="BS134" s="36"/>
      <c r="BT134" s="36"/>
    </row>
    <row r="135" spans="2:72" ht="13.15" customHeight="1" x14ac:dyDescent="0.2">
      <c r="B135" s="8" t="s">
        <v>385</v>
      </c>
      <c r="C135" s="35">
        <v>1</v>
      </c>
      <c r="D135" s="1" t="s">
        <v>386</v>
      </c>
      <c r="E135" s="36"/>
      <c r="F135" s="36"/>
      <c r="G135" s="36"/>
      <c r="H135" s="3" t="s">
        <v>387</v>
      </c>
      <c r="J135" s="39" t="s">
        <v>388</v>
      </c>
      <c r="K135" s="5" t="s">
        <v>389</v>
      </c>
      <c r="M135" s="36"/>
      <c r="N135" s="36"/>
      <c r="O135" s="36"/>
      <c r="P135" s="36"/>
      <c r="Q135" s="36">
        <f>E135*(1+Listes!AC$5)</f>
        <v>0</v>
      </c>
      <c r="X135" s="9" t="s">
        <v>390</v>
      </c>
      <c r="AB135" s="36">
        <f>G135*(1+Listes!AC$8)</f>
        <v>0</v>
      </c>
      <c r="AC135" s="36">
        <f>P135*(1+Listes!AC$7)</f>
        <v>0</v>
      </c>
      <c r="AD135" s="36">
        <f>F135*(1+Listes!AC$6)</f>
        <v>0</v>
      </c>
      <c r="AI135" s="36"/>
      <c r="AJ135" s="36"/>
      <c r="AL135" s="36"/>
      <c r="AM135" s="20" t="s">
        <v>391</v>
      </c>
      <c r="AQ135" s="5" t="s">
        <v>392</v>
      </c>
      <c r="AU135" s="5" t="s">
        <v>393</v>
      </c>
      <c r="AV135" s="36">
        <f>BL135*(1+Listes!AC$9)</f>
        <v>0</v>
      </c>
      <c r="AW135" s="36">
        <f>BP135*(1+Listes!AC$10)</f>
        <v>0</v>
      </c>
      <c r="AX135"/>
      <c r="AY135" s="36"/>
      <c r="AZ135" s="36">
        <f>AY135*(1+Listes!AC$11)</f>
        <v>0</v>
      </c>
      <c r="BI135" s="15"/>
      <c r="BJ135" s="36"/>
      <c r="BK135" s="36">
        <f>BJ135*(1+Listes!AC$12)</f>
        <v>0</v>
      </c>
      <c r="BL135" s="36"/>
      <c r="BM135" s="12">
        <v>4324.42</v>
      </c>
      <c r="BN135" s="6">
        <v>4324.4229999999998</v>
      </c>
      <c r="BP135" s="36"/>
      <c r="BR135" s="36"/>
      <c r="BS135" s="36"/>
      <c r="BT135" s="36"/>
    </row>
    <row r="136" spans="2:72" ht="13.15" customHeight="1" x14ac:dyDescent="0.2">
      <c r="C136" s="35">
        <v>2</v>
      </c>
      <c r="D136" s="1" t="s">
        <v>394</v>
      </c>
      <c r="E136" s="36"/>
      <c r="F136" s="36"/>
      <c r="G136" s="7">
        <v>151.53</v>
      </c>
      <c r="H136" s="3" t="s">
        <v>395</v>
      </c>
      <c r="I136" s="5" t="s">
        <v>359</v>
      </c>
      <c r="J136" s="39" t="s">
        <v>58</v>
      </c>
      <c r="K136" s="5" t="s">
        <v>94</v>
      </c>
      <c r="M136" s="6">
        <v>147</v>
      </c>
      <c r="N136" s="6">
        <v>149</v>
      </c>
      <c r="O136" s="7">
        <v>149</v>
      </c>
      <c r="P136" s="6">
        <v>151.53</v>
      </c>
      <c r="Q136" s="36">
        <f>E136*(1+Listes!AC$5)</f>
        <v>0</v>
      </c>
      <c r="R136" s="5" t="s">
        <v>66</v>
      </c>
      <c r="AA136" s="9" t="s">
        <v>221</v>
      </c>
      <c r="AB136" s="36">
        <f>G136*(1+Listes!AC$8)</f>
        <v>181.22987999999998</v>
      </c>
      <c r="AC136" s="36">
        <f>P136*(1+Listes!AC$7)</f>
        <v>181.22987999999998</v>
      </c>
      <c r="AD136" s="36">
        <f>F136*(1+Listes!AC$6)</f>
        <v>0</v>
      </c>
      <c r="AG136" s="66"/>
      <c r="AH136" s="67"/>
      <c r="AI136" s="6">
        <v>189.62</v>
      </c>
      <c r="AJ136" s="6">
        <v>144</v>
      </c>
      <c r="AL136" s="36"/>
      <c r="AV136" s="36">
        <f>BL136*(1+Listes!AC$9)</f>
        <v>0</v>
      </c>
      <c r="AW136" s="36">
        <f>BP136*(1+Listes!AC$10)</f>
        <v>0</v>
      </c>
      <c r="AX136"/>
      <c r="AY136" s="36"/>
      <c r="AZ136" s="36">
        <f>AY136*(1+Listes!AC$11)</f>
        <v>0</v>
      </c>
      <c r="BI136" s="15"/>
      <c r="BJ136" s="36"/>
      <c r="BK136" s="36">
        <f>BJ136*(1+Listes!AC$12)</f>
        <v>0</v>
      </c>
      <c r="BL136" s="36"/>
      <c r="BM136" s="12">
        <v>158.47999999999999</v>
      </c>
      <c r="BN136" s="36"/>
      <c r="BP136" s="36"/>
      <c r="BR136" s="36"/>
      <c r="BS136" s="36"/>
      <c r="BT136" s="36"/>
    </row>
    <row r="137" spans="2:72" ht="13.15" customHeight="1" x14ac:dyDescent="0.2">
      <c r="C137" s="35">
        <v>2</v>
      </c>
      <c r="D137" s="1" t="s">
        <v>396</v>
      </c>
      <c r="E137" s="36"/>
      <c r="F137" s="36"/>
      <c r="G137" s="7">
        <v>151.53</v>
      </c>
      <c r="H137" s="3" t="s">
        <v>397</v>
      </c>
      <c r="I137" s="5" t="s">
        <v>359</v>
      </c>
      <c r="J137" s="39" t="s">
        <v>58</v>
      </c>
      <c r="K137" s="5" t="s">
        <v>94</v>
      </c>
      <c r="M137" s="6">
        <v>147</v>
      </c>
      <c r="N137" s="6">
        <v>149</v>
      </c>
      <c r="O137" s="7">
        <v>149</v>
      </c>
      <c r="P137" s="36"/>
      <c r="Q137" s="36">
        <f>E137*(1+Listes!AC$5)</f>
        <v>0</v>
      </c>
      <c r="R137" s="5" t="s">
        <v>66</v>
      </c>
      <c r="X137" s="9" t="s">
        <v>398</v>
      </c>
      <c r="AA137" s="9" t="s">
        <v>221</v>
      </c>
      <c r="AB137" s="36">
        <f>G137*(1+Listes!AC$8)</f>
        <v>181.22987999999998</v>
      </c>
      <c r="AC137" s="36">
        <f>P137*(1+Listes!AC$7)</f>
        <v>0</v>
      </c>
      <c r="AD137" s="36">
        <f>F137*(1+Listes!AC$6)</f>
        <v>0</v>
      </c>
      <c r="AG137" s="66"/>
      <c r="AH137" s="67"/>
      <c r="AI137" s="6">
        <v>169.3</v>
      </c>
      <c r="AJ137" s="6">
        <v>144</v>
      </c>
      <c r="AL137" s="36"/>
      <c r="AV137" s="36">
        <f>BL137*(1+Listes!AC$9)</f>
        <v>0</v>
      </c>
      <c r="AW137" s="36">
        <f>BP137*(1+Listes!AC$10)</f>
        <v>0</v>
      </c>
      <c r="AX137"/>
      <c r="AY137" s="36"/>
      <c r="AZ137" s="36">
        <f>AY137*(1+Listes!AC$11)</f>
        <v>0</v>
      </c>
      <c r="BI137" s="15"/>
      <c r="BJ137" s="36"/>
      <c r="BK137" s="36">
        <f>BJ137*(1+Listes!AC$12)</f>
        <v>0</v>
      </c>
      <c r="BL137" s="36"/>
      <c r="BM137" s="36"/>
      <c r="BN137" s="6">
        <v>153.82</v>
      </c>
      <c r="BO137" s="6">
        <v>186.39</v>
      </c>
      <c r="BP137" s="36"/>
      <c r="BR137" s="36"/>
      <c r="BS137" s="36"/>
      <c r="BT137" s="36"/>
    </row>
    <row r="138" spans="2:72" ht="13.15" customHeight="1" x14ac:dyDescent="0.2">
      <c r="C138" s="35">
        <v>2</v>
      </c>
      <c r="D138" s="1" t="s">
        <v>399</v>
      </c>
      <c r="E138" s="36"/>
      <c r="F138" s="36"/>
      <c r="G138" s="7">
        <v>118.4</v>
      </c>
      <c r="H138" s="3" t="s">
        <v>395</v>
      </c>
      <c r="I138" s="5" t="s">
        <v>359</v>
      </c>
      <c r="J138" s="39" t="s">
        <v>5</v>
      </c>
      <c r="K138" s="5" t="s">
        <v>88</v>
      </c>
      <c r="M138" s="6">
        <v>115</v>
      </c>
      <c r="N138" s="6"/>
      <c r="O138" s="7">
        <v>149</v>
      </c>
      <c r="P138" s="36"/>
      <c r="Q138" s="36">
        <f>E138*(1+Listes!AC$5)</f>
        <v>0</v>
      </c>
      <c r="AB138" s="36">
        <f>G138*(1+Listes!AC$8)</f>
        <v>141.60640000000001</v>
      </c>
      <c r="AC138" s="36">
        <f>P138*(1+Listes!AC$7)</f>
        <v>0</v>
      </c>
      <c r="AD138" s="36">
        <f>F138*(1+Listes!AC$6)</f>
        <v>0</v>
      </c>
      <c r="AG138" s="66"/>
      <c r="AH138" s="67"/>
      <c r="AI138" s="6">
        <v>114.56</v>
      </c>
      <c r="AJ138" s="6">
        <v>113</v>
      </c>
      <c r="AL138" s="36"/>
      <c r="AV138" s="36">
        <f>BL138*(1+Listes!AC$9)</f>
        <v>0</v>
      </c>
      <c r="AW138" s="36">
        <f>BP138*(1+Listes!AC$10)</f>
        <v>0</v>
      </c>
      <c r="AX138"/>
      <c r="AY138" s="36"/>
      <c r="AZ138" s="36">
        <f>AY138*(1+Listes!AC$11)</f>
        <v>0</v>
      </c>
      <c r="BI138" s="15"/>
      <c r="BJ138" s="36"/>
      <c r="BK138" s="36">
        <f>BJ138*(1+Listes!AC$12)</f>
        <v>0</v>
      </c>
      <c r="BL138" s="36"/>
      <c r="BM138" s="36"/>
      <c r="BN138" s="36"/>
      <c r="BP138" s="36"/>
      <c r="BR138" s="36"/>
      <c r="BS138" s="36"/>
      <c r="BT138" s="36"/>
    </row>
    <row r="139" spans="2:72" ht="13.15" customHeight="1" x14ac:dyDescent="0.2">
      <c r="C139" s="35">
        <v>2</v>
      </c>
      <c r="D139" s="1" t="s">
        <v>400</v>
      </c>
      <c r="E139" s="36"/>
      <c r="F139" s="36"/>
      <c r="G139" s="7">
        <v>107.45</v>
      </c>
      <c r="H139" s="3" t="s">
        <v>401</v>
      </c>
      <c r="I139" s="5" t="s">
        <v>402</v>
      </c>
      <c r="J139" s="39" t="s">
        <v>58</v>
      </c>
      <c r="K139" s="5" t="s">
        <v>94</v>
      </c>
      <c r="M139" s="6">
        <v>105</v>
      </c>
      <c r="N139" s="6"/>
      <c r="O139" s="7">
        <v>105</v>
      </c>
      <c r="P139" s="36"/>
      <c r="Q139" s="36">
        <f>E139*(1+Listes!AC$5)</f>
        <v>0</v>
      </c>
      <c r="AA139" s="9" t="s">
        <v>228</v>
      </c>
      <c r="AB139" s="36">
        <f>G139*(1+Listes!AC$8)</f>
        <v>128.5102</v>
      </c>
      <c r="AC139" s="36">
        <f>P139*(1+Listes!AC$7)</f>
        <v>0</v>
      </c>
      <c r="AD139" s="36">
        <f>F139*(1+Listes!AC$6)</f>
        <v>0</v>
      </c>
      <c r="AG139" s="66"/>
      <c r="AH139" s="67"/>
      <c r="AI139" s="6">
        <v>114.56</v>
      </c>
      <c r="AJ139" s="6">
        <v>102</v>
      </c>
      <c r="AL139" s="36"/>
      <c r="AV139" s="36">
        <f>BL139*(1+Listes!AC$9)</f>
        <v>0</v>
      </c>
      <c r="AW139" s="36">
        <f>BP139*(1+Listes!AC$10)</f>
        <v>0</v>
      </c>
      <c r="AX139"/>
      <c r="AY139" s="36"/>
      <c r="AZ139" s="36">
        <f>AY139*(1+Listes!AC$11)</f>
        <v>0</v>
      </c>
      <c r="BI139" s="15"/>
      <c r="BJ139" s="36"/>
      <c r="BK139" s="36">
        <f>BJ139*(1+Listes!AC$12)</f>
        <v>0</v>
      </c>
      <c r="BL139" s="36"/>
      <c r="BM139" s="12">
        <v>112.37</v>
      </c>
      <c r="BN139" s="36"/>
      <c r="BP139" s="36"/>
      <c r="BR139" s="36"/>
      <c r="BS139" s="36"/>
      <c r="BT139" s="36"/>
    </row>
    <row r="140" spans="2:72" ht="13.15" customHeight="1" x14ac:dyDescent="0.2">
      <c r="C140" s="35">
        <v>2</v>
      </c>
      <c r="D140" s="1" t="s">
        <v>403</v>
      </c>
      <c r="E140" s="36"/>
      <c r="F140" s="36"/>
      <c r="G140" s="7">
        <v>118.4</v>
      </c>
      <c r="H140" s="3" t="s">
        <v>397</v>
      </c>
      <c r="I140" s="5" t="s">
        <v>359</v>
      </c>
      <c r="J140" s="39" t="s">
        <v>5</v>
      </c>
      <c r="K140" s="5" t="s">
        <v>88</v>
      </c>
      <c r="M140" s="6">
        <v>115</v>
      </c>
      <c r="N140" s="6"/>
      <c r="O140" s="7">
        <v>116</v>
      </c>
      <c r="P140" s="36"/>
      <c r="Q140" s="36">
        <f>E140*(1+Listes!AC$5)</f>
        <v>0</v>
      </c>
      <c r="R140" s="5" t="s">
        <v>66</v>
      </c>
      <c r="AB140" s="36">
        <f>G140*(1+Listes!AC$8)</f>
        <v>141.60640000000001</v>
      </c>
      <c r="AC140" s="36">
        <f>P140*(1+Listes!AC$7)</f>
        <v>0</v>
      </c>
      <c r="AD140" s="36">
        <f>F140*(1+Listes!AC$6)</f>
        <v>0</v>
      </c>
      <c r="AG140" s="66"/>
      <c r="AH140" s="67"/>
      <c r="AI140" s="6">
        <v>114.56</v>
      </c>
      <c r="AJ140" s="6">
        <v>113</v>
      </c>
      <c r="AL140" s="36"/>
      <c r="AV140" s="36">
        <f>BL140*(1+Listes!AC$9)</f>
        <v>0</v>
      </c>
      <c r="AW140" s="36">
        <f>BP140*(1+Listes!AC$10)</f>
        <v>0</v>
      </c>
      <c r="AX140"/>
      <c r="AY140" s="36"/>
      <c r="AZ140" s="36">
        <f>AY140*(1+Listes!AC$11)</f>
        <v>0</v>
      </c>
      <c r="BI140" s="15"/>
      <c r="BJ140" s="36"/>
      <c r="BK140" s="36">
        <f>BJ140*(1+Listes!AC$12)</f>
        <v>0</v>
      </c>
      <c r="BL140" s="36"/>
      <c r="BM140" s="36"/>
      <c r="BN140" s="36"/>
      <c r="BP140" s="36"/>
      <c r="BR140" s="36"/>
      <c r="BS140" s="36"/>
      <c r="BT140" s="36"/>
    </row>
    <row r="141" spans="2:72" ht="13.15" customHeight="1" x14ac:dyDescent="0.2">
      <c r="C141" s="35">
        <v>2</v>
      </c>
      <c r="D141" s="1" t="s">
        <v>404</v>
      </c>
      <c r="E141" s="36"/>
      <c r="F141" s="36"/>
      <c r="G141" s="7">
        <v>118.4</v>
      </c>
      <c r="H141" s="3" t="s">
        <v>405</v>
      </c>
      <c r="I141" s="5" t="s">
        <v>359</v>
      </c>
      <c r="J141" s="39" t="s">
        <v>5</v>
      </c>
      <c r="K141" s="5" t="s">
        <v>88</v>
      </c>
      <c r="M141" s="6">
        <v>115</v>
      </c>
      <c r="N141" s="6"/>
      <c r="O141" s="7">
        <v>116</v>
      </c>
      <c r="P141" s="36"/>
      <c r="Q141" s="36">
        <f>E141*(1+Listes!AC$5)</f>
        <v>0</v>
      </c>
      <c r="AB141" s="36">
        <f>G141*(1+Listes!AC$8)</f>
        <v>141.60640000000001</v>
      </c>
      <c r="AC141" s="36">
        <f>P141*(1+Listes!AC$7)</f>
        <v>0</v>
      </c>
      <c r="AD141" s="36">
        <f>F141*(1+Listes!AC$6)</f>
        <v>0</v>
      </c>
      <c r="AG141" s="66"/>
      <c r="AH141" s="67"/>
      <c r="AI141" s="6">
        <v>114.56</v>
      </c>
      <c r="AJ141" s="6">
        <v>113</v>
      </c>
      <c r="AL141" s="36"/>
      <c r="AV141" s="36">
        <f>BL141*(1+Listes!AC$9)</f>
        <v>0</v>
      </c>
      <c r="AW141" s="36">
        <f>BP141*(1+Listes!AC$10)</f>
        <v>0</v>
      </c>
      <c r="AX141"/>
      <c r="AY141" s="36"/>
      <c r="AZ141" s="36">
        <f>AY141*(1+Listes!AC$11)</f>
        <v>0</v>
      </c>
      <c r="BI141" s="15"/>
      <c r="BJ141" s="36"/>
      <c r="BK141" s="36">
        <f>BJ141*(1+Listes!AC$12)</f>
        <v>0</v>
      </c>
      <c r="BL141" s="36"/>
      <c r="BM141" s="36"/>
      <c r="BN141" s="36"/>
      <c r="BP141" s="36"/>
      <c r="BR141" s="36"/>
      <c r="BS141" s="36"/>
      <c r="BT141" s="36"/>
    </row>
    <row r="142" spans="2:72" ht="13.15" customHeight="1" x14ac:dyDescent="0.2">
      <c r="B142" s="8" t="s">
        <v>406</v>
      </c>
      <c r="C142" s="35">
        <v>1</v>
      </c>
      <c r="D142" s="1" t="s">
        <v>406</v>
      </c>
      <c r="E142" s="36"/>
      <c r="F142" s="36"/>
      <c r="G142" s="7">
        <v>1488.83</v>
      </c>
      <c r="H142" s="3" t="s">
        <v>407</v>
      </c>
      <c r="J142" s="36"/>
      <c r="K142"/>
      <c r="M142" s="36"/>
      <c r="N142" s="36"/>
      <c r="O142" s="36"/>
      <c r="P142" s="36"/>
      <c r="Q142" s="36">
        <f>E142*(1+Listes!AC$5)</f>
        <v>0</v>
      </c>
      <c r="AB142" s="36">
        <f>G142*(1+Listes!AC$8)</f>
        <v>1780.6406799999997</v>
      </c>
      <c r="AC142" s="36">
        <f>P142*(1+Listes!AC$7)</f>
        <v>0</v>
      </c>
      <c r="AD142" s="36">
        <f>F142*(1+Listes!AC$6)</f>
        <v>0</v>
      </c>
      <c r="AI142" s="36"/>
      <c r="AJ142" s="36"/>
      <c r="AL142" s="36"/>
      <c r="AO142" s="5" t="s">
        <v>408</v>
      </c>
      <c r="AP142" s="5" t="s">
        <v>409</v>
      </c>
      <c r="AV142" s="36">
        <f>BL142*(1+Listes!AC$9)</f>
        <v>0</v>
      </c>
      <c r="AW142" s="36">
        <f>BP142*(1+Listes!AC$10)</f>
        <v>0</v>
      </c>
      <c r="AX142"/>
      <c r="AY142" s="36"/>
      <c r="AZ142" s="36">
        <f>AY142*(1+Listes!AC$11)</f>
        <v>0</v>
      </c>
      <c r="BI142" s="15"/>
      <c r="BJ142" s="36"/>
      <c r="BK142" s="36">
        <f>BJ142*(1+Listes!AC$12)</f>
        <v>0</v>
      </c>
      <c r="BL142" s="36"/>
      <c r="BM142" s="36"/>
      <c r="BN142" s="36"/>
      <c r="BP142" s="36"/>
      <c r="BR142" s="36"/>
      <c r="BS142" s="36"/>
      <c r="BT142" s="36"/>
    </row>
    <row r="143" spans="2:72" ht="13.15" customHeight="1" x14ac:dyDescent="0.2">
      <c r="C143" s="35">
        <v>1</v>
      </c>
      <c r="D143" s="1" t="s">
        <v>410</v>
      </c>
      <c r="E143" s="36"/>
      <c r="F143" s="36"/>
      <c r="G143" s="7">
        <v>1608.54</v>
      </c>
      <c r="H143" s="3" t="s">
        <v>411</v>
      </c>
      <c r="J143" s="36"/>
      <c r="K143"/>
      <c r="M143" s="36"/>
      <c r="N143" s="36"/>
      <c r="O143" s="36"/>
      <c r="P143" s="36"/>
      <c r="Q143" s="36">
        <f>E143*(1+Listes!AC$5)</f>
        <v>0</v>
      </c>
      <c r="AB143" s="36">
        <f>G143*(1+Listes!AC$8)</f>
        <v>1923.8138399999998</v>
      </c>
      <c r="AC143" s="36">
        <f>P143*(1+Listes!AC$7)</f>
        <v>0</v>
      </c>
      <c r="AD143" s="36">
        <f>F143*(1+Listes!AC$6)</f>
        <v>0</v>
      </c>
      <c r="AI143" s="36"/>
      <c r="AJ143" s="36"/>
      <c r="AL143" s="36"/>
      <c r="AV143" s="36">
        <f>BL143*(1+Listes!AC$9)</f>
        <v>0</v>
      </c>
      <c r="AW143" s="36">
        <f>BP143*(1+Listes!AC$10)</f>
        <v>0</v>
      </c>
      <c r="AX143"/>
      <c r="AY143" s="36"/>
      <c r="AZ143" s="36">
        <f>AY143*(1+Listes!AC$11)</f>
        <v>0</v>
      </c>
      <c r="BI143" s="15"/>
      <c r="BJ143" s="36"/>
      <c r="BK143" s="36">
        <f>BJ143*(1+Listes!AC$12)</f>
        <v>0</v>
      </c>
      <c r="BL143" s="36"/>
      <c r="BM143" s="36"/>
      <c r="BN143" s="36"/>
      <c r="BP143" s="36"/>
      <c r="BR143" s="36"/>
      <c r="BS143" s="36"/>
      <c r="BT143" s="36"/>
    </row>
    <row r="144" spans="2:72" ht="13.15" customHeight="1" x14ac:dyDescent="0.2">
      <c r="C144" s="35">
        <v>1</v>
      </c>
      <c r="D144" s="1" t="s">
        <v>412</v>
      </c>
      <c r="E144" s="36"/>
      <c r="F144" s="36"/>
      <c r="G144" s="7">
        <v>1640.61</v>
      </c>
      <c r="H144" s="3" t="s">
        <v>411</v>
      </c>
      <c r="J144" s="36"/>
      <c r="K144"/>
      <c r="M144" s="36"/>
      <c r="N144" s="36"/>
      <c r="O144" s="36"/>
      <c r="P144" s="36"/>
      <c r="Q144" s="36">
        <f>E144*(1+Listes!AC$5)</f>
        <v>0</v>
      </c>
      <c r="AB144" s="36">
        <f>G144*(1+Listes!AC$8)</f>
        <v>1962.1695599999998</v>
      </c>
      <c r="AC144" s="36">
        <f>P144*(1+Listes!AC$7)</f>
        <v>0</v>
      </c>
      <c r="AD144" s="36">
        <f>F144*(1+Listes!AC$6)</f>
        <v>0</v>
      </c>
      <c r="AI144" s="36"/>
      <c r="AJ144" s="36"/>
      <c r="AL144" s="36"/>
      <c r="AV144" s="36">
        <f>BL144*(1+Listes!AC$9)</f>
        <v>0</v>
      </c>
      <c r="AW144" s="36">
        <f>BP144*(1+Listes!AC$10)</f>
        <v>0</v>
      </c>
      <c r="AX144"/>
      <c r="AY144" s="36"/>
      <c r="AZ144" s="36">
        <f>AY144*(1+Listes!AC$11)</f>
        <v>0</v>
      </c>
      <c r="BI144" s="15"/>
      <c r="BJ144" s="36"/>
      <c r="BK144" s="36">
        <f>BJ144*(1+Listes!AC$12)</f>
        <v>0</v>
      </c>
      <c r="BL144" s="36"/>
      <c r="BM144" s="36"/>
      <c r="BN144" s="36"/>
      <c r="BP144" s="36"/>
      <c r="BR144" s="36"/>
      <c r="BS144" s="36"/>
      <c r="BT144" s="36"/>
    </row>
    <row r="145" spans="2:72" ht="13.15" customHeight="1" x14ac:dyDescent="0.2">
      <c r="C145" s="35">
        <v>1</v>
      </c>
      <c r="D145" s="1" t="s">
        <v>413</v>
      </c>
      <c r="E145" s="36"/>
      <c r="F145" s="36"/>
      <c r="G145" s="7">
        <v>1784.27</v>
      </c>
      <c r="H145" s="3" t="s">
        <v>411</v>
      </c>
      <c r="J145" s="36"/>
      <c r="K145"/>
      <c r="M145" s="36"/>
      <c r="N145" s="36"/>
      <c r="O145" s="36"/>
      <c r="P145" s="36"/>
      <c r="Q145" s="36">
        <f>E145*(1+Listes!AC$5)</f>
        <v>0</v>
      </c>
      <c r="AB145" s="36">
        <f>G145*(1+Listes!AC$8)</f>
        <v>2133.9869199999998</v>
      </c>
      <c r="AC145" s="36">
        <f>P145*(1+Listes!AC$7)</f>
        <v>0</v>
      </c>
      <c r="AD145" s="36">
        <f>F145*(1+Listes!AC$6)</f>
        <v>0</v>
      </c>
      <c r="AI145" s="36"/>
      <c r="AJ145" s="36"/>
      <c r="AL145" s="36"/>
      <c r="AV145" s="36">
        <f>BL145*(1+Listes!AC$9)</f>
        <v>0</v>
      </c>
      <c r="AW145" s="36">
        <f>BP145*(1+Listes!AC$10)</f>
        <v>0</v>
      </c>
      <c r="AX145"/>
      <c r="AY145" s="36"/>
      <c r="AZ145" s="36">
        <f>AY145*(1+Listes!AC$11)</f>
        <v>0</v>
      </c>
      <c r="BI145" s="15"/>
      <c r="BJ145" s="36"/>
      <c r="BK145" s="36">
        <f>BJ145*(1+Listes!AC$12)</f>
        <v>0</v>
      </c>
      <c r="BL145" s="36"/>
      <c r="BM145" s="36"/>
      <c r="BN145" s="36"/>
      <c r="BP145" s="36"/>
      <c r="BR145" s="36"/>
      <c r="BS145" s="36"/>
      <c r="BT145" s="36"/>
    </row>
    <row r="146" spans="2:72" ht="13.15" customHeight="1" x14ac:dyDescent="0.2">
      <c r="B146" s="8" t="s">
        <v>414</v>
      </c>
      <c r="C146" s="35">
        <v>1</v>
      </c>
      <c r="D146" s="1" t="s">
        <v>415</v>
      </c>
      <c r="E146" s="36"/>
      <c r="F146" s="36"/>
      <c r="G146" s="7">
        <v>1488.83</v>
      </c>
      <c r="H146" s="3" t="s">
        <v>416</v>
      </c>
      <c r="J146" s="36"/>
      <c r="K146"/>
      <c r="M146" s="36"/>
      <c r="N146" s="36"/>
      <c r="O146" s="36"/>
      <c r="P146" s="36"/>
      <c r="Q146" s="36">
        <f>E146*(1+Listes!AC$5)</f>
        <v>0</v>
      </c>
      <c r="AB146" s="36">
        <f>G146*(1+Listes!AC$8)</f>
        <v>1780.6406799999997</v>
      </c>
      <c r="AC146" s="36">
        <f>P146*(1+Listes!AC$7)</f>
        <v>0</v>
      </c>
      <c r="AD146" s="36">
        <f>F146*(1+Listes!AC$6)</f>
        <v>0</v>
      </c>
      <c r="AI146" s="36"/>
      <c r="AJ146" s="36"/>
      <c r="AL146" s="36"/>
      <c r="AV146" s="36">
        <f>BL146*(1+Listes!AC$9)</f>
        <v>0</v>
      </c>
      <c r="AW146" s="36">
        <f>BP146*(1+Listes!AC$10)</f>
        <v>0</v>
      </c>
      <c r="AX146"/>
      <c r="AY146" s="36"/>
      <c r="AZ146" s="36">
        <f>AY146*(1+Listes!AC$11)</f>
        <v>0</v>
      </c>
      <c r="BI146" s="15"/>
      <c r="BJ146" s="36"/>
      <c r="BK146" s="36">
        <f>BJ146*(1+Listes!AC$12)</f>
        <v>0</v>
      </c>
      <c r="BL146" s="36"/>
      <c r="BM146" s="36"/>
      <c r="BN146" s="36"/>
      <c r="BP146" s="36"/>
      <c r="BR146" s="36"/>
      <c r="BS146" s="36"/>
      <c r="BT146" s="36"/>
    </row>
    <row r="147" spans="2:72" ht="13.15" customHeight="1" x14ac:dyDescent="0.2">
      <c r="C147" s="35">
        <v>1</v>
      </c>
      <c r="D147" s="1" t="s">
        <v>417</v>
      </c>
      <c r="E147" s="6">
        <v>72.05</v>
      </c>
      <c r="F147" s="36"/>
      <c r="G147" s="7">
        <v>290.2</v>
      </c>
      <c r="H147" s="3" t="s">
        <v>418</v>
      </c>
      <c r="I147" s="5" t="s">
        <v>419</v>
      </c>
      <c r="J147" s="39" t="s">
        <v>2</v>
      </c>
      <c r="K147" s="5" t="s">
        <v>131</v>
      </c>
      <c r="M147" s="6">
        <v>285</v>
      </c>
      <c r="N147" s="6">
        <v>319.2</v>
      </c>
      <c r="O147" s="7">
        <v>285</v>
      </c>
      <c r="P147" s="36"/>
      <c r="Q147" s="36">
        <f>E147*(1+Listes!AC$5)</f>
        <v>86.17179999999999</v>
      </c>
      <c r="AA147" s="9" t="s">
        <v>420</v>
      </c>
      <c r="AB147" s="36">
        <f>G147*(1+Listes!AC$8)</f>
        <v>347.07919999999996</v>
      </c>
      <c r="AC147" s="36">
        <f>P147*(1+Listes!AC$7)</f>
        <v>0</v>
      </c>
      <c r="AD147" s="36">
        <f>F147*(1+Listes!AC$6)</f>
        <v>0</v>
      </c>
      <c r="AG147" s="66"/>
      <c r="AH147" s="67"/>
      <c r="AI147" s="6">
        <v>271.63</v>
      </c>
      <c r="AJ147" s="6">
        <v>285</v>
      </c>
      <c r="AL147" s="36"/>
      <c r="AT147" s="5" t="s">
        <v>421</v>
      </c>
      <c r="AV147" s="36">
        <f>BL147*(1+Listes!AC$9)</f>
        <v>0</v>
      </c>
      <c r="AW147" s="36">
        <f>BP147*(1+Listes!AC$10)</f>
        <v>0</v>
      </c>
      <c r="AX147"/>
      <c r="AY147" s="36"/>
      <c r="AZ147" s="36">
        <f>AY147*(1+Listes!AC$11)</f>
        <v>0</v>
      </c>
      <c r="BI147" s="16">
        <v>41910</v>
      </c>
      <c r="BJ147" s="36"/>
      <c r="BK147" s="36">
        <f>BJ147*(1+Listes!AC$12)</f>
        <v>0</v>
      </c>
      <c r="BL147" s="36"/>
      <c r="BM147" s="36"/>
      <c r="BN147" s="36"/>
      <c r="BP147" s="36"/>
      <c r="BR147" s="36"/>
      <c r="BS147" s="36"/>
      <c r="BT147" s="36"/>
    </row>
    <row r="148" spans="2:72" ht="13.15" customHeight="1" x14ac:dyDescent="0.2">
      <c r="C148" s="35">
        <v>2</v>
      </c>
      <c r="D148" s="1" t="s">
        <v>422</v>
      </c>
      <c r="E148" s="36"/>
      <c r="F148" s="36"/>
      <c r="G148" s="7">
        <v>657.33</v>
      </c>
      <c r="H148" s="3" t="s">
        <v>423</v>
      </c>
      <c r="I148" s="5" t="s">
        <v>424</v>
      </c>
      <c r="J148" s="39" t="s">
        <v>31</v>
      </c>
      <c r="K148" s="5" t="s">
        <v>425</v>
      </c>
      <c r="M148" s="6">
        <v>639</v>
      </c>
      <c r="N148" s="6"/>
      <c r="O148" s="7">
        <v>644</v>
      </c>
      <c r="P148" s="36"/>
      <c r="Q148" s="36">
        <f>E148*(1+Listes!AC$5)</f>
        <v>0</v>
      </c>
      <c r="AA148" s="9" t="s">
        <v>159</v>
      </c>
      <c r="AB148" s="36">
        <f>G148*(1+Listes!AC$8)</f>
        <v>786.16668000000004</v>
      </c>
      <c r="AC148" s="36">
        <f>P148*(1+Listes!AC$7)</f>
        <v>0</v>
      </c>
      <c r="AD148" s="36">
        <f>F148*(1+Listes!AC$6)</f>
        <v>0</v>
      </c>
      <c r="AG148" s="66"/>
      <c r="AH148" s="67"/>
      <c r="AI148" s="6">
        <v>406.61</v>
      </c>
      <c r="AJ148" s="6">
        <v>625</v>
      </c>
      <c r="AL148" s="36"/>
      <c r="AV148" s="36">
        <f>BL148*(1+Listes!AC$9)</f>
        <v>0</v>
      </c>
      <c r="AW148" s="36">
        <f>BP148*(1+Listes!AC$10)</f>
        <v>0</v>
      </c>
      <c r="AX148"/>
      <c r="AY148" s="36"/>
      <c r="AZ148" s="36">
        <f>AY148*(1+Listes!AC$11)</f>
        <v>0</v>
      </c>
      <c r="BI148" s="15"/>
      <c r="BJ148" s="36"/>
      <c r="BK148" s="36">
        <f>BJ148*(1+Listes!AC$12)</f>
        <v>0</v>
      </c>
      <c r="BL148" s="36"/>
      <c r="BM148" s="36"/>
      <c r="BN148" s="36"/>
      <c r="BP148" s="36"/>
      <c r="BR148" s="36"/>
      <c r="BS148" s="36"/>
      <c r="BT148" s="36"/>
    </row>
    <row r="149" spans="2:72" ht="13.15" customHeight="1" x14ac:dyDescent="0.2">
      <c r="C149" s="35">
        <v>2</v>
      </c>
      <c r="D149" s="1" t="s">
        <v>426</v>
      </c>
      <c r="E149" s="36"/>
      <c r="F149" s="36"/>
      <c r="G149" s="7">
        <v>466.12</v>
      </c>
      <c r="H149" s="3" t="s">
        <v>423</v>
      </c>
      <c r="I149" s="5" t="s">
        <v>427</v>
      </c>
      <c r="J149" s="39" t="s">
        <v>179</v>
      </c>
      <c r="K149" s="5" t="s">
        <v>149</v>
      </c>
      <c r="M149" s="6">
        <v>453</v>
      </c>
      <c r="N149" s="6"/>
      <c r="O149" s="7">
        <v>457</v>
      </c>
      <c r="P149" s="36"/>
      <c r="Q149" s="36">
        <f>E149*(1+Listes!AC$5)</f>
        <v>0</v>
      </c>
      <c r="AB149" s="36">
        <f>G149*(1+Listes!AC$8)</f>
        <v>557.47951999999998</v>
      </c>
      <c r="AC149" s="36">
        <f>P149*(1+Listes!AC$7)</f>
        <v>0</v>
      </c>
      <c r="AD149" s="36">
        <f>F149*(1+Listes!AC$6)</f>
        <v>0</v>
      </c>
      <c r="AG149" s="66"/>
      <c r="AH149" s="67"/>
      <c r="AI149" s="6">
        <v>406.61</v>
      </c>
      <c r="AJ149" s="6">
        <v>443</v>
      </c>
      <c r="AL149" s="36"/>
      <c r="AV149" s="36">
        <f>BL149*(1+Listes!AC$9)</f>
        <v>0</v>
      </c>
      <c r="AW149" s="36">
        <f>BP149*(1+Listes!AC$10)</f>
        <v>0</v>
      </c>
      <c r="AX149"/>
      <c r="AY149" s="36"/>
      <c r="AZ149" s="36">
        <f>AY149*(1+Listes!AC$11)</f>
        <v>0</v>
      </c>
      <c r="BI149" s="15"/>
      <c r="BJ149" s="36"/>
      <c r="BK149" s="36">
        <f>BJ149*(1+Listes!AC$12)</f>
        <v>0</v>
      </c>
      <c r="BL149" s="36"/>
      <c r="BM149" s="36"/>
      <c r="BN149" s="36"/>
      <c r="BP149" s="36"/>
      <c r="BR149" s="36"/>
      <c r="BS149" s="36"/>
      <c r="BT149" s="36"/>
    </row>
    <row r="150" spans="2:72" ht="13.15" customHeight="1" x14ac:dyDescent="0.2">
      <c r="C150" s="35">
        <v>2</v>
      </c>
      <c r="D150" s="1" t="s">
        <v>428</v>
      </c>
      <c r="E150" s="36"/>
      <c r="F150" s="36"/>
      <c r="G150" s="7">
        <v>654.04999999999995</v>
      </c>
      <c r="H150" s="3" t="s">
        <v>423</v>
      </c>
      <c r="I150" s="5" t="s">
        <v>424</v>
      </c>
      <c r="J150" s="39" t="s">
        <v>31</v>
      </c>
      <c r="K150" s="5" t="s">
        <v>97</v>
      </c>
      <c r="M150" s="6">
        <v>636</v>
      </c>
      <c r="N150" s="6"/>
      <c r="O150" s="7">
        <v>641</v>
      </c>
      <c r="P150" s="36"/>
      <c r="Q150" s="36">
        <f>E150*(1+Listes!AC$5)</f>
        <v>0</v>
      </c>
      <c r="AB150" s="36">
        <f>G150*(1+Listes!AC$8)</f>
        <v>782.24379999999996</v>
      </c>
      <c r="AC150" s="36">
        <f>P150*(1+Listes!AC$7)</f>
        <v>0</v>
      </c>
      <c r="AD150" s="36">
        <f>F150*(1+Listes!AC$6)</f>
        <v>0</v>
      </c>
      <c r="AG150" s="66"/>
      <c r="AH150" s="67"/>
      <c r="AI150" s="6">
        <v>406.21</v>
      </c>
      <c r="AJ150" s="6">
        <v>622</v>
      </c>
      <c r="AL150" s="36"/>
      <c r="AV150" s="36">
        <f>BL150*(1+Listes!AC$9)</f>
        <v>0</v>
      </c>
      <c r="AW150" s="36">
        <f>BP150*(1+Listes!AC$10)</f>
        <v>0</v>
      </c>
      <c r="AX150"/>
      <c r="AY150" s="36"/>
      <c r="AZ150" s="36">
        <f>AY150*(1+Listes!AC$11)</f>
        <v>0</v>
      </c>
      <c r="BI150" s="15"/>
      <c r="BJ150" s="36"/>
      <c r="BK150" s="36">
        <f>BJ150*(1+Listes!AC$12)</f>
        <v>0</v>
      </c>
      <c r="BL150" s="36"/>
      <c r="BM150" s="36"/>
      <c r="BN150" s="36"/>
      <c r="BP150" s="36"/>
      <c r="BR150" s="36"/>
      <c r="BS150" s="36"/>
      <c r="BT150" s="36"/>
    </row>
    <row r="151" spans="2:72" ht="13.15" customHeight="1" x14ac:dyDescent="0.2">
      <c r="C151" s="35">
        <v>2</v>
      </c>
      <c r="D151" s="1" t="s">
        <v>429</v>
      </c>
      <c r="E151" s="36"/>
      <c r="F151" s="36"/>
      <c r="G151" s="7">
        <v>657.33</v>
      </c>
      <c r="H151" s="3" t="s">
        <v>430</v>
      </c>
      <c r="I151" s="5" t="s">
        <v>424</v>
      </c>
      <c r="J151" s="39" t="s">
        <v>148</v>
      </c>
      <c r="K151" s="5" t="s">
        <v>425</v>
      </c>
      <c r="M151" s="6">
        <v>639</v>
      </c>
      <c r="N151" s="6"/>
      <c r="O151" s="7">
        <v>644</v>
      </c>
      <c r="P151" s="36"/>
      <c r="Q151" s="36">
        <f>E151*(1+Listes!AC$5)</f>
        <v>0</v>
      </c>
      <c r="AA151" s="9" t="s">
        <v>159</v>
      </c>
      <c r="AB151" s="36">
        <f>G151*(1+Listes!AC$8)</f>
        <v>786.16668000000004</v>
      </c>
      <c r="AC151" s="36">
        <f>P151*(1+Listes!AC$7)</f>
        <v>0</v>
      </c>
      <c r="AD151" s="36">
        <f>F151*(1+Listes!AC$6)</f>
        <v>0</v>
      </c>
      <c r="AG151" s="66"/>
      <c r="AH151" s="67"/>
      <c r="AI151" s="6">
        <v>483.77</v>
      </c>
      <c r="AJ151" s="6">
        <v>625</v>
      </c>
      <c r="AL151" s="36"/>
      <c r="AV151" s="36">
        <f>BL151*(1+Listes!AC$9)</f>
        <v>0</v>
      </c>
      <c r="AW151" s="36">
        <f>BP151*(1+Listes!AC$10)</f>
        <v>0</v>
      </c>
      <c r="AX151"/>
      <c r="AY151" s="36"/>
      <c r="AZ151" s="36">
        <f>AY151*(1+Listes!AC$11)</f>
        <v>0</v>
      </c>
      <c r="BI151" s="15"/>
      <c r="BJ151" s="36"/>
      <c r="BK151" s="36">
        <f>BJ151*(1+Listes!AC$12)</f>
        <v>0</v>
      </c>
      <c r="BL151" s="36"/>
      <c r="BM151" s="36"/>
      <c r="BN151" s="36"/>
      <c r="BP151" s="36"/>
      <c r="BR151" s="36"/>
      <c r="BS151" s="36"/>
      <c r="BT151" s="36"/>
    </row>
    <row r="152" spans="2:72" ht="13.15" customHeight="1" x14ac:dyDescent="0.2">
      <c r="C152" s="35">
        <v>2</v>
      </c>
      <c r="D152" s="1" t="s">
        <v>431</v>
      </c>
      <c r="E152" s="36"/>
      <c r="F152" s="36"/>
      <c r="G152" s="7">
        <v>466.12</v>
      </c>
      <c r="H152" s="3" t="s">
        <v>430</v>
      </c>
      <c r="I152" s="5" t="s">
        <v>427</v>
      </c>
      <c r="J152" s="39" t="s">
        <v>179</v>
      </c>
      <c r="K152" s="5" t="s">
        <v>149</v>
      </c>
      <c r="M152" s="6">
        <v>453</v>
      </c>
      <c r="N152" s="6"/>
      <c r="O152" s="7">
        <v>457</v>
      </c>
      <c r="P152" s="36"/>
      <c r="Q152" s="36">
        <f>E152*(1+Listes!AC$5)</f>
        <v>0</v>
      </c>
      <c r="AB152" s="36">
        <f>G152*(1+Listes!AC$8)</f>
        <v>557.47951999999998</v>
      </c>
      <c r="AC152" s="36">
        <f>P152*(1+Listes!AC$7)</f>
        <v>0</v>
      </c>
      <c r="AD152" s="36">
        <f>F152*(1+Listes!AC$6)</f>
        <v>0</v>
      </c>
      <c r="AG152" s="66"/>
      <c r="AH152" s="67"/>
      <c r="AI152" s="6">
        <v>464.69</v>
      </c>
      <c r="AJ152" s="6">
        <v>443</v>
      </c>
      <c r="AL152" s="36"/>
      <c r="AV152" s="36">
        <f>BL152*(1+Listes!AC$9)</f>
        <v>0</v>
      </c>
      <c r="AW152" s="36">
        <f>BP152*(1+Listes!AC$10)</f>
        <v>0</v>
      </c>
      <c r="AX152"/>
      <c r="AY152" s="36"/>
      <c r="AZ152" s="36">
        <f>AY152*(1+Listes!AC$11)</f>
        <v>0</v>
      </c>
      <c r="BI152" s="15"/>
      <c r="BJ152" s="36"/>
      <c r="BK152" s="36">
        <f>BJ152*(1+Listes!AC$12)</f>
        <v>0</v>
      </c>
      <c r="BL152" s="36"/>
      <c r="BM152" s="36"/>
      <c r="BN152" s="36"/>
      <c r="BP152" s="36"/>
      <c r="BR152" s="36"/>
      <c r="BS152" s="36"/>
      <c r="BT152" s="36"/>
    </row>
    <row r="153" spans="2:72" ht="13.15" customHeight="1" x14ac:dyDescent="0.2">
      <c r="C153" s="35">
        <v>2</v>
      </c>
      <c r="D153" s="1" t="s">
        <v>432</v>
      </c>
      <c r="E153" s="36"/>
      <c r="F153" s="36"/>
      <c r="G153" s="7">
        <v>654.04999999999995</v>
      </c>
      <c r="H153" s="3" t="s">
        <v>433</v>
      </c>
      <c r="I153" s="5" t="s">
        <v>424</v>
      </c>
      <c r="J153" s="39" t="s">
        <v>31</v>
      </c>
      <c r="K153" s="5" t="s">
        <v>97</v>
      </c>
      <c r="M153" s="6">
        <v>636</v>
      </c>
      <c r="N153" s="6"/>
      <c r="O153" s="7">
        <v>641</v>
      </c>
      <c r="P153" s="36"/>
      <c r="Q153" s="36">
        <f>E153*(1+Listes!AC$5)</f>
        <v>0</v>
      </c>
      <c r="AB153" s="36">
        <f>G153*(1+Listes!AC$8)</f>
        <v>782.24379999999996</v>
      </c>
      <c r="AC153" s="36">
        <f>P153*(1+Listes!AC$7)</f>
        <v>0</v>
      </c>
      <c r="AD153" s="36">
        <f>F153*(1+Listes!AC$6)</f>
        <v>0</v>
      </c>
      <c r="AG153" s="66"/>
      <c r="AH153" s="67"/>
      <c r="AI153" s="6">
        <v>464.69</v>
      </c>
      <c r="AJ153" s="6">
        <v>622</v>
      </c>
      <c r="AL153" s="36"/>
      <c r="AV153" s="36">
        <f>BL153*(1+Listes!AC$9)</f>
        <v>0</v>
      </c>
      <c r="AW153" s="36">
        <f>BP153*(1+Listes!AC$10)</f>
        <v>0</v>
      </c>
      <c r="AX153"/>
      <c r="AY153" s="36"/>
      <c r="AZ153" s="36">
        <f>AY153*(1+Listes!AC$11)</f>
        <v>0</v>
      </c>
      <c r="BI153" s="15"/>
      <c r="BJ153" s="36"/>
      <c r="BK153" s="36">
        <f>BJ153*(1+Listes!AC$12)</f>
        <v>0</v>
      </c>
      <c r="BL153" s="36"/>
      <c r="BM153" s="36"/>
      <c r="BN153" s="36"/>
      <c r="BP153" s="36"/>
      <c r="BR153" s="36"/>
      <c r="BS153" s="36"/>
      <c r="BT153" s="36"/>
    </row>
    <row r="154" spans="2:72" ht="13.15" customHeight="1" x14ac:dyDescent="0.2">
      <c r="C154" s="35">
        <v>2</v>
      </c>
      <c r="D154" s="1" t="s">
        <v>434</v>
      </c>
      <c r="E154" s="36"/>
      <c r="F154" s="36"/>
      <c r="G154" s="7">
        <v>376.98</v>
      </c>
      <c r="H154" s="3" t="s">
        <v>435</v>
      </c>
      <c r="J154" s="39" t="s">
        <v>2</v>
      </c>
      <c r="K154" s="5" t="s">
        <v>436</v>
      </c>
      <c r="M154" s="6">
        <v>367</v>
      </c>
      <c r="N154" s="6"/>
      <c r="O154" s="7">
        <v>370</v>
      </c>
      <c r="P154" s="36"/>
      <c r="Q154" s="36">
        <f>E154*(1+Listes!AC$5)</f>
        <v>0</v>
      </c>
      <c r="AA154" s="9" t="s">
        <v>437</v>
      </c>
      <c r="AB154" s="36">
        <f>G154*(1+Listes!AC$8)</f>
        <v>450.86808000000002</v>
      </c>
      <c r="AC154" s="36">
        <f>P154*(1+Listes!AC$7)</f>
        <v>0</v>
      </c>
      <c r="AD154" s="36">
        <f>F154*(1+Listes!AC$6)</f>
        <v>0</v>
      </c>
      <c r="AG154" s="66"/>
      <c r="AH154" s="67"/>
      <c r="AI154" s="6">
        <v>360.28</v>
      </c>
      <c r="AJ154" s="6">
        <v>359</v>
      </c>
      <c r="AL154" s="36"/>
      <c r="AV154" s="36">
        <f>BL154*(1+Listes!AC$9)</f>
        <v>0</v>
      </c>
      <c r="AW154" s="36">
        <f>BP154*(1+Listes!AC$10)</f>
        <v>0</v>
      </c>
      <c r="AX154"/>
      <c r="AY154" s="36"/>
      <c r="AZ154" s="36">
        <f>AY154*(1+Listes!AC$11)</f>
        <v>0</v>
      </c>
      <c r="BI154" s="15"/>
      <c r="BJ154" s="36"/>
      <c r="BK154" s="36">
        <f>BJ154*(1+Listes!AC$12)</f>
        <v>0</v>
      </c>
      <c r="BL154" s="36"/>
      <c r="BM154" s="36"/>
      <c r="BN154" s="36"/>
      <c r="BP154" s="36"/>
      <c r="BR154" s="36"/>
      <c r="BS154" s="36"/>
      <c r="BT154" s="36"/>
    </row>
    <row r="155" spans="2:72" ht="13.15" customHeight="1" x14ac:dyDescent="0.2">
      <c r="C155" s="35">
        <v>2</v>
      </c>
      <c r="D155" s="1" t="s">
        <v>438</v>
      </c>
      <c r="E155" s="36"/>
      <c r="F155" s="36"/>
      <c r="G155" s="7">
        <v>399.08</v>
      </c>
      <c r="H155" s="3" t="s">
        <v>439</v>
      </c>
      <c r="J155" s="39" t="s">
        <v>2</v>
      </c>
      <c r="K155" s="5" t="s">
        <v>436</v>
      </c>
      <c r="M155" s="6">
        <v>388</v>
      </c>
      <c r="N155" s="6"/>
      <c r="O155" s="7">
        <v>391</v>
      </c>
      <c r="P155" s="36"/>
      <c r="Q155" s="36">
        <f>E155*(1+Listes!AC$5)</f>
        <v>0</v>
      </c>
      <c r="AA155" s="9" t="s">
        <v>437</v>
      </c>
      <c r="AB155" s="36">
        <f>G155*(1+Listes!AC$8)</f>
        <v>477.29967999999997</v>
      </c>
      <c r="AC155" s="36">
        <f>P155*(1+Listes!AC$7)</f>
        <v>0</v>
      </c>
      <c r="AD155" s="36">
        <f>F155*(1+Listes!AC$6)</f>
        <v>0</v>
      </c>
      <c r="AG155" s="66"/>
      <c r="AH155" s="67"/>
      <c r="AI155" s="6">
        <v>360.28</v>
      </c>
      <c r="AJ155" s="6">
        <v>380</v>
      </c>
      <c r="AL155" s="36"/>
      <c r="AV155" s="36">
        <f>BL155*(1+Listes!AC$9)</f>
        <v>0</v>
      </c>
      <c r="AW155" s="36">
        <f>BP155*(1+Listes!AC$10)</f>
        <v>0</v>
      </c>
      <c r="AX155"/>
      <c r="AY155" s="36"/>
      <c r="AZ155" s="36">
        <f>AY155*(1+Listes!AC$11)</f>
        <v>0</v>
      </c>
      <c r="BI155" s="15"/>
      <c r="BJ155" s="36"/>
      <c r="BK155" s="36">
        <f>BJ155*(1+Listes!AC$12)</f>
        <v>0</v>
      </c>
      <c r="BL155" s="36"/>
      <c r="BM155" s="36"/>
      <c r="BN155" s="36"/>
      <c r="BP155" s="36"/>
      <c r="BR155" s="36"/>
      <c r="BS155" s="36"/>
      <c r="BT155" s="36"/>
    </row>
    <row r="156" spans="2:72" ht="13.15" customHeight="1" x14ac:dyDescent="0.2">
      <c r="C156" s="35">
        <v>4</v>
      </c>
      <c r="D156" s="1" t="s">
        <v>440</v>
      </c>
      <c r="E156" s="6">
        <v>24.12</v>
      </c>
      <c r="F156" s="36"/>
      <c r="G156" s="7">
        <v>116.43</v>
      </c>
      <c r="H156" s="3" t="s">
        <v>441</v>
      </c>
      <c r="J156" s="39" t="s">
        <v>2</v>
      </c>
      <c r="K156" s="5" t="s">
        <v>131</v>
      </c>
      <c r="M156" s="6">
        <v>113</v>
      </c>
      <c r="N156" s="6"/>
      <c r="O156" s="7">
        <v>114</v>
      </c>
      <c r="P156" s="36"/>
      <c r="Q156" s="36">
        <f>E156*(1+Listes!AC$5)</f>
        <v>28.847519999999999</v>
      </c>
      <c r="AA156" s="9" t="s">
        <v>159</v>
      </c>
      <c r="AB156" s="36">
        <f>G156*(1+Listes!AC$8)</f>
        <v>139.25028</v>
      </c>
      <c r="AC156" s="36">
        <f>P156*(1+Listes!AC$7)</f>
        <v>0</v>
      </c>
      <c r="AD156" s="36">
        <f>F156*(1+Listes!AC$6)</f>
        <v>0</v>
      </c>
      <c r="AG156" s="66"/>
      <c r="AH156" s="67"/>
      <c r="AI156" s="6">
        <v>112.01</v>
      </c>
      <c r="AJ156" s="6">
        <v>111</v>
      </c>
      <c r="AL156" s="36"/>
      <c r="AV156" s="36">
        <f>BL156*(1+Listes!AC$9)</f>
        <v>0</v>
      </c>
      <c r="AW156" s="36">
        <f>BP156*(1+Listes!AC$10)</f>
        <v>0</v>
      </c>
      <c r="AX156"/>
      <c r="AY156" s="36"/>
      <c r="AZ156" s="36">
        <f>AY156*(1+Listes!AC$11)</f>
        <v>0</v>
      </c>
      <c r="BI156" s="16">
        <v>38483</v>
      </c>
      <c r="BJ156" s="36"/>
      <c r="BK156" s="36">
        <f>BJ156*(1+Listes!AC$12)</f>
        <v>0</v>
      </c>
      <c r="BL156" s="36"/>
      <c r="BM156" s="36"/>
      <c r="BN156" s="36"/>
      <c r="BP156" s="36"/>
      <c r="BR156" s="36"/>
      <c r="BS156" s="36"/>
      <c r="BT156" s="36"/>
    </row>
    <row r="157" spans="2:72" ht="13.15" customHeight="1" x14ac:dyDescent="0.2">
      <c r="C157" s="35">
        <v>1</v>
      </c>
      <c r="D157" s="1" t="s">
        <v>442</v>
      </c>
      <c r="E157" s="36"/>
      <c r="F157" s="7">
        <v>56.32</v>
      </c>
      <c r="G157" s="7">
        <v>116.43</v>
      </c>
      <c r="H157" s="3" t="s">
        <v>443</v>
      </c>
      <c r="J157" s="39" t="s">
        <v>2</v>
      </c>
      <c r="K157" s="5" t="s">
        <v>131</v>
      </c>
      <c r="M157" s="6">
        <v>321</v>
      </c>
      <c r="N157" s="6"/>
      <c r="O157" s="7">
        <v>321</v>
      </c>
      <c r="P157" s="36"/>
      <c r="Q157" s="36">
        <f>E157*(1+Listes!AC$5)</f>
        <v>0</v>
      </c>
      <c r="AA157" s="9" t="s">
        <v>420</v>
      </c>
      <c r="AB157" s="36">
        <f>G157*(1+Listes!AC$8)</f>
        <v>139.25028</v>
      </c>
      <c r="AC157" s="36">
        <f>P157*(1+Listes!AC$7)</f>
        <v>0</v>
      </c>
      <c r="AD157" s="36">
        <f>F157*(1+Listes!AC$6)</f>
        <v>67.358719999999991</v>
      </c>
      <c r="AG157" s="66"/>
      <c r="AH157" s="67"/>
      <c r="AI157" s="6">
        <v>509.23</v>
      </c>
      <c r="AJ157" s="6">
        <v>320</v>
      </c>
      <c r="AL157" s="36"/>
      <c r="AV157" s="36">
        <f>BL157*(1+Listes!AC$9)</f>
        <v>0</v>
      </c>
      <c r="AW157" s="36">
        <f>BP157*(1+Listes!AC$10)</f>
        <v>0</v>
      </c>
      <c r="AX157"/>
      <c r="AY157" s="36"/>
      <c r="AZ157" s="36">
        <f>AY157*(1+Listes!AC$11)</f>
        <v>0</v>
      </c>
      <c r="BI157" s="15"/>
      <c r="BJ157" s="36"/>
      <c r="BK157" s="36">
        <f>BJ157*(1+Listes!AC$12)</f>
        <v>0</v>
      </c>
      <c r="BL157" s="36"/>
      <c r="BM157" s="36"/>
      <c r="BN157" s="36"/>
      <c r="BP157" s="36"/>
      <c r="BR157" s="36"/>
      <c r="BS157" s="36"/>
      <c r="BT157" s="36"/>
    </row>
    <row r="158" spans="2:72" ht="13.15" customHeight="1" x14ac:dyDescent="0.2">
      <c r="B158" s="8" t="s">
        <v>444</v>
      </c>
      <c r="C158" s="35">
        <v>1</v>
      </c>
      <c r="D158" s="1" t="s">
        <v>445</v>
      </c>
      <c r="E158" s="6">
        <v>37.35</v>
      </c>
      <c r="F158" s="7">
        <v>28.84</v>
      </c>
      <c r="G158" s="7">
        <v>149.36000000000001</v>
      </c>
      <c r="H158" s="3" t="s">
        <v>446</v>
      </c>
      <c r="J158" s="39" t="s">
        <v>31</v>
      </c>
      <c r="K158" s="5" t="s">
        <v>447</v>
      </c>
      <c r="M158" s="6">
        <v>147</v>
      </c>
      <c r="N158" s="6">
        <v>164.64</v>
      </c>
      <c r="O158" s="7">
        <v>147</v>
      </c>
      <c r="P158" s="6">
        <v>149.36000000000001</v>
      </c>
      <c r="Q158" s="36">
        <f>E158*(1+Listes!AC$5)</f>
        <v>44.6706</v>
      </c>
      <c r="R158" s="5" t="s">
        <v>66</v>
      </c>
      <c r="S158" s="9">
        <v>4</v>
      </c>
      <c r="AB158" s="36">
        <f>G158*(1+Listes!AC$8)</f>
        <v>178.63456000000002</v>
      </c>
      <c r="AC158" s="36">
        <f>P158*(1+Listes!AC$7)</f>
        <v>178.63456000000002</v>
      </c>
      <c r="AD158" s="36">
        <f>F158*(1+Listes!AC$6)</f>
        <v>34.492640000000002</v>
      </c>
      <c r="AG158" s="66"/>
      <c r="AH158" s="67"/>
      <c r="AI158" s="6">
        <v>260.92</v>
      </c>
      <c r="AJ158" s="6">
        <v>147</v>
      </c>
      <c r="AL158" s="36"/>
      <c r="AV158" s="36">
        <f>BL158*(1+Listes!AC$9)</f>
        <v>0</v>
      </c>
      <c r="AW158" s="36">
        <f>BP158*(1+Listes!AC$10)</f>
        <v>0</v>
      </c>
      <c r="AX158"/>
      <c r="AY158" s="36"/>
      <c r="AZ158" s="36">
        <f>AY158*(1+Listes!AC$11)</f>
        <v>0</v>
      </c>
      <c r="BI158" s="16">
        <v>41038</v>
      </c>
      <c r="BJ158" s="36"/>
      <c r="BK158" s="36">
        <f>BJ158*(1+Listes!AC$12)</f>
        <v>0</v>
      </c>
      <c r="BL158" s="36"/>
      <c r="BM158" s="36"/>
      <c r="BN158" s="6">
        <v>151.59</v>
      </c>
      <c r="BP158" s="36"/>
      <c r="BR158" s="36"/>
      <c r="BS158" s="36"/>
      <c r="BT158" s="36"/>
    </row>
    <row r="159" spans="2:72" ht="13.15" customHeight="1" x14ac:dyDescent="0.2">
      <c r="C159" s="35">
        <v>1</v>
      </c>
      <c r="D159" s="1" t="s">
        <v>448</v>
      </c>
      <c r="E159" s="36"/>
      <c r="F159" s="7">
        <v>25.91</v>
      </c>
      <c r="G159" s="7">
        <v>150.28</v>
      </c>
      <c r="H159" s="3" t="s">
        <v>449</v>
      </c>
      <c r="J159" s="39" t="s">
        <v>2</v>
      </c>
      <c r="K159" s="5" t="s">
        <v>450</v>
      </c>
      <c r="M159" s="6">
        <v>148</v>
      </c>
      <c r="N159" s="6"/>
      <c r="O159" s="7">
        <v>148</v>
      </c>
      <c r="P159" s="36"/>
      <c r="Q159" s="36">
        <f>E159*(1+Listes!AC$5)</f>
        <v>0</v>
      </c>
      <c r="AA159" s="9" t="s">
        <v>420</v>
      </c>
      <c r="AB159" s="36">
        <f>G159*(1+Listes!AC$8)</f>
        <v>179.73488</v>
      </c>
      <c r="AC159" s="36">
        <f>P159*(1+Listes!AC$7)</f>
        <v>0</v>
      </c>
      <c r="AD159" s="36">
        <f>F159*(1+Listes!AC$6)</f>
        <v>30.98836</v>
      </c>
      <c r="AG159" s="66"/>
      <c r="AH159" s="67"/>
      <c r="AI159" s="6">
        <v>176.95</v>
      </c>
      <c r="AJ159" s="6">
        <v>147</v>
      </c>
      <c r="AL159" s="36"/>
      <c r="AV159" s="36">
        <f>BL159*(1+Listes!AC$9)</f>
        <v>0</v>
      </c>
      <c r="AW159" s="36">
        <f>BP159*(1+Listes!AC$10)</f>
        <v>0</v>
      </c>
      <c r="AX159"/>
      <c r="AY159" s="36"/>
      <c r="AZ159" s="36">
        <f>AY159*(1+Listes!AC$11)</f>
        <v>0</v>
      </c>
      <c r="BI159" s="15"/>
      <c r="BJ159" s="36"/>
      <c r="BK159" s="36">
        <f>BJ159*(1+Listes!AC$12)</f>
        <v>0</v>
      </c>
      <c r="BL159" s="36"/>
      <c r="BM159" s="36"/>
      <c r="BN159" s="36"/>
      <c r="BP159" s="36"/>
      <c r="BR159" s="36"/>
      <c r="BS159" s="36"/>
      <c r="BT159" s="36"/>
    </row>
    <row r="160" spans="2:72" ht="13.15" customHeight="1" x14ac:dyDescent="0.2">
      <c r="C160" s="35">
        <v>1</v>
      </c>
      <c r="D160" s="1" t="s">
        <v>451</v>
      </c>
      <c r="E160" s="36"/>
      <c r="F160" s="7">
        <v>3.22</v>
      </c>
      <c r="G160" s="7">
        <v>18.760000000000002</v>
      </c>
      <c r="H160" s="3" t="s">
        <v>452</v>
      </c>
      <c r="J160" s="39" t="s">
        <v>2</v>
      </c>
      <c r="K160" s="5" t="s">
        <v>131</v>
      </c>
      <c r="M160" s="6">
        <v>18.2</v>
      </c>
      <c r="N160" s="6"/>
      <c r="O160" s="7">
        <v>18.399999999999999</v>
      </c>
      <c r="P160" s="36"/>
      <c r="Q160" s="36">
        <f>E160*(1+Listes!AC$5)</f>
        <v>0</v>
      </c>
      <c r="AA160" s="9" t="s">
        <v>420</v>
      </c>
      <c r="AB160" s="36">
        <f>G160*(1+Listes!AC$8)</f>
        <v>22.436960000000003</v>
      </c>
      <c r="AC160" s="36">
        <f>P160*(1+Listes!AC$7)</f>
        <v>0</v>
      </c>
      <c r="AD160" s="36">
        <f>F160*(1+Listes!AC$6)</f>
        <v>3.8511199999999999</v>
      </c>
      <c r="AG160" s="66"/>
      <c r="AH160" s="67"/>
      <c r="AI160" s="6">
        <v>19.079999999999998</v>
      </c>
      <c r="AJ160" s="6">
        <v>17.8</v>
      </c>
      <c r="AL160" s="36"/>
      <c r="AV160" s="36">
        <f>BL160*(1+Listes!AC$9)</f>
        <v>0</v>
      </c>
      <c r="AW160" s="36">
        <f>BP160*(1+Listes!AC$10)</f>
        <v>0</v>
      </c>
      <c r="AX160"/>
      <c r="AY160" s="36"/>
      <c r="AZ160" s="36">
        <f>AY160*(1+Listes!AC$11)</f>
        <v>0</v>
      </c>
      <c r="BI160" s="15"/>
      <c r="BJ160" s="36"/>
      <c r="BK160" s="36">
        <f>BJ160*(1+Listes!AC$12)</f>
        <v>0</v>
      </c>
      <c r="BL160" s="36"/>
      <c r="BM160" s="36"/>
      <c r="BN160" s="36"/>
      <c r="BP160" s="36"/>
      <c r="BR160" s="36"/>
      <c r="BS160" s="36"/>
      <c r="BT160" s="36"/>
    </row>
    <row r="161" spans="2:72" ht="13.15" customHeight="1" x14ac:dyDescent="0.2">
      <c r="C161" s="35">
        <v>1</v>
      </c>
      <c r="D161" s="1" t="s">
        <v>453</v>
      </c>
      <c r="E161" s="6">
        <v>67.680000000000007</v>
      </c>
      <c r="F161" s="36"/>
      <c r="G161" s="7">
        <v>161.76</v>
      </c>
      <c r="H161" s="3" t="s">
        <v>454</v>
      </c>
      <c r="J161" s="39" t="s">
        <v>31</v>
      </c>
      <c r="K161" s="5" t="s">
        <v>6</v>
      </c>
      <c r="M161" s="6">
        <v>157</v>
      </c>
      <c r="N161" s="6">
        <v>172.48</v>
      </c>
      <c r="O161" s="7">
        <v>159</v>
      </c>
      <c r="P161" s="36"/>
      <c r="Q161" s="36">
        <f>E161*(1+Listes!AC$5)</f>
        <v>80.945280000000011</v>
      </c>
      <c r="R161" s="5" t="s">
        <v>66</v>
      </c>
      <c r="AB161" s="36">
        <f>G161*(1+Listes!AC$8)</f>
        <v>193.46495999999999</v>
      </c>
      <c r="AC161" s="36">
        <f>P161*(1+Listes!AC$7)</f>
        <v>0</v>
      </c>
      <c r="AD161" s="36">
        <f>F161*(1+Listes!AC$6)</f>
        <v>0</v>
      </c>
      <c r="AG161" s="66"/>
      <c r="AH161" s="67"/>
      <c r="AI161" s="6">
        <v>190.97</v>
      </c>
      <c r="AJ161" s="6">
        <v>154</v>
      </c>
      <c r="AL161" s="36"/>
      <c r="AV161" s="36">
        <f>BL161*(1+Listes!AC$9)</f>
        <v>0</v>
      </c>
      <c r="AW161" s="36">
        <f>BP161*(1+Listes!AC$10)</f>
        <v>0</v>
      </c>
      <c r="AX161"/>
      <c r="AY161" s="36"/>
      <c r="AZ161" s="36">
        <f>AY161*(1+Listes!AC$11)</f>
        <v>0</v>
      </c>
      <c r="BI161" s="16">
        <v>41428</v>
      </c>
      <c r="BJ161" s="36"/>
      <c r="BK161" s="36">
        <f>BJ161*(1+Listes!AC$12)</f>
        <v>0</v>
      </c>
      <c r="BL161" s="36"/>
      <c r="BM161" s="36"/>
      <c r="BN161" s="36"/>
      <c r="BP161" s="36"/>
      <c r="BR161" s="36"/>
      <c r="BS161" s="36"/>
      <c r="BT161" s="36"/>
    </row>
    <row r="162" spans="2:72" ht="13.15" customHeight="1" x14ac:dyDescent="0.2">
      <c r="C162" s="35">
        <v>1</v>
      </c>
      <c r="D162" s="1" t="s">
        <v>455</v>
      </c>
      <c r="E162" s="36"/>
      <c r="F162" s="36"/>
      <c r="G162" s="7">
        <v>82.13</v>
      </c>
      <c r="H162" s="3" t="s">
        <v>456</v>
      </c>
      <c r="J162" s="39" t="s">
        <v>5</v>
      </c>
      <c r="K162" s="5" t="s">
        <v>6</v>
      </c>
      <c r="M162" s="6">
        <v>79.900000000000006</v>
      </c>
      <c r="N162" s="6"/>
      <c r="O162" s="7">
        <v>80.599999999999994</v>
      </c>
      <c r="P162" s="36"/>
      <c r="Q162" s="36">
        <f>E162*(1+Listes!AC$5)</f>
        <v>0</v>
      </c>
      <c r="AB162" s="36">
        <f>G162*(1+Listes!AC$8)</f>
        <v>98.227479999999986</v>
      </c>
      <c r="AC162" s="36">
        <f>P162*(1+Listes!AC$7)</f>
        <v>0</v>
      </c>
      <c r="AD162" s="36">
        <f>F162*(1+Listes!AC$6)</f>
        <v>0</v>
      </c>
      <c r="AG162" s="66"/>
      <c r="AH162" s="67"/>
      <c r="AI162" s="6"/>
      <c r="AJ162" s="6">
        <v>78.2</v>
      </c>
      <c r="AL162" s="36"/>
      <c r="AV162" s="36">
        <f>BL162*(1+Listes!AC$9)</f>
        <v>0</v>
      </c>
      <c r="AW162" s="36">
        <f>BP162*(1+Listes!AC$10)</f>
        <v>0</v>
      </c>
      <c r="AX162"/>
      <c r="AY162" s="36"/>
      <c r="AZ162" s="36">
        <f>AY162*(1+Listes!AC$11)</f>
        <v>0</v>
      </c>
      <c r="BI162" s="15"/>
      <c r="BJ162" s="36"/>
      <c r="BK162" s="36">
        <f>BJ162*(1+Listes!AC$12)</f>
        <v>0</v>
      </c>
      <c r="BL162" s="36"/>
      <c r="BM162" s="36"/>
      <c r="BN162" s="36"/>
      <c r="BP162" s="36"/>
      <c r="BR162" s="36"/>
      <c r="BS162" s="36"/>
      <c r="BT162" s="36"/>
    </row>
    <row r="163" spans="2:72" ht="13.15" customHeight="1" x14ac:dyDescent="0.2">
      <c r="C163" s="35">
        <v>1</v>
      </c>
      <c r="D163" s="1" t="s">
        <v>457</v>
      </c>
      <c r="E163" s="36"/>
      <c r="F163" s="36"/>
      <c r="G163" s="7">
        <v>120.11</v>
      </c>
      <c r="H163" s="3" t="s">
        <v>458</v>
      </c>
      <c r="J163" s="39" t="s">
        <v>2</v>
      </c>
      <c r="K163" s="5" t="s">
        <v>94</v>
      </c>
      <c r="M163" s="6">
        <v>117</v>
      </c>
      <c r="N163" s="6">
        <v>111</v>
      </c>
      <c r="O163" s="7">
        <v>118</v>
      </c>
      <c r="P163" s="36"/>
      <c r="Q163" s="36">
        <f>E163*(1+Listes!AC$5)</f>
        <v>0</v>
      </c>
      <c r="AA163" s="9" t="s">
        <v>420</v>
      </c>
      <c r="AB163" s="36">
        <f>G163*(1+Listes!AC$8)</f>
        <v>143.65155999999999</v>
      </c>
      <c r="AC163" s="36">
        <f>P163*(1+Listes!AC$7)</f>
        <v>0</v>
      </c>
      <c r="AD163" s="36">
        <f>F163*(1+Listes!AC$6)</f>
        <v>0</v>
      </c>
      <c r="AG163" s="66"/>
      <c r="AH163" s="67"/>
      <c r="AI163" s="6">
        <v>190.97</v>
      </c>
      <c r="AJ163" s="6">
        <v>114</v>
      </c>
      <c r="AL163" s="36"/>
      <c r="AV163" s="36">
        <f>BL163*(1+Listes!AC$9)</f>
        <v>0</v>
      </c>
      <c r="AW163" s="36">
        <f>BP163*(1+Listes!AC$10)</f>
        <v>0</v>
      </c>
      <c r="AX163"/>
      <c r="AY163" s="36"/>
      <c r="AZ163" s="36">
        <f>AY163*(1+Listes!AC$11)</f>
        <v>0</v>
      </c>
      <c r="BI163" s="15"/>
      <c r="BJ163" s="36"/>
      <c r="BK163" s="36">
        <f>BJ163*(1+Listes!AC$12)</f>
        <v>0</v>
      </c>
      <c r="BL163" s="36"/>
      <c r="BM163" s="36"/>
      <c r="BN163" s="36"/>
      <c r="BP163" s="36"/>
      <c r="BR163" s="36"/>
      <c r="BS163" s="36"/>
      <c r="BT163" s="36"/>
    </row>
    <row r="164" spans="2:72" ht="13.15" customHeight="1" x14ac:dyDescent="0.2">
      <c r="B164" s="8" t="s">
        <v>459</v>
      </c>
      <c r="C164" s="35">
        <v>1</v>
      </c>
      <c r="D164" s="1" t="s">
        <v>460</v>
      </c>
      <c r="E164" s="6">
        <v>29.15</v>
      </c>
      <c r="F164" s="7">
        <v>21.81</v>
      </c>
      <c r="G164" s="7">
        <v>112.96</v>
      </c>
      <c r="H164" s="3" t="s">
        <v>461</v>
      </c>
      <c r="J164" s="39" t="s">
        <v>31</v>
      </c>
      <c r="K164" s="5" t="s">
        <v>462</v>
      </c>
      <c r="M164" s="6">
        <v>110</v>
      </c>
      <c r="N164" s="6"/>
      <c r="O164" s="7">
        <v>111</v>
      </c>
      <c r="P164" s="6">
        <v>113</v>
      </c>
      <c r="Q164" s="36">
        <f>E164*(1+Listes!AC$5)</f>
        <v>34.863399999999999</v>
      </c>
      <c r="S164" s="9">
        <v>10</v>
      </c>
      <c r="AB164" s="36">
        <f>G164*(1+Listes!AC$8)</f>
        <v>135.10015999999999</v>
      </c>
      <c r="AC164" s="36">
        <f>P164*(1+Listes!AC$7)</f>
        <v>135.148</v>
      </c>
      <c r="AD164" s="36">
        <f>F164*(1+Listes!AC$6)</f>
        <v>26.084759999999996</v>
      </c>
      <c r="AG164" s="66"/>
      <c r="AH164" s="67"/>
      <c r="AI164" s="6">
        <v>140.04</v>
      </c>
      <c r="AJ164" s="6">
        <v>107</v>
      </c>
      <c r="AL164" s="36"/>
      <c r="AV164" s="36">
        <f>BL164*(1+Listes!AC$9)</f>
        <v>0</v>
      </c>
      <c r="AW164" s="36">
        <f>BP164*(1+Listes!AC$10)</f>
        <v>0</v>
      </c>
      <c r="AX164"/>
      <c r="AY164" s="36"/>
      <c r="AZ164" s="36">
        <f>AY164*(1+Listes!AC$11)</f>
        <v>0</v>
      </c>
      <c r="BI164" s="16">
        <v>41428</v>
      </c>
      <c r="BJ164" s="36"/>
      <c r="BK164" s="36">
        <f>BJ164*(1+Listes!AC$12)</f>
        <v>0</v>
      </c>
      <c r="BL164" s="36"/>
      <c r="BM164" s="36"/>
      <c r="BN164" s="6">
        <v>114.6</v>
      </c>
      <c r="BO164" s="6">
        <v>138.86000000000001</v>
      </c>
      <c r="BP164" s="36"/>
      <c r="BR164" s="36"/>
      <c r="BS164" s="36"/>
      <c r="BT164" s="36"/>
    </row>
    <row r="165" spans="2:72" ht="13.15" customHeight="1" x14ac:dyDescent="0.2">
      <c r="C165" s="35">
        <v>1</v>
      </c>
      <c r="D165" s="1" t="s">
        <v>463</v>
      </c>
      <c r="E165" s="36"/>
      <c r="F165" s="36"/>
      <c r="G165" s="7">
        <v>75.17</v>
      </c>
      <c r="H165" s="3" t="s">
        <v>464</v>
      </c>
      <c r="J165" s="39" t="s">
        <v>2</v>
      </c>
      <c r="K165" s="5" t="s">
        <v>450</v>
      </c>
      <c r="M165" s="6">
        <v>73.2</v>
      </c>
      <c r="N165" s="6"/>
      <c r="O165" s="7">
        <v>73.7</v>
      </c>
      <c r="P165" s="36"/>
      <c r="Q165" s="36">
        <f>E165*(1+Listes!AC$5)</f>
        <v>0</v>
      </c>
      <c r="AA165" s="9" t="s">
        <v>420</v>
      </c>
      <c r="AB165" s="36">
        <f>G165*(1+Listes!AC$8)</f>
        <v>89.903319999999994</v>
      </c>
      <c r="AC165" s="36">
        <f>P165*(1+Listes!AC$7)</f>
        <v>0</v>
      </c>
      <c r="AD165" s="36">
        <f>F165*(1+Listes!AC$6)</f>
        <v>0</v>
      </c>
      <c r="AG165" s="66"/>
      <c r="AH165" s="67"/>
      <c r="AI165" s="6"/>
      <c r="AJ165" s="6">
        <v>71.599999999999994</v>
      </c>
      <c r="AL165" s="36"/>
      <c r="AV165" s="36">
        <f>BL165*(1+Listes!AC$9)</f>
        <v>0</v>
      </c>
      <c r="AW165" s="36">
        <f>BP165*(1+Listes!AC$10)</f>
        <v>0</v>
      </c>
      <c r="AX165"/>
      <c r="AY165" s="36"/>
      <c r="AZ165" s="36">
        <f>AY165*(1+Listes!AC$11)</f>
        <v>0</v>
      </c>
      <c r="BI165" s="15"/>
      <c r="BJ165" s="36"/>
      <c r="BK165" s="36">
        <f>BJ165*(1+Listes!AC$12)</f>
        <v>0</v>
      </c>
      <c r="BL165" s="36"/>
      <c r="BM165" s="36"/>
      <c r="BN165" s="36"/>
      <c r="BP165" s="36"/>
      <c r="BR165" s="36"/>
      <c r="BS165" s="36"/>
      <c r="BT165" s="36"/>
    </row>
    <row r="166" spans="2:72" ht="13.15" customHeight="1" x14ac:dyDescent="0.2">
      <c r="C166" s="35">
        <v>4</v>
      </c>
      <c r="D166" s="1" t="s">
        <v>465</v>
      </c>
      <c r="E166" s="36"/>
      <c r="F166" s="36"/>
      <c r="G166" s="7">
        <v>161.76</v>
      </c>
      <c r="H166" s="3" t="s">
        <v>466</v>
      </c>
      <c r="I166" s="5" t="s">
        <v>467</v>
      </c>
      <c r="J166" s="39" t="s">
        <v>58</v>
      </c>
      <c r="K166" s="5" t="s">
        <v>59</v>
      </c>
      <c r="M166" s="6">
        <v>157</v>
      </c>
      <c r="N166" s="6"/>
      <c r="O166" s="7">
        <v>159</v>
      </c>
      <c r="P166" s="6">
        <v>161.76</v>
      </c>
      <c r="Q166" s="36">
        <f>E166*(1+Listes!AC$5)</f>
        <v>0</v>
      </c>
      <c r="AB166" s="36">
        <f>G166*(1+Listes!AC$8)</f>
        <v>193.46495999999999</v>
      </c>
      <c r="AC166" s="36">
        <f>P166*(1+Listes!AC$7)</f>
        <v>193.46495999999999</v>
      </c>
      <c r="AD166" s="36">
        <f>F166*(1+Listes!AC$6)</f>
        <v>0</v>
      </c>
      <c r="AG166" s="66"/>
      <c r="AH166" s="67"/>
      <c r="AI166" s="6">
        <v>162.30000000000001</v>
      </c>
      <c r="AJ166" s="6">
        <v>152</v>
      </c>
      <c r="AL166" s="36"/>
      <c r="AV166" s="36">
        <f>BL166*(1+Listes!AC$9)</f>
        <v>0</v>
      </c>
      <c r="AW166" s="36">
        <f>BP166*(1+Listes!AC$10)</f>
        <v>0</v>
      </c>
      <c r="AX166"/>
      <c r="AY166" s="36"/>
      <c r="AZ166" s="36">
        <f>AY166*(1+Listes!AC$11)</f>
        <v>0</v>
      </c>
      <c r="BI166" s="15"/>
      <c r="BJ166" s="36"/>
      <c r="BK166" s="36">
        <f>BJ166*(1+Listes!AC$12)</f>
        <v>0</v>
      </c>
      <c r="BL166" s="36"/>
      <c r="BM166" s="36"/>
      <c r="BN166" s="36"/>
      <c r="BP166" s="36"/>
      <c r="BR166" s="36"/>
      <c r="BS166" s="36"/>
      <c r="BT166" s="36"/>
    </row>
    <row r="167" spans="2:72" ht="13.15" customHeight="1" x14ac:dyDescent="0.2">
      <c r="C167" s="35">
        <v>4</v>
      </c>
      <c r="D167" s="1" t="s">
        <v>468</v>
      </c>
      <c r="E167" s="36"/>
      <c r="F167" s="36"/>
      <c r="G167" s="7">
        <v>161.76</v>
      </c>
      <c r="H167" s="3" t="s">
        <v>469</v>
      </c>
      <c r="I167" s="5" t="s">
        <v>467</v>
      </c>
      <c r="J167" s="39" t="s">
        <v>58</v>
      </c>
      <c r="K167" s="5" t="s">
        <v>180</v>
      </c>
      <c r="M167" s="6">
        <v>157</v>
      </c>
      <c r="N167" s="6"/>
      <c r="O167" s="7">
        <v>159</v>
      </c>
      <c r="P167" s="36"/>
      <c r="Q167" s="36">
        <f>E167*(1+Listes!AC$5)</f>
        <v>0</v>
      </c>
      <c r="AA167" s="9" t="s">
        <v>159</v>
      </c>
      <c r="AB167" s="36">
        <f>G167*(1+Listes!AC$8)</f>
        <v>193.46495999999999</v>
      </c>
      <c r="AC167" s="36">
        <f>P167*(1+Listes!AC$7)</f>
        <v>0</v>
      </c>
      <c r="AD167" s="36">
        <f>F167*(1+Listes!AC$6)</f>
        <v>0</v>
      </c>
      <c r="AG167" s="66"/>
      <c r="AH167" s="67"/>
      <c r="AI167" s="6">
        <v>162.30000000000001</v>
      </c>
      <c r="AJ167" s="6">
        <v>152</v>
      </c>
      <c r="AL167" s="36"/>
      <c r="AV167" s="36">
        <f>BL167*(1+Listes!AC$9)</f>
        <v>0</v>
      </c>
      <c r="AW167" s="36">
        <f>BP167*(1+Listes!AC$10)</f>
        <v>0</v>
      </c>
      <c r="AX167"/>
      <c r="AY167" s="36"/>
      <c r="AZ167" s="36">
        <f>AY167*(1+Listes!AC$11)</f>
        <v>0</v>
      </c>
      <c r="BI167" s="15"/>
      <c r="BJ167" s="36"/>
      <c r="BK167" s="36">
        <f>BJ167*(1+Listes!AC$12)</f>
        <v>0</v>
      </c>
      <c r="BL167" s="36"/>
      <c r="BM167" s="36"/>
      <c r="BN167" s="36"/>
      <c r="BP167" s="36"/>
      <c r="BR167" s="36"/>
      <c r="BS167" s="36"/>
      <c r="BT167" s="36"/>
    </row>
    <row r="168" spans="2:72" ht="13.15" customHeight="1" x14ac:dyDescent="0.2">
      <c r="C168" s="35">
        <v>4</v>
      </c>
      <c r="D168" s="1" t="s">
        <v>470</v>
      </c>
      <c r="E168" s="36"/>
      <c r="F168" s="36"/>
      <c r="G168" s="7">
        <v>156.97</v>
      </c>
      <c r="H168" s="3" t="s">
        <v>471</v>
      </c>
      <c r="I168" s="5" t="s">
        <v>467</v>
      </c>
      <c r="J168" s="39" t="s">
        <v>87</v>
      </c>
      <c r="K168" s="5" t="s">
        <v>472</v>
      </c>
      <c r="M168" s="6">
        <v>153</v>
      </c>
      <c r="N168" s="6"/>
      <c r="O168" s="7">
        <v>154</v>
      </c>
      <c r="P168" s="36"/>
      <c r="Q168" s="36">
        <f>E168*(1+Listes!AC$5)</f>
        <v>0</v>
      </c>
      <c r="AB168" s="36">
        <f>G168*(1+Listes!AC$8)</f>
        <v>187.73612</v>
      </c>
      <c r="AC168" s="36">
        <f>P168*(1+Listes!AC$7)</f>
        <v>0</v>
      </c>
      <c r="AD168" s="36">
        <f>F168*(1+Listes!AC$6)</f>
        <v>0</v>
      </c>
      <c r="AG168" s="66"/>
      <c r="AH168" s="67"/>
      <c r="AI168" s="6">
        <v>153.97999999999999</v>
      </c>
      <c r="AJ168" s="6">
        <v>147</v>
      </c>
      <c r="AL168" s="36"/>
      <c r="AV168" s="36">
        <f>BL168*(1+Listes!AC$9)</f>
        <v>0</v>
      </c>
      <c r="AW168" s="36">
        <f>BP168*(1+Listes!AC$10)</f>
        <v>0</v>
      </c>
      <c r="AX168"/>
      <c r="AY168" s="36"/>
      <c r="AZ168" s="36">
        <f>AY168*(1+Listes!AC$11)</f>
        <v>0</v>
      </c>
      <c r="BI168" s="15"/>
      <c r="BJ168" s="36"/>
      <c r="BK168" s="36">
        <f>BJ168*(1+Listes!AC$12)</f>
        <v>0</v>
      </c>
      <c r="BL168" s="36"/>
      <c r="BM168" s="36"/>
      <c r="BN168" s="36"/>
      <c r="BP168" s="36"/>
      <c r="BR168" s="36"/>
      <c r="BS168" s="36"/>
      <c r="BT168" s="36"/>
    </row>
    <row r="169" spans="2:72" ht="13.15" customHeight="1" x14ac:dyDescent="0.2">
      <c r="C169" s="35">
        <v>4</v>
      </c>
      <c r="D169" s="1" t="s">
        <v>473</v>
      </c>
      <c r="E169" s="36"/>
      <c r="F169" s="36"/>
      <c r="G169" s="7">
        <v>145.36000000000001</v>
      </c>
      <c r="H169" s="3" t="s">
        <v>474</v>
      </c>
      <c r="I169" s="5" t="s">
        <v>467</v>
      </c>
      <c r="J169" s="39" t="s">
        <v>155</v>
      </c>
      <c r="K169" s="5" t="s">
        <v>475</v>
      </c>
      <c r="M169" s="6">
        <v>141</v>
      </c>
      <c r="N169" s="6"/>
      <c r="O169" s="7">
        <v>143</v>
      </c>
      <c r="P169" s="36"/>
      <c r="Q169" s="36">
        <f>E169*(1+Listes!AC$5)</f>
        <v>0</v>
      </c>
      <c r="AB169" s="36">
        <f>G169*(1+Listes!AC$8)</f>
        <v>173.85056</v>
      </c>
      <c r="AC169" s="36">
        <f>P169*(1+Listes!AC$7)</f>
        <v>0</v>
      </c>
      <c r="AD169" s="36">
        <f>F169*(1+Listes!AC$6)</f>
        <v>0</v>
      </c>
      <c r="AG169" s="66"/>
      <c r="AH169" s="67"/>
      <c r="AI169" s="6">
        <v>145.21</v>
      </c>
      <c r="AJ169" s="6">
        <v>137</v>
      </c>
      <c r="AL169" s="36"/>
      <c r="AV169" s="36">
        <f>BL169*(1+Listes!AC$9)</f>
        <v>0</v>
      </c>
      <c r="AW169" s="36">
        <f>BP169*(1+Listes!AC$10)</f>
        <v>0</v>
      </c>
      <c r="AX169"/>
      <c r="AY169" s="36"/>
      <c r="AZ169" s="36">
        <f>AY169*(1+Listes!AC$11)</f>
        <v>0</v>
      </c>
      <c r="BI169" s="15"/>
      <c r="BJ169" s="36"/>
      <c r="BK169" s="36">
        <f>BJ169*(1+Listes!AC$12)</f>
        <v>0</v>
      </c>
      <c r="BL169" s="36"/>
      <c r="BM169" s="36"/>
      <c r="BN169" s="36"/>
      <c r="BP169" s="36"/>
      <c r="BR169" s="36"/>
      <c r="BS169" s="36"/>
      <c r="BT169" s="36"/>
    </row>
    <row r="170" spans="2:72" ht="13.15" customHeight="1" x14ac:dyDescent="0.2">
      <c r="C170" s="35">
        <v>4</v>
      </c>
      <c r="D170" s="1" t="s">
        <v>476</v>
      </c>
      <c r="E170" s="6">
        <v>48.07</v>
      </c>
      <c r="F170" s="36"/>
      <c r="G170" s="7">
        <v>278.91000000000003</v>
      </c>
      <c r="H170" s="3" t="s">
        <v>477</v>
      </c>
      <c r="I170" s="5" t="s">
        <v>467</v>
      </c>
      <c r="J170" s="39" t="s">
        <v>349</v>
      </c>
      <c r="K170" s="5" t="s">
        <v>478</v>
      </c>
      <c r="M170" s="6">
        <v>271</v>
      </c>
      <c r="N170" s="6"/>
      <c r="O170" s="7">
        <v>273</v>
      </c>
      <c r="P170" s="36"/>
      <c r="Q170" s="36">
        <f>E170*(1+Listes!AC$5)</f>
        <v>57.491720000000001</v>
      </c>
      <c r="AB170" s="36">
        <f>G170*(1+Listes!AC$8)</f>
        <v>333.57636000000002</v>
      </c>
      <c r="AC170" s="36">
        <f>P170*(1+Listes!AC$7)</f>
        <v>0</v>
      </c>
      <c r="AD170" s="36">
        <f>F170*(1+Listes!AC$6)</f>
        <v>0</v>
      </c>
      <c r="AG170" s="66"/>
      <c r="AH170" s="67"/>
      <c r="AI170" s="6">
        <v>280.47000000000003</v>
      </c>
      <c r="AJ170" s="6">
        <v>262</v>
      </c>
      <c r="AL170" s="36"/>
      <c r="AV170" s="36">
        <f>BL170*(1+Listes!AC$9)</f>
        <v>57.491720000000001</v>
      </c>
      <c r="AW170" s="36">
        <f>BP170*(1+Listes!AC$10)</f>
        <v>0</v>
      </c>
      <c r="AX170"/>
      <c r="AY170" s="36"/>
      <c r="AZ170" s="36">
        <f>AY170*(1+Listes!AC$11)</f>
        <v>0</v>
      </c>
      <c r="BI170" s="16">
        <v>37803</v>
      </c>
      <c r="BJ170" s="36"/>
      <c r="BK170" s="36">
        <f>BJ170*(1+Listes!AC$12)</f>
        <v>0</v>
      </c>
      <c r="BL170" s="6">
        <v>48.07</v>
      </c>
      <c r="BM170" s="36"/>
      <c r="BN170" s="36"/>
      <c r="BP170" s="36"/>
      <c r="BR170" s="36"/>
      <c r="BS170" s="36"/>
      <c r="BT170" s="36"/>
    </row>
    <row r="171" spans="2:72" ht="13.15" customHeight="1" x14ac:dyDescent="0.2">
      <c r="C171" s="35">
        <v>4</v>
      </c>
      <c r="D171" s="1" t="s">
        <v>479</v>
      </c>
      <c r="E171" s="6">
        <v>46.03</v>
      </c>
      <c r="F171" s="36"/>
      <c r="G171" s="7">
        <v>267.11</v>
      </c>
      <c r="H171" s="3" t="s">
        <v>480</v>
      </c>
      <c r="I171" s="5" t="s">
        <v>467</v>
      </c>
      <c r="J171" s="39" t="s">
        <v>58</v>
      </c>
      <c r="K171" s="5" t="s">
        <v>180</v>
      </c>
      <c r="M171" s="6">
        <v>260</v>
      </c>
      <c r="N171" s="6"/>
      <c r="O171" s="7">
        <v>262</v>
      </c>
      <c r="P171" s="36"/>
      <c r="Q171" s="36">
        <f>E171*(1+Listes!AC$5)</f>
        <v>55.051879999999997</v>
      </c>
      <c r="AA171" s="9" t="s">
        <v>159</v>
      </c>
      <c r="AB171" s="36">
        <f>G171*(1+Listes!AC$8)</f>
        <v>319.46356000000003</v>
      </c>
      <c r="AC171" s="36">
        <f>P171*(1+Listes!AC$7)</f>
        <v>0</v>
      </c>
      <c r="AD171" s="36">
        <f>F171*(1+Listes!AC$6)</f>
        <v>0</v>
      </c>
      <c r="AG171" s="66"/>
      <c r="AH171" s="67"/>
      <c r="AI171" s="6">
        <v>358.04</v>
      </c>
      <c r="AJ171" s="6">
        <v>251</v>
      </c>
      <c r="AL171" s="36"/>
      <c r="AV171" s="36">
        <f>BL171*(1+Listes!AC$9)</f>
        <v>55.051879999999997</v>
      </c>
      <c r="AW171" s="36">
        <f>BP171*(1+Listes!AC$10)</f>
        <v>0</v>
      </c>
      <c r="AX171"/>
      <c r="AY171" s="36"/>
      <c r="AZ171" s="36">
        <f>AY171*(1+Listes!AC$11)</f>
        <v>0</v>
      </c>
      <c r="BI171" s="16">
        <v>37803</v>
      </c>
      <c r="BJ171" s="36"/>
      <c r="BK171" s="36">
        <f>BJ171*(1+Listes!AC$12)</f>
        <v>0</v>
      </c>
      <c r="BL171" s="6">
        <v>46.03</v>
      </c>
      <c r="BM171" s="36"/>
      <c r="BN171" s="36"/>
      <c r="BP171" s="36"/>
      <c r="BR171" s="36"/>
      <c r="BS171" s="36"/>
      <c r="BT171" s="36"/>
    </row>
    <row r="172" spans="2:72" ht="13.15" customHeight="1" x14ac:dyDescent="0.2">
      <c r="B172" s="8" t="s">
        <v>481</v>
      </c>
      <c r="C172" s="35">
        <v>4</v>
      </c>
      <c r="D172" s="1" t="s">
        <v>482</v>
      </c>
      <c r="E172" s="6">
        <v>45.36</v>
      </c>
      <c r="F172" s="36"/>
      <c r="G172" s="7">
        <v>263.17</v>
      </c>
      <c r="H172" s="3" t="s">
        <v>483</v>
      </c>
      <c r="I172" s="5" t="s">
        <v>467</v>
      </c>
      <c r="J172" s="39" t="s">
        <v>169</v>
      </c>
      <c r="K172" s="5" t="s">
        <v>88</v>
      </c>
      <c r="M172" s="6">
        <v>256</v>
      </c>
      <c r="N172" s="6"/>
      <c r="O172" s="7">
        <v>258</v>
      </c>
      <c r="P172" s="36"/>
      <c r="Q172" s="36">
        <f>E172*(1+Listes!AC$5)</f>
        <v>54.25056</v>
      </c>
      <c r="AB172" s="36">
        <f>G172*(1+Listes!AC$8)</f>
        <v>314.75132000000002</v>
      </c>
      <c r="AC172" s="36">
        <f>P172*(1+Listes!AC$7)</f>
        <v>0</v>
      </c>
      <c r="AD172" s="36">
        <f>F172*(1+Listes!AC$6)</f>
        <v>0</v>
      </c>
      <c r="AG172" s="66"/>
      <c r="AH172" s="67"/>
      <c r="AI172" s="6">
        <v>280.47000000000003</v>
      </c>
      <c r="AJ172" s="6">
        <v>247</v>
      </c>
      <c r="AL172" s="36"/>
      <c r="AV172" s="36">
        <f>BL172*(1+Listes!AC$9)</f>
        <v>54.25056</v>
      </c>
      <c r="AW172" s="36">
        <f>BP172*(1+Listes!AC$10)</f>
        <v>0</v>
      </c>
      <c r="AX172"/>
      <c r="AY172" s="36"/>
      <c r="AZ172" s="36">
        <f>AY172*(1+Listes!AC$11)</f>
        <v>0</v>
      </c>
      <c r="BI172" s="16">
        <v>37809</v>
      </c>
      <c r="BJ172" s="36"/>
      <c r="BK172" s="36">
        <f>BJ172*(1+Listes!AC$12)</f>
        <v>0</v>
      </c>
      <c r="BL172" s="6">
        <v>45.36</v>
      </c>
      <c r="BM172" s="36"/>
      <c r="BN172" s="36"/>
      <c r="BP172" s="36"/>
      <c r="BR172" s="36"/>
      <c r="BS172" s="36"/>
      <c r="BT172" s="36"/>
    </row>
    <row r="173" spans="2:72" ht="13.15" customHeight="1" x14ac:dyDescent="0.2">
      <c r="C173" s="35">
        <v>4</v>
      </c>
      <c r="D173" s="1" t="s">
        <v>484</v>
      </c>
      <c r="E173" s="6">
        <v>35.520000000000003</v>
      </c>
      <c r="F173" s="36"/>
      <c r="G173" s="7">
        <v>206.44</v>
      </c>
      <c r="H173" s="3" t="s">
        <v>485</v>
      </c>
      <c r="I173" s="5" t="s">
        <v>467</v>
      </c>
      <c r="J173" s="39" t="s">
        <v>155</v>
      </c>
      <c r="K173" s="5" t="s">
        <v>475</v>
      </c>
      <c r="M173" s="6">
        <v>200</v>
      </c>
      <c r="N173" s="6"/>
      <c r="O173" s="7">
        <v>202</v>
      </c>
      <c r="P173" s="36"/>
      <c r="Q173" s="36">
        <f>E173*(1+Listes!AC$5)</f>
        <v>42.481920000000002</v>
      </c>
      <c r="AB173" s="36">
        <f>G173*(1+Listes!AC$8)</f>
        <v>246.90223999999998</v>
      </c>
      <c r="AC173" s="36">
        <f>P173*(1+Listes!AC$7)</f>
        <v>0</v>
      </c>
      <c r="AD173" s="36">
        <f>F173*(1+Listes!AC$6)</f>
        <v>0</v>
      </c>
      <c r="AG173" s="66"/>
      <c r="AH173" s="67"/>
      <c r="AI173" s="6">
        <v>270.91000000000003</v>
      </c>
      <c r="AJ173" s="6">
        <v>193</v>
      </c>
      <c r="AL173" s="36"/>
      <c r="AV173" s="36">
        <f>BL173*(1+Listes!AC$9)</f>
        <v>42.481920000000002</v>
      </c>
      <c r="AW173" s="36">
        <f>BP173*(1+Listes!AC$10)</f>
        <v>0</v>
      </c>
      <c r="AX173"/>
      <c r="AY173" s="36"/>
      <c r="AZ173" s="36">
        <f>AY173*(1+Listes!AC$11)</f>
        <v>0</v>
      </c>
      <c r="BI173" s="16">
        <v>37803</v>
      </c>
      <c r="BJ173" s="36"/>
      <c r="BK173" s="36">
        <f>BJ173*(1+Listes!AC$12)</f>
        <v>0</v>
      </c>
      <c r="BL173" s="6">
        <v>35.520000000000003</v>
      </c>
      <c r="BM173" s="36"/>
      <c r="BN173" s="36"/>
      <c r="BP173" s="36"/>
      <c r="BR173" s="36"/>
      <c r="BS173" s="36"/>
      <c r="BT173" s="36"/>
    </row>
    <row r="174" spans="2:72" ht="13.15" customHeight="1" x14ac:dyDescent="0.2">
      <c r="C174" s="35">
        <v>8</v>
      </c>
      <c r="D174" s="1" t="s">
        <v>486</v>
      </c>
      <c r="E174" s="6">
        <v>2.56</v>
      </c>
      <c r="F174" s="36"/>
      <c r="G174" s="36"/>
      <c r="H174" s="3" t="s">
        <v>487</v>
      </c>
      <c r="J174" s="39" t="s">
        <v>48</v>
      </c>
      <c r="K174" s="5" t="s">
        <v>488</v>
      </c>
      <c r="M174" s="36"/>
      <c r="N174" s="36"/>
      <c r="O174" s="36"/>
      <c r="P174" s="36"/>
      <c r="Q174" s="36">
        <f>E174*(1+Listes!AC$5)</f>
        <v>3.06176</v>
      </c>
      <c r="T174" s="9" t="s">
        <v>489</v>
      </c>
      <c r="Z174" s="9" t="s">
        <v>489</v>
      </c>
      <c r="AB174" s="36">
        <f>G174*(1+Listes!AC$8)</f>
        <v>0</v>
      </c>
      <c r="AC174" s="36">
        <f>P174*(1+Listes!AC$7)</f>
        <v>0</v>
      </c>
      <c r="AD174" s="36">
        <f>F174*(1+Listes!AC$6)</f>
        <v>0</v>
      </c>
      <c r="AI174" s="36"/>
      <c r="AJ174" s="36"/>
      <c r="AL174" s="36"/>
      <c r="AV174" s="36">
        <f>BL174*(1+Listes!AC$9)</f>
        <v>3.06176</v>
      </c>
      <c r="AW174" s="36">
        <f>BP174*(1+Listes!AC$10)</f>
        <v>0</v>
      </c>
      <c r="AX174"/>
      <c r="AY174" s="36"/>
      <c r="AZ174" s="36">
        <f>AY174*(1+Listes!AC$11)</f>
        <v>0</v>
      </c>
      <c r="BI174" s="16">
        <v>37803</v>
      </c>
      <c r="BJ174" s="36"/>
      <c r="BK174" s="36">
        <f>BJ174*(1+Listes!AC$12)</f>
        <v>0</v>
      </c>
      <c r="BL174" s="6">
        <v>2.56</v>
      </c>
      <c r="BM174" s="36"/>
      <c r="BN174" s="36"/>
      <c r="BP174" s="36"/>
      <c r="BR174" s="36"/>
      <c r="BS174" s="36"/>
      <c r="BT174" s="36"/>
    </row>
    <row r="175" spans="2:72" ht="13.15" customHeight="1" x14ac:dyDescent="0.2">
      <c r="B175" s="8" t="s">
        <v>490</v>
      </c>
      <c r="C175" s="35">
        <v>8</v>
      </c>
      <c r="D175" s="1" t="s">
        <v>490</v>
      </c>
      <c r="E175" s="6">
        <v>2.4700000000000002</v>
      </c>
      <c r="F175" s="36"/>
      <c r="G175" s="36"/>
      <c r="H175" s="3" t="s">
        <v>487</v>
      </c>
      <c r="J175" s="39" t="s">
        <v>22</v>
      </c>
      <c r="K175" s="5" t="s">
        <v>491</v>
      </c>
      <c r="M175" s="36"/>
      <c r="N175" s="36"/>
      <c r="O175" s="36"/>
      <c r="P175" s="36"/>
      <c r="Q175" s="36">
        <f>E175*(1+Listes!AC$5)</f>
        <v>2.9541200000000001</v>
      </c>
      <c r="AA175" s="9" t="s">
        <v>492</v>
      </c>
      <c r="AB175" s="36">
        <f>G175*(1+Listes!AC$8)</f>
        <v>0</v>
      </c>
      <c r="AC175" s="36">
        <f>P175*(1+Listes!AC$7)</f>
        <v>0</v>
      </c>
      <c r="AD175" s="36">
        <f>F175*(1+Listes!AC$6)</f>
        <v>0</v>
      </c>
      <c r="AI175" s="36"/>
      <c r="AJ175" s="36"/>
      <c r="AL175" s="36"/>
      <c r="AV175" s="36">
        <f>BL175*(1+Listes!AC$9)</f>
        <v>2.9541200000000001</v>
      </c>
      <c r="AW175" s="36">
        <f>BP175*(1+Listes!AC$10)</f>
        <v>0</v>
      </c>
      <c r="AX175"/>
      <c r="AY175" s="36"/>
      <c r="AZ175" s="36">
        <f>AY175*(1+Listes!AC$11)</f>
        <v>0</v>
      </c>
      <c r="BI175" s="16">
        <v>37803</v>
      </c>
      <c r="BJ175" s="36"/>
      <c r="BK175" s="36">
        <f>BJ175*(1+Listes!AC$12)</f>
        <v>0</v>
      </c>
      <c r="BL175" s="6">
        <v>2.4700000000000002</v>
      </c>
      <c r="BM175" s="36"/>
      <c r="BN175" s="36"/>
      <c r="BP175" s="36"/>
      <c r="BR175" s="36"/>
      <c r="BS175" s="36"/>
      <c r="BT175" s="36"/>
    </row>
    <row r="176" spans="2:72" ht="13.15" customHeight="1" x14ac:dyDescent="0.2">
      <c r="C176" s="35">
        <v>1</v>
      </c>
      <c r="D176" s="1" t="s">
        <v>493</v>
      </c>
      <c r="E176" s="36"/>
      <c r="F176" s="36"/>
      <c r="G176" s="7">
        <v>62.64</v>
      </c>
      <c r="H176" s="3" t="s">
        <v>494</v>
      </c>
      <c r="J176" s="39" t="s">
        <v>2</v>
      </c>
      <c r="K176" s="5" t="s">
        <v>131</v>
      </c>
      <c r="M176" s="6">
        <v>62.6</v>
      </c>
      <c r="N176" s="6">
        <v>31.77</v>
      </c>
      <c r="O176" s="7">
        <v>62.6</v>
      </c>
      <c r="P176" s="36"/>
      <c r="Q176" s="36">
        <f>E176*(1+Listes!AC$5)</f>
        <v>0</v>
      </c>
      <c r="R176" s="5" t="s">
        <v>66</v>
      </c>
      <c r="AA176" s="9" t="s">
        <v>495</v>
      </c>
      <c r="AB176" s="36">
        <f>G176*(1+Listes!AC$8)</f>
        <v>74.917439999999999</v>
      </c>
      <c r="AC176" s="36">
        <f>P176*(1+Listes!AC$7)</f>
        <v>0</v>
      </c>
      <c r="AD176" s="36">
        <f>F176*(1+Listes!AC$6)</f>
        <v>0</v>
      </c>
      <c r="AG176" s="66"/>
      <c r="AH176" s="67"/>
      <c r="AI176" s="6">
        <v>31.71</v>
      </c>
      <c r="AJ176" s="6">
        <v>62.5</v>
      </c>
      <c r="AL176" s="36"/>
      <c r="AT176" s="5" t="s">
        <v>496</v>
      </c>
      <c r="AV176" s="36">
        <f>BL176*(1+Listes!AC$9)</f>
        <v>0</v>
      </c>
      <c r="AW176" s="36">
        <f>BP176*(1+Listes!AC$10)</f>
        <v>0</v>
      </c>
      <c r="AX176"/>
      <c r="AY176" s="36"/>
      <c r="AZ176" s="36">
        <f>AY176*(1+Listes!AC$11)</f>
        <v>0</v>
      </c>
      <c r="BI176" s="16">
        <v>39209</v>
      </c>
      <c r="BJ176" s="36"/>
      <c r="BK176" s="36">
        <f>BJ176*(1+Listes!AC$12)</f>
        <v>0</v>
      </c>
      <c r="BL176" s="36"/>
      <c r="BM176" s="36"/>
      <c r="BN176" s="36"/>
      <c r="BP176" s="36"/>
      <c r="BR176" s="36"/>
      <c r="BS176" s="36"/>
      <c r="BT176" s="36"/>
    </row>
    <row r="177" spans="2:72" ht="13.15" customHeight="1" x14ac:dyDescent="0.2">
      <c r="C177" s="35">
        <v>1</v>
      </c>
      <c r="D177" s="1" t="s">
        <v>497</v>
      </c>
      <c r="E177" s="6">
        <v>1.02</v>
      </c>
      <c r="F177" s="36"/>
      <c r="G177" s="7">
        <v>4.8499999999999996</v>
      </c>
      <c r="H177" s="3" t="s">
        <v>498</v>
      </c>
      <c r="I177" s="3" t="s">
        <v>499</v>
      </c>
      <c r="J177" s="39" t="s">
        <v>2</v>
      </c>
      <c r="K177" s="5" t="s">
        <v>131</v>
      </c>
      <c r="M177" s="6">
        <v>4.7</v>
      </c>
      <c r="N177" s="6"/>
      <c r="O177" s="7">
        <v>4.7</v>
      </c>
      <c r="P177" s="6">
        <v>4.8499999999999996</v>
      </c>
      <c r="Q177" s="36">
        <f>E177*(1+Listes!AC$5)</f>
        <v>1.2199199999999999</v>
      </c>
      <c r="AA177" s="9" t="s">
        <v>495</v>
      </c>
      <c r="AB177" s="36">
        <f>G177*(1+Listes!AC$8)</f>
        <v>5.8005999999999993</v>
      </c>
      <c r="AC177" s="36">
        <f>P177*(1+Listes!AC$7)</f>
        <v>5.8005999999999993</v>
      </c>
      <c r="AD177" s="36">
        <f>F177*(1+Listes!AC$6)</f>
        <v>0</v>
      </c>
      <c r="AG177" s="66"/>
      <c r="AH177" s="67"/>
      <c r="AI177" s="6">
        <v>5.66</v>
      </c>
      <c r="AJ177" s="6">
        <v>4.5999999999999996</v>
      </c>
      <c r="AL177" s="36"/>
      <c r="AV177" s="36">
        <f>BL177*(1+Listes!AC$9)</f>
        <v>0</v>
      </c>
      <c r="AW177" s="36">
        <f>BP177*(1+Listes!AC$10)</f>
        <v>0</v>
      </c>
      <c r="AX177"/>
      <c r="AY177" s="36"/>
      <c r="AZ177" s="36">
        <f>AY177*(1+Listes!AC$11)</f>
        <v>0</v>
      </c>
      <c r="BI177" s="16">
        <v>38562</v>
      </c>
      <c r="BJ177" s="36"/>
      <c r="BK177" s="36">
        <f>BJ177*(1+Listes!AC$12)</f>
        <v>0</v>
      </c>
      <c r="BL177" s="36"/>
      <c r="BM177" s="36"/>
      <c r="BN177" s="36"/>
      <c r="BP177" s="36"/>
      <c r="BR177" s="36"/>
      <c r="BS177" s="36"/>
      <c r="BT177" s="36"/>
    </row>
    <row r="178" spans="2:72" ht="13.15" customHeight="1" x14ac:dyDescent="0.2">
      <c r="C178" s="35">
        <v>1</v>
      </c>
      <c r="D178" s="1" t="s">
        <v>500</v>
      </c>
      <c r="E178" s="36"/>
      <c r="F178" s="36"/>
      <c r="G178" s="7">
        <v>12.2</v>
      </c>
      <c r="H178" s="3" t="s">
        <v>501</v>
      </c>
      <c r="J178" s="39" t="s">
        <v>2</v>
      </c>
      <c r="K178" s="5" t="s">
        <v>131</v>
      </c>
      <c r="M178" s="6">
        <v>11.9</v>
      </c>
      <c r="N178" s="6"/>
      <c r="O178" s="7">
        <v>12</v>
      </c>
      <c r="P178" s="36"/>
      <c r="Q178" s="36">
        <f>E178*(1+Listes!AC$5)</f>
        <v>0</v>
      </c>
      <c r="AA178" s="9" t="s">
        <v>495</v>
      </c>
      <c r="AB178" s="36">
        <f>G178*(1+Listes!AC$8)</f>
        <v>14.591199999999999</v>
      </c>
      <c r="AC178" s="36">
        <f>P178*(1+Listes!AC$7)</f>
        <v>0</v>
      </c>
      <c r="AD178" s="36">
        <f>F178*(1+Listes!AC$6)</f>
        <v>0</v>
      </c>
      <c r="AG178" s="66"/>
      <c r="AH178" s="67"/>
      <c r="AI178" s="6">
        <v>10.15</v>
      </c>
      <c r="AJ178" s="6">
        <v>11.6</v>
      </c>
      <c r="AL178" s="36"/>
      <c r="AV178" s="36">
        <f>BL178*(1+Listes!AC$9)</f>
        <v>0</v>
      </c>
      <c r="AW178" s="36">
        <f>BP178*(1+Listes!AC$10)</f>
        <v>0</v>
      </c>
      <c r="AX178"/>
      <c r="AY178" s="36"/>
      <c r="AZ178" s="36">
        <f>AY178*(1+Listes!AC$11)</f>
        <v>0</v>
      </c>
      <c r="BI178" s="15"/>
      <c r="BJ178" s="36"/>
      <c r="BK178" s="36">
        <f>BJ178*(1+Listes!AC$12)</f>
        <v>0</v>
      </c>
      <c r="BL178" s="36"/>
      <c r="BM178" s="36"/>
      <c r="BN178" s="36"/>
      <c r="BP178" s="36"/>
      <c r="BR178" s="36"/>
      <c r="BS178" s="36"/>
      <c r="BT178" s="36"/>
    </row>
    <row r="179" spans="2:72" ht="13.15" customHeight="1" x14ac:dyDescent="0.2">
      <c r="B179" s="8" t="s">
        <v>502</v>
      </c>
      <c r="C179" s="35">
        <v>1</v>
      </c>
      <c r="D179" s="1" t="s">
        <v>503</v>
      </c>
      <c r="E179" s="6">
        <v>47.1</v>
      </c>
      <c r="F179" s="36"/>
      <c r="G179" s="7">
        <v>189.11</v>
      </c>
      <c r="H179" s="3" t="s">
        <v>504</v>
      </c>
      <c r="I179" s="5" t="s">
        <v>505</v>
      </c>
      <c r="J179" s="39" t="s">
        <v>2</v>
      </c>
      <c r="K179" s="5" t="s">
        <v>131</v>
      </c>
      <c r="M179" s="6">
        <v>194</v>
      </c>
      <c r="N179" s="6"/>
      <c r="O179" s="7">
        <v>195</v>
      </c>
      <c r="P179" s="36"/>
      <c r="Q179" s="36">
        <f>E179*(1+Listes!AC$5)</f>
        <v>56.331600000000002</v>
      </c>
      <c r="AA179" s="9" t="s">
        <v>495</v>
      </c>
      <c r="AB179" s="36">
        <f>G179*(1+Listes!AC$8)</f>
        <v>226.17556000000002</v>
      </c>
      <c r="AC179" s="36">
        <f>P179*(1+Listes!AC$7)</f>
        <v>0</v>
      </c>
      <c r="AD179" s="36">
        <f>F179*(1+Listes!AC$6)</f>
        <v>0</v>
      </c>
      <c r="AG179" s="66"/>
      <c r="AH179" s="67"/>
      <c r="AI179" s="6">
        <v>140.5</v>
      </c>
      <c r="AJ179" s="6">
        <v>190</v>
      </c>
      <c r="AL179" s="36"/>
      <c r="AV179" s="36">
        <f>BL179*(1+Listes!AC$9)</f>
        <v>0</v>
      </c>
      <c r="AW179" s="36">
        <f>BP179*(1+Listes!AC$10)</f>
        <v>0</v>
      </c>
      <c r="AX179"/>
      <c r="AY179" s="36"/>
      <c r="AZ179" s="36">
        <f>AY179*(1+Listes!AC$11)</f>
        <v>0</v>
      </c>
      <c r="BI179" s="16">
        <v>38905</v>
      </c>
      <c r="BJ179" s="36"/>
      <c r="BK179" s="36">
        <f>BJ179*(1+Listes!AC$12)</f>
        <v>0</v>
      </c>
      <c r="BL179" s="36"/>
      <c r="BM179" s="36"/>
      <c r="BN179" s="36"/>
      <c r="BP179" s="36"/>
      <c r="BR179" s="36"/>
      <c r="BS179" s="36"/>
      <c r="BT179" s="36"/>
    </row>
    <row r="180" spans="2:72" ht="13.15" customHeight="1" x14ac:dyDescent="0.2">
      <c r="B180" s="8" t="s">
        <v>506</v>
      </c>
      <c r="C180" s="35">
        <v>1</v>
      </c>
      <c r="D180" s="1" t="s">
        <v>506</v>
      </c>
      <c r="E180" s="36"/>
      <c r="F180" s="36"/>
      <c r="G180" s="7">
        <v>47.49</v>
      </c>
      <c r="H180" s="3" t="s">
        <v>507</v>
      </c>
      <c r="I180" s="5" t="s">
        <v>508</v>
      </c>
      <c r="J180" s="39" t="s">
        <v>25</v>
      </c>
      <c r="K180" s="5" t="s">
        <v>509</v>
      </c>
      <c r="M180" s="6">
        <v>46.2</v>
      </c>
      <c r="N180" s="36"/>
      <c r="O180" s="7">
        <v>46.6</v>
      </c>
      <c r="P180" s="36"/>
      <c r="Q180" s="36">
        <f>E180*(1+Listes!AC$5)</f>
        <v>0</v>
      </c>
      <c r="Z180" s="9" t="s">
        <v>510</v>
      </c>
      <c r="AA180" s="9" t="s">
        <v>511</v>
      </c>
      <c r="AB180" s="36">
        <f>G180*(1+Listes!AC$8)</f>
        <v>56.79804</v>
      </c>
      <c r="AC180" s="36">
        <f>P180*(1+Listes!AC$7)</f>
        <v>0</v>
      </c>
      <c r="AD180" s="36">
        <f>F180*(1+Listes!AC$6)</f>
        <v>0</v>
      </c>
      <c r="AI180" s="36"/>
      <c r="AJ180" s="36"/>
      <c r="AL180" s="36"/>
      <c r="AT180" s="5" t="s">
        <v>512</v>
      </c>
      <c r="AV180" s="36">
        <f>BL180*(1+Listes!AC$9)</f>
        <v>0</v>
      </c>
      <c r="AW180" s="36">
        <f>BP180*(1+Listes!AC$10)</f>
        <v>0</v>
      </c>
      <c r="AX180"/>
      <c r="AY180" s="36"/>
      <c r="AZ180" s="36">
        <f>AY180*(1+Listes!AC$11)</f>
        <v>0</v>
      </c>
      <c r="BI180" s="15"/>
      <c r="BJ180" s="36"/>
      <c r="BK180" s="36">
        <f>BJ180*(1+Listes!AC$12)</f>
        <v>0</v>
      </c>
      <c r="BL180" s="36"/>
      <c r="BM180" s="36"/>
      <c r="BN180" s="36"/>
      <c r="BP180" s="36"/>
      <c r="BR180" s="36"/>
      <c r="BS180" s="36"/>
      <c r="BT180" s="36"/>
    </row>
    <row r="181" spans="2:72" ht="13.15" customHeight="1" x14ac:dyDescent="0.2">
      <c r="B181" s="8" t="s">
        <v>513</v>
      </c>
      <c r="C181" s="35">
        <v>1</v>
      </c>
      <c r="D181" s="1" t="s">
        <v>513</v>
      </c>
      <c r="E181" s="36"/>
      <c r="F181" s="36"/>
      <c r="G181" s="7">
        <v>159.59</v>
      </c>
      <c r="H181" s="3" t="s">
        <v>514</v>
      </c>
      <c r="I181" s="5" t="s">
        <v>515</v>
      </c>
      <c r="J181" s="39" t="s">
        <v>25</v>
      </c>
      <c r="K181" s="5" t="s">
        <v>516</v>
      </c>
      <c r="M181" s="6">
        <v>155</v>
      </c>
      <c r="N181" s="6">
        <v>156</v>
      </c>
      <c r="O181" s="7">
        <v>156</v>
      </c>
      <c r="P181" s="36"/>
      <c r="Q181" s="36">
        <f>E181*(1+Listes!AC$5)</f>
        <v>0</v>
      </c>
      <c r="Z181" s="9" t="s">
        <v>517</v>
      </c>
      <c r="AA181" s="9" t="s">
        <v>518</v>
      </c>
      <c r="AB181" s="36">
        <f>G181*(1+Listes!AC$8)</f>
        <v>190.86964</v>
      </c>
      <c r="AC181" s="36">
        <f>P181*(1+Listes!AC$7)</f>
        <v>0</v>
      </c>
      <c r="AD181" s="36">
        <f>F181*(1+Listes!AC$6)</f>
        <v>0</v>
      </c>
      <c r="AI181" s="36"/>
      <c r="AJ181" s="6"/>
      <c r="AL181" s="36"/>
      <c r="AT181" s="5" t="s">
        <v>519</v>
      </c>
      <c r="AV181" s="36">
        <f>BL181*(1+Listes!AC$9)</f>
        <v>0</v>
      </c>
      <c r="AW181" s="36">
        <f>BP181*(1+Listes!AC$10)</f>
        <v>0</v>
      </c>
      <c r="AX181"/>
      <c r="AY181" s="36"/>
      <c r="AZ181" s="36">
        <f>AY181*(1+Listes!AC$11)</f>
        <v>0</v>
      </c>
      <c r="BI181" s="15"/>
      <c r="BJ181" s="36"/>
      <c r="BK181" s="36">
        <f>BJ181*(1+Listes!AC$12)</f>
        <v>0</v>
      </c>
      <c r="BL181" s="36"/>
      <c r="BM181" s="36"/>
      <c r="BN181" s="36"/>
      <c r="BP181" s="36"/>
      <c r="BR181" s="36"/>
      <c r="BS181" s="36"/>
      <c r="BT181" s="36"/>
    </row>
    <row r="182" spans="2:72" ht="13.15" customHeight="1" x14ac:dyDescent="0.2">
      <c r="B182" s="8" t="s">
        <v>520</v>
      </c>
      <c r="C182" s="35">
        <v>1</v>
      </c>
      <c r="D182" s="1" t="s">
        <v>520</v>
      </c>
      <c r="E182" s="36"/>
      <c r="F182" s="36"/>
      <c r="G182" s="7">
        <v>68.88</v>
      </c>
      <c r="H182" s="3" t="s">
        <v>521</v>
      </c>
      <c r="I182" s="5" t="s">
        <v>522</v>
      </c>
      <c r="J182" s="39" t="s">
        <v>25</v>
      </c>
      <c r="K182" s="5" t="s">
        <v>516</v>
      </c>
      <c r="M182" s="6">
        <v>67</v>
      </c>
      <c r="N182" s="6">
        <v>67</v>
      </c>
      <c r="O182" s="7">
        <v>67.5</v>
      </c>
      <c r="P182" s="36"/>
      <c r="Q182" s="36">
        <f>E182*(1+Listes!AC$5)</f>
        <v>0</v>
      </c>
      <c r="Z182" s="9" t="s">
        <v>523</v>
      </c>
      <c r="AA182" s="9" t="s">
        <v>524</v>
      </c>
      <c r="AB182" s="36">
        <f>G182*(1+Listes!AC$8)</f>
        <v>82.380479999999991</v>
      </c>
      <c r="AC182" s="36">
        <f>P182*(1+Listes!AC$7)</f>
        <v>0</v>
      </c>
      <c r="AD182" s="36">
        <f>F182*(1+Listes!AC$6)</f>
        <v>0</v>
      </c>
      <c r="AI182" s="36"/>
      <c r="AJ182" s="36"/>
      <c r="AL182" s="36"/>
      <c r="AT182" s="5" t="s">
        <v>519</v>
      </c>
      <c r="AV182" s="36">
        <f>BL182*(1+Listes!AC$9)</f>
        <v>0</v>
      </c>
      <c r="AW182" s="36">
        <f>BP182*(1+Listes!AC$10)</f>
        <v>0</v>
      </c>
      <c r="AX182"/>
      <c r="AY182" s="36"/>
      <c r="AZ182" s="36">
        <f>AY182*(1+Listes!AC$11)</f>
        <v>0</v>
      </c>
      <c r="BI182" s="15"/>
      <c r="BJ182" s="36"/>
      <c r="BK182" s="36">
        <f>BJ182*(1+Listes!AC$12)</f>
        <v>0</v>
      </c>
      <c r="BL182" s="36"/>
      <c r="BM182" s="36"/>
      <c r="BN182" s="36"/>
      <c r="BP182" s="36"/>
      <c r="BR182" s="36"/>
      <c r="BS182" s="36"/>
      <c r="BT182" s="36"/>
    </row>
    <row r="183" spans="2:72" ht="13.15" customHeight="1" x14ac:dyDescent="0.2">
      <c r="C183" s="37"/>
      <c r="D183" s="1" t="s">
        <v>525</v>
      </c>
      <c r="E183" s="36"/>
      <c r="F183" s="36"/>
      <c r="G183" s="7">
        <v>54.12</v>
      </c>
      <c r="H183" s="3" t="s">
        <v>526</v>
      </c>
      <c r="J183" s="36"/>
      <c r="K183"/>
      <c r="M183" s="36"/>
      <c r="N183" s="36"/>
      <c r="O183" s="7">
        <v>53</v>
      </c>
      <c r="P183" s="36"/>
      <c r="Q183" s="36">
        <f>E183*(1+Listes!AC$5)</f>
        <v>0</v>
      </c>
      <c r="AB183" s="36">
        <f>G183*(1+Listes!AC$8)</f>
        <v>64.727519999999998</v>
      </c>
      <c r="AC183" s="36">
        <f>P183*(1+Listes!AC$7)</f>
        <v>0</v>
      </c>
      <c r="AD183" s="36">
        <f>F183*(1+Listes!AC$6)</f>
        <v>0</v>
      </c>
      <c r="AI183" s="36"/>
      <c r="AJ183" s="36"/>
      <c r="AL183" s="36"/>
      <c r="AV183" s="36">
        <f>BL183*(1+Listes!AC$9)</f>
        <v>0</v>
      </c>
      <c r="AW183" s="36">
        <f>BP183*(1+Listes!AC$10)</f>
        <v>0</v>
      </c>
      <c r="AX183"/>
      <c r="AY183" s="36"/>
      <c r="AZ183" s="36">
        <f>AY183*(1+Listes!AC$11)</f>
        <v>0</v>
      </c>
      <c r="BI183" s="15"/>
      <c r="BJ183" s="36"/>
      <c r="BK183" s="36">
        <f>BJ183*(1+Listes!AC$12)</f>
        <v>0</v>
      </c>
      <c r="BL183" s="36"/>
      <c r="BM183" s="36"/>
      <c r="BN183" s="36"/>
      <c r="BP183" s="36"/>
      <c r="BR183" s="36"/>
      <c r="BS183" s="36"/>
      <c r="BT183" s="36"/>
    </row>
    <row r="184" spans="2:72" ht="13.15" customHeight="1" x14ac:dyDescent="0.2">
      <c r="C184" s="35">
        <v>1</v>
      </c>
      <c r="D184" s="1" t="s">
        <v>527</v>
      </c>
      <c r="E184" s="36"/>
      <c r="F184" s="36"/>
      <c r="G184" s="7">
        <v>17.38</v>
      </c>
      <c r="H184" s="3" t="s">
        <v>528</v>
      </c>
      <c r="I184" s="5" t="s">
        <v>529</v>
      </c>
      <c r="J184" s="39" t="s">
        <v>530</v>
      </c>
      <c r="K184" s="5" t="s">
        <v>170</v>
      </c>
      <c r="M184" s="6">
        <v>17</v>
      </c>
      <c r="N184" s="6">
        <v>17.100000000000001</v>
      </c>
      <c r="O184" s="7">
        <v>17.100000000000001</v>
      </c>
      <c r="P184" s="36"/>
      <c r="Q184" s="36">
        <f>E184*(1+Listes!AC$5)</f>
        <v>0</v>
      </c>
      <c r="AA184" s="9" t="s">
        <v>531</v>
      </c>
      <c r="AB184" s="36">
        <f>G184*(1+Listes!AC$8)</f>
        <v>20.786479999999997</v>
      </c>
      <c r="AC184" s="36">
        <f>P184*(1+Listes!AC$7)</f>
        <v>0</v>
      </c>
      <c r="AD184" s="36">
        <f>F184*(1+Listes!AC$6)</f>
        <v>0</v>
      </c>
      <c r="AG184" s="66"/>
      <c r="AH184" s="67"/>
      <c r="AI184" s="6">
        <v>17.850000000000001</v>
      </c>
      <c r="AJ184" s="6">
        <v>16.600000000000001</v>
      </c>
      <c r="AL184" s="36"/>
      <c r="AV184" s="36">
        <f>BL184*(1+Listes!AC$9)</f>
        <v>0</v>
      </c>
      <c r="AW184" s="36">
        <f>BP184*(1+Listes!AC$10)</f>
        <v>0</v>
      </c>
      <c r="AX184"/>
      <c r="AY184" s="36"/>
      <c r="AZ184" s="36">
        <f>AY184*(1+Listes!AC$11)</f>
        <v>0</v>
      </c>
      <c r="BI184" s="15"/>
      <c r="BJ184" s="36"/>
      <c r="BK184" s="36">
        <f>BJ184*(1+Listes!AC$12)</f>
        <v>0</v>
      </c>
      <c r="BL184" s="36"/>
      <c r="BM184" s="36"/>
      <c r="BN184" s="6">
        <v>17.649999999999999</v>
      </c>
      <c r="BP184" s="36"/>
      <c r="BR184" s="36"/>
      <c r="BS184" s="36"/>
      <c r="BT184" s="36"/>
    </row>
    <row r="185" spans="2:72" ht="13.15" customHeight="1" x14ac:dyDescent="0.2">
      <c r="C185" s="35">
        <v>1</v>
      </c>
      <c r="D185" s="1" t="s">
        <v>532</v>
      </c>
      <c r="E185" s="36"/>
      <c r="F185" s="36"/>
      <c r="G185" s="7">
        <v>11.09</v>
      </c>
      <c r="H185" s="3" t="s">
        <v>533</v>
      </c>
      <c r="I185" s="5" t="s">
        <v>534</v>
      </c>
      <c r="J185" s="36"/>
      <c r="K185"/>
      <c r="M185" s="36"/>
      <c r="N185" s="36"/>
      <c r="O185" s="36"/>
      <c r="P185" s="36"/>
      <c r="Q185" s="36">
        <f>E185*(1+Listes!AC$5)</f>
        <v>0</v>
      </c>
      <c r="AB185" s="36">
        <f>G185*(1+Listes!AC$8)</f>
        <v>13.263639999999999</v>
      </c>
      <c r="AC185" s="36">
        <f>P185*(1+Listes!AC$7)</f>
        <v>0</v>
      </c>
      <c r="AD185" s="36">
        <f>F185*(1+Listes!AC$6)</f>
        <v>0</v>
      </c>
      <c r="AI185" s="36"/>
      <c r="AJ185" s="36"/>
      <c r="AL185" s="36"/>
      <c r="AV185" s="36">
        <f>BL185*(1+Listes!AC$9)</f>
        <v>0</v>
      </c>
      <c r="AW185" s="36">
        <f>BP185*(1+Listes!AC$10)</f>
        <v>0</v>
      </c>
      <c r="AX185"/>
      <c r="AY185" s="36"/>
      <c r="AZ185" s="36">
        <f>AY185*(1+Listes!AC$11)</f>
        <v>0</v>
      </c>
      <c r="BI185" s="15"/>
      <c r="BJ185" s="36"/>
      <c r="BK185" s="36">
        <f>BJ185*(1+Listes!AC$12)</f>
        <v>0</v>
      </c>
      <c r="BL185" s="36"/>
      <c r="BM185" s="36"/>
      <c r="BN185" s="6">
        <v>11.22</v>
      </c>
      <c r="BP185" s="36"/>
      <c r="BR185" s="36"/>
      <c r="BS185" s="36"/>
      <c r="BT185" s="36"/>
    </row>
    <row r="186" spans="2:72" ht="13.15" customHeight="1" x14ac:dyDescent="0.2">
      <c r="C186" s="35">
        <v>2</v>
      </c>
      <c r="D186" s="1" t="s">
        <v>535</v>
      </c>
      <c r="E186" s="36"/>
      <c r="F186" s="36"/>
      <c r="G186" s="7">
        <v>9.84</v>
      </c>
      <c r="H186" s="3" t="s">
        <v>536</v>
      </c>
      <c r="I186" s="5" t="s">
        <v>537</v>
      </c>
      <c r="J186" s="39" t="s">
        <v>22</v>
      </c>
      <c r="K186" s="5" t="s">
        <v>538</v>
      </c>
      <c r="M186" s="36"/>
      <c r="N186" s="6">
        <v>9.6</v>
      </c>
      <c r="O186" s="7">
        <v>9.6</v>
      </c>
      <c r="P186" s="36"/>
      <c r="Q186" s="36">
        <f>E186*(1+Listes!AC$5)</f>
        <v>0</v>
      </c>
      <c r="AA186" s="9" t="s">
        <v>531</v>
      </c>
      <c r="AB186" s="36">
        <f>G186*(1+Listes!AC$8)</f>
        <v>11.76864</v>
      </c>
      <c r="AC186" s="36">
        <f>P186*(1+Listes!AC$7)</f>
        <v>0</v>
      </c>
      <c r="AD186" s="36">
        <f>F186*(1+Listes!AC$6)</f>
        <v>0</v>
      </c>
      <c r="AI186" s="36"/>
      <c r="AJ186" s="36"/>
      <c r="AL186" s="36"/>
      <c r="AV186" s="36">
        <f>BL186*(1+Listes!AC$9)</f>
        <v>0</v>
      </c>
      <c r="AW186" s="36">
        <f>BP186*(1+Listes!AC$10)</f>
        <v>0</v>
      </c>
      <c r="AX186"/>
      <c r="AY186" s="36"/>
      <c r="AZ186" s="36">
        <f>AY186*(1+Listes!AC$11)</f>
        <v>0</v>
      </c>
      <c r="BI186" s="15"/>
      <c r="BJ186" s="36"/>
      <c r="BK186" s="36">
        <f>BJ186*(1+Listes!AC$12)</f>
        <v>0</v>
      </c>
      <c r="BL186" s="36"/>
      <c r="BM186" s="36"/>
      <c r="BN186" s="6">
        <v>9.9700000000000006</v>
      </c>
      <c r="BP186" s="36"/>
      <c r="BR186" s="36"/>
      <c r="BS186" s="36"/>
      <c r="BT186" s="36"/>
    </row>
    <row r="187" spans="2:72" ht="13.15" customHeight="1" x14ac:dyDescent="0.2">
      <c r="B187" s="8" t="s">
        <v>539</v>
      </c>
      <c r="C187" s="35">
        <v>1</v>
      </c>
      <c r="D187" s="1" t="s">
        <v>540</v>
      </c>
      <c r="E187" s="36"/>
      <c r="F187" s="36"/>
      <c r="G187" s="7">
        <v>60.61</v>
      </c>
      <c r="H187" s="3" t="s">
        <v>541</v>
      </c>
      <c r="I187" s="5" t="s">
        <v>542</v>
      </c>
      <c r="J187" s="39" t="s">
        <v>2</v>
      </c>
      <c r="K187" s="5" t="s">
        <v>425</v>
      </c>
      <c r="M187" s="6"/>
      <c r="N187" s="6"/>
      <c r="O187" s="7">
        <v>59.4</v>
      </c>
      <c r="P187" s="36"/>
      <c r="Q187" s="36">
        <f>E187*(1+Listes!AC$5)</f>
        <v>0</v>
      </c>
      <c r="AA187" s="9" t="s">
        <v>221</v>
      </c>
      <c r="AB187" s="36">
        <f>G187*(1+Listes!AC$8)</f>
        <v>72.489559999999997</v>
      </c>
      <c r="AC187" s="36">
        <f>P187*(1+Listes!AC$7)</f>
        <v>0</v>
      </c>
      <c r="AD187" s="36">
        <f>F187*(1+Listes!AC$6)</f>
        <v>0</v>
      </c>
      <c r="AG187" s="66"/>
      <c r="AH187" s="67"/>
      <c r="AI187" s="6"/>
      <c r="AJ187" s="6"/>
      <c r="AL187" s="36"/>
      <c r="AV187" s="36">
        <f>BL187*(1+Listes!AC$9)</f>
        <v>0</v>
      </c>
      <c r="AW187" s="36">
        <f>BP187*(1+Listes!AC$10)</f>
        <v>0</v>
      </c>
      <c r="AX187"/>
      <c r="AY187" s="36"/>
      <c r="AZ187" s="36">
        <f>AY187*(1+Listes!AC$11)</f>
        <v>0</v>
      </c>
      <c r="BI187" s="15"/>
      <c r="BJ187" s="36"/>
      <c r="BK187" s="36">
        <f>BJ187*(1+Listes!AC$12)</f>
        <v>0</v>
      </c>
      <c r="BL187" s="36"/>
      <c r="BM187" s="36"/>
      <c r="BN187" s="36"/>
      <c r="BP187" s="36"/>
      <c r="BR187" s="36"/>
      <c r="BS187" s="36"/>
      <c r="BT187" s="36"/>
    </row>
    <row r="188" spans="2:72" ht="13.15" customHeight="1" x14ac:dyDescent="0.2">
      <c r="B188" s="8" t="s">
        <v>543</v>
      </c>
      <c r="C188" s="35">
        <v>2</v>
      </c>
      <c r="D188" s="1" t="s">
        <v>544</v>
      </c>
      <c r="E188" s="36"/>
      <c r="F188" s="7">
        <v>33.340000000000003</v>
      </c>
      <c r="G188" s="7">
        <v>193.38</v>
      </c>
      <c r="H188" s="3" t="s">
        <v>545</v>
      </c>
      <c r="I188" s="5" t="s">
        <v>546</v>
      </c>
      <c r="J188" s="39" t="s">
        <v>148</v>
      </c>
      <c r="K188" s="5" t="s">
        <v>149</v>
      </c>
      <c r="M188" s="6">
        <v>214</v>
      </c>
      <c r="N188" s="6"/>
      <c r="O188" s="7">
        <v>216</v>
      </c>
      <c r="P188" s="36"/>
      <c r="Q188" s="36">
        <f>E188*(1+Listes!AC$5)</f>
        <v>0</v>
      </c>
      <c r="Y188" s="9" t="s">
        <v>547</v>
      </c>
      <c r="AB188" s="36">
        <f>G188*(1+Listes!AC$8)</f>
        <v>231.28247999999999</v>
      </c>
      <c r="AC188" s="36">
        <f>P188*(1+Listes!AC$7)</f>
        <v>0</v>
      </c>
      <c r="AD188" s="36">
        <f>F188*(1+Listes!AC$6)</f>
        <v>39.874639999999999</v>
      </c>
      <c r="AG188" s="66"/>
      <c r="AH188" s="67"/>
      <c r="AI188" s="6">
        <v>228.8</v>
      </c>
      <c r="AJ188" s="6">
        <v>209</v>
      </c>
      <c r="AL188" s="36"/>
      <c r="AV188" s="36">
        <f>BL188*(1+Listes!AC$9)</f>
        <v>0</v>
      </c>
      <c r="AW188" s="36">
        <f>BP188*(1+Listes!AC$10)</f>
        <v>0</v>
      </c>
      <c r="AX188"/>
      <c r="AY188" s="36"/>
      <c r="AZ188" s="36">
        <f>AY188*(1+Listes!AC$11)</f>
        <v>0</v>
      </c>
      <c r="BI188" s="15"/>
      <c r="BJ188" s="36"/>
      <c r="BK188" s="36">
        <f>BJ188*(1+Listes!AC$12)</f>
        <v>0</v>
      </c>
      <c r="BL188" s="36"/>
      <c r="BM188" s="36"/>
      <c r="BN188" s="36"/>
      <c r="BP188" s="36"/>
      <c r="BR188" s="36"/>
      <c r="BS188" s="36"/>
      <c r="BT188" s="36"/>
    </row>
    <row r="189" spans="2:72" ht="13.15" customHeight="1" x14ac:dyDescent="0.2">
      <c r="B189" s="8" t="s">
        <v>548</v>
      </c>
      <c r="C189" s="37"/>
      <c r="D189" s="1" t="s">
        <v>549</v>
      </c>
      <c r="E189" s="36"/>
      <c r="F189" s="7">
        <v>33.340000000000003</v>
      </c>
      <c r="G189" s="36"/>
      <c r="H189" s="3" t="s">
        <v>545</v>
      </c>
      <c r="J189" s="36"/>
      <c r="K189"/>
      <c r="M189" s="36"/>
      <c r="N189" s="36"/>
      <c r="O189" s="36"/>
      <c r="P189" s="36"/>
      <c r="Q189" s="36">
        <f>E189*(1+Listes!AC$5)</f>
        <v>0</v>
      </c>
      <c r="AB189" s="36">
        <f>G189*(1+Listes!AC$8)</f>
        <v>0</v>
      </c>
      <c r="AC189" s="36">
        <f>P189*(1+Listes!AC$7)</f>
        <v>0</v>
      </c>
      <c r="AD189" s="36">
        <f>F189*(1+Listes!AC$6)</f>
        <v>39.874639999999999</v>
      </c>
      <c r="AI189" s="36"/>
      <c r="AJ189" s="36"/>
      <c r="AL189" s="36"/>
      <c r="AV189" s="36">
        <f>BL189*(1+Listes!AC$9)</f>
        <v>0</v>
      </c>
      <c r="AW189" s="36">
        <f>BP189*(1+Listes!AC$10)</f>
        <v>0</v>
      </c>
      <c r="AX189"/>
      <c r="AY189" s="36"/>
      <c r="AZ189" s="36">
        <f>AY189*(1+Listes!AC$11)</f>
        <v>0</v>
      </c>
      <c r="BI189" s="15"/>
      <c r="BJ189" s="36"/>
      <c r="BK189" s="36">
        <f>BJ189*(1+Listes!AC$12)</f>
        <v>0</v>
      </c>
      <c r="BL189" s="36"/>
      <c r="BM189" s="36"/>
      <c r="BN189" s="36"/>
      <c r="BP189" s="36"/>
      <c r="BR189" s="36"/>
      <c r="BS189" s="36"/>
      <c r="BT189" s="36"/>
    </row>
    <row r="190" spans="2:72" ht="13.15" customHeight="1" x14ac:dyDescent="0.2">
      <c r="B190" s="8" t="s">
        <v>550</v>
      </c>
      <c r="C190" s="35">
        <v>2</v>
      </c>
      <c r="D190" s="1" t="s">
        <v>550</v>
      </c>
      <c r="E190" s="36"/>
      <c r="F190" s="7">
        <v>35.22</v>
      </c>
      <c r="G190" s="7">
        <v>188.72</v>
      </c>
      <c r="H190" s="3" t="s">
        <v>545</v>
      </c>
      <c r="J190" s="39" t="s">
        <v>179</v>
      </c>
      <c r="K190" s="5" t="s">
        <v>149</v>
      </c>
      <c r="M190" s="6">
        <v>209</v>
      </c>
      <c r="N190" s="6"/>
      <c r="O190" s="7">
        <v>210</v>
      </c>
      <c r="P190" s="36"/>
      <c r="Q190" s="36">
        <f>E190*(1+Listes!AC$5)</f>
        <v>0</v>
      </c>
      <c r="AB190" s="36">
        <f>G190*(1+Listes!AC$8)</f>
        <v>225.70911999999998</v>
      </c>
      <c r="AC190" s="36">
        <f>P190*(1+Listes!AC$7)</f>
        <v>0</v>
      </c>
      <c r="AD190" s="36">
        <f>F190*(1+Listes!AC$6)</f>
        <v>42.12312</v>
      </c>
      <c r="AG190" s="66"/>
      <c r="AH190" s="67"/>
      <c r="AI190" s="6">
        <v>232.96</v>
      </c>
      <c r="AJ190" s="6">
        <v>209</v>
      </c>
      <c r="AL190" s="36"/>
      <c r="AV190" s="36">
        <f>BL190*(1+Listes!AC$9)</f>
        <v>0</v>
      </c>
      <c r="AW190" s="36">
        <f>BP190*(1+Listes!AC$10)</f>
        <v>0</v>
      </c>
      <c r="AX190"/>
      <c r="AY190" s="36"/>
      <c r="AZ190" s="36">
        <f>AY190*(1+Listes!AC$11)</f>
        <v>0</v>
      </c>
      <c r="BI190" s="15"/>
      <c r="BJ190" s="36"/>
      <c r="BK190" s="36">
        <f>BJ190*(1+Listes!AC$12)</f>
        <v>0</v>
      </c>
      <c r="BL190" s="36"/>
      <c r="BM190" s="36"/>
      <c r="BN190" s="36"/>
      <c r="BP190" s="36"/>
      <c r="BR190" s="36"/>
      <c r="BS190" s="36"/>
      <c r="BT190" s="36"/>
    </row>
    <row r="191" spans="2:72" ht="13.15" customHeight="1" x14ac:dyDescent="0.2">
      <c r="B191" s="8" t="s">
        <v>551</v>
      </c>
      <c r="C191" s="35">
        <v>2</v>
      </c>
      <c r="D191" s="1" t="s">
        <v>552</v>
      </c>
      <c r="E191" s="6">
        <v>20.88</v>
      </c>
      <c r="F191" s="7">
        <v>17.260000000000002</v>
      </c>
      <c r="G191" s="7">
        <v>100.03</v>
      </c>
      <c r="H191" s="3" t="s">
        <v>553</v>
      </c>
      <c r="I191" s="5" t="s">
        <v>546</v>
      </c>
      <c r="J191" s="39" t="s">
        <v>199</v>
      </c>
      <c r="K191" s="5" t="s">
        <v>554</v>
      </c>
      <c r="M191" s="6">
        <v>111</v>
      </c>
      <c r="N191" s="6"/>
      <c r="O191" s="7">
        <v>112</v>
      </c>
      <c r="P191" s="36"/>
      <c r="Q191" s="36">
        <f>E191*(1+Listes!AC$5)</f>
        <v>24.972479999999997</v>
      </c>
      <c r="AB191" s="36">
        <f>G191*(1+Listes!AC$8)</f>
        <v>119.63588</v>
      </c>
      <c r="AC191" s="36">
        <f>P191*(1+Listes!AC$7)</f>
        <v>0</v>
      </c>
      <c r="AD191" s="36">
        <f>F191*(1+Listes!AC$6)</f>
        <v>20.642960000000002</v>
      </c>
      <c r="AG191" s="66"/>
      <c r="AH191" s="67"/>
      <c r="AI191" s="6">
        <v>111.6</v>
      </c>
      <c r="AJ191" s="6">
        <v>108</v>
      </c>
      <c r="AL191" s="36"/>
      <c r="AR191" s="5" t="s">
        <v>555</v>
      </c>
      <c r="AS191" s="5" t="s">
        <v>555</v>
      </c>
      <c r="AV191" s="36">
        <f>BL191*(1+Listes!AC$9)</f>
        <v>23.45356</v>
      </c>
      <c r="AW191" s="36">
        <f>BP191*(1+Listes!AC$10)</f>
        <v>0</v>
      </c>
      <c r="AX191"/>
      <c r="AY191" s="36"/>
      <c r="AZ191" s="36">
        <f>AY191*(1+Listes!AC$11)</f>
        <v>0</v>
      </c>
      <c r="BI191" s="16">
        <v>38601</v>
      </c>
      <c r="BJ191" s="36"/>
      <c r="BK191" s="36">
        <f>BJ191*(1+Listes!AC$12)</f>
        <v>0</v>
      </c>
      <c r="BL191" s="6">
        <v>19.61</v>
      </c>
      <c r="BM191" s="36"/>
      <c r="BN191" s="36"/>
      <c r="BP191" s="36"/>
      <c r="BR191" s="36"/>
      <c r="BS191" s="36"/>
      <c r="BT191" s="36"/>
    </row>
    <row r="192" spans="2:72" ht="13.15" customHeight="1" x14ac:dyDescent="0.2">
      <c r="C192" s="35">
        <v>2</v>
      </c>
      <c r="D192" s="1" t="s">
        <v>556</v>
      </c>
      <c r="E192" s="6">
        <v>19.61</v>
      </c>
      <c r="F192" s="7">
        <v>17.260000000000002</v>
      </c>
      <c r="G192" s="36"/>
      <c r="H192" s="3" t="s">
        <v>557</v>
      </c>
      <c r="I192" s="5" t="s">
        <v>558</v>
      </c>
      <c r="J192" s="39" t="s">
        <v>31</v>
      </c>
      <c r="K192" s="5" t="s">
        <v>559</v>
      </c>
      <c r="M192" s="36"/>
      <c r="N192" s="36"/>
      <c r="O192" s="36"/>
      <c r="P192" s="36"/>
      <c r="Q192" s="36">
        <f>E192*(1+Listes!AC$5)</f>
        <v>23.45356</v>
      </c>
      <c r="AB192" s="36">
        <f>G192*(1+Listes!AC$8)</f>
        <v>0</v>
      </c>
      <c r="AC192" s="36">
        <f>P192*(1+Listes!AC$7)</f>
        <v>0</v>
      </c>
      <c r="AD192" s="36">
        <f>F192*(1+Listes!AC$6)</f>
        <v>20.642960000000002</v>
      </c>
      <c r="AI192" s="36"/>
      <c r="AJ192" s="36"/>
      <c r="AL192" s="36"/>
      <c r="AT192" s="5" t="s">
        <v>560</v>
      </c>
      <c r="AV192" s="36">
        <f>BL192*(1+Listes!AC$9)</f>
        <v>23.45356</v>
      </c>
      <c r="AW192" s="36">
        <f>BP192*(1+Listes!AC$10)</f>
        <v>0</v>
      </c>
      <c r="AX192"/>
      <c r="AY192" s="36"/>
      <c r="AZ192" s="36">
        <f>AY192*(1+Listes!AC$11)</f>
        <v>0</v>
      </c>
      <c r="BI192" s="16">
        <v>38870</v>
      </c>
      <c r="BJ192" s="36"/>
      <c r="BK192" s="36">
        <f>BJ192*(1+Listes!AC$12)</f>
        <v>0</v>
      </c>
      <c r="BL192" s="6">
        <v>19.61</v>
      </c>
      <c r="BM192" s="36"/>
      <c r="BN192" s="36"/>
      <c r="BP192" s="36"/>
      <c r="BR192" s="36"/>
      <c r="BS192" s="36"/>
      <c r="BT192" s="36"/>
    </row>
    <row r="193" spans="2:72" ht="13.15" customHeight="1" x14ac:dyDescent="0.2">
      <c r="B193" s="8" t="s">
        <v>556</v>
      </c>
      <c r="C193" s="35">
        <v>2</v>
      </c>
      <c r="D193" s="1" t="s">
        <v>561</v>
      </c>
      <c r="E193" s="36"/>
      <c r="F193" s="7">
        <v>12.78</v>
      </c>
      <c r="G193" s="7">
        <v>74.19</v>
      </c>
      <c r="H193" s="3" t="s">
        <v>557</v>
      </c>
      <c r="I193" s="5" t="s">
        <v>546</v>
      </c>
      <c r="J193" s="39" t="s">
        <v>31</v>
      </c>
      <c r="K193" s="5" t="s">
        <v>559</v>
      </c>
      <c r="M193" s="6">
        <v>82.1</v>
      </c>
      <c r="N193" s="6">
        <v>92.62</v>
      </c>
      <c r="O193" s="7">
        <v>82.7</v>
      </c>
      <c r="P193" s="6">
        <v>84.36</v>
      </c>
      <c r="Q193" s="36">
        <f>E193*(1+Listes!AC$5)</f>
        <v>0</v>
      </c>
      <c r="AB193" s="36">
        <f>G193*(1+Listes!AC$8)</f>
        <v>88.73124</v>
      </c>
      <c r="AC193" s="36">
        <f>P193*(1+Listes!AC$7)</f>
        <v>100.89456</v>
      </c>
      <c r="AD193" s="36">
        <f>F193*(1+Listes!AC$6)</f>
        <v>15.284879999999999</v>
      </c>
      <c r="AG193" s="66"/>
      <c r="AH193" s="67"/>
      <c r="AI193" s="6">
        <v>111.6</v>
      </c>
      <c r="AJ193" s="6">
        <v>80.3</v>
      </c>
      <c r="AL193" s="36"/>
      <c r="AV193" s="36">
        <f>BL193*(1+Listes!AC$9)</f>
        <v>0</v>
      </c>
      <c r="AW193" s="36">
        <f>BP193*(1+Listes!AC$10)</f>
        <v>0</v>
      </c>
      <c r="AX193"/>
      <c r="AY193" s="36"/>
      <c r="AZ193" s="36">
        <f>AY193*(1+Listes!AC$11)</f>
        <v>0</v>
      </c>
      <c r="BI193" s="15"/>
      <c r="BJ193" s="36"/>
      <c r="BK193" s="36">
        <f>BJ193*(1+Listes!AC$12)</f>
        <v>0</v>
      </c>
      <c r="BL193" s="36"/>
      <c r="BM193" s="36"/>
      <c r="BN193" s="6">
        <v>75.3</v>
      </c>
      <c r="BP193" s="36"/>
      <c r="BR193" s="36"/>
      <c r="BS193" s="36"/>
      <c r="BT193" s="36"/>
    </row>
    <row r="194" spans="2:72" ht="13.15" customHeight="1" x14ac:dyDescent="0.2">
      <c r="C194" s="35">
        <v>2</v>
      </c>
      <c r="D194" s="1" t="s">
        <v>562</v>
      </c>
      <c r="E194" s="36"/>
      <c r="F194" s="7">
        <v>21.22</v>
      </c>
      <c r="G194" s="7">
        <v>123.12</v>
      </c>
      <c r="H194" s="3" t="s">
        <v>563</v>
      </c>
      <c r="I194" s="5" t="s">
        <v>564</v>
      </c>
      <c r="J194" s="39" t="s">
        <v>148</v>
      </c>
      <c r="K194" s="5" t="s">
        <v>565</v>
      </c>
      <c r="M194" s="6">
        <v>149</v>
      </c>
      <c r="N194" s="36"/>
      <c r="O194" s="7">
        <v>137</v>
      </c>
      <c r="P194" s="36"/>
      <c r="Q194" s="36">
        <f>E194*(1+Listes!AC$5)</f>
        <v>0</v>
      </c>
      <c r="AB194" s="36">
        <f>G194*(1+Listes!AC$8)</f>
        <v>147.25152</v>
      </c>
      <c r="AC194" s="36">
        <f>P194*(1+Listes!AC$7)</f>
        <v>0</v>
      </c>
      <c r="AD194" s="36">
        <f>F194*(1+Listes!AC$6)</f>
        <v>25.379119999999997</v>
      </c>
      <c r="AI194" s="36"/>
      <c r="AJ194" s="36"/>
      <c r="AL194" s="36"/>
      <c r="AT194" s="5" t="s">
        <v>566</v>
      </c>
      <c r="AV194" s="36">
        <f>BL194*(1+Listes!AC$9)</f>
        <v>0</v>
      </c>
      <c r="AW194" s="36">
        <f>BP194*(1+Listes!AC$10)</f>
        <v>25.379119999999997</v>
      </c>
      <c r="AX194"/>
      <c r="AY194" s="36"/>
      <c r="AZ194" s="36">
        <f>AY194*(1+Listes!AC$11)</f>
        <v>0</v>
      </c>
      <c r="BI194" s="15"/>
      <c r="BJ194" s="36"/>
      <c r="BK194" s="36">
        <f>BJ194*(1+Listes!AC$12)</f>
        <v>0</v>
      </c>
      <c r="BL194" s="36"/>
      <c r="BM194" s="36"/>
      <c r="BN194" s="36"/>
      <c r="BP194" s="7">
        <v>21.22</v>
      </c>
      <c r="BR194" s="7"/>
      <c r="BS194" s="7"/>
      <c r="BT194" s="7"/>
    </row>
    <row r="195" spans="2:72" ht="13.15" customHeight="1" x14ac:dyDescent="0.2">
      <c r="C195" s="35">
        <v>2</v>
      </c>
      <c r="D195" s="1" t="s">
        <v>562</v>
      </c>
      <c r="E195" s="36"/>
      <c r="F195" s="7">
        <v>21.22</v>
      </c>
      <c r="G195" s="7">
        <v>123.12</v>
      </c>
      <c r="H195" s="3" t="s">
        <v>563</v>
      </c>
      <c r="J195" s="39" t="s">
        <v>199</v>
      </c>
      <c r="K195" s="5" t="s">
        <v>567</v>
      </c>
      <c r="M195" s="6">
        <v>149</v>
      </c>
      <c r="N195" s="36"/>
      <c r="O195" s="7">
        <v>137</v>
      </c>
      <c r="P195" s="36"/>
      <c r="Q195" s="36">
        <f>E195*(1+Listes!AC$5)</f>
        <v>0</v>
      </c>
      <c r="AB195" s="36">
        <f>G195*(1+Listes!AC$8)</f>
        <v>147.25152</v>
      </c>
      <c r="AC195" s="36">
        <f>P195*(1+Listes!AC$7)</f>
        <v>0</v>
      </c>
      <c r="AD195" s="36">
        <f>F195*(1+Listes!AC$6)</f>
        <v>25.379119999999997</v>
      </c>
      <c r="AI195" s="36"/>
      <c r="AJ195" s="36"/>
      <c r="AL195" s="36"/>
      <c r="AT195" s="5" t="s">
        <v>566</v>
      </c>
      <c r="AV195" s="36">
        <f>BL195*(1+Listes!AC$9)</f>
        <v>0</v>
      </c>
      <c r="AW195" s="36">
        <f>BP195*(1+Listes!AC$10)</f>
        <v>0</v>
      </c>
      <c r="AX195"/>
      <c r="AY195" s="36"/>
      <c r="AZ195" s="36">
        <f>AY195*(1+Listes!AC$11)</f>
        <v>0</v>
      </c>
      <c r="BI195" s="15"/>
      <c r="BJ195" s="36"/>
      <c r="BK195" s="36">
        <f>BJ195*(1+Listes!AC$12)</f>
        <v>0</v>
      </c>
      <c r="BL195" s="36"/>
      <c r="BM195" s="36"/>
      <c r="BN195" s="36"/>
      <c r="BP195" s="36"/>
      <c r="BR195" s="36"/>
      <c r="BS195" s="36"/>
      <c r="BT195" s="36"/>
    </row>
    <row r="196" spans="2:72" ht="13.15" customHeight="1" x14ac:dyDescent="0.2">
      <c r="C196" s="35">
        <v>2</v>
      </c>
      <c r="D196" s="1" t="s">
        <v>568</v>
      </c>
      <c r="E196" s="36"/>
      <c r="F196" s="36"/>
      <c r="G196" s="7">
        <v>437.13</v>
      </c>
      <c r="H196" s="3" t="s">
        <v>569</v>
      </c>
      <c r="J196" s="39" t="s">
        <v>199</v>
      </c>
      <c r="K196" s="5" t="s">
        <v>570</v>
      </c>
      <c r="M196" s="6">
        <v>425</v>
      </c>
      <c r="N196" s="36"/>
      <c r="O196" s="7">
        <v>429</v>
      </c>
      <c r="P196" s="36"/>
      <c r="Q196" s="36">
        <f>E196*(1+Listes!AC$5)</f>
        <v>0</v>
      </c>
      <c r="AB196" s="36">
        <f>G196*(1+Listes!AC$8)</f>
        <v>522.80747999999994</v>
      </c>
      <c r="AC196" s="36">
        <f>P196*(1+Listes!AC$7)</f>
        <v>0</v>
      </c>
      <c r="AD196" s="36">
        <f>F196*(1+Listes!AC$6)</f>
        <v>0</v>
      </c>
      <c r="AI196" s="36"/>
      <c r="AJ196" s="36"/>
      <c r="AL196" s="36"/>
      <c r="AV196" s="36">
        <f>BL196*(1+Listes!AC$9)</f>
        <v>0</v>
      </c>
      <c r="AW196" s="36">
        <f>BP196*(1+Listes!AC$10)</f>
        <v>0</v>
      </c>
      <c r="AX196"/>
      <c r="AY196" s="36"/>
      <c r="AZ196" s="36">
        <f>AY196*(1+Listes!AC$11)</f>
        <v>0</v>
      </c>
      <c r="BI196" s="15"/>
      <c r="BJ196" s="36"/>
      <c r="BK196" s="36">
        <f>BJ196*(1+Listes!AC$12)</f>
        <v>0</v>
      </c>
      <c r="BL196" s="36"/>
      <c r="BM196" s="36"/>
      <c r="BN196" s="36"/>
      <c r="BP196" s="36"/>
      <c r="BR196" s="36"/>
      <c r="BS196" s="36"/>
      <c r="BT196" s="36"/>
    </row>
    <row r="197" spans="2:72" ht="13.15" customHeight="1" x14ac:dyDescent="0.2">
      <c r="C197" s="35">
        <v>2</v>
      </c>
      <c r="D197" s="1" t="s">
        <v>571</v>
      </c>
      <c r="E197" s="36"/>
      <c r="F197" s="36"/>
      <c r="G197" s="7">
        <v>275.11</v>
      </c>
      <c r="H197" s="3" t="s">
        <v>569</v>
      </c>
      <c r="J197" s="39" t="s">
        <v>148</v>
      </c>
      <c r="K197" s="5" t="s">
        <v>149</v>
      </c>
      <c r="M197" s="6">
        <v>268</v>
      </c>
      <c r="N197" s="36"/>
      <c r="O197" s="7">
        <v>270</v>
      </c>
      <c r="P197" s="36"/>
      <c r="Q197" s="36">
        <f>E197*(1+Listes!AC$5)</f>
        <v>0</v>
      </c>
      <c r="AB197" s="36">
        <f>G197*(1+Listes!AC$8)</f>
        <v>329.03156000000001</v>
      </c>
      <c r="AC197" s="36">
        <f>P197*(1+Listes!AC$7)</f>
        <v>0</v>
      </c>
      <c r="AD197" s="36">
        <f>F197*(1+Listes!AC$6)</f>
        <v>0</v>
      </c>
      <c r="AI197" s="36"/>
      <c r="AJ197" s="36"/>
      <c r="AL197" s="36"/>
      <c r="AV197" s="36">
        <f>BL197*(1+Listes!AC$9)</f>
        <v>0</v>
      </c>
      <c r="AW197" s="36">
        <f>BP197*(1+Listes!AC$10)</f>
        <v>0</v>
      </c>
      <c r="AX197"/>
      <c r="AY197" s="36"/>
      <c r="AZ197" s="36">
        <f>AY197*(1+Listes!AC$11)</f>
        <v>0</v>
      </c>
      <c r="BI197" s="15"/>
      <c r="BJ197" s="36"/>
      <c r="BK197" s="36">
        <f>BJ197*(1+Listes!AC$12)</f>
        <v>0</v>
      </c>
      <c r="BL197" s="36"/>
      <c r="BM197" s="36"/>
      <c r="BN197" s="36"/>
      <c r="BP197" s="36"/>
      <c r="BR197" s="36"/>
      <c r="BS197" s="36"/>
      <c r="BT197" s="36"/>
    </row>
    <row r="198" spans="2:72" ht="13.15" customHeight="1" x14ac:dyDescent="0.2">
      <c r="C198" s="35">
        <v>2</v>
      </c>
      <c r="D198" s="1" t="s">
        <v>572</v>
      </c>
      <c r="E198" s="36"/>
      <c r="F198" s="36"/>
      <c r="G198" s="7">
        <v>275.11</v>
      </c>
      <c r="H198" s="3" t="s">
        <v>569</v>
      </c>
      <c r="J198" s="39" t="s">
        <v>179</v>
      </c>
      <c r="K198" s="5" t="s">
        <v>149</v>
      </c>
      <c r="M198" s="6">
        <v>268</v>
      </c>
      <c r="N198" s="36"/>
      <c r="O198" s="7">
        <v>270</v>
      </c>
      <c r="P198" s="36"/>
      <c r="Q198" s="36">
        <f>E198*(1+Listes!AC$5)</f>
        <v>0</v>
      </c>
      <c r="AB198" s="36">
        <f>G198*(1+Listes!AC$8)</f>
        <v>329.03156000000001</v>
      </c>
      <c r="AC198" s="36">
        <f>P198*(1+Listes!AC$7)</f>
        <v>0</v>
      </c>
      <c r="AD198" s="36">
        <f>F198*(1+Listes!AC$6)</f>
        <v>0</v>
      </c>
      <c r="AI198" s="36"/>
      <c r="AJ198" s="36"/>
      <c r="AL198" s="36"/>
      <c r="AV198" s="36">
        <f>BL198*(1+Listes!AC$9)</f>
        <v>0</v>
      </c>
      <c r="AW198" s="36">
        <f>BP198*(1+Listes!AC$10)</f>
        <v>0</v>
      </c>
      <c r="AX198"/>
      <c r="AY198" s="36"/>
      <c r="AZ198" s="36">
        <f>AY198*(1+Listes!AC$11)</f>
        <v>0</v>
      </c>
      <c r="BI198" s="15"/>
      <c r="BJ198" s="36"/>
      <c r="BK198" s="36">
        <f>BJ198*(1+Listes!AC$12)</f>
        <v>0</v>
      </c>
      <c r="BL198" s="36"/>
      <c r="BM198" s="36"/>
      <c r="BN198" s="36"/>
      <c r="BP198" s="36"/>
      <c r="BR198" s="36"/>
      <c r="BS198" s="36"/>
      <c r="BT198" s="36"/>
    </row>
    <row r="199" spans="2:72" ht="13.15" customHeight="1" x14ac:dyDescent="0.2">
      <c r="C199" s="35">
        <v>2</v>
      </c>
      <c r="D199" s="1" t="s">
        <v>573</v>
      </c>
      <c r="E199" s="36"/>
      <c r="F199" s="36"/>
      <c r="G199" s="7">
        <v>115.58</v>
      </c>
      <c r="H199" s="3" t="s">
        <v>569</v>
      </c>
      <c r="J199" s="39" t="s">
        <v>148</v>
      </c>
      <c r="K199" s="5" t="s">
        <v>559</v>
      </c>
      <c r="M199" s="6">
        <v>112</v>
      </c>
      <c r="N199" s="36"/>
      <c r="O199" s="7">
        <v>113</v>
      </c>
      <c r="P199" s="36"/>
      <c r="Q199" s="36">
        <f>E199*(1+Listes!AC$5)</f>
        <v>0</v>
      </c>
      <c r="AB199" s="36">
        <f>G199*(1+Listes!AC$8)</f>
        <v>138.23367999999999</v>
      </c>
      <c r="AC199" s="36">
        <f>P199*(1+Listes!AC$7)</f>
        <v>0</v>
      </c>
      <c r="AD199" s="36">
        <f>F199*(1+Listes!AC$6)</f>
        <v>0</v>
      </c>
      <c r="AI199" s="36"/>
      <c r="AJ199" s="36"/>
      <c r="AL199" s="36"/>
      <c r="AV199" s="36">
        <f>BL199*(1+Listes!AC$9)</f>
        <v>0</v>
      </c>
      <c r="AW199" s="36">
        <f>BP199*(1+Listes!AC$10)</f>
        <v>0</v>
      </c>
      <c r="AX199"/>
      <c r="AY199" s="36"/>
      <c r="AZ199" s="36">
        <f>AY199*(1+Listes!AC$11)</f>
        <v>0</v>
      </c>
      <c r="BI199" s="15"/>
      <c r="BJ199" s="36"/>
      <c r="BK199" s="36">
        <f>BJ199*(1+Listes!AC$12)</f>
        <v>0</v>
      </c>
      <c r="BL199" s="36"/>
      <c r="BM199" s="36"/>
      <c r="BN199" s="36"/>
      <c r="BP199" s="36"/>
      <c r="BR199" s="36"/>
      <c r="BS199" s="36"/>
      <c r="BT199" s="36"/>
    </row>
    <row r="200" spans="2:72" ht="13.15" customHeight="1" x14ac:dyDescent="0.2">
      <c r="C200" s="35">
        <v>2</v>
      </c>
      <c r="D200" s="1" t="s">
        <v>574</v>
      </c>
      <c r="E200" s="36"/>
      <c r="F200" s="36"/>
      <c r="G200" s="7">
        <v>115.58</v>
      </c>
      <c r="H200" s="3" t="s">
        <v>569</v>
      </c>
      <c r="J200" s="39" t="s">
        <v>199</v>
      </c>
      <c r="K200" s="5" t="s">
        <v>567</v>
      </c>
      <c r="M200" s="6">
        <v>112</v>
      </c>
      <c r="N200" s="36"/>
      <c r="O200" s="7">
        <v>113</v>
      </c>
      <c r="P200" s="36"/>
      <c r="Q200" s="36">
        <f>E200*(1+Listes!AC$5)</f>
        <v>0</v>
      </c>
      <c r="AB200" s="36">
        <f>G200*(1+Listes!AC$8)</f>
        <v>138.23367999999999</v>
      </c>
      <c r="AC200" s="36">
        <f>P200*(1+Listes!AC$7)</f>
        <v>0</v>
      </c>
      <c r="AD200" s="36">
        <f>F200*(1+Listes!AC$6)</f>
        <v>0</v>
      </c>
      <c r="AI200" s="36"/>
      <c r="AJ200" s="36"/>
      <c r="AL200" s="36"/>
      <c r="AV200" s="36">
        <f>BL200*(1+Listes!AC$9)</f>
        <v>0</v>
      </c>
      <c r="AW200" s="36">
        <f>BP200*(1+Listes!AC$10)</f>
        <v>0</v>
      </c>
      <c r="AX200"/>
      <c r="AY200" s="36"/>
      <c r="AZ200" s="36">
        <f>AY200*(1+Listes!AC$11)</f>
        <v>0</v>
      </c>
      <c r="BI200" s="15"/>
      <c r="BJ200" s="36"/>
      <c r="BK200" s="36">
        <f>BJ200*(1+Listes!AC$12)</f>
        <v>0</v>
      </c>
      <c r="BL200" s="36"/>
      <c r="BM200" s="36"/>
      <c r="BN200" s="36"/>
      <c r="BP200" s="36"/>
      <c r="BR200" s="36"/>
      <c r="BS200" s="36"/>
      <c r="BT200" s="36"/>
    </row>
    <row r="201" spans="2:72" ht="13.15" customHeight="1" x14ac:dyDescent="0.2">
      <c r="C201" s="35">
        <v>2</v>
      </c>
      <c r="D201" s="1" t="s">
        <v>575</v>
      </c>
      <c r="E201" s="36"/>
      <c r="F201" s="36"/>
      <c r="G201" s="7">
        <v>234.37</v>
      </c>
      <c r="H201" s="3" t="s">
        <v>569</v>
      </c>
      <c r="J201" s="39" t="s">
        <v>148</v>
      </c>
      <c r="K201" s="5" t="s">
        <v>576</v>
      </c>
      <c r="M201" s="6">
        <v>228</v>
      </c>
      <c r="N201" s="36"/>
      <c r="O201" s="7">
        <v>230</v>
      </c>
      <c r="P201" s="36"/>
      <c r="Q201" s="36">
        <f>E201*(1+Listes!AC$5)</f>
        <v>0</v>
      </c>
      <c r="AB201" s="36">
        <f>G201*(1+Listes!AC$8)</f>
        <v>280.30651999999998</v>
      </c>
      <c r="AC201" s="36">
        <f>P201*(1+Listes!AC$7)</f>
        <v>0</v>
      </c>
      <c r="AD201" s="36">
        <f>F201*(1+Listes!AC$6)</f>
        <v>0</v>
      </c>
      <c r="AI201" s="36"/>
      <c r="AJ201" s="36"/>
      <c r="AL201" s="36"/>
      <c r="AV201" s="36">
        <f>BL201*(1+Listes!AC$9)</f>
        <v>0</v>
      </c>
      <c r="AW201" s="36">
        <f>BP201*(1+Listes!AC$10)</f>
        <v>0</v>
      </c>
      <c r="AX201"/>
      <c r="AY201" s="36"/>
      <c r="AZ201" s="36">
        <f>AY201*(1+Listes!AC$11)</f>
        <v>0</v>
      </c>
      <c r="BI201" s="15"/>
      <c r="BJ201" s="36"/>
      <c r="BK201" s="36">
        <f>BJ201*(1+Listes!AC$12)</f>
        <v>0</v>
      </c>
      <c r="BL201" s="36"/>
      <c r="BM201" s="36"/>
      <c r="BN201" s="36"/>
      <c r="BP201" s="36"/>
      <c r="BR201" s="36"/>
      <c r="BS201" s="36"/>
      <c r="BT201" s="36"/>
    </row>
    <row r="202" spans="2:72" ht="13.15" customHeight="1" x14ac:dyDescent="0.2">
      <c r="C202" s="35">
        <v>2</v>
      </c>
      <c r="D202" s="1" t="s">
        <v>577</v>
      </c>
      <c r="E202" s="36"/>
      <c r="F202" s="36"/>
      <c r="G202" s="7">
        <v>224.53</v>
      </c>
      <c r="H202" s="3" t="s">
        <v>578</v>
      </c>
      <c r="I202" s="5" t="s">
        <v>579</v>
      </c>
      <c r="J202" s="39" t="s">
        <v>148</v>
      </c>
      <c r="K202" s="5" t="s">
        <v>580</v>
      </c>
      <c r="M202" s="6">
        <v>279</v>
      </c>
      <c r="N202" s="36"/>
      <c r="O202" s="7">
        <v>220</v>
      </c>
      <c r="P202" s="36"/>
      <c r="Q202" s="36">
        <f>E202*(1+Listes!AC$5)</f>
        <v>0</v>
      </c>
      <c r="AB202" s="36">
        <f>G202*(1+Listes!AC$8)</f>
        <v>268.53787999999997</v>
      </c>
      <c r="AC202" s="36">
        <f>P202*(1+Listes!AC$7)</f>
        <v>0</v>
      </c>
      <c r="AD202" s="36">
        <f>F202*(1+Listes!AC$6)</f>
        <v>0</v>
      </c>
      <c r="AI202" s="36"/>
      <c r="AJ202" s="36"/>
      <c r="AL202" s="36"/>
      <c r="AV202" s="36">
        <f>BL202*(1+Listes!AC$9)</f>
        <v>0</v>
      </c>
      <c r="AW202" s="36">
        <f>BP202*(1+Listes!AC$10)</f>
        <v>0</v>
      </c>
      <c r="AX202"/>
      <c r="AY202" s="36"/>
      <c r="AZ202" s="36">
        <f>AY202*(1+Listes!AC$11)</f>
        <v>0</v>
      </c>
      <c r="BI202" s="15"/>
      <c r="BJ202" s="36"/>
      <c r="BK202" s="36">
        <f>BJ202*(1+Listes!AC$12)</f>
        <v>0</v>
      </c>
      <c r="BL202" s="36"/>
      <c r="BM202" s="36"/>
      <c r="BN202" s="36"/>
      <c r="BP202" s="36"/>
      <c r="BR202" s="36"/>
      <c r="BS202" s="36"/>
      <c r="BT202" s="36"/>
    </row>
    <row r="203" spans="2:72" ht="13.15" customHeight="1" x14ac:dyDescent="0.2">
      <c r="C203" s="35">
        <v>2</v>
      </c>
      <c r="D203" s="1" t="s">
        <v>577</v>
      </c>
      <c r="E203" s="36"/>
      <c r="F203" s="36"/>
      <c r="G203" s="7">
        <v>224.53</v>
      </c>
      <c r="H203" s="3" t="s">
        <v>578</v>
      </c>
      <c r="I203" s="5" t="s">
        <v>581</v>
      </c>
      <c r="J203" s="39" t="s">
        <v>148</v>
      </c>
      <c r="K203" s="5" t="s">
        <v>582</v>
      </c>
      <c r="M203" s="6">
        <v>279</v>
      </c>
      <c r="N203" s="36"/>
      <c r="O203" s="7">
        <v>220</v>
      </c>
      <c r="P203" s="36"/>
      <c r="Q203" s="36">
        <f>E203*(1+Listes!AC$5)</f>
        <v>0</v>
      </c>
      <c r="AB203" s="36">
        <f>G203*(1+Listes!AC$8)</f>
        <v>268.53787999999997</v>
      </c>
      <c r="AC203" s="36">
        <f>P203*(1+Listes!AC$7)</f>
        <v>0</v>
      </c>
      <c r="AD203" s="36">
        <f>F203*(1+Listes!AC$6)</f>
        <v>0</v>
      </c>
      <c r="AI203" s="36"/>
      <c r="AJ203" s="36"/>
      <c r="AL203" s="36"/>
      <c r="AV203" s="36">
        <f>BL203*(1+Listes!AC$9)</f>
        <v>0</v>
      </c>
      <c r="AW203" s="36">
        <f>BP203*(1+Listes!AC$10)</f>
        <v>0</v>
      </c>
      <c r="AX203"/>
      <c r="AY203" s="36"/>
      <c r="AZ203" s="36">
        <f>AY203*(1+Listes!AC$11)</f>
        <v>0</v>
      </c>
      <c r="BI203" s="15"/>
      <c r="BJ203" s="36"/>
      <c r="BK203" s="36">
        <f>BJ203*(1+Listes!AC$12)</f>
        <v>0</v>
      </c>
      <c r="BL203" s="36"/>
      <c r="BM203" s="36"/>
      <c r="BN203" s="36"/>
      <c r="BP203" s="36"/>
      <c r="BR203" s="36"/>
      <c r="BS203" s="36"/>
      <c r="BT203" s="36"/>
    </row>
    <row r="204" spans="2:72" ht="13.15" customHeight="1" x14ac:dyDescent="0.2">
      <c r="C204" s="35">
        <v>2</v>
      </c>
      <c r="D204" s="1" t="s">
        <v>577</v>
      </c>
      <c r="E204" s="36"/>
      <c r="F204" s="36"/>
      <c r="G204" s="7">
        <v>224.53</v>
      </c>
      <c r="H204" s="3" t="s">
        <v>578</v>
      </c>
      <c r="J204" s="39" t="s">
        <v>2</v>
      </c>
      <c r="K204" s="5" t="s">
        <v>149</v>
      </c>
      <c r="M204" s="6">
        <v>279</v>
      </c>
      <c r="N204" s="36"/>
      <c r="O204" s="7">
        <v>220</v>
      </c>
      <c r="P204" s="36"/>
      <c r="Q204" s="36">
        <f>E204*(1+Listes!AC$5)</f>
        <v>0</v>
      </c>
      <c r="AB204" s="36">
        <f>G204*(1+Listes!AC$8)</f>
        <v>268.53787999999997</v>
      </c>
      <c r="AC204" s="36">
        <f>P204*(1+Listes!AC$7)</f>
        <v>0</v>
      </c>
      <c r="AD204" s="36">
        <f>F204*(1+Listes!AC$6)</f>
        <v>0</v>
      </c>
      <c r="AI204" s="36"/>
      <c r="AJ204" s="36"/>
      <c r="AL204" s="36"/>
      <c r="AV204" s="36">
        <f>BL204*(1+Listes!AC$9)</f>
        <v>0</v>
      </c>
      <c r="AW204" s="36">
        <f>BP204*(1+Listes!AC$10)</f>
        <v>0</v>
      </c>
      <c r="AX204"/>
      <c r="AY204" s="36"/>
      <c r="AZ204" s="36">
        <f>AY204*(1+Listes!AC$11)</f>
        <v>0</v>
      </c>
      <c r="BI204" s="15"/>
      <c r="BJ204" s="36"/>
      <c r="BK204" s="36">
        <f>BJ204*(1+Listes!AC$12)</f>
        <v>0</v>
      </c>
      <c r="BL204" s="36"/>
      <c r="BM204" s="36"/>
      <c r="BN204" s="36"/>
      <c r="BP204" s="36"/>
      <c r="BR204" s="36"/>
      <c r="BS204" s="36"/>
      <c r="BT204" s="36"/>
    </row>
    <row r="205" spans="2:72" ht="13.15" customHeight="1" x14ac:dyDescent="0.2">
      <c r="C205" s="35">
        <v>2</v>
      </c>
      <c r="D205" s="1" t="s">
        <v>583</v>
      </c>
      <c r="E205" s="36"/>
      <c r="F205" s="36"/>
      <c r="G205" s="7">
        <v>252.94</v>
      </c>
      <c r="H205" s="3" t="s">
        <v>584</v>
      </c>
      <c r="I205" s="5" t="s">
        <v>564</v>
      </c>
      <c r="J205" s="39" t="s">
        <v>148</v>
      </c>
      <c r="K205" s="5" t="s">
        <v>565</v>
      </c>
      <c r="M205" s="6">
        <v>242</v>
      </c>
      <c r="N205" s="36"/>
      <c r="O205" s="7">
        <v>246</v>
      </c>
      <c r="P205" s="36"/>
      <c r="Q205" s="36">
        <f>E205*(1+Listes!AC$5)</f>
        <v>0</v>
      </c>
      <c r="AB205" s="36">
        <f>G205*(1+Listes!AC$8)</f>
        <v>302.51623999999998</v>
      </c>
      <c r="AC205" s="36">
        <f>P205*(1+Listes!AC$7)</f>
        <v>0</v>
      </c>
      <c r="AD205" s="36">
        <f>F205*(1+Listes!AC$6)</f>
        <v>0</v>
      </c>
      <c r="AI205" s="36"/>
      <c r="AJ205" s="36"/>
      <c r="AL205" s="36"/>
      <c r="AV205" s="36">
        <f>BL205*(1+Listes!AC$9)</f>
        <v>0</v>
      </c>
      <c r="AW205" s="36">
        <f>BP205*(1+Listes!AC$10)</f>
        <v>0</v>
      </c>
      <c r="AX205"/>
      <c r="AY205" s="36"/>
      <c r="AZ205" s="36">
        <f>AY205*(1+Listes!AC$11)</f>
        <v>0</v>
      </c>
      <c r="BI205" s="15"/>
      <c r="BJ205" s="36"/>
      <c r="BK205" s="36">
        <f>BJ205*(1+Listes!AC$12)</f>
        <v>0</v>
      </c>
      <c r="BL205" s="36"/>
      <c r="BM205" s="36"/>
      <c r="BN205" s="36"/>
      <c r="BP205" s="36"/>
      <c r="BR205" s="36"/>
      <c r="BS205" s="36"/>
      <c r="BT205" s="36"/>
    </row>
    <row r="206" spans="2:72" ht="13.15" customHeight="1" x14ac:dyDescent="0.2">
      <c r="C206" s="35">
        <v>2</v>
      </c>
      <c r="D206" s="1" t="s">
        <v>583</v>
      </c>
      <c r="E206" s="36"/>
      <c r="F206" s="36"/>
      <c r="G206" s="7">
        <v>252.94</v>
      </c>
      <c r="H206" s="3" t="s">
        <v>584</v>
      </c>
      <c r="I206" s="5" t="s">
        <v>585</v>
      </c>
      <c r="J206" s="39" t="s">
        <v>148</v>
      </c>
      <c r="K206" s="5" t="s">
        <v>586</v>
      </c>
      <c r="M206" s="6">
        <v>242</v>
      </c>
      <c r="N206" s="36"/>
      <c r="O206" s="7">
        <v>246</v>
      </c>
      <c r="P206" s="36"/>
      <c r="Q206" s="36">
        <f>E206*(1+Listes!AC$5)</f>
        <v>0</v>
      </c>
      <c r="AB206" s="36">
        <f>G206*(1+Listes!AC$8)</f>
        <v>302.51623999999998</v>
      </c>
      <c r="AC206" s="36">
        <f>P206*(1+Listes!AC$7)</f>
        <v>0</v>
      </c>
      <c r="AD206" s="36">
        <f>F206*(1+Listes!AC$6)</f>
        <v>0</v>
      </c>
      <c r="AI206" s="36"/>
      <c r="AJ206" s="36"/>
      <c r="AL206" s="36"/>
      <c r="AV206" s="36">
        <f>BL206*(1+Listes!AC$9)</f>
        <v>0</v>
      </c>
      <c r="AW206" s="36">
        <f>BP206*(1+Listes!AC$10)</f>
        <v>0</v>
      </c>
      <c r="AX206"/>
      <c r="AY206" s="36"/>
      <c r="AZ206" s="36">
        <f>AY206*(1+Listes!AC$11)</f>
        <v>0</v>
      </c>
      <c r="BI206" s="15"/>
      <c r="BJ206" s="36"/>
      <c r="BK206" s="36">
        <f>BJ206*(1+Listes!AC$12)</f>
        <v>0</v>
      </c>
      <c r="BL206" s="36"/>
      <c r="BM206" s="36"/>
      <c r="BN206" s="36"/>
      <c r="BP206" s="36"/>
      <c r="BR206" s="36"/>
      <c r="BS206" s="36"/>
      <c r="BT206" s="36"/>
    </row>
    <row r="207" spans="2:72" ht="13.15" customHeight="1" x14ac:dyDescent="0.2">
      <c r="C207" s="35">
        <v>2</v>
      </c>
      <c r="D207" s="1" t="s">
        <v>583</v>
      </c>
      <c r="E207" s="36"/>
      <c r="F207" s="36"/>
      <c r="G207" s="7">
        <v>252.94</v>
      </c>
      <c r="H207" s="3" t="s">
        <v>584</v>
      </c>
      <c r="J207" s="39" t="s">
        <v>199</v>
      </c>
      <c r="K207" s="5" t="s">
        <v>567</v>
      </c>
      <c r="M207" s="6">
        <v>242</v>
      </c>
      <c r="N207" s="36"/>
      <c r="O207" s="7">
        <v>246</v>
      </c>
      <c r="P207" s="36"/>
      <c r="Q207" s="36">
        <f>E207*(1+Listes!AC$5)</f>
        <v>0</v>
      </c>
      <c r="AB207" s="36">
        <f>G207*(1+Listes!AC$8)</f>
        <v>302.51623999999998</v>
      </c>
      <c r="AC207" s="36">
        <f>P207*(1+Listes!AC$7)</f>
        <v>0</v>
      </c>
      <c r="AD207" s="36">
        <f>F207*(1+Listes!AC$6)</f>
        <v>0</v>
      </c>
      <c r="AI207" s="36"/>
      <c r="AJ207" s="36"/>
      <c r="AL207" s="36"/>
      <c r="AV207" s="36">
        <f>BL207*(1+Listes!AC$9)</f>
        <v>0</v>
      </c>
      <c r="AW207" s="36">
        <f>BP207*(1+Listes!AC$10)</f>
        <v>0</v>
      </c>
      <c r="AX207"/>
      <c r="AY207" s="36"/>
      <c r="AZ207" s="36">
        <f>AY207*(1+Listes!AC$11)</f>
        <v>0</v>
      </c>
      <c r="BI207" s="15"/>
      <c r="BJ207" s="36"/>
      <c r="BK207" s="36">
        <f>BJ207*(1+Listes!AC$12)</f>
        <v>0</v>
      </c>
      <c r="BL207" s="36"/>
      <c r="BM207" s="36"/>
      <c r="BN207" s="36"/>
      <c r="BP207" s="36"/>
      <c r="BR207" s="36"/>
      <c r="BS207" s="36"/>
      <c r="BT207" s="36"/>
    </row>
    <row r="208" spans="2:72" ht="13.15" customHeight="1" x14ac:dyDescent="0.2">
      <c r="B208" s="8" t="s">
        <v>587</v>
      </c>
      <c r="C208" s="35">
        <v>1</v>
      </c>
      <c r="D208" s="1" t="s">
        <v>588</v>
      </c>
      <c r="E208" s="36"/>
      <c r="F208" s="36"/>
      <c r="G208" s="7">
        <v>914.4</v>
      </c>
      <c r="H208" s="3" t="s">
        <v>589</v>
      </c>
      <c r="I208" s="5" t="s">
        <v>590</v>
      </c>
      <c r="J208" s="39" t="s">
        <v>148</v>
      </c>
      <c r="K208" s="5" t="s">
        <v>591</v>
      </c>
      <c r="M208" s="6">
        <v>889</v>
      </c>
      <c r="N208" s="36"/>
      <c r="O208" s="7">
        <v>896</v>
      </c>
      <c r="P208" s="36"/>
      <c r="Q208" s="36">
        <f>E208*(1+Listes!AC$5)</f>
        <v>0</v>
      </c>
      <c r="AB208" s="36">
        <f>G208*(1+Listes!AC$8)</f>
        <v>1093.6224</v>
      </c>
      <c r="AC208" s="36">
        <f>P208*(1+Listes!AC$7)</f>
        <v>0</v>
      </c>
      <c r="AD208" s="36">
        <f>F208*(1+Listes!AC$6)</f>
        <v>0</v>
      </c>
      <c r="AI208" s="36"/>
      <c r="AJ208" s="36"/>
      <c r="AL208" s="36"/>
      <c r="AV208" s="36">
        <f>BL208*(1+Listes!AC$9)</f>
        <v>0</v>
      </c>
      <c r="AW208" s="36">
        <f>BP208*(1+Listes!AC$10)</f>
        <v>0</v>
      </c>
      <c r="AX208"/>
      <c r="AY208" s="36"/>
      <c r="AZ208" s="36">
        <f>AY208*(1+Listes!AC$11)</f>
        <v>0</v>
      </c>
      <c r="BI208" s="15"/>
      <c r="BJ208" s="36"/>
      <c r="BK208" s="36">
        <f>BJ208*(1+Listes!AC$12)</f>
        <v>0</v>
      </c>
      <c r="BL208" s="36"/>
      <c r="BM208" s="36"/>
      <c r="BN208" s="36"/>
      <c r="BP208" s="36"/>
      <c r="BR208" s="36"/>
      <c r="BS208" s="36"/>
      <c r="BT208" s="36"/>
    </row>
    <row r="209" spans="2:72" ht="13.15" customHeight="1" x14ac:dyDescent="0.2">
      <c r="B209" s="8" t="s">
        <v>587</v>
      </c>
      <c r="C209" s="35">
        <v>1</v>
      </c>
      <c r="D209" s="1" t="s">
        <v>588</v>
      </c>
      <c r="E209" s="36"/>
      <c r="F209" s="36"/>
      <c r="G209" s="7">
        <v>914.4</v>
      </c>
      <c r="H209" s="3" t="s">
        <v>589</v>
      </c>
      <c r="I209" s="5" t="s">
        <v>590</v>
      </c>
      <c r="J209" s="39" t="s">
        <v>179</v>
      </c>
      <c r="K209" s="5" t="s">
        <v>149</v>
      </c>
      <c r="M209" s="6">
        <v>889</v>
      </c>
      <c r="N209" s="36"/>
      <c r="O209" s="7">
        <v>896</v>
      </c>
      <c r="P209" s="36"/>
      <c r="Q209" s="36">
        <f>E209*(1+Listes!AC$5)</f>
        <v>0</v>
      </c>
      <c r="AB209" s="36">
        <f>G209*(1+Listes!AC$8)</f>
        <v>1093.6224</v>
      </c>
      <c r="AC209" s="36">
        <f>P209*(1+Listes!AC$7)</f>
        <v>0</v>
      </c>
      <c r="AD209" s="36">
        <f>F209*(1+Listes!AC$6)</f>
        <v>0</v>
      </c>
      <c r="AI209" s="36"/>
      <c r="AJ209" s="36"/>
      <c r="AL209" s="36"/>
      <c r="AV209" s="36">
        <f>BL209*(1+Listes!AC$9)</f>
        <v>0</v>
      </c>
      <c r="AW209" s="36">
        <f>BP209*(1+Listes!AC$10)</f>
        <v>0</v>
      </c>
      <c r="AX209"/>
      <c r="AY209" s="36"/>
      <c r="AZ209" s="36">
        <f>AY209*(1+Listes!AC$11)</f>
        <v>0</v>
      </c>
      <c r="BI209" s="15"/>
      <c r="BJ209" s="36"/>
      <c r="BK209" s="36">
        <f>BJ209*(1+Listes!AC$12)</f>
        <v>0</v>
      </c>
      <c r="BL209" s="36"/>
      <c r="BM209" s="36"/>
      <c r="BN209" s="36"/>
      <c r="BP209" s="36"/>
      <c r="BR209" s="36"/>
      <c r="BS209" s="36"/>
      <c r="BT209" s="36"/>
    </row>
    <row r="210" spans="2:72" ht="13.15" customHeight="1" x14ac:dyDescent="0.2">
      <c r="B210" s="8" t="s">
        <v>587</v>
      </c>
      <c r="C210" s="35">
        <v>2</v>
      </c>
      <c r="D210" s="1" t="s">
        <v>588</v>
      </c>
      <c r="E210" s="36"/>
      <c r="F210" s="36"/>
      <c r="G210" s="7">
        <v>914.4</v>
      </c>
      <c r="H210" s="3" t="s">
        <v>592</v>
      </c>
      <c r="I210" s="5" t="s">
        <v>590</v>
      </c>
      <c r="J210" s="39" t="s">
        <v>31</v>
      </c>
      <c r="K210" s="5" t="s">
        <v>593</v>
      </c>
      <c r="M210" s="6">
        <v>889</v>
      </c>
      <c r="N210" s="36"/>
      <c r="O210" s="7">
        <v>896</v>
      </c>
      <c r="P210" s="36"/>
      <c r="Q210" s="36">
        <f>E210*(1+Listes!AC$5)</f>
        <v>0</v>
      </c>
      <c r="AB210" s="36">
        <f>G210*(1+Listes!AC$8)</f>
        <v>1093.6224</v>
      </c>
      <c r="AC210" s="36">
        <f>P210*(1+Listes!AC$7)</f>
        <v>0</v>
      </c>
      <c r="AD210" s="36">
        <f>F210*(1+Listes!AC$6)</f>
        <v>0</v>
      </c>
      <c r="AI210" s="36"/>
      <c r="AJ210" s="36"/>
      <c r="AL210" s="36"/>
      <c r="AV210" s="36">
        <f>BL210*(1+Listes!AC$9)</f>
        <v>0</v>
      </c>
      <c r="AW210" s="36">
        <f>BP210*(1+Listes!AC$10)</f>
        <v>0</v>
      </c>
      <c r="AX210"/>
      <c r="AY210" s="36"/>
      <c r="AZ210" s="36">
        <f>AY210*(1+Listes!AC$11)</f>
        <v>0</v>
      </c>
      <c r="BI210" s="15"/>
      <c r="BJ210" s="36"/>
      <c r="BK210" s="36">
        <f>BJ210*(1+Listes!AC$12)</f>
        <v>0</v>
      </c>
      <c r="BL210" s="36"/>
      <c r="BM210" s="36"/>
      <c r="BN210" s="36"/>
      <c r="BP210" s="36"/>
      <c r="BR210" s="36"/>
      <c r="BS210" s="36"/>
      <c r="BT210" s="36"/>
    </row>
    <row r="211" spans="2:72" ht="13.15" customHeight="1" x14ac:dyDescent="0.2">
      <c r="C211" s="35">
        <v>2</v>
      </c>
      <c r="D211" s="1" t="s">
        <v>594</v>
      </c>
      <c r="E211" s="36"/>
      <c r="F211" s="7">
        <v>9.0299999999999994</v>
      </c>
      <c r="G211" s="7">
        <v>52.35</v>
      </c>
      <c r="H211" s="3" t="s">
        <v>595</v>
      </c>
      <c r="I211" s="3" t="s">
        <v>596</v>
      </c>
      <c r="J211" s="39" t="s">
        <v>2</v>
      </c>
      <c r="K211" s="5" t="s">
        <v>88</v>
      </c>
      <c r="M211" s="6">
        <v>50.9</v>
      </c>
      <c r="N211" s="36"/>
      <c r="O211" s="7">
        <v>51.3</v>
      </c>
      <c r="P211" s="36"/>
      <c r="Q211" s="36">
        <f>E211*(1+Listes!AC$5)</f>
        <v>0</v>
      </c>
      <c r="AB211" s="36">
        <f>G211*(1+Listes!AC$8)</f>
        <v>62.610599999999998</v>
      </c>
      <c r="AC211" s="36">
        <f>P211*(1+Listes!AC$7)</f>
        <v>0</v>
      </c>
      <c r="AD211" s="36">
        <f>F211*(1+Listes!AC$6)</f>
        <v>10.799879999999998</v>
      </c>
      <c r="AI211" s="36"/>
      <c r="AJ211" s="36"/>
      <c r="AL211" s="36"/>
      <c r="AO211" s="5" t="s">
        <v>597</v>
      </c>
      <c r="AT211" s="5" t="s">
        <v>598</v>
      </c>
      <c r="AV211" s="36">
        <f>BL211*(1+Listes!AC$9)</f>
        <v>0</v>
      </c>
      <c r="AW211" s="36">
        <f>BP211*(1+Listes!AC$10)</f>
        <v>0</v>
      </c>
      <c r="AX211"/>
      <c r="AY211" s="36"/>
      <c r="AZ211" s="36">
        <f>AY211*(1+Listes!AC$11)</f>
        <v>0</v>
      </c>
      <c r="BI211" s="16">
        <v>38492</v>
      </c>
      <c r="BJ211" s="36"/>
      <c r="BK211" s="36">
        <f>BJ211*(1+Listes!AC$12)</f>
        <v>0</v>
      </c>
      <c r="BL211" s="36"/>
      <c r="BM211" s="36"/>
      <c r="BN211" s="36"/>
      <c r="BP211" s="36"/>
      <c r="BR211" s="36"/>
      <c r="BS211" s="36"/>
      <c r="BT211" s="36"/>
    </row>
    <row r="212" spans="2:72" ht="13.15" customHeight="1" x14ac:dyDescent="0.2">
      <c r="B212" s="8" t="s">
        <v>599</v>
      </c>
      <c r="C212" s="35">
        <v>2</v>
      </c>
      <c r="D212" s="1" t="s">
        <v>600</v>
      </c>
      <c r="E212" s="6">
        <v>11.6</v>
      </c>
      <c r="F212" s="7">
        <v>12.14</v>
      </c>
      <c r="G212" s="7">
        <v>70.45</v>
      </c>
      <c r="H212" s="3" t="s">
        <v>595</v>
      </c>
      <c r="I212" s="5" t="s">
        <v>601</v>
      </c>
      <c r="J212" s="39" t="s">
        <v>2</v>
      </c>
      <c r="K212" s="5" t="s">
        <v>88</v>
      </c>
      <c r="M212" s="6">
        <v>68.5</v>
      </c>
      <c r="N212" s="36"/>
      <c r="O212" s="7">
        <v>69</v>
      </c>
      <c r="P212" s="36"/>
      <c r="Q212" s="36">
        <f>E212*(1+Listes!AC$5)</f>
        <v>13.8736</v>
      </c>
      <c r="AB212" s="36">
        <f>G212*(1+Listes!AC$8)</f>
        <v>84.258200000000002</v>
      </c>
      <c r="AC212" s="36">
        <f>P212*(1+Listes!AC$7)</f>
        <v>0</v>
      </c>
      <c r="AD212" s="36">
        <f>F212*(1+Listes!AC$6)</f>
        <v>14.519439999999999</v>
      </c>
      <c r="AI212" s="36"/>
      <c r="AJ212" s="6"/>
      <c r="AL212" s="36"/>
      <c r="AM212" s="20" t="s">
        <v>594</v>
      </c>
      <c r="AO212" s="5" t="s">
        <v>597</v>
      </c>
      <c r="AP212" s="5" t="s">
        <v>597</v>
      </c>
      <c r="AT212" s="5" t="s">
        <v>602</v>
      </c>
      <c r="AV212" s="36">
        <f>BL212*(1+Listes!AC$9)</f>
        <v>0</v>
      </c>
      <c r="AW212" s="36">
        <f>BP212*(1+Listes!AC$10)</f>
        <v>0</v>
      </c>
      <c r="AX212"/>
      <c r="AY212" s="36"/>
      <c r="AZ212" s="36">
        <f>AY212*(1+Listes!AC$11)</f>
        <v>0</v>
      </c>
      <c r="BI212" s="16">
        <v>40990</v>
      </c>
      <c r="BJ212" s="36"/>
      <c r="BK212" s="36">
        <f>BJ212*(1+Listes!AC$12)</f>
        <v>0</v>
      </c>
      <c r="BL212" s="36"/>
      <c r="BM212" s="36"/>
      <c r="BN212" s="36"/>
      <c r="BP212" s="36"/>
      <c r="BR212" s="36"/>
      <c r="BS212" s="36"/>
      <c r="BT212" s="36"/>
    </row>
    <row r="213" spans="2:72" ht="13.15" customHeight="1" x14ac:dyDescent="0.2">
      <c r="C213" s="35">
        <v>1</v>
      </c>
      <c r="D213" s="1" t="s">
        <v>603</v>
      </c>
      <c r="E213" s="36"/>
      <c r="F213" s="36"/>
      <c r="G213" s="7">
        <v>847.3</v>
      </c>
      <c r="H213" s="3" t="s">
        <v>604</v>
      </c>
      <c r="I213" s="5" t="s">
        <v>605</v>
      </c>
      <c r="J213" s="39" t="s">
        <v>148</v>
      </c>
      <c r="K213" s="5" t="s">
        <v>591</v>
      </c>
      <c r="M213" s="6">
        <v>824</v>
      </c>
      <c r="N213" s="36"/>
      <c r="O213" s="7">
        <v>831</v>
      </c>
      <c r="P213" s="36"/>
      <c r="Q213" s="36">
        <f>E213*(1+Listes!AC$5)</f>
        <v>0</v>
      </c>
      <c r="AB213" s="36">
        <f>G213*(1+Listes!AC$8)</f>
        <v>1013.3707999999999</v>
      </c>
      <c r="AC213" s="36">
        <f>P213*(1+Listes!AC$7)</f>
        <v>0</v>
      </c>
      <c r="AD213" s="36">
        <f>F213*(1+Listes!AC$6)</f>
        <v>0</v>
      </c>
      <c r="AI213" s="36"/>
      <c r="AJ213" s="36"/>
      <c r="AL213" s="36"/>
      <c r="AV213" s="36">
        <f>BL213*(1+Listes!AC$9)</f>
        <v>0</v>
      </c>
      <c r="AW213" s="36">
        <f>BP213*(1+Listes!AC$10)</f>
        <v>0</v>
      </c>
      <c r="AX213"/>
      <c r="AY213" s="36"/>
      <c r="AZ213" s="36">
        <f>AY213*(1+Listes!AC$11)</f>
        <v>0</v>
      </c>
      <c r="BI213" s="15"/>
      <c r="BJ213" s="36"/>
      <c r="BK213" s="36">
        <f>BJ213*(1+Listes!AC$12)</f>
        <v>0</v>
      </c>
      <c r="BL213" s="36"/>
      <c r="BM213" s="36"/>
      <c r="BN213" s="36"/>
      <c r="BP213" s="36"/>
      <c r="BR213" s="36"/>
      <c r="BS213" s="36"/>
      <c r="BT213" s="36"/>
    </row>
    <row r="214" spans="2:72" ht="13.15" customHeight="1" x14ac:dyDescent="0.2">
      <c r="B214" s="8" t="s">
        <v>606</v>
      </c>
      <c r="C214" s="35">
        <v>1</v>
      </c>
      <c r="D214" s="1" t="s">
        <v>606</v>
      </c>
      <c r="E214" s="36"/>
      <c r="F214" s="36"/>
      <c r="G214" s="36"/>
      <c r="H214" s="3" t="s">
        <v>607</v>
      </c>
      <c r="J214" s="39" t="s">
        <v>179</v>
      </c>
      <c r="K214" s="5" t="s">
        <v>149</v>
      </c>
      <c r="M214" s="36"/>
      <c r="N214" s="36"/>
      <c r="O214" s="36"/>
      <c r="P214" s="36"/>
      <c r="Q214" s="36">
        <f>E214*(1+Listes!AC$5)</f>
        <v>0</v>
      </c>
      <c r="AB214" s="36">
        <f>G214*(1+Listes!AC$8)</f>
        <v>0</v>
      </c>
      <c r="AC214" s="36">
        <f>P214*(1+Listes!AC$7)</f>
        <v>0</v>
      </c>
      <c r="AD214" s="36">
        <f>F214*(1+Listes!AC$6)</f>
        <v>0</v>
      </c>
      <c r="AI214" s="6">
        <v>198.4</v>
      </c>
      <c r="AJ214" s="6">
        <v>198.4</v>
      </c>
      <c r="AL214" s="36"/>
      <c r="AV214" s="36">
        <f>BL214*(1+Listes!AC$9)</f>
        <v>0</v>
      </c>
      <c r="AW214" s="36">
        <f>BP214*(1+Listes!AC$10)</f>
        <v>0</v>
      </c>
      <c r="AX214"/>
      <c r="AY214" s="36"/>
      <c r="AZ214" s="36">
        <f>AY214*(1+Listes!AC$11)</f>
        <v>0</v>
      </c>
      <c r="BI214" s="15"/>
      <c r="BJ214" s="36"/>
      <c r="BK214" s="36">
        <f>BJ214*(1+Listes!AC$12)</f>
        <v>0</v>
      </c>
      <c r="BL214" s="36"/>
      <c r="BM214" s="36"/>
      <c r="BN214" s="36"/>
      <c r="BP214" s="36"/>
      <c r="BR214" s="36"/>
      <c r="BS214" s="36"/>
      <c r="BT214" s="36"/>
    </row>
    <row r="215" spans="2:72" ht="13.15" customHeight="1" x14ac:dyDescent="0.2">
      <c r="C215" s="35">
        <v>1</v>
      </c>
      <c r="D215" s="1" t="s">
        <v>608</v>
      </c>
      <c r="E215" s="36"/>
      <c r="F215" s="36"/>
      <c r="G215" s="7">
        <v>89.6</v>
      </c>
      <c r="H215" s="3" t="s">
        <v>607</v>
      </c>
      <c r="I215" s="5" t="s">
        <v>585</v>
      </c>
      <c r="J215" s="39" t="s">
        <v>148</v>
      </c>
      <c r="K215" s="5" t="s">
        <v>609</v>
      </c>
      <c r="M215" s="6">
        <v>87.2</v>
      </c>
      <c r="N215" s="36"/>
      <c r="O215" s="7">
        <v>87.2</v>
      </c>
      <c r="P215" s="36"/>
      <c r="Q215" s="36">
        <f>E215*(1+Listes!AC$5)</f>
        <v>0</v>
      </c>
      <c r="AB215" s="36">
        <f>G215*(1+Listes!AC$8)</f>
        <v>107.16159999999999</v>
      </c>
      <c r="AC215" s="36">
        <f>P215*(1+Listes!AC$7)</f>
        <v>0</v>
      </c>
      <c r="AD215" s="36">
        <f>F215*(1+Listes!AC$6)</f>
        <v>0</v>
      </c>
      <c r="AI215" s="36"/>
      <c r="AJ215" s="36"/>
      <c r="AL215" s="36"/>
      <c r="AV215" s="36">
        <f>BL215*(1+Listes!AC$9)</f>
        <v>0</v>
      </c>
      <c r="AW215" s="36">
        <f>BP215*(1+Listes!AC$10)</f>
        <v>0</v>
      </c>
      <c r="AX215"/>
      <c r="AY215" s="36"/>
      <c r="AZ215" s="36">
        <f>AY215*(1+Listes!AC$11)</f>
        <v>0</v>
      </c>
      <c r="BI215" s="15"/>
      <c r="BJ215" s="36"/>
      <c r="BK215" s="36">
        <f>BJ215*(1+Listes!AC$12)</f>
        <v>0</v>
      </c>
      <c r="BL215" s="36"/>
      <c r="BM215" s="36"/>
      <c r="BN215" s="36"/>
      <c r="BP215" s="36"/>
      <c r="BR215" s="36"/>
      <c r="BS215" s="36"/>
      <c r="BT215" s="36"/>
    </row>
    <row r="216" spans="2:72" ht="13.15" customHeight="1" x14ac:dyDescent="0.2">
      <c r="C216" s="35">
        <v>1</v>
      </c>
      <c r="D216" s="1" t="s">
        <v>608</v>
      </c>
      <c r="E216" s="36"/>
      <c r="F216" s="36"/>
      <c r="G216" s="7">
        <v>89.6</v>
      </c>
      <c r="H216" s="3" t="s">
        <v>607</v>
      </c>
      <c r="J216" s="39" t="s">
        <v>199</v>
      </c>
      <c r="K216" s="5" t="s">
        <v>567</v>
      </c>
      <c r="M216" s="6">
        <v>87.2</v>
      </c>
      <c r="N216" s="36"/>
      <c r="O216" s="7">
        <v>87.2</v>
      </c>
      <c r="P216" s="36"/>
      <c r="Q216" s="36">
        <f>E216*(1+Listes!AC$5)</f>
        <v>0</v>
      </c>
      <c r="AB216" s="36">
        <f>G216*(1+Listes!AC$8)</f>
        <v>107.16159999999999</v>
      </c>
      <c r="AC216" s="36">
        <f>P216*(1+Listes!AC$7)</f>
        <v>0</v>
      </c>
      <c r="AD216" s="36">
        <f>F216*(1+Listes!AC$6)</f>
        <v>0</v>
      </c>
      <c r="AI216" s="36"/>
      <c r="AJ216" s="36"/>
      <c r="AL216" s="36"/>
      <c r="AV216" s="36">
        <f>BL216*(1+Listes!AC$9)</f>
        <v>0</v>
      </c>
      <c r="AW216" s="36">
        <f>BP216*(1+Listes!AC$10)</f>
        <v>0</v>
      </c>
      <c r="AX216"/>
      <c r="AY216" s="36"/>
      <c r="AZ216" s="36">
        <f>AY216*(1+Listes!AC$11)</f>
        <v>0</v>
      </c>
      <c r="BI216" s="15"/>
      <c r="BJ216" s="36"/>
      <c r="BK216" s="36">
        <f>BJ216*(1+Listes!AC$12)</f>
        <v>0</v>
      </c>
      <c r="BL216" s="36"/>
      <c r="BM216" s="36"/>
      <c r="BN216" s="36"/>
      <c r="BP216" s="36"/>
      <c r="BR216" s="36"/>
      <c r="BS216" s="36"/>
      <c r="BT216" s="36"/>
    </row>
    <row r="217" spans="2:72" ht="13.15" customHeight="1" x14ac:dyDescent="0.2">
      <c r="C217" s="35">
        <v>1</v>
      </c>
      <c r="D217" s="1" t="s">
        <v>610</v>
      </c>
      <c r="E217" s="36"/>
      <c r="F217" s="36"/>
      <c r="G217" s="7">
        <v>218.17</v>
      </c>
      <c r="H217" s="3" t="s">
        <v>607</v>
      </c>
      <c r="I217" s="5" t="s">
        <v>611</v>
      </c>
      <c r="J217" s="39" t="s">
        <v>148</v>
      </c>
      <c r="K217" s="5" t="s">
        <v>580</v>
      </c>
      <c r="M217" s="6">
        <v>212</v>
      </c>
      <c r="N217" s="36"/>
      <c r="O217" s="7">
        <v>214</v>
      </c>
      <c r="P217" s="36"/>
      <c r="Q217" s="36">
        <f>E217*(1+Listes!AC$5)</f>
        <v>0</v>
      </c>
      <c r="AB217" s="36">
        <f>G217*(1+Listes!AC$8)</f>
        <v>260.93131999999997</v>
      </c>
      <c r="AC217" s="36">
        <f>P217*(1+Listes!AC$7)</f>
        <v>0</v>
      </c>
      <c r="AD217" s="36">
        <f>F217*(1+Listes!AC$6)</f>
        <v>0</v>
      </c>
      <c r="AI217" s="36"/>
      <c r="AJ217" s="36"/>
      <c r="AL217" s="36"/>
      <c r="AV217" s="36">
        <f>BL217*(1+Listes!AC$9)</f>
        <v>0</v>
      </c>
      <c r="AW217" s="36">
        <f>BP217*(1+Listes!AC$10)</f>
        <v>0</v>
      </c>
      <c r="AX217"/>
      <c r="AY217" s="36"/>
      <c r="AZ217" s="36">
        <f>AY217*(1+Listes!AC$11)</f>
        <v>0</v>
      </c>
      <c r="BI217" s="15"/>
      <c r="BJ217" s="36"/>
      <c r="BK217" s="36">
        <f>BJ217*(1+Listes!AC$12)</f>
        <v>0</v>
      </c>
      <c r="BL217" s="36"/>
      <c r="BM217" s="36"/>
      <c r="BN217" s="36"/>
      <c r="BP217" s="36"/>
      <c r="BR217" s="36"/>
      <c r="BS217" s="36"/>
      <c r="BT217" s="36"/>
    </row>
    <row r="218" spans="2:72" ht="13.15" customHeight="1" x14ac:dyDescent="0.2">
      <c r="C218" s="35">
        <v>1</v>
      </c>
      <c r="D218" s="1" t="s">
        <v>610</v>
      </c>
      <c r="E218" s="36"/>
      <c r="F218" s="36"/>
      <c r="G218" s="7">
        <v>218.17</v>
      </c>
      <c r="H218" s="3" t="s">
        <v>607</v>
      </c>
      <c r="I218" s="5" t="s">
        <v>581</v>
      </c>
      <c r="J218" s="39" t="s">
        <v>612</v>
      </c>
      <c r="K218" s="5" t="s">
        <v>582</v>
      </c>
      <c r="M218" s="6">
        <v>212</v>
      </c>
      <c r="N218" s="36"/>
      <c r="O218" s="7">
        <v>214</v>
      </c>
      <c r="P218" s="36"/>
      <c r="Q218" s="36">
        <f>E218*(1+Listes!AC$5)</f>
        <v>0</v>
      </c>
      <c r="AB218" s="36">
        <f>G218*(1+Listes!AC$8)</f>
        <v>260.93131999999997</v>
      </c>
      <c r="AC218" s="36">
        <f>P218*(1+Listes!AC$7)</f>
        <v>0</v>
      </c>
      <c r="AD218" s="36">
        <f>F218*(1+Listes!AC$6)</f>
        <v>0</v>
      </c>
      <c r="AI218" s="36"/>
      <c r="AJ218" s="36"/>
      <c r="AL218" s="36"/>
      <c r="AV218" s="36">
        <f>BL218*(1+Listes!AC$9)</f>
        <v>0</v>
      </c>
      <c r="AW218" s="36">
        <f>BP218*(1+Listes!AC$10)</f>
        <v>0</v>
      </c>
      <c r="AX218"/>
      <c r="AY218" s="36"/>
      <c r="AZ218" s="36">
        <f>AY218*(1+Listes!AC$11)</f>
        <v>0</v>
      </c>
      <c r="BI218" s="15"/>
      <c r="BJ218" s="36"/>
      <c r="BK218" s="36">
        <f>BJ218*(1+Listes!AC$12)</f>
        <v>0</v>
      </c>
      <c r="BL218" s="36"/>
      <c r="BM218" s="36"/>
      <c r="BN218" s="36"/>
      <c r="BP218" s="36"/>
      <c r="BR218" s="36"/>
      <c r="BS218" s="36"/>
      <c r="BT218" s="36"/>
    </row>
    <row r="219" spans="2:72" ht="13.15" customHeight="1" x14ac:dyDescent="0.2">
      <c r="C219" s="35">
        <v>1</v>
      </c>
      <c r="D219" s="1" t="s">
        <v>610</v>
      </c>
      <c r="E219" s="36"/>
      <c r="F219" s="36"/>
      <c r="G219" s="7">
        <v>218.17</v>
      </c>
      <c r="H219" s="3" t="s">
        <v>607</v>
      </c>
      <c r="J219" s="39" t="s">
        <v>31</v>
      </c>
      <c r="K219" s="5" t="s">
        <v>149</v>
      </c>
      <c r="M219" s="6">
        <v>212</v>
      </c>
      <c r="N219" s="36"/>
      <c r="O219" s="7">
        <v>214</v>
      </c>
      <c r="P219" s="36"/>
      <c r="Q219" s="36">
        <f>E219*(1+Listes!AC$5)</f>
        <v>0</v>
      </c>
      <c r="AB219" s="36">
        <f>G219*(1+Listes!AC$8)</f>
        <v>260.93131999999997</v>
      </c>
      <c r="AC219" s="36">
        <f>P219*(1+Listes!AC$7)</f>
        <v>0</v>
      </c>
      <c r="AD219" s="36">
        <f>F219*(1+Listes!AC$6)</f>
        <v>0</v>
      </c>
      <c r="AI219" s="36"/>
      <c r="AJ219" s="36"/>
      <c r="AL219" s="36"/>
      <c r="AV219" s="36">
        <f>BL219*(1+Listes!AC$9)</f>
        <v>0</v>
      </c>
      <c r="AW219" s="36">
        <f>BP219*(1+Listes!AC$10)</f>
        <v>0</v>
      </c>
      <c r="AX219"/>
      <c r="AY219" s="36"/>
      <c r="AZ219" s="36">
        <f>AY219*(1+Listes!AC$11)</f>
        <v>0</v>
      </c>
      <c r="BI219" s="15"/>
      <c r="BJ219" s="36"/>
      <c r="BK219" s="36">
        <f>BJ219*(1+Listes!AC$12)</f>
        <v>0</v>
      </c>
      <c r="BL219" s="36"/>
      <c r="BM219" s="36"/>
      <c r="BN219" s="36"/>
      <c r="BP219" s="36"/>
      <c r="BR219" s="36"/>
      <c r="BS219" s="36"/>
      <c r="BT219" s="36"/>
    </row>
    <row r="220" spans="2:72" ht="13.15" customHeight="1" x14ac:dyDescent="0.2">
      <c r="B220" s="8" t="s">
        <v>613</v>
      </c>
      <c r="C220" s="35">
        <v>1</v>
      </c>
      <c r="D220" s="1" t="s">
        <v>614</v>
      </c>
      <c r="E220" s="36"/>
      <c r="F220" s="36"/>
      <c r="G220" s="36"/>
      <c r="H220" s="3" t="s">
        <v>615</v>
      </c>
      <c r="J220" s="39" t="s">
        <v>2</v>
      </c>
      <c r="K220" s="5" t="s">
        <v>88</v>
      </c>
      <c r="L220" s="4" t="s">
        <v>616</v>
      </c>
      <c r="M220" s="36"/>
      <c r="N220" s="36"/>
      <c r="O220" s="36"/>
      <c r="P220" s="36"/>
      <c r="Q220" s="36">
        <f>E220*(1+Listes!AC$5)</f>
        <v>0</v>
      </c>
      <c r="AB220" s="36">
        <f>G220*(1+Listes!AC$8)</f>
        <v>0</v>
      </c>
      <c r="AC220" s="36">
        <f>P220*(1+Listes!AC$7)</f>
        <v>0</v>
      </c>
      <c r="AD220" s="36">
        <f>F220*(1+Listes!AC$6)</f>
        <v>0</v>
      </c>
      <c r="AI220" s="36"/>
      <c r="AJ220" s="6">
        <v>66.599999999999994</v>
      </c>
      <c r="AL220" s="36"/>
      <c r="AM220" s="20" t="s">
        <v>617</v>
      </c>
      <c r="AV220" s="36">
        <f>BL220*(1+Listes!AC$9)</f>
        <v>0</v>
      </c>
      <c r="AW220" s="36">
        <f>BP220*(1+Listes!AC$10)</f>
        <v>0</v>
      </c>
      <c r="AX220"/>
      <c r="AY220" s="36"/>
      <c r="AZ220" s="36">
        <f>AY220*(1+Listes!AC$11)</f>
        <v>0</v>
      </c>
      <c r="BI220" s="15"/>
      <c r="BJ220" s="36"/>
      <c r="BK220" s="36">
        <f>BJ220*(1+Listes!AC$12)</f>
        <v>0</v>
      </c>
      <c r="BL220" s="36"/>
      <c r="BM220" s="36"/>
      <c r="BN220" s="36"/>
      <c r="BP220" s="36"/>
      <c r="BR220" s="36"/>
      <c r="BS220" s="36"/>
      <c r="BT220" s="36"/>
    </row>
    <row r="221" spans="2:72" ht="13.15" customHeight="1" x14ac:dyDescent="0.2">
      <c r="B221" s="8" t="s">
        <v>617</v>
      </c>
      <c r="C221" s="35">
        <v>1</v>
      </c>
      <c r="D221" s="1" t="s">
        <v>614</v>
      </c>
      <c r="E221" s="36"/>
      <c r="F221" s="36"/>
      <c r="G221" s="36"/>
      <c r="H221" s="3" t="s">
        <v>615</v>
      </c>
      <c r="J221" s="39" t="s">
        <v>2</v>
      </c>
      <c r="K221" s="5" t="s">
        <v>88</v>
      </c>
      <c r="L221" s="4" t="s">
        <v>616</v>
      </c>
      <c r="M221" s="36"/>
      <c r="N221" s="36"/>
      <c r="O221" s="36"/>
      <c r="P221" s="36"/>
      <c r="Q221" s="36">
        <f>E221*(1+Listes!AC$5)</f>
        <v>0</v>
      </c>
      <c r="AB221" s="36">
        <f>G221*(1+Listes!AC$8)</f>
        <v>0</v>
      </c>
      <c r="AC221" s="36">
        <f>P221*(1+Listes!AC$7)</f>
        <v>0</v>
      </c>
      <c r="AD221" s="36">
        <f>F221*(1+Listes!AC$6)</f>
        <v>0</v>
      </c>
      <c r="AI221" s="36"/>
      <c r="AJ221" s="6">
        <v>66.599999999999994</v>
      </c>
      <c r="AL221" s="36"/>
      <c r="AV221" s="36">
        <f>BL221*(1+Listes!AC$9)</f>
        <v>0</v>
      </c>
      <c r="AW221" s="36">
        <f>BP221*(1+Listes!AC$10)</f>
        <v>0</v>
      </c>
      <c r="AX221"/>
      <c r="AY221" s="36"/>
      <c r="AZ221" s="36">
        <f>AY221*(1+Listes!AC$11)</f>
        <v>0</v>
      </c>
      <c r="BI221" s="15"/>
      <c r="BJ221" s="36"/>
      <c r="BK221" s="36">
        <f>BJ221*(1+Listes!AC$12)</f>
        <v>0</v>
      </c>
      <c r="BL221" s="36"/>
      <c r="BM221" s="36"/>
      <c r="BN221" s="36"/>
      <c r="BP221" s="36"/>
      <c r="BR221" s="36"/>
      <c r="BS221" s="36"/>
      <c r="BT221" s="36"/>
    </row>
    <row r="222" spans="2:72" ht="13.15" customHeight="1" x14ac:dyDescent="0.2">
      <c r="C222" s="35">
        <v>2</v>
      </c>
      <c r="D222" s="1" t="s">
        <v>618</v>
      </c>
      <c r="E222" s="36"/>
      <c r="F222" s="36"/>
      <c r="G222" s="7">
        <v>492.95</v>
      </c>
      <c r="H222" s="3" t="s">
        <v>619</v>
      </c>
      <c r="J222" s="39" t="s">
        <v>179</v>
      </c>
      <c r="K222" s="5" t="s">
        <v>149</v>
      </c>
      <c r="M222" s="6">
        <v>479</v>
      </c>
      <c r="N222" s="36"/>
      <c r="O222" s="7">
        <v>483</v>
      </c>
      <c r="P222" s="36"/>
      <c r="Q222" s="36">
        <f>E222*(1+Listes!AC$5)</f>
        <v>0</v>
      </c>
      <c r="AB222" s="36">
        <f>G222*(1+Listes!AC$8)</f>
        <v>589.56819999999993</v>
      </c>
      <c r="AC222" s="36">
        <f>P222*(1+Listes!AC$7)</f>
        <v>0</v>
      </c>
      <c r="AD222" s="36">
        <f>F222*(1+Listes!AC$6)</f>
        <v>0</v>
      </c>
      <c r="AI222" s="36"/>
      <c r="AJ222" s="36"/>
      <c r="AL222" s="36"/>
      <c r="AV222" s="36">
        <f>BL222*(1+Listes!AC$9)</f>
        <v>0</v>
      </c>
      <c r="AW222" s="36">
        <f>BP222*(1+Listes!AC$10)</f>
        <v>0</v>
      </c>
      <c r="AX222"/>
      <c r="AY222" s="36"/>
      <c r="AZ222" s="36">
        <f>AY222*(1+Listes!AC$11)</f>
        <v>0</v>
      </c>
      <c r="BI222" s="15"/>
      <c r="BJ222" s="36"/>
      <c r="BK222" s="36">
        <f>BJ222*(1+Listes!AC$12)</f>
        <v>0</v>
      </c>
      <c r="BL222" s="36"/>
      <c r="BM222" s="36"/>
      <c r="BN222" s="36"/>
      <c r="BP222" s="36"/>
      <c r="BR222" s="36"/>
      <c r="BS222" s="36"/>
      <c r="BT222" s="36"/>
    </row>
    <row r="223" spans="2:72" ht="13.15" customHeight="1" x14ac:dyDescent="0.2">
      <c r="C223" s="35">
        <v>1</v>
      </c>
      <c r="D223" s="1" t="s">
        <v>620</v>
      </c>
      <c r="E223" s="36"/>
      <c r="F223" s="36"/>
      <c r="G223" s="7">
        <v>735</v>
      </c>
      <c r="H223" s="3" t="s">
        <v>604</v>
      </c>
      <c r="I223" s="5" t="s">
        <v>605</v>
      </c>
      <c r="J223" s="39" t="s">
        <v>179</v>
      </c>
      <c r="K223" s="5" t="s">
        <v>149</v>
      </c>
      <c r="M223" s="6">
        <v>715</v>
      </c>
      <c r="N223" s="36"/>
      <c r="O223" s="7">
        <v>721</v>
      </c>
      <c r="P223" s="36"/>
      <c r="Q223" s="36">
        <f>E223*(1+Listes!AC$5)</f>
        <v>0</v>
      </c>
      <c r="AB223" s="36">
        <f>G223*(1+Listes!AC$8)</f>
        <v>879.06</v>
      </c>
      <c r="AC223" s="36">
        <f>P223*(1+Listes!AC$7)</f>
        <v>0</v>
      </c>
      <c r="AD223" s="36">
        <f>F223*(1+Listes!AC$6)</f>
        <v>0</v>
      </c>
      <c r="AI223" s="36"/>
      <c r="AJ223" s="36"/>
      <c r="AL223" s="36"/>
      <c r="AV223" s="36">
        <f>BL223*(1+Listes!AC$9)</f>
        <v>0</v>
      </c>
      <c r="AW223" s="36">
        <f>BP223*(1+Listes!AC$10)</f>
        <v>0</v>
      </c>
      <c r="AX223"/>
      <c r="AY223" s="36"/>
      <c r="AZ223" s="36">
        <f>AY223*(1+Listes!AC$11)</f>
        <v>0</v>
      </c>
      <c r="BI223" s="15"/>
      <c r="BJ223" s="36"/>
      <c r="BK223" s="36">
        <f>BJ223*(1+Listes!AC$12)</f>
        <v>0</v>
      </c>
      <c r="BL223" s="36"/>
      <c r="BM223" s="36"/>
      <c r="BN223" s="36"/>
      <c r="BP223" s="36"/>
      <c r="BR223" s="36"/>
      <c r="BS223" s="36"/>
      <c r="BT223" s="36"/>
    </row>
    <row r="224" spans="2:72" ht="13.15" customHeight="1" x14ac:dyDescent="0.2">
      <c r="B224" s="8" t="s">
        <v>621</v>
      </c>
      <c r="C224" s="35">
        <v>2</v>
      </c>
      <c r="D224" s="1" t="s">
        <v>622</v>
      </c>
      <c r="E224" s="36"/>
      <c r="F224" s="7">
        <v>80.349999999999994</v>
      </c>
      <c r="G224" s="7">
        <v>466.12</v>
      </c>
      <c r="H224" s="3" t="s">
        <v>623</v>
      </c>
      <c r="J224" s="39" t="s">
        <v>179</v>
      </c>
      <c r="K224" s="5" t="s">
        <v>149</v>
      </c>
      <c r="M224" s="6">
        <v>453</v>
      </c>
      <c r="N224" s="6"/>
      <c r="O224" s="7">
        <v>457</v>
      </c>
      <c r="P224" s="36"/>
      <c r="Q224" s="36">
        <f>E224*(1+Listes!AC$5)</f>
        <v>0</v>
      </c>
      <c r="AB224" s="36">
        <f>G224*(1+Listes!AC$8)</f>
        <v>557.47951999999998</v>
      </c>
      <c r="AC224" s="36">
        <f>P224*(1+Listes!AC$7)</f>
        <v>0</v>
      </c>
      <c r="AD224" s="36">
        <f>F224*(1+Listes!AC$6)</f>
        <v>96.09859999999999</v>
      </c>
      <c r="AG224" s="66"/>
      <c r="AH224" s="67"/>
      <c r="AI224" s="6">
        <v>366.01</v>
      </c>
      <c r="AJ224" s="6">
        <v>443</v>
      </c>
      <c r="AL224" s="36"/>
      <c r="AT224" s="5" t="s">
        <v>624</v>
      </c>
      <c r="AV224" s="36">
        <f>BL224*(1+Listes!AC$9)</f>
        <v>0</v>
      </c>
      <c r="AW224" s="36">
        <f>BP224*(1+Listes!AC$10)</f>
        <v>0</v>
      </c>
      <c r="AX224"/>
      <c r="AY224" s="36"/>
      <c r="AZ224" s="36">
        <f>AY224*(1+Listes!AC$11)</f>
        <v>0</v>
      </c>
      <c r="BI224" s="16">
        <v>39614</v>
      </c>
      <c r="BJ224" s="36"/>
      <c r="BK224" s="36">
        <f>BJ224*(1+Listes!AC$12)</f>
        <v>0</v>
      </c>
      <c r="BL224" s="36"/>
      <c r="BM224" s="36"/>
      <c r="BN224" s="36"/>
      <c r="BP224" s="36"/>
      <c r="BR224" s="36"/>
      <c r="BS224" s="36"/>
      <c r="BT224" s="36"/>
    </row>
    <row r="225" spans="2:72" ht="13.15" customHeight="1" x14ac:dyDescent="0.2">
      <c r="C225" s="35">
        <v>2</v>
      </c>
      <c r="D225" s="1" t="s">
        <v>625</v>
      </c>
      <c r="E225" s="36"/>
      <c r="F225" s="36"/>
      <c r="G225" s="7">
        <v>452.61</v>
      </c>
      <c r="H225" s="3" t="s">
        <v>626</v>
      </c>
      <c r="I225" s="5" t="s">
        <v>627</v>
      </c>
      <c r="J225" s="39" t="s">
        <v>31</v>
      </c>
      <c r="K225" s="5" t="s">
        <v>559</v>
      </c>
      <c r="M225" s="6">
        <v>440</v>
      </c>
      <c r="N225" s="6"/>
      <c r="O225" s="7">
        <v>444</v>
      </c>
      <c r="P225" s="36"/>
      <c r="Q225" s="36">
        <f>E225*(1+Listes!AC$5)</f>
        <v>0</v>
      </c>
      <c r="AB225" s="36">
        <f>G225*(1+Listes!AC$8)</f>
        <v>541.32155999999998</v>
      </c>
      <c r="AC225" s="36">
        <f>P225*(1+Listes!AC$7)</f>
        <v>0</v>
      </c>
      <c r="AD225" s="36">
        <f>F225*(1+Listes!AC$6)</f>
        <v>0</v>
      </c>
      <c r="AG225" s="66"/>
      <c r="AH225" s="67"/>
      <c r="AI225" s="6">
        <v>323</v>
      </c>
      <c r="AJ225" s="6">
        <v>431</v>
      </c>
      <c r="AL225" s="36"/>
      <c r="AT225" s="5" t="s">
        <v>628</v>
      </c>
      <c r="AV225" s="36">
        <f>BL225*(1+Listes!AC$9)</f>
        <v>0</v>
      </c>
      <c r="AW225" s="36">
        <f>BP225*(1+Listes!AC$10)</f>
        <v>0</v>
      </c>
      <c r="AX225"/>
      <c r="AY225" s="36"/>
      <c r="AZ225" s="36">
        <f>AY225*(1+Listes!AC$11)</f>
        <v>0</v>
      </c>
      <c r="BI225" s="16">
        <v>38293</v>
      </c>
      <c r="BJ225" s="36"/>
      <c r="BK225" s="36">
        <f>BJ225*(1+Listes!AC$12)</f>
        <v>0</v>
      </c>
      <c r="BL225" s="36"/>
      <c r="BM225" s="36"/>
      <c r="BN225" s="36"/>
      <c r="BP225" s="36"/>
      <c r="BR225" s="36"/>
      <c r="BS225" s="36"/>
      <c r="BT225" s="36"/>
    </row>
    <row r="226" spans="2:72" ht="13.15" customHeight="1" x14ac:dyDescent="0.2">
      <c r="B226" s="8" t="s">
        <v>629</v>
      </c>
      <c r="C226" s="35">
        <v>2</v>
      </c>
      <c r="D226" s="1" t="s">
        <v>630</v>
      </c>
      <c r="E226" s="36"/>
      <c r="F226" s="7">
        <v>81.150000000000006</v>
      </c>
      <c r="G226" s="7">
        <v>470.71</v>
      </c>
      <c r="H226" s="3" t="s">
        <v>631</v>
      </c>
      <c r="I226" s="5" t="s">
        <v>632</v>
      </c>
      <c r="J226" s="39" t="s">
        <v>31</v>
      </c>
      <c r="K226" s="5" t="s">
        <v>633</v>
      </c>
      <c r="M226" s="6">
        <v>458</v>
      </c>
      <c r="N226" s="6"/>
      <c r="O226" s="7">
        <v>461</v>
      </c>
      <c r="P226" s="36"/>
      <c r="Q226" s="36">
        <f>E226*(1+Listes!AC$5)</f>
        <v>0</v>
      </c>
      <c r="Y226" s="9" t="s">
        <v>634</v>
      </c>
      <c r="AB226" s="36">
        <f>G226*(1+Listes!AC$8)</f>
        <v>562.96915999999999</v>
      </c>
      <c r="AC226" s="36">
        <f>P226*(1+Listes!AC$7)</f>
        <v>0</v>
      </c>
      <c r="AD226" s="36">
        <f>F226*(1+Listes!AC$6)</f>
        <v>97.055400000000006</v>
      </c>
      <c r="AG226" s="66"/>
      <c r="AH226" s="67"/>
      <c r="AI226" s="6">
        <v>364.6</v>
      </c>
      <c r="AJ226" s="6">
        <v>448</v>
      </c>
      <c r="AL226" s="36"/>
      <c r="AT226" s="5" t="s">
        <v>635</v>
      </c>
      <c r="AV226" s="36">
        <f>BL226*(1+Listes!AC$9)</f>
        <v>0</v>
      </c>
      <c r="AW226" s="36">
        <f>BP226*(1+Listes!AC$10)</f>
        <v>0</v>
      </c>
      <c r="AX226"/>
      <c r="AY226" s="36"/>
      <c r="AZ226" s="36">
        <f>AY226*(1+Listes!AC$11)</f>
        <v>0</v>
      </c>
      <c r="BI226" s="16">
        <v>38293</v>
      </c>
      <c r="BJ226" s="36"/>
      <c r="BK226" s="36">
        <f>BJ226*(1+Listes!AC$12)</f>
        <v>0</v>
      </c>
      <c r="BL226" s="36"/>
      <c r="BM226" s="36"/>
      <c r="BN226" s="36"/>
      <c r="BP226" s="36"/>
      <c r="BR226" s="36"/>
      <c r="BS226" s="36"/>
      <c r="BT226" s="36"/>
    </row>
    <row r="227" spans="2:72" ht="13.15" customHeight="1" x14ac:dyDescent="0.2">
      <c r="C227" s="35">
        <v>2</v>
      </c>
      <c r="D227" s="1" t="s">
        <v>636</v>
      </c>
      <c r="E227" s="36"/>
      <c r="F227" s="36"/>
      <c r="G227" s="7">
        <v>54.71</v>
      </c>
      <c r="H227" s="3" t="s">
        <v>637</v>
      </c>
      <c r="J227" s="39" t="s">
        <v>179</v>
      </c>
      <c r="K227" s="5" t="s">
        <v>149</v>
      </c>
      <c r="M227" s="6">
        <v>53.2</v>
      </c>
      <c r="N227" s="36"/>
      <c r="O227" s="7">
        <v>53.6</v>
      </c>
      <c r="P227" s="36"/>
      <c r="Q227" s="36">
        <f>E227*(1+Listes!AC$5)</f>
        <v>0</v>
      </c>
      <c r="AB227" s="36">
        <f>G227*(1+Listes!AC$8)</f>
        <v>65.433160000000001</v>
      </c>
      <c r="AC227" s="36">
        <f>P227*(1+Listes!AC$7)</f>
        <v>0</v>
      </c>
      <c r="AD227" s="36">
        <f>F227*(1+Listes!AC$6)</f>
        <v>0</v>
      </c>
      <c r="AI227" s="36"/>
      <c r="AJ227" s="36"/>
      <c r="AL227" s="36"/>
      <c r="AV227" s="36">
        <f>BL227*(1+Listes!AC$9)</f>
        <v>0</v>
      </c>
      <c r="AW227" s="36">
        <f>BP227*(1+Listes!AC$10)</f>
        <v>0</v>
      </c>
      <c r="AX227"/>
      <c r="AY227" s="36"/>
      <c r="AZ227" s="36">
        <f>AY227*(1+Listes!AC$11)</f>
        <v>0</v>
      </c>
      <c r="BI227" s="15"/>
      <c r="BJ227" s="36"/>
      <c r="BK227" s="36">
        <f>BJ227*(1+Listes!AC$12)</f>
        <v>0</v>
      </c>
      <c r="BL227" s="36"/>
      <c r="BM227" s="36"/>
      <c r="BN227" s="36"/>
      <c r="BP227" s="36"/>
      <c r="BR227" s="36"/>
      <c r="BS227" s="36"/>
      <c r="BT227" s="36"/>
    </row>
    <row r="228" spans="2:72" ht="13.15" customHeight="1" x14ac:dyDescent="0.2">
      <c r="C228" s="35">
        <v>2</v>
      </c>
      <c r="D228" s="1" t="s">
        <v>638</v>
      </c>
      <c r="E228" s="36"/>
      <c r="F228" s="36"/>
      <c r="G228" s="7">
        <v>40.340000000000003</v>
      </c>
      <c r="H228" s="3" t="s">
        <v>637</v>
      </c>
      <c r="J228" s="39" t="s">
        <v>199</v>
      </c>
      <c r="K228" s="5" t="s">
        <v>567</v>
      </c>
      <c r="M228" s="6">
        <v>39.200000000000003</v>
      </c>
      <c r="N228" s="36"/>
      <c r="O228" s="7">
        <v>39.5</v>
      </c>
      <c r="P228" s="36"/>
      <c r="Q228" s="36">
        <f>E228*(1+Listes!AC$5)</f>
        <v>0</v>
      </c>
      <c r="AB228" s="36">
        <f>G228*(1+Listes!AC$8)</f>
        <v>48.246639999999999</v>
      </c>
      <c r="AC228" s="36">
        <f>P228*(1+Listes!AC$7)</f>
        <v>0</v>
      </c>
      <c r="AD228" s="36">
        <f>F228*(1+Listes!AC$6)</f>
        <v>0</v>
      </c>
      <c r="AI228" s="36"/>
      <c r="AJ228" s="36"/>
      <c r="AL228" s="36"/>
      <c r="AV228" s="36">
        <f>BL228*(1+Listes!AC$9)</f>
        <v>0</v>
      </c>
      <c r="AW228" s="36">
        <f>BP228*(1+Listes!AC$10)</f>
        <v>0</v>
      </c>
      <c r="AX228"/>
      <c r="AY228" s="36"/>
      <c r="AZ228" s="36">
        <f>AY228*(1+Listes!AC$11)</f>
        <v>0</v>
      </c>
      <c r="BI228" s="15"/>
      <c r="BJ228" s="36"/>
      <c r="BK228" s="36">
        <f>BJ228*(1+Listes!AC$12)</f>
        <v>0</v>
      </c>
      <c r="BL228" s="36"/>
      <c r="BM228" s="36"/>
      <c r="BN228" s="36"/>
      <c r="BP228" s="36"/>
      <c r="BR228" s="36"/>
      <c r="BS228" s="36"/>
      <c r="BT228" s="36"/>
    </row>
    <row r="229" spans="2:72" ht="13.15" customHeight="1" x14ac:dyDescent="0.2">
      <c r="C229" s="35">
        <v>2</v>
      </c>
      <c r="D229" s="1" t="s">
        <v>639</v>
      </c>
      <c r="E229" s="36"/>
      <c r="F229" s="36"/>
      <c r="G229" s="7">
        <v>45.98</v>
      </c>
      <c r="H229" s="3" t="s">
        <v>637</v>
      </c>
      <c r="J229" s="39" t="s">
        <v>148</v>
      </c>
      <c r="K229" s="5" t="s">
        <v>211</v>
      </c>
      <c r="M229" s="6">
        <v>44.7</v>
      </c>
      <c r="N229" s="36"/>
      <c r="O229" s="7">
        <v>45.1</v>
      </c>
      <c r="P229" s="36"/>
      <c r="Q229" s="36">
        <f>E229*(1+Listes!AC$5)</f>
        <v>0</v>
      </c>
      <c r="AB229" s="36">
        <f>G229*(1+Listes!AC$8)</f>
        <v>54.992079999999994</v>
      </c>
      <c r="AC229" s="36">
        <f>P229*(1+Listes!AC$7)</f>
        <v>0</v>
      </c>
      <c r="AD229" s="36">
        <f>F229*(1+Listes!AC$6)</f>
        <v>0</v>
      </c>
      <c r="AI229" s="36"/>
      <c r="AJ229" s="36"/>
      <c r="AL229" s="36"/>
      <c r="AV229" s="36">
        <f>BL229*(1+Listes!AC$9)</f>
        <v>0</v>
      </c>
      <c r="AW229" s="36">
        <f>BP229*(1+Listes!AC$10)</f>
        <v>0</v>
      </c>
      <c r="AX229"/>
      <c r="AY229" s="36"/>
      <c r="AZ229" s="36">
        <f>AY229*(1+Listes!AC$11)</f>
        <v>0</v>
      </c>
      <c r="BI229" s="15"/>
      <c r="BJ229" s="36"/>
      <c r="BK229" s="36">
        <f>BJ229*(1+Listes!AC$12)</f>
        <v>0</v>
      </c>
      <c r="BL229" s="36"/>
      <c r="BM229" s="36"/>
      <c r="BN229" s="36"/>
      <c r="BP229" s="36"/>
      <c r="BR229" s="36"/>
      <c r="BS229" s="36"/>
      <c r="BT229" s="36"/>
    </row>
    <row r="230" spans="2:72" ht="13.15" customHeight="1" x14ac:dyDescent="0.2">
      <c r="C230" s="35">
        <v>2</v>
      </c>
      <c r="D230" s="1" t="s">
        <v>640</v>
      </c>
      <c r="E230" s="36"/>
      <c r="F230" s="36"/>
      <c r="G230" s="7">
        <v>43.36</v>
      </c>
      <c r="H230" s="3" t="s">
        <v>637</v>
      </c>
      <c r="J230" s="39" t="s">
        <v>199</v>
      </c>
      <c r="K230" s="5" t="s">
        <v>570</v>
      </c>
      <c r="M230" s="6">
        <v>42.2</v>
      </c>
      <c r="N230" s="36"/>
      <c r="O230" s="7">
        <v>42.5</v>
      </c>
      <c r="P230" s="36"/>
      <c r="Q230" s="36">
        <f>E230*(1+Listes!AC$5)</f>
        <v>0</v>
      </c>
      <c r="AB230" s="36">
        <f>G230*(1+Listes!AC$8)</f>
        <v>51.858559999999997</v>
      </c>
      <c r="AC230" s="36">
        <f>P230*(1+Listes!AC$7)</f>
        <v>0</v>
      </c>
      <c r="AD230" s="36">
        <f>F230*(1+Listes!AC$6)</f>
        <v>0</v>
      </c>
      <c r="AI230" s="36"/>
      <c r="AJ230" s="36"/>
      <c r="AL230" s="36"/>
      <c r="AV230" s="36">
        <f>BL230*(1+Listes!AC$9)</f>
        <v>0</v>
      </c>
      <c r="AW230" s="36">
        <f>BP230*(1+Listes!AC$10)</f>
        <v>0</v>
      </c>
      <c r="AX230"/>
      <c r="AY230" s="36"/>
      <c r="AZ230" s="36">
        <f>AY230*(1+Listes!AC$11)</f>
        <v>0</v>
      </c>
      <c r="BI230" s="15"/>
      <c r="BJ230" s="36"/>
      <c r="BK230" s="36">
        <f>BJ230*(1+Listes!AC$12)</f>
        <v>0</v>
      </c>
      <c r="BL230" s="36"/>
      <c r="BM230" s="36"/>
      <c r="BN230" s="36"/>
      <c r="BP230" s="36"/>
      <c r="BR230" s="36"/>
      <c r="BS230" s="36"/>
      <c r="BT230" s="36"/>
    </row>
    <row r="231" spans="2:72" ht="13.15" customHeight="1" x14ac:dyDescent="0.2">
      <c r="C231" s="35">
        <v>1</v>
      </c>
      <c r="D231" s="1" t="s">
        <v>641</v>
      </c>
      <c r="E231" s="36"/>
      <c r="F231" s="36"/>
      <c r="G231" s="7">
        <v>32.99</v>
      </c>
      <c r="H231" s="3" t="s">
        <v>642</v>
      </c>
      <c r="J231" s="39" t="s">
        <v>5</v>
      </c>
      <c r="K231" s="5" t="s">
        <v>447</v>
      </c>
      <c r="M231" s="6">
        <v>32</v>
      </c>
      <c r="N231" s="36"/>
      <c r="O231" s="7">
        <v>32.299999999999997</v>
      </c>
      <c r="P231" s="36"/>
      <c r="Q231" s="36">
        <f>E231*(1+Listes!AC$5)</f>
        <v>0</v>
      </c>
      <c r="AB231" s="36">
        <f>G231*(1+Listes!AC$8)</f>
        <v>39.456040000000002</v>
      </c>
      <c r="AC231" s="36">
        <f>P231*(1+Listes!AC$7)</f>
        <v>0</v>
      </c>
      <c r="AD231" s="36">
        <f>F231*(1+Listes!AC$6)</f>
        <v>0</v>
      </c>
      <c r="AI231" s="36"/>
      <c r="AJ231" s="36"/>
      <c r="AL231" s="36"/>
      <c r="AV231" s="36">
        <f>BL231*(1+Listes!AC$9)</f>
        <v>0</v>
      </c>
      <c r="AW231" s="36">
        <f>BP231*(1+Listes!AC$10)</f>
        <v>0</v>
      </c>
      <c r="AX231"/>
      <c r="AY231" s="36"/>
      <c r="AZ231" s="36">
        <f>AY231*(1+Listes!AC$11)</f>
        <v>0</v>
      </c>
      <c r="BI231" s="15"/>
      <c r="BJ231" s="36"/>
      <c r="BK231" s="36">
        <f>BJ231*(1+Listes!AC$12)</f>
        <v>0</v>
      </c>
      <c r="BL231" s="36"/>
      <c r="BM231" s="36"/>
      <c r="BN231" s="36"/>
      <c r="BP231" s="36"/>
      <c r="BR231" s="36"/>
      <c r="BS231" s="36"/>
      <c r="BT231" s="36"/>
    </row>
    <row r="232" spans="2:72" ht="13.15" customHeight="1" x14ac:dyDescent="0.2">
      <c r="B232" s="8" t="s">
        <v>643</v>
      </c>
      <c r="C232" s="35">
        <v>1</v>
      </c>
      <c r="D232" s="1" t="s">
        <v>644</v>
      </c>
      <c r="E232" s="6">
        <v>2.41</v>
      </c>
      <c r="F232" s="36"/>
      <c r="G232" s="7">
        <v>12.27</v>
      </c>
      <c r="H232" s="3" t="s">
        <v>645</v>
      </c>
      <c r="I232" s="5" t="s">
        <v>646</v>
      </c>
      <c r="J232" s="39" t="s">
        <v>2</v>
      </c>
      <c r="K232" s="5" t="s">
        <v>262</v>
      </c>
      <c r="L232" s="4" t="s">
        <v>616</v>
      </c>
      <c r="M232" s="6">
        <v>11.8</v>
      </c>
      <c r="N232" s="6"/>
      <c r="O232" s="7">
        <v>12</v>
      </c>
      <c r="P232" s="36"/>
      <c r="Q232" s="36">
        <f>E232*(1+Listes!AC$5)</f>
        <v>2.8823600000000003</v>
      </c>
      <c r="X232" s="9" t="s">
        <v>647</v>
      </c>
      <c r="AB232" s="36">
        <f>G232*(1+Listes!AC$8)</f>
        <v>14.674919999999998</v>
      </c>
      <c r="AC232" s="36">
        <f>P232*(1+Listes!AC$7)</f>
        <v>0</v>
      </c>
      <c r="AD232" s="36">
        <f>F232*(1+Listes!AC$6)</f>
        <v>0</v>
      </c>
      <c r="AG232" s="66"/>
      <c r="AH232" s="67"/>
      <c r="AI232" s="6">
        <v>10.89</v>
      </c>
      <c r="AJ232" s="6">
        <v>11.3</v>
      </c>
      <c r="AL232" s="36"/>
      <c r="AQ232" s="5" t="s">
        <v>648</v>
      </c>
      <c r="AT232" s="5" t="s">
        <v>649</v>
      </c>
      <c r="AV232" s="36">
        <f>BL232*(1+Listes!AC$9)</f>
        <v>0</v>
      </c>
      <c r="AW232" s="36">
        <f>BP232*(1+Listes!AC$10)</f>
        <v>0</v>
      </c>
      <c r="AX232"/>
      <c r="AY232" s="36"/>
      <c r="AZ232" s="36">
        <f>AY232*(1+Listes!AC$11)</f>
        <v>0</v>
      </c>
      <c r="BI232" s="16">
        <v>40351</v>
      </c>
      <c r="BJ232" s="36"/>
      <c r="BK232" s="36">
        <f>BJ232*(1+Listes!AC$12)</f>
        <v>0</v>
      </c>
      <c r="BL232" s="36"/>
      <c r="BM232" s="36"/>
      <c r="BN232" s="36"/>
      <c r="BO232" s="6">
        <v>15.13</v>
      </c>
      <c r="BP232" s="36"/>
      <c r="BR232" s="36"/>
      <c r="BS232" s="36"/>
      <c r="BT232" s="36"/>
    </row>
    <row r="233" spans="2:72" ht="13.15" customHeight="1" x14ac:dyDescent="0.2">
      <c r="C233" s="35">
        <v>1</v>
      </c>
      <c r="D233" s="1" t="s">
        <v>650</v>
      </c>
      <c r="E233" s="6">
        <v>26.14</v>
      </c>
      <c r="F233" s="36"/>
      <c r="G233" s="7">
        <v>104.36</v>
      </c>
      <c r="H233" s="3" t="s">
        <v>651</v>
      </c>
      <c r="J233" s="39" t="s">
        <v>25</v>
      </c>
      <c r="K233" s="5" t="s">
        <v>652</v>
      </c>
      <c r="M233" s="36"/>
      <c r="N233" s="36"/>
      <c r="O233" s="7">
        <v>102</v>
      </c>
      <c r="P233" s="36"/>
      <c r="Q233" s="36">
        <f>E233*(1+Listes!AC$5)</f>
        <v>31.263439999999999</v>
      </c>
      <c r="X233" s="9" t="s">
        <v>653</v>
      </c>
      <c r="Y233" s="9" t="s">
        <v>654</v>
      </c>
      <c r="AB233" s="36">
        <f>G233*(1+Listes!AC$8)</f>
        <v>124.81456</v>
      </c>
      <c r="AC233" s="36">
        <f>P233*(1+Listes!AC$7)</f>
        <v>0</v>
      </c>
      <c r="AD233" s="36">
        <f>F233*(1+Listes!AC$6)</f>
        <v>0</v>
      </c>
      <c r="AI233" s="36"/>
      <c r="AJ233" s="36"/>
      <c r="AL233" s="36"/>
      <c r="AQ233" s="5" t="s">
        <v>655</v>
      </c>
      <c r="AT233" s="5" t="s">
        <v>656</v>
      </c>
      <c r="AV233" s="36">
        <f>BL233*(1+Listes!AC$9)</f>
        <v>0</v>
      </c>
      <c r="AW233" s="36">
        <f>BP233*(1+Listes!AC$10)</f>
        <v>0</v>
      </c>
      <c r="AX233"/>
      <c r="AY233" s="36"/>
      <c r="AZ233" s="36">
        <f>AY233*(1+Listes!AC$11)</f>
        <v>0</v>
      </c>
      <c r="BI233" s="16">
        <v>41038</v>
      </c>
      <c r="BJ233" s="36"/>
      <c r="BK233" s="36">
        <f>BJ233*(1+Listes!AC$12)</f>
        <v>0</v>
      </c>
      <c r="BL233" s="36"/>
      <c r="BM233" s="36"/>
      <c r="BN233" s="36"/>
      <c r="BP233" s="36"/>
      <c r="BR233" s="36"/>
      <c r="BS233" s="36"/>
      <c r="BT233" s="36"/>
    </row>
    <row r="234" spans="2:72" ht="13.15" customHeight="1" x14ac:dyDescent="0.2">
      <c r="B234" s="8" t="s">
        <v>657</v>
      </c>
      <c r="C234" s="35">
        <v>2</v>
      </c>
      <c r="D234" s="1" t="s">
        <v>657</v>
      </c>
      <c r="E234" s="36"/>
      <c r="F234" s="36"/>
      <c r="G234" s="7">
        <v>1192.1400000000001</v>
      </c>
      <c r="H234" s="3" t="s">
        <v>658</v>
      </c>
      <c r="J234" s="39" t="s">
        <v>25</v>
      </c>
      <c r="K234" s="5" t="s">
        <v>659</v>
      </c>
      <c r="M234" s="6">
        <v>1159</v>
      </c>
      <c r="N234" s="36"/>
      <c r="O234" s="7">
        <v>1159</v>
      </c>
      <c r="P234" s="36"/>
      <c r="Q234" s="36">
        <f>E234*(1+Listes!AC$5)</f>
        <v>0</v>
      </c>
      <c r="Z234" s="9" t="s">
        <v>660</v>
      </c>
      <c r="AA234" s="9" t="s">
        <v>661</v>
      </c>
      <c r="AB234" s="36">
        <f>G234*(1+Listes!AC$8)</f>
        <v>1425.79944</v>
      </c>
      <c r="AC234" s="36">
        <f>P234*(1+Listes!AC$7)</f>
        <v>0</v>
      </c>
      <c r="AD234" s="36">
        <f>F234*(1+Listes!AC$6)</f>
        <v>0</v>
      </c>
      <c r="AI234" s="6">
        <v>1237</v>
      </c>
      <c r="AJ234" s="6">
        <v>1134</v>
      </c>
      <c r="AL234" s="36"/>
      <c r="AV234" s="36">
        <f>BL234*(1+Listes!AC$9)</f>
        <v>0</v>
      </c>
      <c r="AW234" s="36">
        <f>BP234*(1+Listes!AC$10)</f>
        <v>0</v>
      </c>
      <c r="AX234"/>
      <c r="AY234" s="36"/>
      <c r="AZ234" s="36">
        <f>AY234*(1+Listes!AC$11)</f>
        <v>0</v>
      </c>
      <c r="BI234" s="15"/>
      <c r="BJ234" s="36"/>
      <c r="BK234" s="36">
        <f>BJ234*(1+Listes!AC$12)</f>
        <v>0</v>
      </c>
      <c r="BL234" s="36"/>
      <c r="BM234" s="36"/>
      <c r="BN234" s="36"/>
      <c r="BP234" s="36"/>
      <c r="BR234" s="36"/>
      <c r="BS234" s="36"/>
      <c r="BT234" s="36"/>
    </row>
    <row r="235" spans="2:72" ht="13.15" customHeight="1" x14ac:dyDescent="0.2">
      <c r="B235" s="8" t="s">
        <v>662</v>
      </c>
      <c r="C235" s="35">
        <v>2</v>
      </c>
      <c r="D235" s="1" t="s">
        <v>663</v>
      </c>
      <c r="E235" s="36"/>
      <c r="F235" s="36"/>
      <c r="G235" s="7">
        <v>2.76</v>
      </c>
      <c r="H235" s="3" t="s">
        <v>664</v>
      </c>
      <c r="J235" s="39" t="s">
        <v>22</v>
      </c>
      <c r="K235" s="5" t="s">
        <v>665</v>
      </c>
      <c r="M235" s="6">
        <v>2.8</v>
      </c>
      <c r="N235" s="36"/>
      <c r="O235" s="7">
        <v>2.8</v>
      </c>
      <c r="P235" s="6">
        <v>2.82</v>
      </c>
      <c r="Q235" s="36">
        <f>E235*(1+Listes!AC$5)</f>
        <v>0</v>
      </c>
      <c r="AA235" s="9" t="s">
        <v>666</v>
      </c>
      <c r="AB235" s="36">
        <f>G235*(1+Listes!AC$8)</f>
        <v>3.3009599999999995</v>
      </c>
      <c r="AC235" s="36">
        <f>P235*(1+Listes!AC$7)</f>
        <v>3.3727199999999997</v>
      </c>
      <c r="AD235" s="36">
        <f>F235*(1+Listes!AC$6)</f>
        <v>0</v>
      </c>
      <c r="AI235" s="36"/>
      <c r="AJ235" s="36"/>
      <c r="AL235" s="36"/>
      <c r="AV235" s="36">
        <f>BL235*(1+Listes!AC$9)</f>
        <v>0</v>
      </c>
      <c r="AW235" s="36">
        <f>BP235*(1+Listes!AC$10)</f>
        <v>0</v>
      </c>
      <c r="AX235"/>
      <c r="AY235" s="36"/>
      <c r="AZ235" s="36">
        <f>AY235*(1+Listes!AC$11)</f>
        <v>0</v>
      </c>
      <c r="BI235" s="15"/>
      <c r="BJ235" s="36"/>
      <c r="BK235" s="36">
        <f>BJ235*(1+Listes!AC$12)</f>
        <v>0</v>
      </c>
      <c r="BL235" s="36"/>
      <c r="BM235" s="36"/>
      <c r="BN235" s="36"/>
      <c r="BP235" s="36"/>
      <c r="BR235" s="36"/>
      <c r="BS235" s="36"/>
      <c r="BT235" s="36"/>
    </row>
    <row r="236" spans="2:72" ht="13.15" customHeight="1" x14ac:dyDescent="0.2">
      <c r="B236" s="8" t="s">
        <v>667</v>
      </c>
      <c r="C236" s="35">
        <v>2</v>
      </c>
      <c r="D236" s="1" t="s">
        <v>667</v>
      </c>
      <c r="E236" s="36"/>
      <c r="F236" s="36"/>
      <c r="G236" s="7">
        <v>14.89</v>
      </c>
      <c r="H236" s="3" t="s">
        <v>668</v>
      </c>
      <c r="J236" s="39" t="s">
        <v>22</v>
      </c>
      <c r="K236" s="5" t="s">
        <v>665</v>
      </c>
      <c r="M236" s="6">
        <v>14.4</v>
      </c>
      <c r="N236" s="36"/>
      <c r="O236" s="7">
        <v>14.5</v>
      </c>
      <c r="P236" s="36"/>
      <c r="Q236" s="36">
        <f>E236*(1+Listes!AC$5)</f>
        <v>0</v>
      </c>
      <c r="AA236" s="9" t="s">
        <v>669</v>
      </c>
      <c r="AB236" s="36">
        <f>G236*(1+Listes!AC$8)</f>
        <v>17.808440000000001</v>
      </c>
      <c r="AC236" s="36">
        <f>P236*(1+Listes!AC$7)</f>
        <v>0</v>
      </c>
      <c r="AD236" s="36">
        <f>F236*(1+Listes!AC$6)</f>
        <v>0</v>
      </c>
      <c r="AI236" s="36"/>
      <c r="AJ236" s="36"/>
      <c r="AL236" s="36"/>
      <c r="AV236" s="36">
        <f>BL236*(1+Listes!AC$9)</f>
        <v>0</v>
      </c>
      <c r="AW236" s="36">
        <f>BP236*(1+Listes!AC$10)</f>
        <v>0</v>
      </c>
      <c r="AX236"/>
      <c r="AY236" s="36"/>
      <c r="AZ236" s="36">
        <f>AY236*(1+Listes!AC$11)</f>
        <v>0</v>
      </c>
      <c r="BI236" s="15"/>
      <c r="BJ236" s="36"/>
      <c r="BK236" s="36">
        <f>BJ236*(1+Listes!AC$12)</f>
        <v>0</v>
      </c>
      <c r="BL236" s="36"/>
      <c r="BM236" s="36"/>
      <c r="BN236" s="36"/>
      <c r="BP236" s="36"/>
      <c r="BR236" s="36"/>
      <c r="BS236" s="36"/>
      <c r="BT236" s="36"/>
    </row>
    <row r="237" spans="2:72" ht="13.15" customHeight="1" x14ac:dyDescent="0.2">
      <c r="C237" s="35">
        <v>2</v>
      </c>
      <c r="D237" s="1" t="s">
        <v>670</v>
      </c>
      <c r="E237" s="36"/>
      <c r="F237" s="36"/>
      <c r="G237" s="7">
        <v>36.86</v>
      </c>
      <c r="H237" s="3" t="s">
        <v>671</v>
      </c>
      <c r="I237" s="5" t="s">
        <v>672</v>
      </c>
      <c r="J237" s="39" t="s">
        <v>179</v>
      </c>
      <c r="K237" s="5" t="s">
        <v>673</v>
      </c>
      <c r="M237" s="6">
        <v>35.799999999999997</v>
      </c>
      <c r="N237" s="6"/>
      <c r="O237" s="7">
        <v>36.1</v>
      </c>
      <c r="P237" s="36"/>
      <c r="Q237" s="36">
        <f>E237*(1+Listes!AC$5)</f>
        <v>0</v>
      </c>
      <c r="AB237" s="36">
        <f>G237*(1+Listes!AC$8)</f>
        <v>44.084559999999996</v>
      </c>
      <c r="AC237" s="36">
        <f>P237*(1+Listes!AC$7)</f>
        <v>0</v>
      </c>
      <c r="AD237" s="36">
        <f>F237*(1+Listes!AC$6)</f>
        <v>0</v>
      </c>
      <c r="AG237" s="66"/>
      <c r="AH237" s="67"/>
      <c r="AI237" s="6">
        <v>28</v>
      </c>
      <c r="AJ237" s="6">
        <v>35.1</v>
      </c>
      <c r="AL237" s="36"/>
      <c r="AV237" s="36">
        <f>BL237*(1+Listes!AC$9)</f>
        <v>0</v>
      </c>
      <c r="AW237" s="36">
        <f>BP237*(1+Listes!AC$10)</f>
        <v>0</v>
      </c>
      <c r="AX237"/>
      <c r="AY237" s="36"/>
      <c r="AZ237" s="36">
        <f>AY237*(1+Listes!AC$11)</f>
        <v>0</v>
      </c>
      <c r="BI237" s="15"/>
      <c r="BJ237" s="36"/>
      <c r="BK237" s="36">
        <f>BJ237*(1+Listes!AC$12)</f>
        <v>0</v>
      </c>
      <c r="BL237" s="36"/>
      <c r="BM237" s="36"/>
      <c r="BN237" s="36"/>
      <c r="BP237" s="36"/>
      <c r="BR237" s="36"/>
      <c r="BS237" s="36"/>
      <c r="BT237" s="36"/>
    </row>
    <row r="238" spans="2:72" ht="12" customHeight="1" x14ac:dyDescent="0.2">
      <c r="C238" s="35">
        <v>1</v>
      </c>
      <c r="D238" s="1" t="s">
        <v>674</v>
      </c>
      <c r="E238" s="36"/>
      <c r="F238" s="36"/>
      <c r="G238" s="36"/>
      <c r="H238" s="3" t="s">
        <v>675</v>
      </c>
      <c r="J238" s="39" t="s">
        <v>676</v>
      </c>
      <c r="K238"/>
      <c r="M238" s="36"/>
      <c r="N238" s="36"/>
      <c r="O238" s="36"/>
      <c r="P238" s="36"/>
      <c r="Q238" s="36">
        <f>E238*(1+Listes!AC$5)</f>
        <v>0</v>
      </c>
      <c r="X238" s="9" t="s">
        <v>677</v>
      </c>
      <c r="Y238" s="9" t="s">
        <v>677</v>
      </c>
      <c r="AB238" s="36">
        <f>G238*(1+Listes!AC$8)</f>
        <v>0</v>
      </c>
      <c r="AC238" s="36">
        <f>P238*(1+Listes!AC$7)</f>
        <v>0</v>
      </c>
      <c r="AD238" s="36">
        <f>F238*(1+Listes!AC$6)</f>
        <v>0</v>
      </c>
      <c r="AI238" s="36"/>
      <c r="AJ238" s="36"/>
      <c r="AL238" s="36"/>
      <c r="AO238" s="5" t="s">
        <v>678</v>
      </c>
      <c r="AP238" s="5" t="s">
        <v>678</v>
      </c>
      <c r="AQ238" s="5" t="s">
        <v>679</v>
      </c>
      <c r="AT238" s="5" t="s">
        <v>680</v>
      </c>
      <c r="AV238" s="36">
        <f>BL238*(1+Listes!AC$9)</f>
        <v>0</v>
      </c>
      <c r="AW238" s="36">
        <f>BP238*(1+Listes!AC$10)</f>
        <v>0</v>
      </c>
      <c r="AX238"/>
      <c r="AY238" s="36"/>
      <c r="AZ238" s="36">
        <f>AY238*(1+Listes!AC$11)</f>
        <v>0</v>
      </c>
      <c r="BI238" s="16">
        <v>41728</v>
      </c>
      <c r="BJ238" s="36"/>
      <c r="BK238" s="36">
        <f>BJ238*(1+Listes!AC$12)</f>
        <v>0</v>
      </c>
      <c r="BL238" s="36"/>
      <c r="BM238" s="36"/>
      <c r="BN238" s="36"/>
      <c r="BP238" s="36"/>
      <c r="BR238" s="36"/>
      <c r="BS238" s="36"/>
      <c r="BT238" s="36"/>
    </row>
    <row r="239" spans="2:72" ht="13.15" customHeight="1" x14ac:dyDescent="0.2">
      <c r="C239" s="35">
        <v>2</v>
      </c>
      <c r="D239" s="1" t="s">
        <v>681</v>
      </c>
      <c r="E239" s="36"/>
      <c r="F239" s="36"/>
      <c r="G239" s="7">
        <v>71.5</v>
      </c>
      <c r="H239" s="3" t="s">
        <v>682</v>
      </c>
      <c r="I239" s="5" t="s">
        <v>579</v>
      </c>
      <c r="J239" s="39" t="s">
        <v>148</v>
      </c>
      <c r="K239" s="5" t="s">
        <v>683</v>
      </c>
      <c r="M239" s="6">
        <v>193</v>
      </c>
      <c r="N239" s="36"/>
      <c r="O239" s="7">
        <v>79.7</v>
      </c>
      <c r="P239" s="36"/>
      <c r="Q239" s="36">
        <f>E239*(1+Listes!AC$5)</f>
        <v>0</v>
      </c>
      <c r="AB239" s="36">
        <f>G239*(1+Listes!AC$8)</f>
        <v>85.513999999999996</v>
      </c>
      <c r="AC239" s="36">
        <f>P239*(1+Listes!AC$7)</f>
        <v>0</v>
      </c>
      <c r="AD239" s="36">
        <f>F239*(1+Listes!AC$6)</f>
        <v>0</v>
      </c>
      <c r="AI239" s="36"/>
      <c r="AJ239" s="36"/>
      <c r="AL239" s="36"/>
      <c r="AT239" s="5" t="s">
        <v>566</v>
      </c>
      <c r="AV239" s="36">
        <f>BL239*(1+Listes!AC$9)</f>
        <v>0</v>
      </c>
      <c r="AW239" s="36">
        <f>BP239*(1+Listes!AC$10)</f>
        <v>0</v>
      </c>
      <c r="AX239"/>
      <c r="AY239" s="36"/>
      <c r="AZ239" s="36">
        <f>AY239*(1+Listes!AC$11)</f>
        <v>0</v>
      </c>
      <c r="BI239" s="15"/>
      <c r="BJ239" s="36"/>
      <c r="BK239" s="36">
        <f>BJ239*(1+Listes!AC$12)</f>
        <v>0</v>
      </c>
      <c r="BL239" s="36"/>
      <c r="BM239" s="36"/>
      <c r="BN239" s="36"/>
      <c r="BP239" s="36"/>
      <c r="BR239" s="36"/>
      <c r="BS239" s="36"/>
      <c r="BT239" s="36"/>
    </row>
    <row r="240" spans="2:72" ht="13.15" customHeight="1" x14ac:dyDescent="0.2">
      <c r="C240" s="35">
        <v>2</v>
      </c>
      <c r="D240" s="1" t="s">
        <v>681</v>
      </c>
      <c r="E240" s="36"/>
      <c r="F240" s="36"/>
      <c r="G240" s="7">
        <v>71.5</v>
      </c>
      <c r="H240" s="3" t="s">
        <v>682</v>
      </c>
      <c r="I240" s="5" t="s">
        <v>585</v>
      </c>
      <c r="J240" s="39" t="s">
        <v>148</v>
      </c>
      <c r="K240" s="5" t="s">
        <v>586</v>
      </c>
      <c r="M240" s="6">
        <v>193</v>
      </c>
      <c r="N240" s="36"/>
      <c r="O240" s="7">
        <v>79.7</v>
      </c>
      <c r="P240" s="36"/>
      <c r="Q240" s="36">
        <f>E240*(1+Listes!AC$5)</f>
        <v>0</v>
      </c>
      <c r="AB240" s="36">
        <f>G240*(1+Listes!AC$8)</f>
        <v>85.513999999999996</v>
      </c>
      <c r="AC240" s="36">
        <f>P240*(1+Listes!AC$7)</f>
        <v>0</v>
      </c>
      <c r="AD240" s="36">
        <f>F240*(1+Listes!AC$6)</f>
        <v>0</v>
      </c>
      <c r="AI240" s="36"/>
      <c r="AJ240" s="36"/>
      <c r="AL240" s="36"/>
      <c r="AT240" s="5" t="s">
        <v>566</v>
      </c>
      <c r="AV240" s="36">
        <f>BL240*(1+Listes!AC$9)</f>
        <v>0</v>
      </c>
      <c r="AW240" s="36">
        <f>BP240*(1+Listes!AC$10)</f>
        <v>0</v>
      </c>
      <c r="AX240"/>
      <c r="AY240" s="36"/>
      <c r="AZ240" s="36">
        <f>AY240*(1+Listes!AC$11)</f>
        <v>0</v>
      </c>
      <c r="BI240" s="15"/>
      <c r="BJ240" s="36"/>
      <c r="BK240" s="36">
        <f>BJ240*(1+Listes!AC$12)</f>
        <v>0</v>
      </c>
      <c r="BL240" s="36"/>
      <c r="BM240" s="36"/>
      <c r="BN240" s="36"/>
      <c r="BP240" s="36"/>
      <c r="BR240" s="36"/>
      <c r="BS240" s="36"/>
      <c r="BT240" s="36"/>
    </row>
    <row r="241" spans="2:72" ht="13.15" customHeight="1" x14ac:dyDescent="0.2">
      <c r="C241" s="35">
        <v>2</v>
      </c>
      <c r="D241" s="1" t="s">
        <v>681</v>
      </c>
      <c r="E241" s="36"/>
      <c r="F241" s="36"/>
      <c r="G241" s="7">
        <v>71.5</v>
      </c>
      <c r="H241" s="3" t="s">
        <v>682</v>
      </c>
      <c r="J241" s="39" t="s">
        <v>2</v>
      </c>
      <c r="K241" s="5" t="s">
        <v>149</v>
      </c>
      <c r="M241" s="6">
        <v>193</v>
      </c>
      <c r="N241" s="36"/>
      <c r="O241" s="7">
        <v>79.7</v>
      </c>
      <c r="P241" s="36"/>
      <c r="Q241" s="36">
        <f>E241*(1+Listes!AC$5)</f>
        <v>0</v>
      </c>
      <c r="Y241" s="9" t="s">
        <v>684</v>
      </c>
      <c r="AB241" s="36">
        <f>G241*(1+Listes!AC$8)</f>
        <v>85.513999999999996</v>
      </c>
      <c r="AC241" s="36">
        <f>P241*(1+Listes!AC$7)</f>
        <v>0</v>
      </c>
      <c r="AD241" s="36">
        <f>F241*(1+Listes!AC$6)</f>
        <v>0</v>
      </c>
      <c r="AI241" s="36"/>
      <c r="AJ241" s="36"/>
      <c r="AL241" s="36"/>
      <c r="AT241" s="5" t="s">
        <v>566</v>
      </c>
      <c r="AV241" s="36">
        <f>BL241*(1+Listes!AC$9)</f>
        <v>0</v>
      </c>
      <c r="AW241" s="36">
        <f>BP241*(1+Listes!AC$10)</f>
        <v>0</v>
      </c>
      <c r="AX241"/>
      <c r="AY241" s="36"/>
      <c r="AZ241" s="36">
        <f>AY241*(1+Listes!AC$11)</f>
        <v>0</v>
      </c>
      <c r="BI241" s="15"/>
      <c r="BJ241" s="36"/>
      <c r="BK241" s="36">
        <f>BJ241*(1+Listes!AC$12)</f>
        <v>0</v>
      </c>
      <c r="BL241" s="36"/>
      <c r="BM241" s="36"/>
      <c r="BN241" s="36"/>
      <c r="BP241" s="36"/>
      <c r="BR241" s="36"/>
      <c r="BS241" s="36"/>
      <c r="BT241" s="36"/>
    </row>
    <row r="242" spans="2:72" ht="13.15" customHeight="1" x14ac:dyDescent="0.2">
      <c r="C242" s="35">
        <v>2</v>
      </c>
      <c r="D242" s="1" t="s">
        <v>681</v>
      </c>
      <c r="E242" s="36"/>
      <c r="F242" s="36"/>
      <c r="G242" s="7">
        <v>71.5</v>
      </c>
      <c r="H242" s="3" t="s">
        <v>682</v>
      </c>
      <c r="J242" s="39" t="s">
        <v>148</v>
      </c>
      <c r="K242" s="5" t="s">
        <v>685</v>
      </c>
      <c r="M242" s="6">
        <v>193</v>
      </c>
      <c r="N242" s="36"/>
      <c r="O242" s="7">
        <v>79.7</v>
      </c>
      <c r="P242" s="36"/>
      <c r="Q242" s="36">
        <f>E242*(1+Listes!AC$5)</f>
        <v>0</v>
      </c>
      <c r="AB242" s="36">
        <f>G242*(1+Listes!AC$8)</f>
        <v>85.513999999999996</v>
      </c>
      <c r="AC242" s="36">
        <f>P242*(1+Listes!AC$7)</f>
        <v>0</v>
      </c>
      <c r="AD242" s="36">
        <f>F242*(1+Listes!AC$6)</f>
        <v>0</v>
      </c>
      <c r="AI242" s="36"/>
      <c r="AJ242" s="36"/>
      <c r="AL242" s="36"/>
      <c r="AT242" s="5" t="s">
        <v>566</v>
      </c>
      <c r="AV242" s="36">
        <f>BL242*(1+Listes!AC$9)</f>
        <v>0</v>
      </c>
      <c r="AW242" s="36">
        <f>BP242*(1+Listes!AC$10)</f>
        <v>0</v>
      </c>
      <c r="AX242"/>
      <c r="AY242" s="36"/>
      <c r="AZ242" s="36">
        <f>AY242*(1+Listes!AC$11)</f>
        <v>0</v>
      </c>
      <c r="BI242" s="15"/>
      <c r="BJ242" s="36"/>
      <c r="BK242" s="36">
        <f>BJ242*(1+Listes!AC$12)</f>
        <v>0</v>
      </c>
      <c r="BL242" s="36"/>
      <c r="BM242" s="36"/>
      <c r="BN242" s="36"/>
      <c r="BP242" s="36"/>
      <c r="BR242" s="36"/>
      <c r="BS242" s="36"/>
      <c r="BT242" s="36"/>
    </row>
    <row r="243" spans="2:72" ht="13.15" customHeight="1" x14ac:dyDescent="0.2">
      <c r="B243" s="8" t="s">
        <v>686</v>
      </c>
      <c r="C243" s="35">
        <v>2</v>
      </c>
      <c r="D243" s="1" t="s">
        <v>687</v>
      </c>
      <c r="E243" s="36"/>
      <c r="F243" s="36"/>
      <c r="G243" s="7">
        <v>88.29</v>
      </c>
      <c r="H243" s="3" t="s">
        <v>688</v>
      </c>
      <c r="J243" s="39" t="s">
        <v>2</v>
      </c>
      <c r="K243" s="5" t="s">
        <v>88</v>
      </c>
      <c r="M243" s="6">
        <v>85.9</v>
      </c>
      <c r="N243" s="6"/>
      <c r="O243" s="7">
        <v>86.6</v>
      </c>
      <c r="P243" s="36"/>
      <c r="Q243" s="36">
        <f>E243*(1+Listes!AC$5)</f>
        <v>0</v>
      </c>
      <c r="AB243" s="36">
        <f>G243*(1+Listes!AC$8)</f>
        <v>105.59484</v>
      </c>
      <c r="AC243" s="36">
        <f>P243*(1+Listes!AC$7)</f>
        <v>0</v>
      </c>
      <c r="AD243" s="36">
        <f>F243*(1+Listes!AC$6)</f>
        <v>0</v>
      </c>
      <c r="AI243" s="36"/>
      <c r="AJ243" s="36"/>
      <c r="AL243" s="36"/>
      <c r="AV243" s="36">
        <f>BL243*(1+Listes!AC$9)</f>
        <v>0</v>
      </c>
      <c r="AW243" s="36">
        <f>BP243*(1+Listes!AC$10)</f>
        <v>0</v>
      </c>
      <c r="AX243"/>
      <c r="AY243" s="36"/>
      <c r="AZ243" s="36">
        <f>AY243*(1+Listes!AC$11)</f>
        <v>0</v>
      </c>
      <c r="BI243" s="15"/>
      <c r="BJ243" s="36"/>
      <c r="BK243" s="36">
        <f>BJ243*(1+Listes!AC$12)</f>
        <v>0</v>
      </c>
      <c r="BL243" s="36"/>
      <c r="BM243" s="36"/>
      <c r="BN243" s="36"/>
      <c r="BP243" s="36"/>
      <c r="BR243" s="36"/>
      <c r="BS243" s="36"/>
      <c r="BT243" s="36"/>
    </row>
    <row r="244" spans="2:72" ht="13.15" customHeight="1" x14ac:dyDescent="0.2">
      <c r="C244" s="35">
        <v>2</v>
      </c>
      <c r="D244" s="1" t="s">
        <v>689</v>
      </c>
      <c r="E244" s="36"/>
      <c r="F244" s="36"/>
      <c r="G244" s="7">
        <v>71.5</v>
      </c>
      <c r="H244" s="3" t="s">
        <v>690</v>
      </c>
      <c r="J244" s="39" t="s">
        <v>179</v>
      </c>
      <c r="K244" s="5" t="s">
        <v>149</v>
      </c>
      <c r="M244" s="6">
        <v>69.599999999999994</v>
      </c>
      <c r="N244" s="36"/>
      <c r="O244" s="7">
        <v>70.099999999999994</v>
      </c>
      <c r="P244" s="36"/>
      <c r="Q244" s="36">
        <f>E244*(1+Listes!AC$5)</f>
        <v>0</v>
      </c>
      <c r="AB244" s="36">
        <f>G244*(1+Listes!AC$8)</f>
        <v>85.513999999999996</v>
      </c>
      <c r="AC244" s="36">
        <f>P244*(1+Listes!AC$7)</f>
        <v>0</v>
      </c>
      <c r="AD244" s="36">
        <f>F244*(1+Listes!AC$6)</f>
        <v>0</v>
      </c>
      <c r="AI244" s="36"/>
      <c r="AJ244" s="36"/>
      <c r="AL244" s="36"/>
      <c r="AV244" s="36">
        <f>BL244*(1+Listes!AC$9)</f>
        <v>0</v>
      </c>
      <c r="AW244" s="36">
        <f>BP244*(1+Listes!AC$10)</f>
        <v>0</v>
      </c>
      <c r="AX244"/>
      <c r="AY244" s="36"/>
      <c r="AZ244" s="36">
        <f>AY244*(1+Listes!AC$11)</f>
        <v>0</v>
      </c>
      <c r="BI244" s="15"/>
      <c r="BJ244" s="36"/>
      <c r="BK244" s="36">
        <f>BJ244*(1+Listes!AC$12)</f>
        <v>0</v>
      </c>
      <c r="BL244" s="36"/>
      <c r="BM244" s="36"/>
      <c r="BN244" s="36"/>
      <c r="BP244" s="36"/>
      <c r="BR244" s="36"/>
      <c r="BS244" s="36"/>
      <c r="BT244" s="36"/>
    </row>
    <row r="245" spans="2:72" ht="13.15" customHeight="1" x14ac:dyDescent="0.2">
      <c r="C245" s="35">
        <v>2</v>
      </c>
      <c r="D245" s="1" t="s">
        <v>691</v>
      </c>
      <c r="E245" s="36"/>
      <c r="F245" s="36"/>
      <c r="G245" s="7">
        <v>56.87</v>
      </c>
      <c r="H245" s="3" t="s">
        <v>690</v>
      </c>
      <c r="J245" s="39" t="s">
        <v>199</v>
      </c>
      <c r="K245" s="5" t="s">
        <v>554</v>
      </c>
      <c r="M245" s="6">
        <v>55.3</v>
      </c>
      <c r="N245" s="36"/>
      <c r="O245" s="7">
        <v>55.8</v>
      </c>
      <c r="P245" s="36"/>
      <c r="Q245" s="36">
        <f>E245*(1+Listes!AC$5)</f>
        <v>0</v>
      </c>
      <c r="AB245" s="36">
        <f>G245*(1+Listes!AC$8)</f>
        <v>68.01652</v>
      </c>
      <c r="AC245" s="36">
        <f>P245*(1+Listes!AC$7)</f>
        <v>0</v>
      </c>
      <c r="AD245" s="36">
        <f>F245*(1+Listes!AC$6)</f>
        <v>0</v>
      </c>
      <c r="AI245" s="36"/>
      <c r="AJ245" s="36"/>
      <c r="AL245" s="36"/>
      <c r="AV245" s="36">
        <f>BL245*(1+Listes!AC$9)</f>
        <v>0</v>
      </c>
      <c r="AW245" s="36">
        <f>BP245*(1+Listes!AC$10)</f>
        <v>0</v>
      </c>
      <c r="AX245"/>
      <c r="AY245" s="36"/>
      <c r="AZ245" s="36">
        <f>AY245*(1+Listes!AC$11)</f>
        <v>0</v>
      </c>
      <c r="BI245" s="15"/>
      <c r="BJ245" s="36"/>
      <c r="BK245" s="36">
        <f>BJ245*(1+Listes!AC$12)</f>
        <v>0</v>
      </c>
      <c r="BL245" s="36"/>
      <c r="BM245" s="36"/>
      <c r="BN245" s="36"/>
      <c r="BP245" s="36"/>
      <c r="BR245" s="36"/>
      <c r="BS245" s="36"/>
      <c r="BT245" s="36"/>
    </row>
    <row r="246" spans="2:72" ht="13.15" customHeight="1" x14ac:dyDescent="0.2">
      <c r="C246" s="35">
        <v>2</v>
      </c>
      <c r="D246" s="1" t="s">
        <v>692</v>
      </c>
      <c r="E246" s="36"/>
      <c r="F246" s="36"/>
      <c r="G246" s="7">
        <v>74.78</v>
      </c>
      <c r="H246" s="3" t="s">
        <v>690</v>
      </c>
      <c r="J246" s="39" t="s">
        <v>148</v>
      </c>
      <c r="K246" s="5" t="s">
        <v>211</v>
      </c>
      <c r="M246" s="6">
        <v>72.7</v>
      </c>
      <c r="N246" s="36"/>
      <c r="O246" s="7">
        <v>73.3</v>
      </c>
      <c r="P246" s="36"/>
      <c r="Q246" s="36">
        <f>E246*(1+Listes!AC$5)</f>
        <v>0</v>
      </c>
      <c r="AB246" s="36">
        <f>G246*(1+Listes!AC$8)</f>
        <v>89.436880000000002</v>
      </c>
      <c r="AC246" s="36">
        <f>P246*(1+Listes!AC$7)</f>
        <v>0</v>
      </c>
      <c r="AD246" s="36">
        <f>F246*(1+Listes!AC$6)</f>
        <v>0</v>
      </c>
      <c r="AI246" s="36"/>
      <c r="AJ246" s="36"/>
      <c r="AL246" s="36"/>
      <c r="AV246" s="36">
        <f>BL246*(1+Listes!AC$9)</f>
        <v>0</v>
      </c>
      <c r="AW246" s="36">
        <f>BP246*(1+Listes!AC$10)</f>
        <v>0</v>
      </c>
      <c r="AX246"/>
      <c r="AY246" s="36"/>
      <c r="AZ246" s="36">
        <f>AY246*(1+Listes!AC$11)</f>
        <v>0</v>
      </c>
      <c r="BI246" s="15"/>
      <c r="BJ246" s="36"/>
      <c r="BK246" s="36">
        <f>BJ246*(1+Listes!AC$12)</f>
        <v>0</v>
      </c>
      <c r="BL246" s="36"/>
      <c r="BM246" s="36"/>
      <c r="BN246" s="36"/>
      <c r="BP246" s="36"/>
      <c r="BR246" s="36"/>
      <c r="BS246" s="36"/>
      <c r="BT246" s="36"/>
    </row>
    <row r="247" spans="2:72" ht="13.15" customHeight="1" x14ac:dyDescent="0.2">
      <c r="B247" s="8" t="s">
        <v>693</v>
      </c>
      <c r="C247" s="35">
        <v>3</v>
      </c>
      <c r="D247" s="1" t="s">
        <v>693</v>
      </c>
      <c r="E247" s="36"/>
      <c r="F247" s="36"/>
      <c r="G247" s="7">
        <v>11.94</v>
      </c>
      <c r="H247" s="3" t="s">
        <v>694</v>
      </c>
      <c r="J247" s="39" t="s">
        <v>22</v>
      </c>
      <c r="K247" s="5" t="s">
        <v>665</v>
      </c>
      <c r="M247" s="6">
        <v>11.7</v>
      </c>
      <c r="N247" s="36"/>
      <c r="O247" s="7">
        <v>11.8</v>
      </c>
      <c r="P247" s="36"/>
      <c r="Q247" s="36">
        <f>E247*(1+Listes!AC$5)</f>
        <v>0</v>
      </c>
      <c r="AA247" s="9" t="s">
        <v>695</v>
      </c>
      <c r="AB247" s="36">
        <f>G247*(1+Listes!AC$8)</f>
        <v>14.280239999999999</v>
      </c>
      <c r="AC247" s="36">
        <f>P247*(1+Listes!AC$7)</f>
        <v>0</v>
      </c>
      <c r="AD247" s="36">
        <f>F247*(1+Listes!AC$6)</f>
        <v>0</v>
      </c>
      <c r="AI247" s="36"/>
      <c r="AJ247" s="36"/>
      <c r="AL247" s="36"/>
      <c r="AV247" s="36">
        <f>BL247*(1+Listes!AC$9)</f>
        <v>0</v>
      </c>
      <c r="AW247" s="36">
        <f>BP247*(1+Listes!AC$10)</f>
        <v>0</v>
      </c>
      <c r="AX247"/>
      <c r="AY247" s="36"/>
      <c r="AZ247" s="36">
        <f>AY247*(1+Listes!AC$11)</f>
        <v>0</v>
      </c>
      <c r="BI247" s="15"/>
      <c r="BJ247" s="36"/>
      <c r="BK247" s="36">
        <f>BJ247*(1+Listes!AC$12)</f>
        <v>0</v>
      </c>
      <c r="BL247" s="36"/>
      <c r="BM247" s="36"/>
      <c r="BN247" s="36"/>
      <c r="BP247" s="36"/>
      <c r="BR247" s="36"/>
      <c r="BS247" s="36"/>
      <c r="BT247" s="36"/>
    </row>
    <row r="248" spans="2:72" ht="13.15" customHeight="1" x14ac:dyDescent="0.2">
      <c r="B248" s="3" t="s">
        <v>696</v>
      </c>
      <c r="C248" s="35">
        <v>4</v>
      </c>
      <c r="D248" s="1" t="s">
        <v>696</v>
      </c>
      <c r="E248" s="36"/>
      <c r="F248" s="36"/>
      <c r="G248" s="7">
        <v>10.23</v>
      </c>
      <c r="H248" s="3" t="s">
        <v>697</v>
      </c>
      <c r="I248" s="5" t="s">
        <v>698</v>
      </c>
      <c r="J248" s="39" t="s">
        <v>22</v>
      </c>
      <c r="K248" s="5" t="s">
        <v>665</v>
      </c>
      <c r="M248" s="6">
        <v>10</v>
      </c>
      <c r="N248" s="36"/>
      <c r="O248" s="7">
        <v>10</v>
      </c>
      <c r="P248" s="6">
        <v>10.3</v>
      </c>
      <c r="Q248" s="36">
        <f>E248*(1+Listes!AC$5)</f>
        <v>0</v>
      </c>
      <c r="AA248" s="9" t="s">
        <v>699</v>
      </c>
      <c r="AB248" s="36">
        <f>G248*(1+Listes!AC$8)</f>
        <v>12.23508</v>
      </c>
      <c r="AC248" s="36">
        <f>P248*(1+Listes!AC$7)</f>
        <v>12.3188</v>
      </c>
      <c r="AD248" s="36">
        <f>F248*(1+Listes!AC$6)</f>
        <v>0</v>
      </c>
      <c r="AI248" s="36"/>
      <c r="AJ248" s="36"/>
      <c r="AL248" s="36"/>
      <c r="AV248" s="36">
        <f>BL248*(1+Listes!AC$9)</f>
        <v>0</v>
      </c>
      <c r="AW248" s="36">
        <f>BP248*(1+Listes!AC$10)</f>
        <v>0</v>
      </c>
      <c r="AX248"/>
      <c r="AY248" s="36"/>
      <c r="AZ248" s="36">
        <f>AY248*(1+Listes!AC$11)</f>
        <v>0</v>
      </c>
      <c r="BI248" s="15"/>
      <c r="BJ248" s="36"/>
      <c r="BK248" s="36">
        <f>BJ248*(1+Listes!AC$12)</f>
        <v>0</v>
      </c>
      <c r="BL248" s="36"/>
      <c r="BM248" s="36"/>
      <c r="BN248" s="36"/>
      <c r="BP248" s="36"/>
      <c r="BR248" s="36"/>
      <c r="BS248" s="36"/>
      <c r="BT248" s="36"/>
    </row>
    <row r="249" spans="2:72" ht="12" customHeight="1" x14ac:dyDescent="0.2">
      <c r="B249" s="8" t="s">
        <v>700</v>
      </c>
      <c r="C249" s="35">
        <v>1</v>
      </c>
      <c r="D249" s="1" t="s">
        <v>701</v>
      </c>
      <c r="E249" s="36"/>
      <c r="F249" s="36"/>
      <c r="G249" s="36"/>
      <c r="H249" s="3" t="s">
        <v>702</v>
      </c>
      <c r="J249" s="39" t="s">
        <v>676</v>
      </c>
      <c r="K249"/>
      <c r="M249" s="36"/>
      <c r="N249" s="36"/>
      <c r="O249" s="36"/>
      <c r="P249" s="36"/>
      <c r="Q249" s="36">
        <f>E249*(1+Listes!AC$5)</f>
        <v>0</v>
      </c>
      <c r="Y249" s="9" t="s">
        <v>703</v>
      </c>
      <c r="AB249" s="36">
        <f>G249*(1+Listes!AC$8)</f>
        <v>0</v>
      </c>
      <c r="AC249" s="36">
        <f>P249*(1+Listes!AC$7)</f>
        <v>0</v>
      </c>
      <c r="AD249" s="36">
        <f>F249*(1+Listes!AC$6)</f>
        <v>0</v>
      </c>
      <c r="AI249" s="36"/>
      <c r="AJ249" s="36"/>
      <c r="AL249" s="36"/>
      <c r="AV249" s="36">
        <f>BL249*(1+Listes!AC$9)</f>
        <v>0</v>
      </c>
      <c r="AW249" s="36">
        <f>BP249*(1+Listes!AC$10)</f>
        <v>0</v>
      </c>
      <c r="AX249"/>
      <c r="AY249" s="36"/>
      <c r="AZ249" s="36">
        <f>AY249*(1+Listes!AC$11)</f>
        <v>0</v>
      </c>
      <c r="BI249" s="16">
        <v>41728</v>
      </c>
      <c r="BJ249" s="36"/>
      <c r="BK249" s="36">
        <f>BJ249*(1+Listes!AC$12)</f>
        <v>0</v>
      </c>
      <c r="BL249" s="36"/>
      <c r="BM249" s="36"/>
      <c r="BN249" s="36"/>
      <c r="BP249" s="36"/>
      <c r="BR249" s="36"/>
      <c r="BS249" s="36"/>
      <c r="BT249" s="36"/>
    </row>
    <row r="250" spans="2:72" ht="12" customHeight="1" x14ac:dyDescent="0.2">
      <c r="C250" s="37"/>
      <c r="D250" s="1" t="s">
        <v>704</v>
      </c>
      <c r="E250" s="36"/>
      <c r="F250" s="36"/>
      <c r="G250" s="36"/>
      <c r="H250" s="3" t="s">
        <v>702</v>
      </c>
      <c r="J250" s="39" t="s">
        <v>676</v>
      </c>
      <c r="K250"/>
      <c r="M250" s="36"/>
      <c r="N250" s="36"/>
      <c r="O250" s="36"/>
      <c r="P250" s="36"/>
      <c r="Q250" s="36">
        <f>E250*(1+Listes!AC$5)</f>
        <v>0</v>
      </c>
      <c r="AB250" s="36">
        <f>G250*(1+Listes!AC$8)</f>
        <v>0</v>
      </c>
      <c r="AC250" s="36">
        <f>P250*(1+Listes!AC$7)</f>
        <v>0</v>
      </c>
      <c r="AD250" s="36">
        <f>F250*(1+Listes!AC$6)</f>
        <v>0</v>
      </c>
      <c r="AI250" s="36"/>
      <c r="AJ250" s="36"/>
      <c r="AL250" s="36"/>
      <c r="AO250" s="5" t="s">
        <v>705</v>
      </c>
      <c r="AP250" s="5" t="s">
        <v>705</v>
      </c>
      <c r="AV250" s="36">
        <f>BL250*(1+Listes!AC$9)</f>
        <v>0</v>
      </c>
      <c r="AW250" s="36">
        <f>BP250*(1+Listes!AC$10)</f>
        <v>0</v>
      </c>
      <c r="AX250"/>
      <c r="AY250" s="36"/>
      <c r="AZ250" s="36">
        <f>AY250*(1+Listes!AC$11)</f>
        <v>0</v>
      </c>
      <c r="BI250" s="16">
        <v>41728</v>
      </c>
      <c r="BJ250" s="36"/>
      <c r="BK250" s="36">
        <f>BJ250*(1+Listes!AC$12)</f>
        <v>0</v>
      </c>
      <c r="BL250" s="36"/>
      <c r="BM250" s="36"/>
      <c r="BN250" s="36"/>
      <c r="BP250" s="36"/>
      <c r="BR250" s="36"/>
      <c r="BS250" s="36"/>
      <c r="BT250" s="36"/>
    </row>
    <row r="251" spans="2:72" ht="12" customHeight="1" x14ac:dyDescent="0.2">
      <c r="C251" s="37"/>
      <c r="D251" s="1" t="s">
        <v>706</v>
      </c>
      <c r="E251" s="36"/>
      <c r="F251" s="36"/>
      <c r="G251" s="36"/>
      <c r="H251" s="3" t="s">
        <v>702</v>
      </c>
      <c r="J251" s="39" t="s">
        <v>676</v>
      </c>
      <c r="K251"/>
      <c r="M251" s="36"/>
      <c r="N251" s="36"/>
      <c r="O251" s="36"/>
      <c r="P251" s="36"/>
      <c r="Q251" s="36">
        <f>E251*(1+Listes!AC$5)</f>
        <v>0</v>
      </c>
      <c r="X251" s="9" t="s">
        <v>703</v>
      </c>
      <c r="AB251" s="36">
        <f>G251*(1+Listes!AC$8)</f>
        <v>0</v>
      </c>
      <c r="AC251" s="36">
        <f>P251*(1+Listes!AC$7)</f>
        <v>0</v>
      </c>
      <c r="AD251" s="36">
        <f>F251*(1+Listes!AC$6)</f>
        <v>0</v>
      </c>
      <c r="AI251" s="36"/>
      <c r="AJ251" s="36"/>
      <c r="AL251" s="36"/>
      <c r="AQ251" s="5" t="s">
        <v>707</v>
      </c>
      <c r="AT251" s="5" t="s">
        <v>708</v>
      </c>
      <c r="AV251" s="36">
        <f>BL251*(1+Listes!AC$9)</f>
        <v>0</v>
      </c>
      <c r="AW251" s="36">
        <f>BP251*(1+Listes!AC$10)</f>
        <v>0</v>
      </c>
      <c r="AX251"/>
      <c r="AY251" s="36"/>
      <c r="AZ251" s="36">
        <f>AY251*(1+Listes!AC$11)</f>
        <v>0</v>
      </c>
      <c r="BI251" s="16">
        <v>41728</v>
      </c>
      <c r="BJ251" s="36"/>
      <c r="BK251" s="36">
        <f>BJ251*(1+Listes!AC$12)</f>
        <v>0</v>
      </c>
      <c r="BL251" s="36"/>
      <c r="BM251" s="36"/>
      <c r="BN251" s="36"/>
      <c r="BP251" s="36"/>
      <c r="BR251" s="36"/>
      <c r="BS251" s="36"/>
      <c r="BT251" s="36"/>
    </row>
    <row r="252" spans="2:72" ht="13.15" customHeight="1" x14ac:dyDescent="0.2">
      <c r="C252" s="35">
        <v>1</v>
      </c>
      <c r="D252" s="1" t="s">
        <v>709</v>
      </c>
      <c r="E252" s="36"/>
      <c r="F252" s="7">
        <v>55.72</v>
      </c>
      <c r="G252" s="7">
        <v>323.32</v>
      </c>
      <c r="H252" s="3" t="s">
        <v>710</v>
      </c>
      <c r="J252" s="39" t="s">
        <v>58</v>
      </c>
      <c r="K252" s="5" t="s">
        <v>262</v>
      </c>
      <c r="M252" s="6">
        <v>314</v>
      </c>
      <c r="N252" s="6"/>
      <c r="O252" s="7">
        <v>317</v>
      </c>
      <c r="P252" s="36"/>
      <c r="Q252" s="36">
        <f>E252*(1+Listes!AC$5)</f>
        <v>0</v>
      </c>
      <c r="X252" s="9" t="s">
        <v>711</v>
      </c>
      <c r="AB252" s="36">
        <f>G252*(1+Listes!AC$8)</f>
        <v>386.69072</v>
      </c>
      <c r="AC252" s="36">
        <f>P252*(1+Listes!AC$7)</f>
        <v>0</v>
      </c>
      <c r="AD252" s="36">
        <f>F252*(1+Listes!AC$6)</f>
        <v>66.641120000000001</v>
      </c>
      <c r="AG252" s="66"/>
      <c r="AH252" s="67"/>
      <c r="AI252" s="6">
        <v>317.06</v>
      </c>
      <c r="AJ252" s="6">
        <v>315</v>
      </c>
      <c r="AL252" s="36"/>
      <c r="AV252" s="36">
        <f>BL252*(1+Listes!AC$9)</f>
        <v>0</v>
      </c>
      <c r="AW252" s="36">
        <f>BP252*(1+Listes!AC$10)</f>
        <v>0</v>
      </c>
      <c r="AX252"/>
      <c r="AY252" s="36"/>
      <c r="AZ252" s="36">
        <f>AY252*(1+Listes!AC$11)</f>
        <v>0</v>
      </c>
      <c r="BI252" s="15"/>
      <c r="BJ252" s="36"/>
      <c r="BK252" s="36">
        <f>BJ252*(1+Listes!AC$12)</f>
        <v>0</v>
      </c>
      <c r="BL252" s="36"/>
      <c r="BM252" s="36"/>
      <c r="BN252" s="36"/>
      <c r="BO252" s="6">
        <v>397.45</v>
      </c>
      <c r="BP252" s="36"/>
      <c r="BR252" s="36"/>
      <c r="BS252" s="36"/>
      <c r="BT252" s="36"/>
    </row>
    <row r="253" spans="2:72" ht="13.15" customHeight="1" x14ac:dyDescent="0.2">
      <c r="C253" s="35">
        <v>1</v>
      </c>
      <c r="D253" s="1" t="s">
        <v>712</v>
      </c>
      <c r="E253" s="36"/>
      <c r="F253" s="36"/>
      <c r="G253" s="7">
        <v>285.54000000000002</v>
      </c>
      <c r="H253" s="3" t="s">
        <v>713</v>
      </c>
      <c r="J253" s="39" t="s">
        <v>87</v>
      </c>
      <c r="K253" s="5" t="s">
        <v>6</v>
      </c>
      <c r="M253" s="6">
        <v>278</v>
      </c>
      <c r="N253" s="6"/>
      <c r="O253" s="7">
        <v>280</v>
      </c>
      <c r="P253" s="36"/>
      <c r="Q253" s="36">
        <f>E253*(1+Listes!AC$5)</f>
        <v>0</v>
      </c>
      <c r="AB253" s="36">
        <f>G253*(1+Listes!AC$8)</f>
        <v>341.50584000000003</v>
      </c>
      <c r="AC253" s="36">
        <f>P253*(1+Listes!AC$7)</f>
        <v>0</v>
      </c>
      <c r="AD253" s="36">
        <f>F253*(1+Listes!AC$6)</f>
        <v>0</v>
      </c>
      <c r="AG253" s="66"/>
      <c r="AH253" s="67"/>
      <c r="AI253" s="6">
        <v>276.26</v>
      </c>
      <c r="AJ253" s="6">
        <v>278</v>
      </c>
      <c r="AL253" s="36"/>
      <c r="AV253" s="36">
        <f>BL253*(1+Listes!AC$9)</f>
        <v>0</v>
      </c>
      <c r="AW253" s="36">
        <f>BP253*(1+Listes!AC$10)</f>
        <v>0</v>
      </c>
      <c r="AX253"/>
      <c r="AY253" s="36"/>
      <c r="AZ253" s="36">
        <f>AY253*(1+Listes!AC$11)</f>
        <v>0</v>
      </c>
      <c r="BI253" s="15"/>
      <c r="BJ253" s="36"/>
      <c r="BK253" s="36">
        <f>BJ253*(1+Listes!AC$12)</f>
        <v>0</v>
      </c>
      <c r="BL253" s="36"/>
      <c r="BM253" s="36"/>
      <c r="BN253" s="36"/>
      <c r="BP253" s="36"/>
      <c r="BR253" s="36"/>
      <c r="BS253" s="36"/>
      <c r="BT253" s="36"/>
    </row>
    <row r="254" spans="2:72" ht="13.15" customHeight="1" x14ac:dyDescent="0.2">
      <c r="B254" s="8" t="s">
        <v>714</v>
      </c>
      <c r="C254" s="35">
        <v>2</v>
      </c>
      <c r="D254" s="1" t="s">
        <v>714</v>
      </c>
      <c r="E254" s="36"/>
      <c r="F254" s="36"/>
      <c r="G254" s="7">
        <v>67.099999999999994</v>
      </c>
      <c r="H254" s="3" t="s">
        <v>715</v>
      </c>
      <c r="J254" s="39" t="s">
        <v>22</v>
      </c>
      <c r="K254" s="5" t="s">
        <v>665</v>
      </c>
      <c r="M254" s="6">
        <v>65.3</v>
      </c>
      <c r="N254" s="36"/>
      <c r="O254" s="7">
        <v>65.8</v>
      </c>
      <c r="P254" s="6">
        <v>67.17</v>
      </c>
      <c r="Q254" s="36">
        <f>E254*(1+Listes!AC$5)</f>
        <v>0</v>
      </c>
      <c r="AA254" s="9" t="s">
        <v>716</v>
      </c>
      <c r="AB254" s="36">
        <f>G254*(1+Listes!AC$8)</f>
        <v>80.251599999999996</v>
      </c>
      <c r="AC254" s="36">
        <f>P254*(1+Listes!AC$7)</f>
        <v>80.335319999999996</v>
      </c>
      <c r="AD254" s="36">
        <f>F254*(1+Listes!AC$6)</f>
        <v>0</v>
      </c>
      <c r="AI254" s="36"/>
      <c r="AJ254" s="36"/>
      <c r="AL254" s="36"/>
      <c r="AV254" s="36">
        <f>BL254*(1+Listes!AC$9)</f>
        <v>0</v>
      </c>
      <c r="AW254" s="36">
        <f>BP254*(1+Listes!AC$10)</f>
        <v>0</v>
      </c>
      <c r="AX254"/>
      <c r="AY254" s="36"/>
      <c r="AZ254" s="36">
        <f>AY254*(1+Listes!AC$11)</f>
        <v>0</v>
      </c>
      <c r="BI254" s="15"/>
      <c r="BJ254" s="36"/>
      <c r="BK254" s="36">
        <f>BJ254*(1+Listes!AC$12)</f>
        <v>0</v>
      </c>
      <c r="BL254" s="36"/>
      <c r="BM254" s="36"/>
      <c r="BN254" s="36"/>
      <c r="BP254" s="36"/>
      <c r="BR254" s="36"/>
      <c r="BS254" s="36"/>
      <c r="BT254" s="36"/>
    </row>
    <row r="255" spans="2:72" ht="13.15" customHeight="1" x14ac:dyDescent="0.2">
      <c r="B255" s="8" t="s">
        <v>717</v>
      </c>
      <c r="C255" s="35">
        <v>2</v>
      </c>
      <c r="D255" s="1" t="s">
        <v>717</v>
      </c>
      <c r="E255" s="36"/>
      <c r="F255" s="36"/>
      <c r="G255" s="7">
        <v>24.34</v>
      </c>
      <c r="H255" s="3" t="s">
        <v>718</v>
      </c>
      <c r="J255" s="39" t="s">
        <v>22</v>
      </c>
      <c r="K255" s="5" t="s">
        <v>665</v>
      </c>
      <c r="M255" s="6">
        <v>23.9</v>
      </c>
      <c r="N255" s="36"/>
      <c r="O255" s="7">
        <v>23.9</v>
      </c>
      <c r="P255" s="36"/>
      <c r="Q255" s="36">
        <f>E255*(1+Listes!AC$5)</f>
        <v>0</v>
      </c>
      <c r="AA255" s="9" t="s">
        <v>719</v>
      </c>
      <c r="AB255" s="36">
        <f>G255*(1+Listes!AC$8)</f>
        <v>29.11064</v>
      </c>
      <c r="AC255" s="36">
        <f>P255*(1+Listes!AC$7)</f>
        <v>0</v>
      </c>
      <c r="AD255" s="36">
        <f>F255*(1+Listes!AC$6)</f>
        <v>0</v>
      </c>
      <c r="AI255" s="36"/>
      <c r="AJ255" s="36"/>
      <c r="AL255" s="36"/>
      <c r="AV255" s="36">
        <f>BL255*(1+Listes!AC$9)</f>
        <v>0</v>
      </c>
      <c r="AW255" s="36">
        <f>BP255*(1+Listes!AC$10)</f>
        <v>0</v>
      </c>
      <c r="AX255"/>
      <c r="AY255" s="36"/>
      <c r="AZ255" s="36">
        <f>AY255*(1+Listes!AC$11)</f>
        <v>0</v>
      </c>
      <c r="BI255" s="15"/>
      <c r="BJ255" s="36"/>
      <c r="BK255" s="36">
        <f>BJ255*(1+Listes!AC$12)</f>
        <v>0</v>
      </c>
      <c r="BL255" s="36"/>
      <c r="BM255" s="36"/>
      <c r="BN255" s="36"/>
      <c r="BP255" s="36"/>
      <c r="BR255" s="36"/>
      <c r="BS255" s="36"/>
      <c r="BT255" s="36"/>
    </row>
    <row r="256" spans="2:72" ht="13.15" customHeight="1" x14ac:dyDescent="0.2">
      <c r="C256" s="35">
        <v>1</v>
      </c>
      <c r="D256" s="1" t="s">
        <v>720</v>
      </c>
      <c r="E256" s="36"/>
      <c r="F256" s="7">
        <v>54.15</v>
      </c>
      <c r="G256" s="7">
        <v>314.14</v>
      </c>
      <c r="H256" s="3" t="s">
        <v>721</v>
      </c>
      <c r="J256" s="39" t="s">
        <v>58</v>
      </c>
      <c r="K256" s="5" t="s">
        <v>722</v>
      </c>
      <c r="M256" s="6">
        <v>306</v>
      </c>
      <c r="N256" s="6"/>
      <c r="O256" s="7">
        <v>308</v>
      </c>
      <c r="P256" s="36"/>
      <c r="Q256" s="36">
        <f>E256*(1+Listes!AC$5)</f>
        <v>0</v>
      </c>
      <c r="X256" s="9" t="s">
        <v>711</v>
      </c>
      <c r="AB256" s="36">
        <f>G256*(1+Listes!AC$8)</f>
        <v>375.71143999999998</v>
      </c>
      <c r="AC256" s="36">
        <f>P256*(1+Listes!AC$7)</f>
        <v>0</v>
      </c>
      <c r="AD256" s="36">
        <f>F256*(1+Listes!AC$6)</f>
        <v>64.76339999999999</v>
      </c>
      <c r="AG256" s="66"/>
      <c r="AH256" s="67"/>
      <c r="AI256" s="6">
        <v>317.06</v>
      </c>
      <c r="AJ256" s="6">
        <v>306</v>
      </c>
      <c r="AL256" s="36"/>
      <c r="AV256" s="36">
        <f>BL256*(1+Listes!AC$9)</f>
        <v>0</v>
      </c>
      <c r="AW256" s="36">
        <f>BP256*(1+Listes!AC$10)</f>
        <v>0</v>
      </c>
      <c r="AX256"/>
      <c r="AY256" s="36"/>
      <c r="AZ256" s="36">
        <f>AY256*(1+Listes!AC$11)</f>
        <v>0</v>
      </c>
      <c r="BI256" s="15"/>
      <c r="BJ256" s="36"/>
      <c r="BK256" s="36">
        <f>BJ256*(1+Listes!AC$12)</f>
        <v>0</v>
      </c>
      <c r="BL256" s="36"/>
      <c r="BM256" s="36"/>
      <c r="BN256" s="36"/>
      <c r="BO256" s="6">
        <v>386.22</v>
      </c>
      <c r="BP256" s="36"/>
      <c r="BR256" s="36"/>
      <c r="BS256" s="36"/>
      <c r="BT256" s="36"/>
    </row>
    <row r="257" spans="2:72" ht="13.15" customHeight="1" x14ac:dyDescent="0.2">
      <c r="C257" s="35">
        <v>1</v>
      </c>
      <c r="D257" s="1" t="s">
        <v>723</v>
      </c>
      <c r="E257" s="36"/>
      <c r="F257" s="36"/>
      <c r="G257" s="7">
        <v>281.01</v>
      </c>
      <c r="H257" s="3" t="s">
        <v>724</v>
      </c>
      <c r="J257" s="39" t="s">
        <v>87</v>
      </c>
      <c r="K257" s="5" t="s">
        <v>6</v>
      </c>
      <c r="M257" s="6">
        <v>273</v>
      </c>
      <c r="N257" s="6"/>
      <c r="O257" s="7">
        <v>276</v>
      </c>
      <c r="P257" s="36"/>
      <c r="Q257" s="36">
        <f>E257*(1+Listes!AC$5)</f>
        <v>0</v>
      </c>
      <c r="AB257" s="36">
        <f>G257*(1+Listes!AC$8)</f>
        <v>336.08795999999995</v>
      </c>
      <c r="AC257" s="36">
        <f>P257*(1+Listes!AC$7)</f>
        <v>0</v>
      </c>
      <c r="AD257" s="36">
        <f>F257*(1+Listes!AC$6)</f>
        <v>0</v>
      </c>
      <c r="AG257" s="66"/>
      <c r="AH257" s="67"/>
      <c r="AI257" s="6">
        <v>276.26</v>
      </c>
      <c r="AJ257" s="6">
        <v>274</v>
      </c>
      <c r="AL257" s="36"/>
      <c r="AV257" s="36">
        <f>BL257*(1+Listes!AC$9)</f>
        <v>0</v>
      </c>
      <c r="AW257" s="36">
        <f>BP257*(1+Listes!AC$10)</f>
        <v>0</v>
      </c>
      <c r="AX257"/>
      <c r="AY257" s="36"/>
      <c r="AZ257" s="36">
        <f>AY257*(1+Listes!AC$11)</f>
        <v>0</v>
      </c>
      <c r="BI257" s="15"/>
      <c r="BJ257" s="36"/>
      <c r="BK257" s="36">
        <f>BJ257*(1+Listes!AC$12)</f>
        <v>0</v>
      </c>
      <c r="BL257" s="36"/>
      <c r="BM257" s="36"/>
      <c r="BN257" s="36"/>
      <c r="BP257" s="36"/>
      <c r="BR257" s="36"/>
      <c r="BS257" s="36"/>
      <c r="BT257" s="36"/>
    </row>
    <row r="258" spans="2:72" ht="13.15" customHeight="1" x14ac:dyDescent="0.2">
      <c r="B258" s="8" t="s">
        <v>725</v>
      </c>
      <c r="C258" s="35">
        <v>1</v>
      </c>
      <c r="D258" s="1" t="s">
        <v>725</v>
      </c>
      <c r="E258" s="36"/>
      <c r="F258" s="36"/>
      <c r="G258" s="7">
        <v>110.27</v>
      </c>
      <c r="H258" s="3" t="s">
        <v>726</v>
      </c>
      <c r="I258" s="5" t="s">
        <v>727</v>
      </c>
      <c r="J258" s="39" t="s">
        <v>22</v>
      </c>
      <c r="K258" s="5" t="s">
        <v>665</v>
      </c>
      <c r="M258" s="6">
        <v>107</v>
      </c>
      <c r="N258" s="36"/>
      <c r="O258" s="7">
        <v>108</v>
      </c>
      <c r="P258" s="6">
        <v>110.27</v>
      </c>
      <c r="Q258" s="36">
        <f>E258*(1+Listes!AC$5)</f>
        <v>0</v>
      </c>
      <c r="AA258" s="9" t="s">
        <v>728</v>
      </c>
      <c r="AB258" s="36">
        <f>G258*(1+Listes!AC$8)</f>
        <v>131.88291999999998</v>
      </c>
      <c r="AC258" s="36">
        <f>P258*(1+Listes!AC$7)</f>
        <v>131.88291999999998</v>
      </c>
      <c r="AD258" s="36">
        <f>F258*(1+Listes!AC$6)</f>
        <v>0</v>
      </c>
      <c r="AI258" s="36"/>
      <c r="AJ258" s="36"/>
      <c r="AL258" s="36"/>
      <c r="AV258" s="36">
        <f>BL258*(1+Listes!AC$9)</f>
        <v>0</v>
      </c>
      <c r="AW258" s="36">
        <f>BP258*(1+Listes!AC$10)</f>
        <v>0</v>
      </c>
      <c r="AX258"/>
      <c r="AY258" s="36"/>
      <c r="AZ258" s="36">
        <f>AY258*(1+Listes!AC$11)</f>
        <v>0</v>
      </c>
      <c r="BI258" s="15"/>
      <c r="BJ258" s="36"/>
      <c r="BK258" s="36">
        <f>BJ258*(1+Listes!AC$12)</f>
        <v>0</v>
      </c>
      <c r="BL258" s="36"/>
      <c r="BM258" s="36"/>
      <c r="BN258" s="36"/>
      <c r="BP258" s="36"/>
      <c r="BR258" s="36"/>
      <c r="BS258" s="36"/>
      <c r="BT258" s="36"/>
    </row>
    <row r="259" spans="2:72" ht="13.15" customHeight="1" x14ac:dyDescent="0.2">
      <c r="B259" s="8" t="s">
        <v>729</v>
      </c>
      <c r="C259" s="35">
        <v>1</v>
      </c>
      <c r="D259" s="1" t="s">
        <v>729</v>
      </c>
      <c r="E259" s="36"/>
      <c r="F259" s="36"/>
      <c r="G259" s="7">
        <v>110.27</v>
      </c>
      <c r="H259" s="3" t="s">
        <v>730</v>
      </c>
      <c r="I259" s="5" t="s">
        <v>731</v>
      </c>
      <c r="J259" s="39" t="s">
        <v>22</v>
      </c>
      <c r="K259" s="5" t="s">
        <v>665</v>
      </c>
      <c r="M259" s="6">
        <v>107</v>
      </c>
      <c r="N259" s="36"/>
      <c r="O259" s="7">
        <v>108</v>
      </c>
      <c r="P259" s="6">
        <v>110.27</v>
      </c>
      <c r="Q259" s="36">
        <f>E259*(1+Listes!AC$5)</f>
        <v>0</v>
      </c>
      <c r="AA259" s="9" t="s">
        <v>732</v>
      </c>
      <c r="AB259" s="36">
        <f>G259*(1+Listes!AC$8)</f>
        <v>131.88291999999998</v>
      </c>
      <c r="AC259" s="36">
        <f>P259*(1+Listes!AC$7)</f>
        <v>131.88291999999998</v>
      </c>
      <c r="AD259" s="36">
        <f>F259*(1+Listes!AC$6)</f>
        <v>0</v>
      </c>
      <c r="AI259" s="36"/>
      <c r="AJ259" s="36"/>
      <c r="AL259" s="36"/>
      <c r="AV259" s="36">
        <f>BL259*(1+Listes!AC$9)</f>
        <v>0</v>
      </c>
      <c r="AW259" s="36">
        <f>BP259*(1+Listes!AC$10)</f>
        <v>0</v>
      </c>
      <c r="AX259"/>
      <c r="AY259" s="36"/>
      <c r="AZ259" s="36">
        <f>AY259*(1+Listes!AC$11)</f>
        <v>0</v>
      </c>
      <c r="BI259" s="15"/>
      <c r="BJ259" s="36"/>
      <c r="BK259" s="36">
        <f>BJ259*(1+Listes!AC$12)</f>
        <v>0</v>
      </c>
      <c r="BL259" s="36"/>
      <c r="BM259" s="36"/>
      <c r="BN259" s="36"/>
      <c r="BP259" s="36"/>
      <c r="BR259" s="36"/>
      <c r="BS259" s="36"/>
      <c r="BT259" s="36"/>
    </row>
    <row r="260" spans="2:72" ht="13.15" customHeight="1" x14ac:dyDescent="0.2">
      <c r="B260" s="8" t="s">
        <v>733</v>
      </c>
      <c r="C260" s="35">
        <v>1</v>
      </c>
      <c r="D260" s="1" t="s">
        <v>734</v>
      </c>
      <c r="E260" s="36"/>
      <c r="F260" s="7">
        <v>838.96</v>
      </c>
      <c r="G260" s="36"/>
      <c r="H260" s="3" t="s">
        <v>735</v>
      </c>
      <c r="J260" s="36"/>
      <c r="K260"/>
      <c r="M260" s="36"/>
      <c r="N260" s="36"/>
      <c r="O260" s="36"/>
      <c r="P260" s="36"/>
      <c r="Q260" s="36">
        <f>E260*(1+Listes!AC$5)</f>
        <v>0</v>
      </c>
      <c r="Z260" s="9" t="s">
        <v>736</v>
      </c>
      <c r="AA260" s="9" t="s">
        <v>737</v>
      </c>
      <c r="AB260" s="36">
        <f>G260*(1+Listes!AC$8)</f>
        <v>0</v>
      </c>
      <c r="AC260" s="36">
        <f>P260*(1+Listes!AC$7)</f>
        <v>0</v>
      </c>
      <c r="AD260" s="36">
        <f>F260*(1+Listes!AC$6)</f>
        <v>1003.39616</v>
      </c>
      <c r="AI260" s="36"/>
      <c r="AJ260" s="36"/>
      <c r="AL260" s="36"/>
      <c r="AV260" s="36">
        <f>BL260*(1+Listes!AC$9)</f>
        <v>0</v>
      </c>
      <c r="AW260" s="36">
        <f>BP260*(1+Listes!AC$10)</f>
        <v>0</v>
      </c>
      <c r="AX260"/>
      <c r="AY260" s="36"/>
      <c r="AZ260" s="36">
        <f>AY260*(1+Listes!AC$11)</f>
        <v>0</v>
      </c>
      <c r="BI260" s="16">
        <v>38622</v>
      </c>
      <c r="BJ260" s="36"/>
      <c r="BK260" s="36">
        <f>BJ260*(1+Listes!AC$12)</f>
        <v>0</v>
      </c>
      <c r="BL260" s="36"/>
      <c r="BM260" s="36"/>
      <c r="BN260" s="36"/>
      <c r="BP260" s="36"/>
      <c r="BR260" s="36"/>
      <c r="BS260" s="36"/>
      <c r="BT260" s="36"/>
    </row>
    <row r="261" spans="2:72" ht="13.15" customHeight="1" x14ac:dyDescent="0.2">
      <c r="C261" s="35">
        <v>1</v>
      </c>
      <c r="D261" s="1" t="s">
        <v>738</v>
      </c>
      <c r="E261" s="36"/>
      <c r="F261" s="7">
        <v>91.9</v>
      </c>
      <c r="G261" s="7">
        <v>533.29</v>
      </c>
      <c r="H261" s="3" t="s">
        <v>739</v>
      </c>
      <c r="J261" s="39" t="s">
        <v>25</v>
      </c>
      <c r="K261" s="5" t="s">
        <v>740</v>
      </c>
      <c r="M261" s="36"/>
      <c r="N261" s="36"/>
      <c r="O261" s="36"/>
      <c r="P261" s="36"/>
      <c r="Q261" s="36">
        <f>E261*(1+Listes!AC$5)</f>
        <v>0</v>
      </c>
      <c r="Z261" s="9" t="s">
        <v>741</v>
      </c>
      <c r="AA261" s="9" t="s">
        <v>742</v>
      </c>
      <c r="AB261" s="36">
        <f>G261*(1+Listes!AC$8)</f>
        <v>637.81483999999989</v>
      </c>
      <c r="AC261" s="36">
        <f>P261*(1+Listes!AC$7)</f>
        <v>0</v>
      </c>
      <c r="AD261" s="36">
        <f>F261*(1+Listes!AC$6)</f>
        <v>109.91240000000001</v>
      </c>
      <c r="AI261" s="36"/>
      <c r="AJ261" s="36"/>
      <c r="AL261" s="36"/>
      <c r="AT261" s="5" t="s">
        <v>743</v>
      </c>
      <c r="AV261" s="36">
        <f>BL261*(1+Listes!AC$9)</f>
        <v>0</v>
      </c>
      <c r="AW261" s="36">
        <f>BP261*(1+Listes!AC$10)</f>
        <v>0</v>
      </c>
      <c r="AX261"/>
      <c r="AY261" s="36"/>
      <c r="AZ261" s="36">
        <f>AY261*(1+Listes!AC$11)</f>
        <v>0</v>
      </c>
      <c r="BI261" s="16">
        <v>42451</v>
      </c>
      <c r="BJ261" s="36"/>
      <c r="BK261" s="36">
        <f>BJ261*(1+Listes!AC$12)</f>
        <v>0</v>
      </c>
      <c r="BL261" s="36"/>
      <c r="BM261" s="36"/>
      <c r="BN261" s="6">
        <v>541.29999999999995</v>
      </c>
      <c r="BP261" s="36"/>
      <c r="BR261" s="36"/>
      <c r="BS261" s="36"/>
      <c r="BT261" s="36"/>
    </row>
    <row r="262" spans="2:72" ht="13.15" customHeight="1" x14ac:dyDescent="0.2">
      <c r="C262" s="35">
        <v>1</v>
      </c>
      <c r="D262" s="1" t="s">
        <v>744</v>
      </c>
      <c r="E262" s="36"/>
      <c r="F262" s="36"/>
      <c r="G262" s="7">
        <v>356.71</v>
      </c>
      <c r="H262" s="3" t="s">
        <v>745</v>
      </c>
      <c r="J262" s="36"/>
      <c r="K262" s="5" t="s">
        <v>746</v>
      </c>
      <c r="M262" s="36"/>
      <c r="N262" s="36"/>
      <c r="O262" s="7">
        <v>347</v>
      </c>
      <c r="P262" s="36"/>
      <c r="Q262" s="36">
        <f>E262*(1+Listes!AC$5)</f>
        <v>0</v>
      </c>
      <c r="Z262" s="9" t="s">
        <v>747</v>
      </c>
      <c r="AA262" s="9" t="s">
        <v>747</v>
      </c>
      <c r="AB262" s="36">
        <f>G262*(1+Listes!AC$8)</f>
        <v>426.62515999999994</v>
      </c>
      <c r="AC262" s="36">
        <f>P262*(1+Listes!AC$7)</f>
        <v>0</v>
      </c>
      <c r="AD262" s="36">
        <f>F262*(1+Listes!AC$6)</f>
        <v>0</v>
      </c>
      <c r="AI262" s="36"/>
      <c r="AJ262" s="36"/>
      <c r="AL262" s="36"/>
      <c r="AV262" s="36">
        <f>BL262*(1+Listes!AC$9)</f>
        <v>0</v>
      </c>
      <c r="AW262" s="36">
        <f>BP262*(1+Listes!AC$10)</f>
        <v>0</v>
      </c>
      <c r="AX262"/>
      <c r="AY262" s="36"/>
      <c r="AZ262" s="36">
        <f>AY262*(1+Listes!AC$11)</f>
        <v>0</v>
      </c>
      <c r="BI262" s="15"/>
      <c r="BJ262" s="36"/>
      <c r="BK262" s="36">
        <f>BJ262*(1+Listes!AC$12)</f>
        <v>0</v>
      </c>
      <c r="BL262" s="36"/>
      <c r="BM262" s="36"/>
      <c r="BN262" s="36"/>
      <c r="BP262" s="36"/>
      <c r="BR262" s="36"/>
      <c r="BS262" s="36"/>
      <c r="BT262" s="36"/>
    </row>
    <row r="263" spans="2:72" ht="13.15" customHeight="1" x14ac:dyDescent="0.2">
      <c r="B263" s="8" t="s">
        <v>748</v>
      </c>
      <c r="C263" s="35">
        <v>1</v>
      </c>
      <c r="D263" s="1" t="s">
        <v>749</v>
      </c>
      <c r="E263" s="36"/>
      <c r="F263" s="36"/>
      <c r="G263" s="7">
        <v>1053.53</v>
      </c>
      <c r="H263" s="3" t="s">
        <v>750</v>
      </c>
      <c r="J263" s="39" t="s">
        <v>31</v>
      </c>
      <c r="K263" s="5" t="s">
        <v>751</v>
      </c>
      <c r="M263" s="36"/>
      <c r="N263" s="36"/>
      <c r="O263" s="7">
        <v>1024</v>
      </c>
      <c r="P263" s="36"/>
      <c r="Q263" s="36">
        <f>E263*(1+Listes!AC$5)</f>
        <v>0</v>
      </c>
      <c r="Y263" s="9" t="s">
        <v>752</v>
      </c>
      <c r="AB263" s="36">
        <f>G263*(1+Listes!AC$8)</f>
        <v>1260.02188</v>
      </c>
      <c r="AC263" s="36">
        <f>P263*(1+Listes!AC$7)</f>
        <v>0</v>
      </c>
      <c r="AD263" s="36">
        <f>F263*(1+Listes!AC$6)</f>
        <v>0</v>
      </c>
      <c r="AI263" s="36"/>
      <c r="AJ263" s="36"/>
      <c r="AL263" s="36"/>
      <c r="AO263" s="5" t="s">
        <v>753</v>
      </c>
      <c r="AP263" s="5" t="s">
        <v>753</v>
      </c>
      <c r="AV263" s="36">
        <f>BL263*(1+Listes!AC$9)</f>
        <v>0</v>
      </c>
      <c r="AW263" s="36">
        <f>BP263*(1+Listes!AC$10)</f>
        <v>0</v>
      </c>
      <c r="AX263"/>
      <c r="AY263" s="36"/>
      <c r="AZ263" s="36">
        <f>AY263*(1+Listes!AC$11)</f>
        <v>0</v>
      </c>
      <c r="BI263" s="15"/>
      <c r="BJ263" s="36"/>
      <c r="BK263" s="36">
        <f>BJ263*(1+Listes!AC$12)</f>
        <v>0</v>
      </c>
      <c r="BL263" s="36"/>
      <c r="BM263" s="36"/>
      <c r="BN263" s="36"/>
      <c r="BP263" s="36"/>
      <c r="BR263" s="36"/>
      <c r="BS263" s="36"/>
      <c r="BT263" s="36"/>
    </row>
    <row r="264" spans="2:72" ht="13.15" customHeight="1" x14ac:dyDescent="0.2">
      <c r="B264" s="8" t="s">
        <v>754</v>
      </c>
      <c r="C264" s="35">
        <v>1</v>
      </c>
      <c r="D264" s="1" t="s">
        <v>755</v>
      </c>
      <c r="E264" s="36"/>
      <c r="F264" s="36"/>
      <c r="G264" s="7">
        <v>542.21</v>
      </c>
      <c r="H264" s="3" t="s">
        <v>750</v>
      </c>
      <c r="J264" s="36"/>
      <c r="K264"/>
      <c r="M264" s="36"/>
      <c r="N264" s="36"/>
      <c r="O264" s="7">
        <v>527</v>
      </c>
      <c r="P264" s="36"/>
      <c r="Q264" s="36">
        <f>E264*(1+Listes!AC$5)</f>
        <v>0</v>
      </c>
      <c r="X264" s="9" t="s">
        <v>756</v>
      </c>
      <c r="AB264" s="36">
        <f>G264*(1+Listes!AC$8)</f>
        <v>648.48316</v>
      </c>
      <c r="AC264" s="36">
        <f>P264*(1+Listes!AC$7)</f>
        <v>0</v>
      </c>
      <c r="AD264" s="36">
        <f>F264*(1+Listes!AC$6)</f>
        <v>0</v>
      </c>
      <c r="AI264" s="36"/>
      <c r="AJ264" s="36"/>
      <c r="AL264" s="36"/>
      <c r="AQ264" s="5" t="s">
        <v>757</v>
      </c>
      <c r="AV264" s="36">
        <f>BL264*(1+Listes!AC$9)</f>
        <v>0</v>
      </c>
      <c r="AW264" s="36">
        <f>BP264*(1+Listes!AC$10)</f>
        <v>0</v>
      </c>
      <c r="AX264"/>
      <c r="AY264" s="36"/>
      <c r="AZ264" s="36">
        <f>AY264*(1+Listes!AC$11)</f>
        <v>0</v>
      </c>
      <c r="BI264" s="15"/>
      <c r="BJ264" s="36"/>
      <c r="BK264" s="36">
        <f>BJ264*(1+Listes!AC$12)</f>
        <v>0</v>
      </c>
      <c r="BL264" s="36"/>
      <c r="BM264" s="36"/>
      <c r="BN264" s="36"/>
      <c r="BP264" s="36"/>
      <c r="BR264" s="36"/>
      <c r="BS264" s="36"/>
      <c r="BT264" s="36"/>
    </row>
    <row r="265" spans="2:72" ht="13.15" customHeight="1" x14ac:dyDescent="0.2">
      <c r="B265" s="8" t="s">
        <v>758</v>
      </c>
      <c r="C265" s="35">
        <v>1</v>
      </c>
      <c r="D265" s="1" t="s">
        <v>759</v>
      </c>
      <c r="E265" s="36"/>
      <c r="F265" s="36"/>
      <c r="G265" s="7">
        <v>264.48</v>
      </c>
      <c r="H265" s="3" t="s">
        <v>750</v>
      </c>
      <c r="J265" s="39" t="s">
        <v>31</v>
      </c>
      <c r="K265" s="5" t="s">
        <v>760</v>
      </c>
      <c r="M265" s="36"/>
      <c r="N265" s="36"/>
      <c r="O265" s="7">
        <v>257</v>
      </c>
      <c r="P265" s="36"/>
      <c r="Q265" s="36">
        <f>E265*(1+Listes!AC$5)</f>
        <v>0</v>
      </c>
      <c r="S265" s="9" t="s">
        <v>761</v>
      </c>
      <c r="T265" s="9" t="s">
        <v>762</v>
      </c>
      <c r="U265" s="9" t="s">
        <v>762</v>
      </c>
      <c r="V265" s="9" t="s">
        <v>762</v>
      </c>
      <c r="AB265" s="36">
        <f>G265*(1+Listes!AC$8)</f>
        <v>316.31808000000001</v>
      </c>
      <c r="AC265" s="36">
        <f>P265*(1+Listes!AC$7)</f>
        <v>0</v>
      </c>
      <c r="AD265" s="36">
        <f>F265*(1+Listes!AC$6)</f>
        <v>0</v>
      </c>
      <c r="AI265" s="36"/>
      <c r="AJ265" s="36"/>
      <c r="AL265" s="36"/>
      <c r="AN265" s="5" t="s">
        <v>762</v>
      </c>
      <c r="AR265" s="5" t="s">
        <v>763</v>
      </c>
      <c r="AS265" s="5" t="s">
        <v>763</v>
      </c>
      <c r="AV265" s="36">
        <f>BL265*(1+Listes!AC$9)</f>
        <v>0</v>
      </c>
      <c r="AW265" s="36">
        <f>BP265*(1+Listes!AC$10)</f>
        <v>0</v>
      </c>
      <c r="AX265"/>
      <c r="AY265" s="36"/>
      <c r="AZ265" s="36">
        <f>AY265*(1+Listes!AC$11)</f>
        <v>0</v>
      </c>
      <c r="BI265" s="15"/>
      <c r="BJ265" s="36"/>
      <c r="BK265" s="36">
        <f>BJ265*(1+Listes!AC$12)</f>
        <v>0</v>
      </c>
      <c r="BL265" s="36"/>
      <c r="BM265" s="36"/>
      <c r="BN265" s="36"/>
      <c r="BP265" s="36"/>
      <c r="BR265" s="36"/>
      <c r="BS265" s="36"/>
      <c r="BT265" s="36"/>
    </row>
    <row r="266" spans="2:72" ht="13.15" customHeight="1" x14ac:dyDescent="0.2">
      <c r="B266" s="8" t="s">
        <v>764</v>
      </c>
      <c r="C266" s="35">
        <v>1</v>
      </c>
      <c r="D266" s="1" t="s">
        <v>765</v>
      </c>
      <c r="E266" s="36"/>
      <c r="F266" s="36"/>
      <c r="G266" s="7">
        <v>366.29</v>
      </c>
      <c r="H266" s="3" t="s">
        <v>766</v>
      </c>
      <c r="J266" s="39" t="s">
        <v>25</v>
      </c>
      <c r="K266" s="5" t="s">
        <v>767</v>
      </c>
      <c r="M266" s="36"/>
      <c r="N266" s="36"/>
      <c r="O266" s="7">
        <v>356</v>
      </c>
      <c r="P266" s="36"/>
      <c r="Q266" s="36">
        <f>E266*(1+Listes!AC$5)</f>
        <v>0</v>
      </c>
      <c r="X266" s="9" t="s">
        <v>768</v>
      </c>
      <c r="Y266" s="9" t="s">
        <v>769</v>
      </c>
      <c r="AB266" s="36">
        <f>G266*(1+Listes!AC$8)</f>
        <v>438.08284000000003</v>
      </c>
      <c r="AC266" s="36">
        <f>P266*(1+Listes!AC$7)</f>
        <v>0</v>
      </c>
      <c r="AD266" s="36">
        <f>F266*(1+Listes!AC$6)</f>
        <v>0</v>
      </c>
      <c r="AI266" s="36"/>
      <c r="AJ266" s="36"/>
      <c r="AL266" s="36"/>
      <c r="AO266" s="5" t="s">
        <v>770</v>
      </c>
      <c r="AP266" s="5" t="s">
        <v>770</v>
      </c>
      <c r="AQ266" s="5" t="s">
        <v>771</v>
      </c>
      <c r="AV266" s="36">
        <f>BL266*(1+Listes!AC$9)</f>
        <v>0</v>
      </c>
      <c r="AW266" s="36">
        <f>BP266*(1+Listes!AC$10)</f>
        <v>0</v>
      </c>
      <c r="AX266"/>
      <c r="AY266" s="36"/>
      <c r="AZ266" s="36">
        <f>AY266*(1+Listes!AC$11)</f>
        <v>0</v>
      </c>
      <c r="BI266" s="15"/>
      <c r="BJ266" s="36"/>
      <c r="BK266" s="36">
        <f>BJ266*(1+Listes!AC$12)</f>
        <v>0</v>
      </c>
      <c r="BL266" s="36"/>
      <c r="BM266" s="36"/>
      <c r="BN266" s="36"/>
      <c r="BP266" s="36"/>
      <c r="BR266" s="36"/>
      <c r="BS266" s="36"/>
      <c r="BT266" s="36"/>
    </row>
    <row r="267" spans="2:72" ht="13.15" customHeight="1" x14ac:dyDescent="0.2">
      <c r="B267" s="8" t="s">
        <v>772</v>
      </c>
      <c r="C267" s="35">
        <v>1</v>
      </c>
      <c r="D267" s="1" t="s">
        <v>773</v>
      </c>
      <c r="E267" s="36"/>
      <c r="F267" s="36"/>
      <c r="G267" s="7">
        <v>209.32</v>
      </c>
      <c r="H267" s="3" t="s">
        <v>774</v>
      </c>
      <c r="J267" s="39" t="s">
        <v>25</v>
      </c>
      <c r="K267" s="5" t="s">
        <v>659</v>
      </c>
      <c r="M267" s="36"/>
      <c r="N267" s="36"/>
      <c r="O267" s="7">
        <v>204</v>
      </c>
      <c r="P267" s="36"/>
      <c r="Q267" s="36">
        <f>E267*(1+Listes!AC$5)</f>
        <v>0</v>
      </c>
      <c r="Z267" s="9" t="s">
        <v>775</v>
      </c>
      <c r="AA267" s="9" t="s">
        <v>775</v>
      </c>
      <c r="AB267" s="36">
        <f>G267*(1+Listes!AC$8)</f>
        <v>250.34671999999998</v>
      </c>
      <c r="AC267" s="36">
        <f>P267*(1+Listes!AC$7)</f>
        <v>0</v>
      </c>
      <c r="AD267" s="36">
        <f>F267*(1+Listes!AC$6)</f>
        <v>0</v>
      </c>
      <c r="AI267" s="36"/>
      <c r="AJ267" s="36"/>
      <c r="AL267" s="36"/>
      <c r="AV267" s="36">
        <f>BL267*(1+Listes!AC$9)</f>
        <v>0</v>
      </c>
      <c r="AW267" s="36">
        <f>BP267*(1+Listes!AC$10)</f>
        <v>0</v>
      </c>
      <c r="AX267"/>
      <c r="AY267" s="36"/>
      <c r="AZ267" s="36">
        <f>AY267*(1+Listes!AC$11)</f>
        <v>0</v>
      </c>
      <c r="BI267" s="15"/>
      <c r="BJ267" s="36"/>
      <c r="BK267" s="36">
        <f>BJ267*(1+Listes!AC$12)</f>
        <v>0</v>
      </c>
      <c r="BL267" s="36"/>
      <c r="BM267" s="36"/>
      <c r="BN267" s="36"/>
      <c r="BP267" s="36"/>
      <c r="BR267" s="36"/>
      <c r="BS267" s="36"/>
      <c r="BT267" s="36"/>
    </row>
    <row r="268" spans="2:72" ht="13.15" customHeight="1" x14ac:dyDescent="0.2">
      <c r="C268" s="35">
        <v>1</v>
      </c>
      <c r="D268" s="1" t="s">
        <v>776</v>
      </c>
      <c r="E268" s="36"/>
      <c r="F268" s="36"/>
      <c r="G268" s="7">
        <v>149.36000000000001</v>
      </c>
      <c r="H268" s="3" t="s">
        <v>766</v>
      </c>
      <c r="J268" s="39" t="s">
        <v>48</v>
      </c>
      <c r="K268" s="5" t="s">
        <v>777</v>
      </c>
      <c r="M268" s="36"/>
      <c r="N268" s="36"/>
      <c r="O268" s="7">
        <v>145</v>
      </c>
      <c r="P268" s="36"/>
      <c r="Q268" s="36">
        <f>E268*(1+Listes!AC$5)</f>
        <v>0</v>
      </c>
      <c r="T268" s="9" t="s">
        <v>778</v>
      </c>
      <c r="AB268" s="36">
        <f>G268*(1+Listes!AC$8)</f>
        <v>178.63456000000002</v>
      </c>
      <c r="AC268" s="36">
        <f>P268*(1+Listes!AC$7)</f>
        <v>0</v>
      </c>
      <c r="AD268" s="36">
        <f>F268*(1+Listes!AC$6)</f>
        <v>0</v>
      </c>
      <c r="AI268" s="36"/>
      <c r="AJ268" s="36"/>
      <c r="AL268" s="36"/>
      <c r="AR268" s="5" t="s">
        <v>779</v>
      </c>
      <c r="AS268" s="5" t="s">
        <v>779</v>
      </c>
      <c r="AV268" s="36">
        <f>BL268*(1+Listes!AC$9)</f>
        <v>0</v>
      </c>
      <c r="AW268" s="36">
        <f>BP268*(1+Listes!AC$10)</f>
        <v>0</v>
      </c>
      <c r="AX268"/>
      <c r="AY268" s="36"/>
      <c r="AZ268" s="36">
        <f>AY268*(1+Listes!AC$11)</f>
        <v>0</v>
      </c>
      <c r="BI268" s="15"/>
      <c r="BJ268" s="36"/>
      <c r="BK268" s="36">
        <f>BJ268*(1+Listes!AC$12)</f>
        <v>0</v>
      </c>
      <c r="BL268" s="36"/>
      <c r="BM268" s="36"/>
      <c r="BN268" s="36"/>
      <c r="BP268" s="36"/>
      <c r="BR268" s="36"/>
      <c r="BS268" s="36"/>
      <c r="BT268" s="36"/>
    </row>
    <row r="269" spans="2:72" ht="13.15" customHeight="1" x14ac:dyDescent="0.2">
      <c r="B269" s="8" t="s">
        <v>780</v>
      </c>
      <c r="C269" s="35">
        <v>1</v>
      </c>
      <c r="D269" s="1" t="s">
        <v>781</v>
      </c>
      <c r="E269" s="36"/>
      <c r="F269" s="7">
        <v>26.67</v>
      </c>
      <c r="G269" s="7">
        <v>155.19999999999999</v>
      </c>
      <c r="H269" s="3" t="s">
        <v>782</v>
      </c>
      <c r="I269" s="5" t="s">
        <v>783</v>
      </c>
      <c r="J269" s="39" t="s">
        <v>25</v>
      </c>
      <c r="K269" s="5" t="s">
        <v>746</v>
      </c>
      <c r="M269" s="36"/>
      <c r="N269" s="36"/>
      <c r="O269" s="7">
        <v>157</v>
      </c>
      <c r="P269" s="36"/>
      <c r="Q269" s="36">
        <f>E269*(1+Listes!AC$5)</f>
        <v>0</v>
      </c>
      <c r="Z269" s="9" t="s">
        <v>784</v>
      </c>
      <c r="AA269" s="9" t="s">
        <v>784</v>
      </c>
      <c r="AB269" s="36">
        <f>G269*(1+Listes!AC$8)</f>
        <v>185.61919999999998</v>
      </c>
      <c r="AC269" s="36">
        <f>P269*(1+Listes!AC$7)</f>
        <v>0</v>
      </c>
      <c r="AD269" s="36">
        <f>F269*(1+Listes!AC$6)</f>
        <v>31.897320000000001</v>
      </c>
      <c r="AI269" s="36"/>
      <c r="AJ269" s="36"/>
      <c r="AL269" s="36"/>
      <c r="AT269" s="5" t="s">
        <v>785</v>
      </c>
      <c r="AV269" s="36">
        <f>BL269*(1+Listes!AC$9)</f>
        <v>0</v>
      </c>
      <c r="AW269" s="36">
        <f>BP269*(1+Listes!AC$10)</f>
        <v>0</v>
      </c>
      <c r="AX269"/>
      <c r="AY269" s="36"/>
      <c r="AZ269" s="36">
        <f>AY269*(1+Listes!AC$11)</f>
        <v>0</v>
      </c>
      <c r="BI269" s="16">
        <v>41038</v>
      </c>
      <c r="BJ269" s="36"/>
      <c r="BK269" s="36">
        <f>BJ269*(1+Listes!AC$12)</f>
        <v>0</v>
      </c>
      <c r="BL269" s="36"/>
      <c r="BM269" s="36"/>
      <c r="BN269" s="36"/>
      <c r="BP269" s="36"/>
      <c r="BR269" s="36"/>
      <c r="BS269" s="36"/>
      <c r="BT269" s="36"/>
    </row>
    <row r="270" spans="2:72" ht="13.15" customHeight="1" x14ac:dyDescent="0.2">
      <c r="B270" s="8" t="s">
        <v>786</v>
      </c>
      <c r="C270" s="35">
        <v>1</v>
      </c>
      <c r="D270" s="1" t="s">
        <v>787</v>
      </c>
      <c r="E270" s="36"/>
      <c r="F270" s="7">
        <v>20.27</v>
      </c>
      <c r="G270" s="7">
        <v>154.61000000000001</v>
      </c>
      <c r="H270" s="3" t="s">
        <v>788</v>
      </c>
      <c r="J270" s="39" t="s">
        <v>31</v>
      </c>
      <c r="K270" s="5" t="s">
        <v>789</v>
      </c>
      <c r="M270" s="36"/>
      <c r="N270" s="36"/>
      <c r="O270" s="7">
        <v>156</v>
      </c>
      <c r="P270" s="36"/>
      <c r="Q270" s="36">
        <f>E270*(1+Listes!AC$5)</f>
        <v>0</v>
      </c>
      <c r="U270" s="9" t="s">
        <v>790</v>
      </c>
      <c r="AB270" s="36">
        <f>G270*(1+Listes!AC$8)</f>
        <v>184.91356000000002</v>
      </c>
      <c r="AC270" s="36">
        <f>P270*(1+Listes!AC$7)</f>
        <v>0</v>
      </c>
      <c r="AD270" s="36">
        <f>F270*(1+Listes!AC$6)</f>
        <v>24.242919999999998</v>
      </c>
      <c r="AI270" s="36"/>
      <c r="AJ270" s="36"/>
      <c r="AL270" s="36"/>
      <c r="AN270" s="5" t="s">
        <v>790</v>
      </c>
      <c r="AR270" s="5" t="s">
        <v>752</v>
      </c>
      <c r="AS270" s="5" t="s">
        <v>752</v>
      </c>
      <c r="AV270" s="36">
        <f>BL270*(1+Listes!AC$9)</f>
        <v>0</v>
      </c>
      <c r="AW270" s="36">
        <f>BP270*(1+Listes!AC$10)</f>
        <v>0</v>
      </c>
      <c r="AX270"/>
      <c r="AY270" s="36"/>
      <c r="AZ270" s="36">
        <f>AY270*(1+Listes!AC$11)</f>
        <v>0</v>
      </c>
      <c r="BI270" s="15"/>
      <c r="BJ270" s="36"/>
      <c r="BK270" s="36">
        <f>BJ270*(1+Listes!AC$12)</f>
        <v>0</v>
      </c>
      <c r="BL270" s="36"/>
      <c r="BM270" s="36"/>
      <c r="BN270" s="36"/>
      <c r="BP270" s="36"/>
      <c r="BR270" s="36"/>
      <c r="BS270" s="36"/>
      <c r="BT270" s="36"/>
    </row>
    <row r="271" spans="2:72" ht="13.15" customHeight="1" x14ac:dyDescent="0.2">
      <c r="C271" s="35">
        <v>1</v>
      </c>
      <c r="D271" s="1" t="s">
        <v>787</v>
      </c>
      <c r="E271" s="36"/>
      <c r="F271" s="7">
        <v>20.27</v>
      </c>
      <c r="G271" s="7">
        <v>116.43</v>
      </c>
      <c r="H271" s="3" t="s">
        <v>791</v>
      </c>
      <c r="I271" s="5" t="s">
        <v>792</v>
      </c>
      <c r="J271" s="39" t="s">
        <v>48</v>
      </c>
      <c r="K271" s="5" t="s">
        <v>793</v>
      </c>
      <c r="M271" s="36"/>
      <c r="N271" s="36"/>
      <c r="O271" s="7">
        <v>118</v>
      </c>
      <c r="P271" s="6">
        <v>119.52</v>
      </c>
      <c r="Q271" s="36">
        <f>E271*(1+Listes!AC$5)</f>
        <v>0</v>
      </c>
      <c r="S271" s="9" t="s">
        <v>794</v>
      </c>
      <c r="T271" s="9" t="s">
        <v>790</v>
      </c>
      <c r="V271" s="9" t="s">
        <v>790</v>
      </c>
      <c r="W271" s="9" t="s">
        <v>790</v>
      </c>
      <c r="AB271" s="36">
        <f>G271*(1+Listes!AC$8)</f>
        <v>139.25028</v>
      </c>
      <c r="AC271" s="36">
        <f>P271*(1+Listes!AC$7)</f>
        <v>142.94592</v>
      </c>
      <c r="AD271" s="36">
        <f>F271*(1+Listes!AC$6)</f>
        <v>24.242919999999998</v>
      </c>
      <c r="AI271" s="36"/>
      <c r="AJ271" s="36"/>
      <c r="AL271" s="36"/>
      <c r="AT271" s="5" t="s">
        <v>795</v>
      </c>
      <c r="AV271" s="36">
        <f>BL271*(1+Listes!AC$9)</f>
        <v>0</v>
      </c>
      <c r="AW271" s="36">
        <f>BP271*(1+Listes!AC$10)</f>
        <v>0</v>
      </c>
      <c r="AX271"/>
      <c r="AY271" s="36"/>
      <c r="AZ271" s="36">
        <f>AY271*(1+Listes!AC$11)</f>
        <v>0</v>
      </c>
      <c r="BI271" s="16">
        <v>37530</v>
      </c>
      <c r="BJ271" s="36"/>
      <c r="BK271" s="36">
        <f>BJ271*(1+Listes!AC$12)</f>
        <v>0</v>
      </c>
      <c r="BL271" s="36"/>
      <c r="BM271" s="36"/>
      <c r="BN271" s="36"/>
      <c r="BP271" s="36"/>
      <c r="BR271" s="36"/>
      <c r="BS271" s="36"/>
      <c r="BT271" s="36"/>
    </row>
    <row r="272" spans="2:72" ht="13.15" customHeight="1" x14ac:dyDescent="0.2">
      <c r="B272" s="8" t="s">
        <v>796</v>
      </c>
      <c r="C272" s="35">
        <v>1</v>
      </c>
      <c r="D272" s="1" t="s">
        <v>796</v>
      </c>
      <c r="E272" s="6">
        <v>37.22</v>
      </c>
      <c r="F272" s="7">
        <v>25.74</v>
      </c>
      <c r="G272" s="7">
        <v>187.67</v>
      </c>
      <c r="H272" s="3" t="s">
        <v>797</v>
      </c>
      <c r="J272" s="39" t="s">
        <v>2</v>
      </c>
      <c r="K272" s="5" t="s">
        <v>149</v>
      </c>
      <c r="M272" s="6">
        <v>151</v>
      </c>
      <c r="N272" s="6"/>
      <c r="O272" s="7">
        <v>151</v>
      </c>
      <c r="P272" s="36"/>
      <c r="Q272" s="36">
        <f>E272*(1+Listes!AC$5)</f>
        <v>44.515119999999996</v>
      </c>
      <c r="X272" s="9" t="s">
        <v>798</v>
      </c>
      <c r="Y272" s="9" t="s">
        <v>799</v>
      </c>
      <c r="AB272" s="36">
        <f>G272*(1+Listes!AC$8)</f>
        <v>224.45331999999996</v>
      </c>
      <c r="AC272" s="36">
        <f>P272*(1+Listes!AC$7)</f>
        <v>0</v>
      </c>
      <c r="AD272" s="36">
        <f>F272*(1+Listes!AC$6)</f>
        <v>30.785039999999999</v>
      </c>
      <c r="AG272" s="66"/>
      <c r="AH272" s="67"/>
      <c r="AI272" s="6">
        <v>130.32</v>
      </c>
      <c r="AJ272" s="6">
        <v>150</v>
      </c>
      <c r="AL272" s="36"/>
      <c r="AO272" s="5" t="s">
        <v>800</v>
      </c>
      <c r="AP272" s="5" t="s">
        <v>800</v>
      </c>
      <c r="AQ272" s="5" t="s">
        <v>801</v>
      </c>
      <c r="AV272" s="36">
        <f>BL272*(1+Listes!AC$9)</f>
        <v>0</v>
      </c>
      <c r="AW272" s="36">
        <f>BP272*(1+Listes!AC$10)</f>
        <v>0</v>
      </c>
      <c r="AX272"/>
      <c r="AY272" s="36"/>
      <c r="AZ272" s="36">
        <f>AY272*(1+Listes!AC$11)</f>
        <v>0</v>
      </c>
      <c r="BI272" s="16">
        <v>41038</v>
      </c>
      <c r="BJ272" s="36"/>
      <c r="BK272" s="36">
        <f>BJ272*(1+Listes!AC$12)</f>
        <v>0</v>
      </c>
      <c r="BL272" s="36"/>
      <c r="BM272" s="36"/>
      <c r="BN272" s="36"/>
      <c r="BP272" s="36"/>
      <c r="BR272" s="36"/>
      <c r="BS272" s="36"/>
      <c r="BT272" s="36"/>
    </row>
    <row r="273" spans="2:72" ht="13.15" customHeight="1" x14ac:dyDescent="0.2">
      <c r="B273" s="8" t="s">
        <v>802</v>
      </c>
      <c r="C273" s="35">
        <v>1</v>
      </c>
      <c r="D273" s="1" t="s">
        <v>803</v>
      </c>
      <c r="E273" s="36"/>
      <c r="F273" s="7">
        <v>28.1</v>
      </c>
      <c r="G273" s="7">
        <v>155.33000000000001</v>
      </c>
      <c r="H273" s="3" t="s">
        <v>804</v>
      </c>
      <c r="J273" s="39" t="s">
        <v>2</v>
      </c>
      <c r="K273" s="5" t="s">
        <v>262</v>
      </c>
      <c r="M273" s="6">
        <v>153</v>
      </c>
      <c r="N273" s="6"/>
      <c r="O273" s="7">
        <v>153</v>
      </c>
      <c r="P273" s="6">
        <v>155.33000000000001</v>
      </c>
      <c r="Q273" s="36">
        <f>E273*(1+Listes!AC$5)</f>
        <v>0</v>
      </c>
      <c r="X273" s="9" t="s">
        <v>805</v>
      </c>
      <c r="Y273" s="9" t="s">
        <v>806</v>
      </c>
      <c r="AB273" s="36">
        <f>G273*(1+Listes!AC$8)</f>
        <v>185.77468000000002</v>
      </c>
      <c r="AC273" s="36">
        <f>P273*(1+Listes!AC$7)</f>
        <v>185.77468000000002</v>
      </c>
      <c r="AD273" s="36">
        <f>F273*(1+Listes!AC$6)</f>
        <v>33.607599999999998</v>
      </c>
      <c r="AG273" s="66"/>
      <c r="AH273" s="67"/>
      <c r="AI273" s="6">
        <v>221.53</v>
      </c>
      <c r="AJ273" s="6">
        <v>153</v>
      </c>
      <c r="AL273" s="36"/>
      <c r="AM273" s="20" t="s">
        <v>807</v>
      </c>
      <c r="AQ273" s="5" t="s">
        <v>808</v>
      </c>
      <c r="AT273" s="5" t="s">
        <v>809</v>
      </c>
      <c r="AV273" s="36">
        <f>BL273*(1+Listes!AC$9)</f>
        <v>0</v>
      </c>
      <c r="AW273" s="36">
        <f>BP273*(1+Listes!AC$10)</f>
        <v>0</v>
      </c>
      <c r="AX273"/>
      <c r="AY273" s="36"/>
      <c r="AZ273" s="36">
        <f>AY273*(1+Listes!AC$11)</f>
        <v>0</v>
      </c>
      <c r="BI273" s="16">
        <v>39160</v>
      </c>
      <c r="BJ273" s="36"/>
      <c r="BK273" s="36">
        <f>BJ273*(1+Listes!AC$12)</f>
        <v>0</v>
      </c>
      <c r="BL273" s="36"/>
      <c r="BM273" s="36"/>
      <c r="BN273" s="36"/>
      <c r="BP273" s="36"/>
      <c r="BR273" s="36"/>
      <c r="BS273" s="36"/>
      <c r="BT273" s="36"/>
    </row>
    <row r="274" spans="2:72" ht="13.15" customHeight="1" x14ac:dyDescent="0.2">
      <c r="B274" s="8" t="s">
        <v>810</v>
      </c>
      <c r="C274" s="35">
        <v>1</v>
      </c>
      <c r="D274" s="1" t="s">
        <v>811</v>
      </c>
      <c r="E274" s="36"/>
      <c r="F274" s="36"/>
      <c r="G274" s="7">
        <v>24.6</v>
      </c>
      <c r="H274" s="3" t="s">
        <v>812</v>
      </c>
      <c r="I274" s="5" t="s">
        <v>813</v>
      </c>
      <c r="J274" s="39" t="s">
        <v>2</v>
      </c>
      <c r="K274" s="5" t="s">
        <v>3</v>
      </c>
      <c r="M274" s="6">
        <v>24</v>
      </c>
      <c r="N274" s="6"/>
      <c r="O274" s="7">
        <v>24.2</v>
      </c>
      <c r="P274" s="36"/>
      <c r="Q274" s="36">
        <f>E274*(1+Listes!AC$5)</f>
        <v>0</v>
      </c>
      <c r="X274" s="9" t="s">
        <v>814</v>
      </c>
      <c r="AB274" s="36">
        <f>G274*(1+Listes!AC$8)</f>
        <v>29.421600000000002</v>
      </c>
      <c r="AC274" s="36">
        <f>P274*(1+Listes!AC$7)</f>
        <v>0</v>
      </c>
      <c r="AD274" s="36">
        <f>F274*(1+Listes!AC$6)</f>
        <v>0</v>
      </c>
      <c r="AG274" s="66"/>
      <c r="AH274" s="67"/>
      <c r="AI274" s="6">
        <v>20.350000000000001</v>
      </c>
      <c r="AJ274" s="6">
        <v>23.5</v>
      </c>
      <c r="AL274" s="36"/>
      <c r="AQ274" s="5" t="s">
        <v>815</v>
      </c>
      <c r="AV274" s="36">
        <f>BL274*(1+Listes!AC$9)</f>
        <v>0</v>
      </c>
      <c r="AW274" s="36">
        <f>BP274*(1+Listes!AC$10)</f>
        <v>0</v>
      </c>
      <c r="AX274"/>
      <c r="AY274" s="36"/>
      <c r="AZ274" s="36">
        <f>AY274*(1+Listes!AC$11)</f>
        <v>0</v>
      </c>
      <c r="BI274" s="15"/>
      <c r="BJ274" s="36"/>
      <c r="BK274" s="36">
        <f>BJ274*(1+Listes!AC$12)</f>
        <v>0</v>
      </c>
      <c r="BL274" s="36"/>
      <c r="BM274" s="36"/>
      <c r="BN274" s="36"/>
      <c r="BP274" s="36"/>
      <c r="BR274" s="36"/>
      <c r="BS274" s="36"/>
      <c r="BT274" s="36"/>
    </row>
    <row r="275" spans="2:72" ht="13.15" customHeight="1" x14ac:dyDescent="0.2">
      <c r="C275" s="35">
        <v>1</v>
      </c>
      <c r="D275" s="1" t="s">
        <v>816</v>
      </c>
      <c r="E275" s="36"/>
      <c r="F275" s="36"/>
      <c r="G275" s="7">
        <v>52.94</v>
      </c>
      <c r="H275" s="3" t="s">
        <v>817</v>
      </c>
      <c r="J275" s="39" t="s">
        <v>2</v>
      </c>
      <c r="K275" s="5" t="s">
        <v>818</v>
      </c>
      <c r="M275" s="36"/>
      <c r="N275" s="36"/>
      <c r="O275" s="7">
        <v>51.5</v>
      </c>
      <c r="P275" s="36"/>
      <c r="Q275" s="36">
        <f>E275*(1+Listes!AC$5)</f>
        <v>0</v>
      </c>
      <c r="X275" s="9" t="s">
        <v>819</v>
      </c>
      <c r="AB275" s="36">
        <f>G275*(1+Listes!AC$8)</f>
        <v>63.316239999999993</v>
      </c>
      <c r="AC275" s="36">
        <f>P275*(1+Listes!AC$7)</f>
        <v>0</v>
      </c>
      <c r="AD275" s="36">
        <f>F275*(1+Listes!AC$6)</f>
        <v>0</v>
      </c>
      <c r="AI275" s="36"/>
      <c r="AJ275" s="36"/>
      <c r="AL275" s="36"/>
      <c r="AQ275" s="5" t="s">
        <v>820</v>
      </c>
      <c r="AV275" s="36">
        <f>BL275*(1+Listes!AC$9)</f>
        <v>0</v>
      </c>
      <c r="AW275" s="36">
        <f>BP275*(1+Listes!AC$10)</f>
        <v>0</v>
      </c>
      <c r="AX275"/>
      <c r="AY275" s="36"/>
      <c r="AZ275" s="36">
        <f>AY275*(1+Listes!AC$11)</f>
        <v>0</v>
      </c>
      <c r="BI275" s="15"/>
      <c r="BJ275" s="36"/>
      <c r="BK275" s="36">
        <f>BJ275*(1+Listes!AC$12)</f>
        <v>0</v>
      </c>
      <c r="BL275" s="36"/>
      <c r="BM275" s="36"/>
      <c r="BN275" s="36"/>
      <c r="BP275" s="36"/>
      <c r="BR275" s="36"/>
      <c r="BS275" s="36"/>
      <c r="BT275" s="36"/>
    </row>
    <row r="276" spans="2:72" ht="13.15" customHeight="1" x14ac:dyDescent="0.2">
      <c r="C276" s="35">
        <v>1</v>
      </c>
      <c r="D276" s="1" t="s">
        <v>821</v>
      </c>
      <c r="E276" s="36"/>
      <c r="F276" s="36"/>
      <c r="G276" s="7">
        <v>170.55</v>
      </c>
      <c r="H276" s="3" t="s">
        <v>822</v>
      </c>
      <c r="J276" s="39" t="s">
        <v>25</v>
      </c>
      <c r="K276" s="5" t="s">
        <v>823</v>
      </c>
      <c r="M276" s="36"/>
      <c r="N276" s="36"/>
      <c r="O276" s="36"/>
      <c r="P276" s="36"/>
      <c r="Q276" s="36">
        <f>E276*(1+Listes!AC$5)</f>
        <v>0</v>
      </c>
      <c r="Z276" s="9" t="s">
        <v>824</v>
      </c>
      <c r="AA276" s="9" t="s">
        <v>825</v>
      </c>
      <c r="AB276" s="36">
        <f>G276*(1+Listes!AC$8)</f>
        <v>203.9778</v>
      </c>
      <c r="AC276" s="36">
        <f>P276*(1+Listes!AC$7)</f>
        <v>0</v>
      </c>
      <c r="AD276" s="36">
        <f>F276*(1+Listes!AC$6)</f>
        <v>0</v>
      </c>
      <c r="AI276" s="36"/>
      <c r="AJ276" s="36"/>
      <c r="AL276" s="36"/>
      <c r="AV276" s="36">
        <f>BL276*(1+Listes!AC$9)</f>
        <v>0</v>
      </c>
      <c r="AW276" s="36">
        <f>BP276*(1+Listes!AC$10)</f>
        <v>0</v>
      </c>
      <c r="AX276"/>
      <c r="AY276" s="36"/>
      <c r="AZ276" s="36">
        <f>AY276*(1+Listes!AC$11)</f>
        <v>0</v>
      </c>
      <c r="BI276" s="15"/>
      <c r="BJ276" s="36"/>
      <c r="BK276" s="36">
        <f>BJ276*(1+Listes!AC$12)</f>
        <v>0</v>
      </c>
      <c r="BL276" s="36"/>
      <c r="BM276" s="36"/>
      <c r="BN276" s="36"/>
      <c r="BP276" s="36"/>
      <c r="BR276" s="36"/>
      <c r="BS276" s="36"/>
      <c r="BT276" s="36"/>
    </row>
    <row r="277" spans="2:72" ht="13.15" customHeight="1" x14ac:dyDescent="0.2">
      <c r="C277" s="35">
        <v>1</v>
      </c>
      <c r="D277" s="1" t="s">
        <v>826</v>
      </c>
      <c r="E277" s="36"/>
      <c r="F277" s="36"/>
      <c r="G277" s="7">
        <v>70.650000000000006</v>
      </c>
      <c r="H277" s="3" t="s">
        <v>827</v>
      </c>
      <c r="J277" s="39" t="s">
        <v>25</v>
      </c>
      <c r="K277" s="5" t="s">
        <v>652</v>
      </c>
      <c r="M277" s="36"/>
      <c r="N277" s="36"/>
      <c r="O277" s="7">
        <v>68.7</v>
      </c>
      <c r="P277" s="36"/>
      <c r="Q277" s="36">
        <f>E277*(1+Listes!AC$5)</f>
        <v>0</v>
      </c>
      <c r="X277" s="9" t="s">
        <v>828</v>
      </c>
      <c r="AB277" s="36">
        <f>G277*(1+Listes!AC$8)</f>
        <v>84.497399999999999</v>
      </c>
      <c r="AC277" s="36">
        <f>P277*(1+Listes!AC$7)</f>
        <v>0</v>
      </c>
      <c r="AD277" s="36">
        <f>F277*(1+Listes!AC$6)</f>
        <v>0</v>
      </c>
      <c r="AI277" s="36"/>
      <c r="AJ277" s="36"/>
      <c r="AL277" s="36"/>
      <c r="AQ277" s="5" t="s">
        <v>829</v>
      </c>
      <c r="AV277" s="36">
        <f>BL277*(1+Listes!AC$9)</f>
        <v>0</v>
      </c>
      <c r="AW277" s="36">
        <f>BP277*(1+Listes!AC$10)</f>
        <v>0</v>
      </c>
      <c r="AX277"/>
      <c r="AY277" s="36"/>
      <c r="AZ277" s="36">
        <f>AY277*(1+Listes!AC$11)</f>
        <v>0</v>
      </c>
      <c r="BI277" s="15"/>
      <c r="BJ277" s="36"/>
      <c r="BK277" s="36">
        <f>BJ277*(1+Listes!AC$12)</f>
        <v>0</v>
      </c>
      <c r="BL277" s="36"/>
      <c r="BM277" s="36"/>
      <c r="BN277" s="36"/>
      <c r="BP277" s="36"/>
      <c r="BR277" s="36"/>
      <c r="BS277" s="36"/>
      <c r="BT277" s="36"/>
    </row>
    <row r="278" spans="2:72" ht="13.15" customHeight="1" x14ac:dyDescent="0.2">
      <c r="C278" s="35">
        <v>2</v>
      </c>
      <c r="D278" s="1" t="s">
        <v>830</v>
      </c>
      <c r="E278" s="36"/>
      <c r="F278" s="36"/>
      <c r="G278" s="7">
        <v>17.84</v>
      </c>
      <c r="H278" s="3" t="s">
        <v>831</v>
      </c>
      <c r="J278" s="39" t="s">
        <v>25</v>
      </c>
      <c r="K278" s="5" t="s">
        <v>659</v>
      </c>
      <c r="M278" s="36"/>
      <c r="N278" s="36"/>
      <c r="O278" s="36"/>
      <c r="P278" s="36"/>
      <c r="Q278" s="36">
        <f>E278*(1+Listes!AC$5)</f>
        <v>0</v>
      </c>
      <c r="Z278" s="9" t="s">
        <v>832</v>
      </c>
      <c r="AA278" s="9" t="s">
        <v>833</v>
      </c>
      <c r="AB278" s="36">
        <f>G278*(1+Listes!AC$8)</f>
        <v>21.336639999999999</v>
      </c>
      <c r="AC278" s="36">
        <f>P278*(1+Listes!AC$7)</f>
        <v>0</v>
      </c>
      <c r="AD278" s="36">
        <f>F278*(1+Listes!AC$6)</f>
        <v>0</v>
      </c>
      <c r="AI278" s="36"/>
      <c r="AJ278" s="36"/>
      <c r="AL278" s="36"/>
      <c r="AV278" s="36">
        <f>BL278*(1+Listes!AC$9)</f>
        <v>0</v>
      </c>
      <c r="AW278" s="36">
        <f>BP278*(1+Listes!AC$10)</f>
        <v>0</v>
      </c>
      <c r="AX278"/>
      <c r="AY278" s="36"/>
      <c r="AZ278" s="36">
        <f>AY278*(1+Listes!AC$11)</f>
        <v>0</v>
      </c>
      <c r="BI278" s="15"/>
      <c r="BJ278" s="36"/>
      <c r="BK278" s="36">
        <f>BJ278*(1+Listes!AC$12)</f>
        <v>0</v>
      </c>
      <c r="BL278" s="36"/>
      <c r="BM278" s="36"/>
      <c r="BN278" s="36"/>
      <c r="BP278" s="36"/>
      <c r="BR278" s="36"/>
      <c r="BS278" s="36"/>
      <c r="BT278" s="36"/>
    </row>
    <row r="279" spans="2:72" ht="13.15" customHeight="1" x14ac:dyDescent="0.2">
      <c r="C279" s="35">
        <v>4</v>
      </c>
      <c r="D279" s="1" t="s">
        <v>834</v>
      </c>
      <c r="E279" s="36"/>
      <c r="F279" s="36"/>
      <c r="G279" s="7">
        <v>15.02</v>
      </c>
      <c r="H279" s="3" t="s">
        <v>835</v>
      </c>
      <c r="J279" s="39" t="s">
        <v>25</v>
      </c>
      <c r="K279" s="5" t="s">
        <v>836</v>
      </c>
      <c r="M279" s="36"/>
      <c r="N279" s="36"/>
      <c r="O279" s="7">
        <v>14.6</v>
      </c>
      <c r="P279" s="36"/>
      <c r="Q279" s="36">
        <f>E279*(1+Listes!AC$5)</f>
        <v>0</v>
      </c>
      <c r="Z279" s="9" t="s">
        <v>837</v>
      </c>
      <c r="AB279" s="36">
        <f>G279*(1+Listes!AC$8)</f>
        <v>17.963919999999998</v>
      </c>
      <c r="AC279" s="36">
        <f>P279*(1+Listes!AC$7)</f>
        <v>0</v>
      </c>
      <c r="AD279" s="36">
        <f>F279*(1+Listes!AC$6)</f>
        <v>0</v>
      </c>
      <c r="AI279" s="36"/>
      <c r="AJ279" s="36"/>
      <c r="AL279" s="36"/>
      <c r="AV279" s="36">
        <f>BL279*(1+Listes!AC$9)</f>
        <v>0</v>
      </c>
      <c r="AW279" s="36">
        <f>BP279*(1+Listes!AC$10)</f>
        <v>0</v>
      </c>
      <c r="AX279"/>
      <c r="AY279" s="36"/>
      <c r="AZ279" s="36">
        <f>AY279*(1+Listes!AC$11)</f>
        <v>0</v>
      </c>
      <c r="BI279" s="15"/>
      <c r="BJ279" s="36"/>
      <c r="BK279" s="36">
        <f>BJ279*(1+Listes!AC$12)</f>
        <v>0</v>
      </c>
      <c r="BL279" s="36"/>
      <c r="BM279" s="36"/>
      <c r="BN279" s="36"/>
      <c r="BP279" s="36"/>
      <c r="BR279" s="36"/>
      <c r="BS279" s="36"/>
      <c r="BT279" s="36"/>
    </row>
    <row r="280" spans="2:72" ht="13.15" customHeight="1" x14ac:dyDescent="0.2">
      <c r="C280" s="35">
        <v>1</v>
      </c>
      <c r="D280" s="1" t="s">
        <v>838</v>
      </c>
      <c r="E280" s="36"/>
      <c r="F280" s="36"/>
      <c r="G280" s="7">
        <v>43.36</v>
      </c>
      <c r="H280" s="3" t="s">
        <v>839</v>
      </c>
      <c r="J280" s="39" t="s">
        <v>148</v>
      </c>
      <c r="K280" s="5" t="s">
        <v>840</v>
      </c>
      <c r="M280" s="6">
        <v>42.2</v>
      </c>
      <c r="N280" s="6"/>
      <c r="O280" s="7">
        <v>42.5</v>
      </c>
      <c r="P280" s="36"/>
      <c r="Q280" s="36">
        <f>E280*(1+Listes!AC$5)</f>
        <v>0</v>
      </c>
      <c r="AB280" s="36">
        <f>G280*(1+Listes!AC$8)</f>
        <v>51.858559999999997</v>
      </c>
      <c r="AC280" s="36">
        <f>P280*(1+Listes!AC$7)</f>
        <v>0</v>
      </c>
      <c r="AD280" s="36">
        <f>F280*(1+Listes!AC$6)</f>
        <v>0</v>
      </c>
      <c r="AG280" s="66"/>
      <c r="AH280" s="67"/>
      <c r="AI280" s="6"/>
      <c r="AJ280" s="6"/>
      <c r="AL280" s="36"/>
      <c r="AV280" s="36">
        <f>BL280*(1+Listes!AC$9)</f>
        <v>0</v>
      </c>
      <c r="AW280" s="36">
        <f>BP280*(1+Listes!AC$10)</f>
        <v>0</v>
      </c>
      <c r="AX280"/>
      <c r="AY280" s="36"/>
      <c r="AZ280" s="36">
        <f>AY280*(1+Listes!AC$11)</f>
        <v>0</v>
      </c>
      <c r="BI280" s="15"/>
      <c r="BJ280" s="36"/>
      <c r="BK280" s="36">
        <f>BJ280*(1+Listes!AC$12)</f>
        <v>0</v>
      </c>
      <c r="BL280" s="36"/>
      <c r="BM280" s="36"/>
      <c r="BN280" s="36"/>
      <c r="BP280" s="36"/>
      <c r="BR280" s="36"/>
      <c r="BS280" s="36"/>
      <c r="BT280" s="36"/>
    </row>
    <row r="281" spans="2:72" ht="13.15" customHeight="1" x14ac:dyDescent="0.2">
      <c r="C281" s="35">
        <v>1</v>
      </c>
      <c r="D281" s="1" t="s">
        <v>841</v>
      </c>
      <c r="E281" s="36"/>
      <c r="F281" s="36"/>
      <c r="G281" s="7">
        <v>74.319999999999993</v>
      </c>
      <c r="H281" s="3" t="s">
        <v>842</v>
      </c>
      <c r="J281" s="39" t="s">
        <v>179</v>
      </c>
      <c r="K281" s="5" t="s">
        <v>843</v>
      </c>
      <c r="M281" s="6">
        <v>72.3</v>
      </c>
      <c r="N281" s="6"/>
      <c r="O281" s="7">
        <v>72.900000000000006</v>
      </c>
      <c r="P281" s="36"/>
      <c r="Q281" s="36">
        <f>E281*(1+Listes!AC$5)</f>
        <v>0</v>
      </c>
      <c r="AA281" s="9" t="s">
        <v>844</v>
      </c>
      <c r="AB281" s="36">
        <f>G281*(1+Listes!AC$8)</f>
        <v>88.886719999999983</v>
      </c>
      <c r="AC281" s="36">
        <f>P281*(1+Listes!AC$7)</f>
        <v>0</v>
      </c>
      <c r="AD281" s="36">
        <f>F281*(1+Listes!AC$6)</f>
        <v>0</v>
      </c>
      <c r="AG281" s="66"/>
      <c r="AH281" s="67"/>
      <c r="AI281" s="6"/>
      <c r="AJ281" s="6"/>
      <c r="AL281" s="36"/>
      <c r="AV281" s="36">
        <f>BL281*(1+Listes!AC$9)</f>
        <v>0</v>
      </c>
      <c r="AW281" s="36">
        <f>BP281*(1+Listes!AC$10)</f>
        <v>0</v>
      </c>
      <c r="AX281"/>
      <c r="AY281" s="36"/>
      <c r="AZ281" s="36">
        <f>AY281*(1+Listes!AC$11)</f>
        <v>0</v>
      </c>
      <c r="BI281" s="15"/>
      <c r="BJ281" s="36"/>
      <c r="BK281" s="36">
        <f>BJ281*(1+Listes!AC$12)</f>
        <v>0</v>
      </c>
      <c r="BL281" s="36"/>
      <c r="BM281" s="36"/>
      <c r="BN281" s="36"/>
      <c r="BP281" s="36"/>
      <c r="BR281" s="36"/>
      <c r="BS281" s="36"/>
      <c r="BT281" s="36"/>
    </row>
    <row r="282" spans="2:72" ht="13.15" customHeight="1" x14ac:dyDescent="0.2">
      <c r="C282" s="35">
        <v>1</v>
      </c>
      <c r="D282" s="1" t="s">
        <v>845</v>
      </c>
      <c r="E282" s="36"/>
      <c r="F282" s="36"/>
      <c r="G282" s="7">
        <v>43.36</v>
      </c>
      <c r="H282" s="3" t="s">
        <v>846</v>
      </c>
      <c r="J282" s="39" t="s">
        <v>148</v>
      </c>
      <c r="K282" s="5" t="s">
        <v>840</v>
      </c>
      <c r="M282" s="6">
        <v>42.2</v>
      </c>
      <c r="N282" s="6"/>
      <c r="O282" s="7">
        <v>42.5</v>
      </c>
      <c r="P282" s="36"/>
      <c r="Q282" s="36">
        <f>E282*(1+Listes!AC$5)</f>
        <v>0</v>
      </c>
      <c r="AB282" s="36">
        <f>G282*(1+Listes!AC$8)</f>
        <v>51.858559999999997</v>
      </c>
      <c r="AC282" s="36">
        <f>P282*(1+Listes!AC$7)</f>
        <v>0</v>
      </c>
      <c r="AD282" s="36">
        <f>F282*(1+Listes!AC$6)</f>
        <v>0</v>
      </c>
      <c r="AG282" s="66"/>
      <c r="AH282" s="67"/>
      <c r="AI282" s="6">
        <v>44.53</v>
      </c>
      <c r="AJ282" s="6">
        <v>41.3</v>
      </c>
      <c r="AL282" s="36"/>
      <c r="AV282" s="36">
        <f>BL282*(1+Listes!AC$9)</f>
        <v>0</v>
      </c>
      <c r="AW282" s="36">
        <f>BP282*(1+Listes!AC$10)</f>
        <v>0</v>
      </c>
      <c r="AX282"/>
      <c r="AY282" s="36"/>
      <c r="AZ282" s="36">
        <f>AY282*(1+Listes!AC$11)</f>
        <v>0</v>
      </c>
      <c r="BI282" s="15"/>
      <c r="BJ282" s="36"/>
      <c r="BK282" s="36">
        <f>BJ282*(1+Listes!AC$12)</f>
        <v>0</v>
      </c>
      <c r="BL282" s="36"/>
      <c r="BM282" s="36"/>
      <c r="BN282" s="36"/>
      <c r="BP282" s="36"/>
      <c r="BR282" s="36"/>
      <c r="BS282" s="36"/>
      <c r="BT282" s="36"/>
    </row>
    <row r="283" spans="2:72" ht="13.15" customHeight="1" x14ac:dyDescent="0.2">
      <c r="C283" s="35">
        <v>1</v>
      </c>
      <c r="D283" s="1" t="s">
        <v>847</v>
      </c>
      <c r="E283" s="36"/>
      <c r="F283" s="36"/>
      <c r="G283" s="7">
        <v>774.32</v>
      </c>
      <c r="H283" s="3" t="s">
        <v>848</v>
      </c>
      <c r="J283" s="39" t="s">
        <v>179</v>
      </c>
      <c r="K283" s="5" t="s">
        <v>843</v>
      </c>
      <c r="M283" s="6">
        <v>72.3</v>
      </c>
      <c r="N283" s="6"/>
      <c r="O283" s="7">
        <v>72.900000000000006</v>
      </c>
      <c r="P283" s="36"/>
      <c r="Q283" s="36">
        <f>E283*(1+Listes!AC$5)</f>
        <v>0</v>
      </c>
      <c r="AA283" s="9" t="s">
        <v>844</v>
      </c>
      <c r="AB283" s="36">
        <f>G283*(1+Listes!AC$8)</f>
        <v>926.08672000000001</v>
      </c>
      <c r="AC283" s="36">
        <f>P283*(1+Listes!AC$7)</f>
        <v>0</v>
      </c>
      <c r="AD283" s="36">
        <f>F283*(1+Listes!AC$6)</f>
        <v>0</v>
      </c>
      <c r="AG283" s="66"/>
      <c r="AH283" s="67"/>
      <c r="AI283" s="6">
        <v>71.31</v>
      </c>
      <c r="AJ283" s="6">
        <v>70.7</v>
      </c>
      <c r="AL283" s="36"/>
      <c r="AV283" s="36">
        <f>BL283*(1+Listes!AC$9)</f>
        <v>0</v>
      </c>
      <c r="AW283" s="36">
        <f>BP283*(1+Listes!AC$10)</f>
        <v>0</v>
      </c>
      <c r="AX283"/>
      <c r="AY283" s="36"/>
      <c r="AZ283" s="36">
        <f>AY283*(1+Listes!AC$11)</f>
        <v>0</v>
      </c>
      <c r="BI283" s="15"/>
      <c r="BJ283" s="36"/>
      <c r="BK283" s="36">
        <f>BJ283*(1+Listes!AC$12)</f>
        <v>0</v>
      </c>
      <c r="BL283" s="36"/>
      <c r="BM283" s="36"/>
      <c r="BN283" s="36"/>
      <c r="BP283" s="36"/>
      <c r="BR283" s="36"/>
      <c r="BS283" s="36"/>
      <c r="BT283" s="36"/>
    </row>
    <row r="284" spans="2:72" ht="13.15" customHeight="1" x14ac:dyDescent="0.2">
      <c r="B284" s="8" t="s">
        <v>849</v>
      </c>
      <c r="C284" s="35">
        <v>1</v>
      </c>
      <c r="D284" s="1" t="s">
        <v>849</v>
      </c>
      <c r="E284" s="36"/>
      <c r="F284" s="36"/>
      <c r="G284" s="36"/>
      <c r="H284" s="3" t="s">
        <v>850</v>
      </c>
      <c r="J284" s="39" t="s">
        <v>48</v>
      </c>
      <c r="K284" s="5" t="s">
        <v>851</v>
      </c>
      <c r="M284" s="36"/>
      <c r="N284" s="36"/>
      <c r="O284" s="7"/>
      <c r="P284" s="36"/>
      <c r="Q284" s="36">
        <f>E284*(1+Listes!AC$5)</f>
        <v>0</v>
      </c>
      <c r="Z284" s="9" t="s">
        <v>852</v>
      </c>
      <c r="AB284" s="36">
        <f>G284*(1+Listes!AC$8)</f>
        <v>0</v>
      </c>
      <c r="AC284" s="36">
        <f>P284*(1+Listes!AC$7)</f>
        <v>0</v>
      </c>
      <c r="AD284" s="36">
        <f>F284*(1+Listes!AC$6)</f>
        <v>0</v>
      </c>
      <c r="AI284" s="36"/>
      <c r="AJ284" s="6">
        <v>7956.82</v>
      </c>
      <c r="AL284" s="36"/>
      <c r="AV284" s="36">
        <f>BL284*(1+Listes!AC$9)</f>
        <v>0</v>
      </c>
      <c r="AW284" s="36">
        <f>BP284*(1+Listes!AC$10)</f>
        <v>0</v>
      </c>
      <c r="AX284"/>
      <c r="AY284" s="36"/>
      <c r="AZ284" s="36">
        <f>AY284*(1+Listes!AC$11)</f>
        <v>0</v>
      </c>
      <c r="BI284" s="15"/>
      <c r="BJ284" s="36"/>
      <c r="BK284" s="36">
        <f>BJ284*(1+Listes!AC$12)</f>
        <v>0</v>
      </c>
      <c r="BL284" s="36"/>
      <c r="BM284" s="36"/>
      <c r="BN284" s="36"/>
      <c r="BP284" s="36"/>
      <c r="BR284" s="36"/>
      <c r="BS284" s="36"/>
      <c r="BT284" s="36"/>
    </row>
    <row r="285" spans="2:72" ht="13.15" customHeight="1" x14ac:dyDescent="0.2">
      <c r="B285" s="8" t="s">
        <v>853</v>
      </c>
      <c r="C285" s="35">
        <v>1</v>
      </c>
      <c r="D285" s="1" t="s">
        <v>853</v>
      </c>
      <c r="E285" s="36"/>
      <c r="F285" s="36"/>
      <c r="G285" s="36"/>
      <c r="H285" s="3" t="s">
        <v>850</v>
      </c>
      <c r="J285" s="39" t="s">
        <v>22</v>
      </c>
      <c r="K285" s="5" t="s">
        <v>665</v>
      </c>
      <c r="M285" s="36"/>
      <c r="N285" s="36"/>
      <c r="O285" s="36"/>
      <c r="P285" s="36"/>
      <c r="Q285" s="36">
        <f>E285*(1+Listes!AC$5)</f>
        <v>0</v>
      </c>
      <c r="AA285" s="9" t="s">
        <v>854</v>
      </c>
      <c r="AB285" s="36">
        <f>G285*(1+Listes!AC$8)</f>
        <v>0</v>
      </c>
      <c r="AC285" s="36">
        <f>P285*(1+Listes!AC$7)</f>
        <v>0</v>
      </c>
      <c r="AD285" s="36">
        <f>F285*(1+Listes!AC$6)</f>
        <v>0</v>
      </c>
      <c r="AI285" s="36"/>
      <c r="AJ285" s="6">
        <v>8266.81</v>
      </c>
      <c r="AL285" s="36"/>
      <c r="AV285" s="36">
        <f>BL285*(1+Listes!AC$9)</f>
        <v>0</v>
      </c>
      <c r="AW285" s="36">
        <f>BP285*(1+Listes!AC$10)</f>
        <v>0</v>
      </c>
      <c r="AX285"/>
      <c r="AY285" s="36"/>
      <c r="AZ285" s="36">
        <f>AY285*(1+Listes!AC$11)</f>
        <v>0</v>
      </c>
      <c r="BI285" s="15"/>
      <c r="BJ285" s="36"/>
      <c r="BK285" s="36">
        <f>BJ285*(1+Listes!AC$12)</f>
        <v>0</v>
      </c>
      <c r="BL285" s="36"/>
      <c r="BM285" s="36"/>
      <c r="BN285" s="36"/>
      <c r="BP285" s="36"/>
      <c r="BR285" s="36"/>
      <c r="BS285" s="36"/>
      <c r="BT285" s="36"/>
    </row>
    <row r="286" spans="2:72" ht="13.15" customHeight="1" x14ac:dyDescent="0.2">
      <c r="B286" s="8" t="s">
        <v>855</v>
      </c>
      <c r="C286" s="35">
        <v>2</v>
      </c>
      <c r="D286" s="1" t="s">
        <v>855</v>
      </c>
      <c r="E286" s="36"/>
      <c r="F286" s="36"/>
      <c r="G286" s="36"/>
      <c r="H286" s="3" t="s">
        <v>856</v>
      </c>
      <c r="J286" s="39" t="s">
        <v>22</v>
      </c>
      <c r="K286" s="5" t="s">
        <v>665</v>
      </c>
      <c r="M286" s="36"/>
      <c r="N286" s="36"/>
      <c r="O286" s="36"/>
      <c r="P286" s="36"/>
      <c r="Q286" s="36">
        <f>E286*(1+Listes!AC$5)</f>
        <v>0</v>
      </c>
      <c r="AA286" s="9" t="s">
        <v>857</v>
      </c>
      <c r="AB286" s="36">
        <f>G286*(1+Listes!AC$8)</f>
        <v>0</v>
      </c>
      <c r="AC286" s="36">
        <f>P286*(1+Listes!AC$7)</f>
        <v>0</v>
      </c>
      <c r="AD286" s="36">
        <f>F286*(1+Listes!AC$6)</f>
        <v>0</v>
      </c>
      <c r="AI286" s="36"/>
      <c r="AJ286" s="6">
        <v>35.51</v>
      </c>
      <c r="AL286" s="36"/>
      <c r="AV286" s="36">
        <f>BL286*(1+Listes!AC$9)</f>
        <v>0</v>
      </c>
      <c r="AW286" s="36">
        <f>BP286*(1+Listes!AC$10)</f>
        <v>0</v>
      </c>
      <c r="AX286"/>
      <c r="AY286" s="36"/>
      <c r="AZ286" s="36">
        <f>AY286*(1+Listes!AC$11)</f>
        <v>0</v>
      </c>
      <c r="BI286" s="15"/>
      <c r="BJ286" s="36"/>
      <c r="BK286" s="36">
        <f>BJ286*(1+Listes!AC$12)</f>
        <v>0</v>
      </c>
      <c r="BL286" s="36"/>
      <c r="BM286" s="36"/>
      <c r="BN286" s="36"/>
      <c r="BP286" s="36"/>
      <c r="BR286" s="36"/>
      <c r="BS286" s="36"/>
      <c r="BT286" s="36"/>
    </row>
    <row r="287" spans="2:72" ht="13.15" customHeight="1" x14ac:dyDescent="0.2">
      <c r="B287" s="8" t="s">
        <v>858</v>
      </c>
      <c r="C287" s="35">
        <v>1</v>
      </c>
      <c r="D287" s="1" t="s">
        <v>858</v>
      </c>
      <c r="E287" s="36"/>
      <c r="F287" s="36"/>
      <c r="G287" s="7">
        <v>38.770000000000003</v>
      </c>
      <c r="H287" s="3" t="s">
        <v>859</v>
      </c>
      <c r="J287" s="39" t="s">
        <v>22</v>
      </c>
      <c r="K287" s="5" t="s">
        <v>665</v>
      </c>
      <c r="M287" s="6">
        <v>37.700000000000003</v>
      </c>
      <c r="N287" s="36"/>
      <c r="O287" s="7">
        <v>38</v>
      </c>
      <c r="P287" s="36"/>
      <c r="Q287" s="36">
        <f>E287*(1+Listes!AC$5)</f>
        <v>0</v>
      </c>
      <c r="AA287" s="9" t="s">
        <v>860</v>
      </c>
      <c r="AB287" s="36">
        <f>G287*(1+Listes!AC$8)</f>
        <v>46.368920000000003</v>
      </c>
      <c r="AC287" s="36">
        <f>P287*(1+Listes!AC$7)</f>
        <v>0</v>
      </c>
      <c r="AD287" s="36">
        <f>F287*(1+Listes!AC$6)</f>
        <v>0</v>
      </c>
      <c r="AI287" s="36"/>
      <c r="AJ287" s="36"/>
      <c r="AL287" s="36"/>
      <c r="AV287" s="36">
        <f>BL287*(1+Listes!AC$9)</f>
        <v>0</v>
      </c>
      <c r="AW287" s="36">
        <f>BP287*(1+Listes!AC$10)</f>
        <v>0</v>
      </c>
      <c r="AX287"/>
      <c r="AY287" s="36"/>
      <c r="AZ287" s="36">
        <f>AY287*(1+Listes!AC$11)</f>
        <v>0</v>
      </c>
      <c r="BI287" s="15"/>
      <c r="BJ287" s="36"/>
      <c r="BK287" s="36">
        <f>BJ287*(1+Listes!AC$12)</f>
        <v>0</v>
      </c>
      <c r="BL287" s="36"/>
      <c r="BM287" s="36"/>
      <c r="BN287" s="36"/>
      <c r="BP287" s="36"/>
      <c r="BR287" s="36"/>
      <c r="BS287" s="36"/>
      <c r="BT287" s="36"/>
    </row>
    <row r="288" spans="2:72" ht="13.15" customHeight="1" x14ac:dyDescent="0.2">
      <c r="B288" s="8" t="s">
        <v>861</v>
      </c>
      <c r="C288" s="35">
        <v>1</v>
      </c>
      <c r="D288" s="1" t="s">
        <v>861</v>
      </c>
      <c r="E288" s="36"/>
      <c r="F288" s="36"/>
      <c r="G288" s="36"/>
      <c r="H288" s="3" t="s">
        <v>862</v>
      </c>
      <c r="J288" s="39" t="s">
        <v>22</v>
      </c>
      <c r="K288" s="5" t="s">
        <v>665</v>
      </c>
      <c r="M288" s="36"/>
      <c r="N288" s="36"/>
      <c r="O288" s="36"/>
      <c r="P288" s="36"/>
      <c r="Q288" s="36">
        <f>E288*(1+Listes!AC$5)</f>
        <v>0</v>
      </c>
      <c r="AA288" s="9" t="s">
        <v>863</v>
      </c>
      <c r="AB288" s="36">
        <f>G288*(1+Listes!AC$8)</f>
        <v>0</v>
      </c>
      <c r="AC288" s="36">
        <f>P288*(1+Listes!AC$7)</f>
        <v>0</v>
      </c>
      <c r="AD288" s="36">
        <f>F288*(1+Listes!AC$6)</f>
        <v>0</v>
      </c>
      <c r="AI288" s="36"/>
      <c r="AJ288" s="6">
        <v>14.02</v>
      </c>
      <c r="AL288" s="36"/>
      <c r="AV288" s="36">
        <f>BL288*(1+Listes!AC$9)</f>
        <v>0</v>
      </c>
      <c r="AW288" s="36">
        <f>BP288*(1+Listes!AC$10)</f>
        <v>0</v>
      </c>
      <c r="AX288"/>
      <c r="AY288" s="36"/>
      <c r="AZ288" s="36">
        <f>AY288*(1+Listes!AC$11)</f>
        <v>0</v>
      </c>
      <c r="BI288" s="15"/>
      <c r="BJ288" s="36"/>
      <c r="BK288" s="36">
        <f>BJ288*(1+Listes!AC$12)</f>
        <v>0</v>
      </c>
      <c r="BL288" s="36"/>
      <c r="BM288" s="36"/>
      <c r="BN288" s="36"/>
      <c r="BP288" s="36"/>
      <c r="BR288" s="36"/>
      <c r="BS288" s="36"/>
      <c r="BT288" s="36"/>
    </row>
    <row r="289" spans="2:72" ht="13.15" customHeight="1" x14ac:dyDescent="0.2">
      <c r="B289" s="8" t="s">
        <v>864</v>
      </c>
      <c r="C289" s="35">
        <v>1</v>
      </c>
      <c r="D289" s="1" t="s">
        <v>865</v>
      </c>
      <c r="E289" s="36"/>
      <c r="F289" s="36"/>
      <c r="G289" s="7">
        <v>2072.7600000000002</v>
      </c>
      <c r="H289" s="3" t="s">
        <v>866</v>
      </c>
      <c r="J289" s="39" t="s">
        <v>25</v>
      </c>
      <c r="K289" s="5" t="s">
        <v>867</v>
      </c>
      <c r="M289" s="6">
        <v>2016</v>
      </c>
      <c r="N289" s="36"/>
      <c r="O289" s="7">
        <v>2032</v>
      </c>
      <c r="P289" s="6">
        <v>2073.09</v>
      </c>
      <c r="Q289" s="36">
        <f>E289*(1+Listes!AC$5)</f>
        <v>0</v>
      </c>
      <c r="Z289" s="9" t="s">
        <v>868</v>
      </c>
      <c r="AA289" s="9" t="s">
        <v>869</v>
      </c>
      <c r="AB289" s="36">
        <f>G289*(1+Listes!AC$8)</f>
        <v>2479.0209600000003</v>
      </c>
      <c r="AC289" s="36">
        <f>P289*(1+Listes!AC$7)</f>
        <v>2479.4156400000002</v>
      </c>
      <c r="AD289" s="36">
        <f>F289*(1+Listes!AC$6)</f>
        <v>0</v>
      </c>
      <c r="AI289" s="36"/>
      <c r="AJ289" s="36"/>
      <c r="AL289" s="36"/>
      <c r="AV289" s="36">
        <f>BL289*(1+Listes!AC$9)</f>
        <v>0</v>
      </c>
      <c r="AW289" s="36">
        <f>BP289*(1+Listes!AC$10)</f>
        <v>0</v>
      </c>
      <c r="AX289"/>
      <c r="AY289" s="36"/>
      <c r="AZ289" s="36">
        <f>AY289*(1+Listes!AC$11)</f>
        <v>0</v>
      </c>
      <c r="BI289" s="15"/>
      <c r="BJ289" s="36"/>
      <c r="BK289" s="36">
        <f>BJ289*(1+Listes!AC$12)</f>
        <v>0</v>
      </c>
      <c r="BL289" s="36"/>
      <c r="BM289" s="36"/>
      <c r="BN289" s="36"/>
      <c r="BP289" s="36"/>
      <c r="BR289" s="36"/>
      <c r="BS289" s="36"/>
      <c r="BT289" s="36"/>
    </row>
    <row r="290" spans="2:72" ht="13.15" customHeight="1" x14ac:dyDescent="0.2">
      <c r="B290" s="8" t="s">
        <v>870</v>
      </c>
      <c r="C290" s="35">
        <v>4</v>
      </c>
      <c r="D290" s="1" t="s">
        <v>870</v>
      </c>
      <c r="E290" s="36"/>
      <c r="F290" s="36"/>
      <c r="G290" s="7">
        <v>45.59</v>
      </c>
      <c r="H290" s="3" t="s">
        <v>871</v>
      </c>
      <c r="J290" s="39" t="s">
        <v>22</v>
      </c>
      <c r="K290" s="5" t="s">
        <v>665</v>
      </c>
      <c r="M290" s="36"/>
      <c r="N290" s="36"/>
      <c r="O290" s="7">
        <v>44.7</v>
      </c>
      <c r="P290" s="6">
        <v>45.59</v>
      </c>
      <c r="Q290" s="36">
        <f>E290*(1+Listes!AC$5)</f>
        <v>0</v>
      </c>
      <c r="AA290" s="9" t="s">
        <v>872</v>
      </c>
      <c r="AB290" s="36">
        <f>G290*(1+Listes!AC$8)</f>
        <v>54.525640000000003</v>
      </c>
      <c r="AC290" s="36">
        <f>P290*(1+Listes!AC$7)</f>
        <v>54.525640000000003</v>
      </c>
      <c r="AD290" s="36">
        <f>F290*(1+Listes!AC$6)</f>
        <v>0</v>
      </c>
      <c r="AI290" s="36"/>
      <c r="AJ290" s="6">
        <v>44.53</v>
      </c>
      <c r="AL290" s="36"/>
      <c r="AV290" s="36">
        <f>BL290*(1+Listes!AC$9)</f>
        <v>0</v>
      </c>
      <c r="AW290" s="36">
        <f>BP290*(1+Listes!AC$10)</f>
        <v>0</v>
      </c>
      <c r="AX290"/>
      <c r="AY290" s="36"/>
      <c r="AZ290" s="36">
        <f>AY290*(1+Listes!AC$11)</f>
        <v>0</v>
      </c>
      <c r="BI290" s="15"/>
      <c r="BJ290" s="36"/>
      <c r="BK290" s="36">
        <f>BJ290*(1+Listes!AC$12)</f>
        <v>0</v>
      </c>
      <c r="BL290" s="36"/>
      <c r="BM290" s="36"/>
      <c r="BN290" s="36"/>
      <c r="BP290" s="36"/>
      <c r="BR290" s="36"/>
      <c r="BS290" s="36"/>
      <c r="BT290" s="36"/>
    </row>
    <row r="291" spans="2:72" ht="13.15" customHeight="1" x14ac:dyDescent="0.2">
      <c r="B291" s="8" t="s">
        <v>873</v>
      </c>
      <c r="C291" s="35">
        <v>2</v>
      </c>
      <c r="D291" s="1" t="s">
        <v>873</v>
      </c>
      <c r="E291" s="36"/>
      <c r="F291" s="36"/>
      <c r="G291" s="7">
        <v>4.99</v>
      </c>
      <c r="H291" s="3" t="s">
        <v>874</v>
      </c>
      <c r="I291" s="5" t="s">
        <v>875</v>
      </c>
      <c r="J291" s="39" t="s">
        <v>25</v>
      </c>
      <c r="K291" s="5" t="s">
        <v>876</v>
      </c>
      <c r="M291" s="6">
        <v>4.9000000000000004</v>
      </c>
      <c r="N291" s="36"/>
      <c r="O291" s="7">
        <v>4.9000000000000004</v>
      </c>
      <c r="P291" s="6">
        <v>4.99</v>
      </c>
      <c r="Q291" s="36">
        <f>E291*(1+Listes!AC$5)</f>
        <v>0</v>
      </c>
      <c r="Z291" s="9" t="s">
        <v>877</v>
      </c>
      <c r="AA291" s="9" t="s">
        <v>878</v>
      </c>
      <c r="AB291" s="36">
        <f>G291*(1+Listes!AC$8)</f>
        <v>5.9680400000000002</v>
      </c>
      <c r="AC291" s="36">
        <f>P291*(1+Listes!AC$7)</f>
        <v>5.9680400000000002</v>
      </c>
      <c r="AD291" s="36">
        <f>F291*(1+Listes!AC$6)</f>
        <v>0</v>
      </c>
      <c r="AI291" s="36"/>
      <c r="AJ291" s="6">
        <v>4.5999999999999996</v>
      </c>
      <c r="AL291" s="36"/>
      <c r="AV291" s="36">
        <f>BL291*(1+Listes!AC$9)</f>
        <v>0</v>
      </c>
      <c r="AW291" s="36">
        <f>BP291*(1+Listes!AC$10)</f>
        <v>0</v>
      </c>
      <c r="AX291"/>
      <c r="AY291" s="36"/>
      <c r="AZ291" s="36">
        <f>AY291*(1+Listes!AC$11)</f>
        <v>0</v>
      </c>
      <c r="BI291" s="15"/>
      <c r="BJ291" s="36"/>
      <c r="BK291" s="36">
        <f>BJ291*(1+Listes!AC$12)</f>
        <v>0</v>
      </c>
      <c r="BL291" s="36"/>
      <c r="BM291" s="36"/>
      <c r="BN291" s="36"/>
      <c r="BP291" s="36"/>
      <c r="BR291" s="36"/>
      <c r="BS291" s="36"/>
      <c r="BT291" s="36"/>
    </row>
    <row r="292" spans="2:72" ht="13.15" customHeight="1" x14ac:dyDescent="0.2">
      <c r="C292" s="37"/>
      <c r="D292" s="1" t="s">
        <v>879</v>
      </c>
      <c r="E292" s="36"/>
      <c r="F292" s="36"/>
      <c r="G292" s="7">
        <v>19.61</v>
      </c>
      <c r="H292" s="3" t="s">
        <v>880</v>
      </c>
      <c r="J292" s="36"/>
      <c r="K292"/>
      <c r="M292" s="36"/>
      <c r="N292" s="36"/>
      <c r="O292" s="7">
        <v>19.2</v>
      </c>
      <c r="P292" s="36"/>
      <c r="Q292" s="36">
        <f>E292*(1+Listes!AC$5)</f>
        <v>0</v>
      </c>
      <c r="AB292" s="36">
        <f>G292*(1+Listes!AC$8)</f>
        <v>23.45356</v>
      </c>
      <c r="AC292" s="36">
        <f>P292*(1+Listes!AC$7)</f>
        <v>0</v>
      </c>
      <c r="AD292" s="36">
        <f>F292*(1+Listes!AC$6)</f>
        <v>0</v>
      </c>
      <c r="AI292" s="36"/>
      <c r="AJ292" s="36"/>
      <c r="AL292" s="36"/>
      <c r="AV292" s="36">
        <f>BL292*(1+Listes!AC$9)</f>
        <v>0</v>
      </c>
      <c r="AW292" s="36">
        <f>BP292*(1+Listes!AC$10)</f>
        <v>0</v>
      </c>
      <c r="AX292"/>
      <c r="AY292" s="36"/>
      <c r="AZ292" s="36">
        <f>AY292*(1+Listes!AC$11)</f>
        <v>0</v>
      </c>
      <c r="BI292" s="15"/>
      <c r="BJ292" s="36"/>
      <c r="BK292" s="36">
        <f>BJ292*(1+Listes!AC$12)</f>
        <v>0</v>
      </c>
      <c r="BL292" s="36"/>
      <c r="BM292" s="36"/>
      <c r="BN292" s="36"/>
      <c r="BP292" s="36"/>
      <c r="BR292" s="36"/>
      <c r="BS292" s="36"/>
      <c r="BT292" s="36"/>
    </row>
    <row r="293" spans="2:72" ht="13.15" customHeight="1" x14ac:dyDescent="0.2">
      <c r="B293" s="8" t="s">
        <v>881</v>
      </c>
      <c r="C293" s="35">
        <v>1</v>
      </c>
      <c r="D293" s="1" t="s">
        <v>882</v>
      </c>
      <c r="E293" s="36"/>
      <c r="F293" s="36"/>
      <c r="G293" s="36"/>
      <c r="H293" s="3" t="s">
        <v>883</v>
      </c>
      <c r="J293" s="39" t="s">
        <v>22</v>
      </c>
      <c r="K293" s="5" t="s">
        <v>665</v>
      </c>
      <c r="L293" s="4" t="s">
        <v>616</v>
      </c>
      <c r="M293" s="6">
        <v>20.6</v>
      </c>
      <c r="N293" s="36"/>
      <c r="O293" s="7">
        <v>20.7</v>
      </c>
      <c r="P293" s="6">
        <v>21.19</v>
      </c>
      <c r="Q293" s="36">
        <f>E293*(1+Listes!AC$5)</f>
        <v>0</v>
      </c>
      <c r="AA293" s="9" t="s">
        <v>884</v>
      </c>
      <c r="AB293" s="36">
        <f>G293*(1+Listes!AC$8)</f>
        <v>0</v>
      </c>
      <c r="AC293" s="36">
        <f>P293*(1+Listes!AC$7)</f>
        <v>25.343240000000002</v>
      </c>
      <c r="AD293" s="36">
        <f>F293*(1+Listes!AC$6)</f>
        <v>0</v>
      </c>
      <c r="AI293" s="36"/>
      <c r="AJ293" s="36"/>
      <c r="AL293" s="36"/>
      <c r="AV293" s="36">
        <f>BL293*(1+Listes!AC$9)</f>
        <v>0</v>
      </c>
      <c r="AW293" s="36">
        <f>BP293*(1+Listes!AC$10)</f>
        <v>0</v>
      </c>
      <c r="AX293"/>
      <c r="AY293" s="36"/>
      <c r="AZ293" s="36">
        <f>AY293*(1+Listes!AC$11)</f>
        <v>0</v>
      </c>
      <c r="BI293" s="15"/>
      <c r="BJ293" s="36"/>
      <c r="BK293" s="36">
        <f>BJ293*(1+Listes!AC$12)</f>
        <v>0</v>
      </c>
      <c r="BL293" s="36"/>
      <c r="BM293" s="36"/>
      <c r="BN293" s="36"/>
      <c r="BP293" s="36"/>
      <c r="BR293" s="36"/>
      <c r="BS293" s="36"/>
      <c r="BT293" s="36"/>
    </row>
    <row r="294" spans="2:72" ht="13.15" customHeight="1" x14ac:dyDescent="0.2">
      <c r="B294" s="8" t="s">
        <v>885</v>
      </c>
      <c r="C294" s="35">
        <v>1</v>
      </c>
      <c r="D294" s="1" t="s">
        <v>885</v>
      </c>
      <c r="E294" s="36"/>
      <c r="F294" s="36"/>
      <c r="G294" s="7">
        <v>14.76</v>
      </c>
      <c r="H294" s="3" t="s">
        <v>886</v>
      </c>
      <c r="I294" s="5" t="s">
        <v>887</v>
      </c>
      <c r="J294" s="39" t="s">
        <v>25</v>
      </c>
      <c r="K294" s="5" t="s">
        <v>867</v>
      </c>
      <c r="M294" s="6">
        <v>14.2</v>
      </c>
      <c r="N294" s="36"/>
      <c r="O294" s="7">
        <v>14.3</v>
      </c>
      <c r="P294" s="6">
        <v>14.63</v>
      </c>
      <c r="Q294" s="36">
        <f>E294*(1+Listes!AC$5)</f>
        <v>0</v>
      </c>
      <c r="AA294" s="9" t="s">
        <v>888</v>
      </c>
      <c r="AB294" s="36">
        <f>G294*(1+Listes!AC$8)</f>
        <v>17.65296</v>
      </c>
      <c r="AC294" s="36">
        <f>P294*(1+Listes!AC$7)</f>
        <v>17.497479999999999</v>
      </c>
      <c r="AD294" s="36">
        <f>F294*(1+Listes!AC$6)</f>
        <v>0</v>
      </c>
      <c r="AI294" s="36"/>
      <c r="AJ294" s="36"/>
      <c r="AL294" s="36"/>
      <c r="AV294" s="36">
        <f>BL294*(1+Listes!AC$9)</f>
        <v>0</v>
      </c>
      <c r="AW294" s="36">
        <f>BP294*(1+Listes!AC$10)</f>
        <v>0</v>
      </c>
      <c r="AX294"/>
      <c r="AY294" s="36"/>
      <c r="AZ294" s="36">
        <f>AY294*(1+Listes!AC$11)</f>
        <v>0</v>
      </c>
      <c r="BI294" s="15"/>
      <c r="BJ294" s="36"/>
      <c r="BK294" s="36">
        <f>BJ294*(1+Listes!AC$12)</f>
        <v>0</v>
      </c>
      <c r="BL294" s="36"/>
      <c r="BM294" s="36"/>
      <c r="BN294" s="36"/>
      <c r="BP294" s="36"/>
      <c r="BR294" s="36"/>
      <c r="BS294" s="36"/>
      <c r="BT294" s="36"/>
    </row>
    <row r="295" spans="2:72" ht="13.15" customHeight="1" x14ac:dyDescent="0.2">
      <c r="C295" s="35">
        <v>1</v>
      </c>
      <c r="D295" s="1" t="s">
        <v>885</v>
      </c>
      <c r="E295" s="36"/>
      <c r="F295" s="36"/>
      <c r="G295" s="7">
        <v>14.72</v>
      </c>
      <c r="H295" s="3" t="s">
        <v>889</v>
      </c>
      <c r="J295" s="39" t="s">
        <v>179</v>
      </c>
      <c r="K295" s="5" t="s">
        <v>180</v>
      </c>
      <c r="M295" s="6">
        <v>14.2</v>
      </c>
      <c r="N295" s="6">
        <v>14.3</v>
      </c>
      <c r="O295" s="7">
        <v>14.3</v>
      </c>
      <c r="P295" s="36"/>
      <c r="Q295" s="36">
        <f>E295*(1+Listes!AC$5)</f>
        <v>0</v>
      </c>
      <c r="AA295" s="9" t="s">
        <v>890</v>
      </c>
      <c r="AB295" s="36">
        <f>G295*(1+Listes!AC$8)</f>
        <v>17.605119999999999</v>
      </c>
      <c r="AC295" s="36">
        <f>P295*(1+Listes!AC$7)</f>
        <v>0</v>
      </c>
      <c r="AD295" s="36">
        <f>F295*(1+Listes!AC$6)</f>
        <v>0</v>
      </c>
      <c r="AG295" s="66"/>
      <c r="AH295" s="67"/>
      <c r="AI295" s="6"/>
      <c r="AJ295" s="6">
        <v>13.9</v>
      </c>
      <c r="AL295" s="36"/>
      <c r="AV295" s="36">
        <f>BL295*(1+Listes!AC$9)</f>
        <v>0</v>
      </c>
      <c r="AW295" s="36">
        <f>BP295*(1+Listes!AC$10)</f>
        <v>0</v>
      </c>
      <c r="AX295"/>
      <c r="AY295" s="36"/>
      <c r="AZ295" s="36">
        <f>AY295*(1+Listes!AC$11)</f>
        <v>0</v>
      </c>
      <c r="BI295" s="15"/>
      <c r="BJ295" s="36"/>
      <c r="BK295" s="36">
        <f>BJ295*(1+Listes!AC$12)</f>
        <v>0</v>
      </c>
      <c r="BL295" s="36"/>
      <c r="BM295" s="36"/>
      <c r="BN295" s="36"/>
      <c r="BP295" s="36"/>
      <c r="BR295" s="36"/>
      <c r="BS295" s="36"/>
      <c r="BT295" s="36"/>
    </row>
    <row r="296" spans="2:72" ht="13.15" customHeight="1" x14ac:dyDescent="0.2">
      <c r="C296" s="35">
        <v>1</v>
      </c>
      <c r="D296" s="1" t="s">
        <v>891</v>
      </c>
      <c r="E296" s="36"/>
      <c r="F296" s="36"/>
      <c r="G296" s="7">
        <v>81.08</v>
      </c>
      <c r="H296" s="3" t="s">
        <v>892</v>
      </c>
      <c r="J296" s="39" t="s">
        <v>148</v>
      </c>
      <c r="K296" s="5" t="s">
        <v>840</v>
      </c>
      <c r="M296" s="6">
        <v>78.900000000000006</v>
      </c>
      <c r="N296" s="6"/>
      <c r="O296" s="7">
        <v>79.5</v>
      </c>
      <c r="P296" s="36"/>
      <c r="Q296" s="36">
        <f>E296*(1+Listes!AC$5)</f>
        <v>0</v>
      </c>
      <c r="AB296" s="36">
        <f>G296*(1+Listes!AC$8)</f>
        <v>96.971679999999992</v>
      </c>
      <c r="AC296" s="36">
        <f>P296*(1+Listes!AC$7)</f>
        <v>0</v>
      </c>
      <c r="AD296" s="36">
        <f>F296*(1+Listes!AC$6)</f>
        <v>0</v>
      </c>
      <c r="AG296" s="66"/>
      <c r="AH296" s="67"/>
      <c r="AI296" s="6">
        <v>87.83</v>
      </c>
      <c r="AJ296" s="6">
        <v>77.2</v>
      </c>
      <c r="AL296" s="36"/>
      <c r="AV296" s="36">
        <f>BL296*(1+Listes!AC$9)</f>
        <v>0</v>
      </c>
      <c r="AW296" s="36">
        <f>BP296*(1+Listes!AC$10)</f>
        <v>0</v>
      </c>
      <c r="AX296"/>
      <c r="AY296" s="36"/>
      <c r="AZ296" s="36">
        <f>AY296*(1+Listes!AC$11)</f>
        <v>0</v>
      </c>
      <c r="BI296" s="15"/>
      <c r="BJ296" s="36"/>
      <c r="BK296" s="36">
        <f>BJ296*(1+Listes!AC$12)</f>
        <v>0</v>
      </c>
      <c r="BL296" s="36"/>
      <c r="BM296" s="36"/>
      <c r="BN296" s="36"/>
      <c r="BP296" s="36"/>
      <c r="BR296" s="36"/>
      <c r="BS296" s="36"/>
      <c r="BT296" s="36"/>
    </row>
    <row r="297" spans="2:72" ht="13.15" customHeight="1" x14ac:dyDescent="0.2">
      <c r="B297" s="8" t="s">
        <v>893</v>
      </c>
      <c r="C297" s="35">
        <v>1</v>
      </c>
      <c r="D297" s="1" t="s">
        <v>893</v>
      </c>
      <c r="E297" s="36"/>
      <c r="F297" s="36"/>
      <c r="G297" s="7">
        <v>67.63</v>
      </c>
      <c r="H297" s="3" t="s">
        <v>894</v>
      </c>
      <c r="J297" s="39" t="s">
        <v>25</v>
      </c>
      <c r="K297" s="5" t="s">
        <v>895</v>
      </c>
      <c r="M297" s="6">
        <v>65.7</v>
      </c>
      <c r="N297" s="6"/>
      <c r="O297" s="7">
        <v>66.3</v>
      </c>
      <c r="P297" s="36"/>
      <c r="Q297" s="36">
        <f>E297*(1+Listes!AC$5)</f>
        <v>0</v>
      </c>
      <c r="Z297" s="9" t="s">
        <v>896</v>
      </c>
      <c r="AA297" s="9" t="s">
        <v>890</v>
      </c>
      <c r="AB297" s="36">
        <f>G297*(1+Listes!AC$8)</f>
        <v>80.885479999999987</v>
      </c>
      <c r="AC297" s="36">
        <f>P297*(1+Listes!AC$7)</f>
        <v>0</v>
      </c>
      <c r="AD297" s="36">
        <f>F297*(1+Listes!AC$6)</f>
        <v>0</v>
      </c>
      <c r="AG297" s="66"/>
      <c r="AH297" s="67"/>
      <c r="AI297" s="6">
        <v>87.83</v>
      </c>
      <c r="AJ297" s="6">
        <v>64.3</v>
      </c>
      <c r="AL297" s="36"/>
      <c r="AV297" s="36">
        <f>BL297*(1+Listes!AC$9)</f>
        <v>0</v>
      </c>
      <c r="AW297" s="36">
        <f>BP297*(1+Listes!AC$10)</f>
        <v>0</v>
      </c>
      <c r="AX297"/>
      <c r="AY297" s="36"/>
      <c r="AZ297" s="36">
        <f>AY297*(1+Listes!AC$11)</f>
        <v>0</v>
      </c>
      <c r="BI297" s="15"/>
      <c r="BJ297" s="36"/>
      <c r="BK297" s="36">
        <f>BJ297*(1+Listes!AC$12)</f>
        <v>0</v>
      </c>
      <c r="BL297" s="36"/>
      <c r="BM297" s="36"/>
      <c r="BN297" s="36"/>
      <c r="BP297" s="36"/>
      <c r="BR297" s="36"/>
      <c r="BS297" s="36"/>
      <c r="BT297" s="36"/>
    </row>
    <row r="298" spans="2:72" ht="13.15" customHeight="1" x14ac:dyDescent="0.2">
      <c r="B298" s="8" t="s">
        <v>897</v>
      </c>
      <c r="C298" s="35">
        <v>1</v>
      </c>
      <c r="D298" s="1" t="s">
        <v>898</v>
      </c>
      <c r="E298" s="6">
        <v>12</v>
      </c>
      <c r="F298" s="36"/>
      <c r="G298" s="7">
        <v>60.61</v>
      </c>
      <c r="H298" s="3" t="s">
        <v>899</v>
      </c>
      <c r="J298" s="39" t="s">
        <v>25</v>
      </c>
      <c r="K298" s="5" t="s">
        <v>895</v>
      </c>
      <c r="M298" s="36"/>
      <c r="N298" s="36"/>
      <c r="O298" s="7">
        <v>60.7</v>
      </c>
      <c r="P298" s="36"/>
      <c r="Q298" s="36">
        <f>E298*(1+Listes!AC$5)</f>
        <v>14.352</v>
      </c>
      <c r="Z298" s="9" t="s">
        <v>900</v>
      </c>
      <c r="AA298" s="9" t="s">
        <v>901</v>
      </c>
      <c r="AB298" s="36">
        <f>G298*(1+Listes!AC$8)</f>
        <v>72.489559999999997</v>
      </c>
      <c r="AC298" s="36">
        <f>P298*(1+Listes!AC$7)</f>
        <v>0</v>
      </c>
      <c r="AD298" s="36">
        <f>F298*(1+Listes!AC$6)</f>
        <v>0</v>
      </c>
      <c r="AI298" s="36"/>
      <c r="AJ298" s="36"/>
      <c r="AL298" s="36"/>
      <c r="AV298" s="36">
        <f>BL298*(1+Listes!AC$9)</f>
        <v>0</v>
      </c>
      <c r="AW298" s="36">
        <f>BP298*(1+Listes!AC$10)</f>
        <v>0</v>
      </c>
      <c r="AX298"/>
      <c r="AY298" s="36"/>
      <c r="AZ298" s="36">
        <f>AY298*(1+Listes!AC$11)</f>
        <v>0</v>
      </c>
      <c r="BI298" s="16">
        <v>40916</v>
      </c>
      <c r="BJ298" s="36"/>
      <c r="BK298" s="36">
        <f>BJ298*(1+Listes!AC$12)</f>
        <v>0</v>
      </c>
      <c r="BL298" s="36"/>
      <c r="BM298" s="36"/>
      <c r="BN298" s="36"/>
      <c r="BP298" s="36"/>
      <c r="BR298" s="36"/>
      <c r="BS298" s="36"/>
      <c r="BT298" s="36"/>
    </row>
    <row r="299" spans="2:72" ht="13.15" customHeight="1" x14ac:dyDescent="0.2">
      <c r="C299" s="35">
        <v>1</v>
      </c>
      <c r="D299" s="1" t="s">
        <v>902</v>
      </c>
      <c r="E299" s="36"/>
      <c r="F299" s="36"/>
      <c r="G299" s="7">
        <v>968.19</v>
      </c>
      <c r="H299" s="3" t="s">
        <v>903</v>
      </c>
      <c r="J299" s="36"/>
      <c r="K299"/>
      <c r="M299" s="36"/>
      <c r="N299" s="36"/>
      <c r="O299" s="7">
        <v>949</v>
      </c>
      <c r="P299" s="36"/>
      <c r="Q299" s="36">
        <f>E299*(1+Listes!AC$5)</f>
        <v>0</v>
      </c>
      <c r="AB299" s="36">
        <f>G299*(1+Listes!AC$8)</f>
        <v>1157.95524</v>
      </c>
      <c r="AC299" s="36">
        <f>P299*(1+Listes!AC$7)</f>
        <v>0</v>
      </c>
      <c r="AD299" s="36">
        <f>F299*(1+Listes!AC$6)</f>
        <v>0</v>
      </c>
      <c r="AI299" s="36"/>
      <c r="AJ299" s="36"/>
      <c r="AL299" s="36"/>
      <c r="AV299" s="36">
        <f>BL299*(1+Listes!AC$9)</f>
        <v>0</v>
      </c>
      <c r="AW299" s="36">
        <f>BP299*(1+Listes!AC$10)</f>
        <v>0</v>
      </c>
      <c r="AX299"/>
      <c r="AY299" s="36"/>
      <c r="AZ299" s="36">
        <f>AY299*(1+Listes!AC$11)</f>
        <v>0</v>
      </c>
      <c r="BI299" s="15"/>
      <c r="BJ299" s="36"/>
      <c r="BK299" s="36">
        <f>BJ299*(1+Listes!AC$12)</f>
        <v>0</v>
      </c>
      <c r="BL299" s="36"/>
      <c r="BM299" s="36"/>
      <c r="BN299" s="36"/>
      <c r="BP299" s="36"/>
      <c r="BR299" s="36"/>
      <c r="BS299" s="36"/>
      <c r="BT299" s="36"/>
    </row>
    <row r="300" spans="2:72" ht="13.15" customHeight="1" x14ac:dyDescent="0.2">
      <c r="C300" s="35">
        <v>1</v>
      </c>
      <c r="D300" s="1" t="s">
        <v>904</v>
      </c>
      <c r="E300" s="36"/>
      <c r="F300" s="36"/>
      <c r="G300" s="7">
        <v>212.01</v>
      </c>
      <c r="H300" s="3" t="s">
        <v>903</v>
      </c>
      <c r="J300" s="36"/>
      <c r="K300"/>
      <c r="M300" s="36"/>
      <c r="N300" s="36"/>
      <c r="O300" s="7">
        <v>212</v>
      </c>
      <c r="P300" s="36"/>
      <c r="Q300" s="36">
        <f>E300*(1+Listes!AC$5)</f>
        <v>0</v>
      </c>
      <c r="AB300" s="36">
        <f>G300*(1+Listes!AC$8)</f>
        <v>253.56395999999998</v>
      </c>
      <c r="AC300" s="36">
        <f>P300*(1+Listes!AC$7)</f>
        <v>0</v>
      </c>
      <c r="AD300" s="36">
        <f>F300*(1+Listes!AC$6)</f>
        <v>0</v>
      </c>
      <c r="AI300" s="36"/>
      <c r="AJ300" s="36"/>
      <c r="AL300" s="36"/>
      <c r="AV300" s="36">
        <f>BL300*(1+Listes!AC$9)</f>
        <v>0</v>
      </c>
      <c r="AW300" s="36">
        <f>BP300*(1+Listes!AC$10)</f>
        <v>0</v>
      </c>
      <c r="AX300"/>
      <c r="AY300" s="36"/>
      <c r="AZ300" s="36">
        <f>AY300*(1+Listes!AC$11)</f>
        <v>0</v>
      </c>
      <c r="BI300" s="15"/>
      <c r="BJ300" s="36"/>
      <c r="BK300" s="36">
        <f>BJ300*(1+Listes!AC$12)</f>
        <v>0</v>
      </c>
      <c r="BL300" s="36"/>
      <c r="BM300" s="36"/>
      <c r="BN300" s="36"/>
      <c r="BP300" s="36"/>
      <c r="BR300" s="36"/>
      <c r="BS300" s="36"/>
      <c r="BT300" s="36"/>
    </row>
    <row r="301" spans="2:72" ht="13.15" customHeight="1" x14ac:dyDescent="0.2">
      <c r="C301" s="35">
        <v>1</v>
      </c>
      <c r="D301" s="1" t="s">
        <v>905</v>
      </c>
      <c r="E301" s="36"/>
      <c r="F301" s="36"/>
      <c r="G301" s="7">
        <v>237</v>
      </c>
      <c r="H301" s="3" t="s">
        <v>906</v>
      </c>
      <c r="J301" s="39" t="s">
        <v>22</v>
      </c>
      <c r="K301" s="5" t="s">
        <v>907</v>
      </c>
      <c r="M301" s="36"/>
      <c r="N301" s="36"/>
      <c r="O301" s="7">
        <v>232</v>
      </c>
      <c r="P301" s="36"/>
      <c r="Q301" s="36">
        <f>E301*(1+Listes!AC$5)</f>
        <v>0</v>
      </c>
      <c r="AA301" s="9" t="s">
        <v>901</v>
      </c>
      <c r="AB301" s="36">
        <f>G301*(1+Listes!AC$8)</f>
        <v>283.452</v>
      </c>
      <c r="AC301" s="36">
        <f>P301*(1+Listes!AC$7)</f>
        <v>0</v>
      </c>
      <c r="AD301" s="36">
        <f>F301*(1+Listes!AC$6)</f>
        <v>0</v>
      </c>
      <c r="AI301" s="36"/>
      <c r="AJ301" s="36"/>
      <c r="AL301" s="36"/>
      <c r="AV301" s="36">
        <f>BL301*(1+Listes!AC$9)</f>
        <v>0</v>
      </c>
      <c r="AW301" s="36">
        <f>BP301*(1+Listes!AC$10)</f>
        <v>0</v>
      </c>
      <c r="AX301"/>
      <c r="AY301" s="36"/>
      <c r="AZ301" s="36">
        <f>AY301*(1+Listes!AC$11)</f>
        <v>0</v>
      </c>
      <c r="BI301" s="15"/>
      <c r="BJ301" s="36"/>
      <c r="BK301" s="36">
        <f>BJ301*(1+Listes!AC$12)</f>
        <v>0</v>
      </c>
      <c r="BL301" s="36"/>
      <c r="BM301" s="36"/>
      <c r="BN301" s="36"/>
      <c r="BP301" s="36"/>
      <c r="BR301" s="36"/>
      <c r="BS301" s="36"/>
      <c r="BT301" s="36"/>
    </row>
    <row r="302" spans="2:72" ht="13.15" customHeight="1" x14ac:dyDescent="0.2">
      <c r="B302" s="8" t="s">
        <v>908</v>
      </c>
      <c r="C302" s="35">
        <v>1</v>
      </c>
      <c r="D302" s="1" t="s">
        <v>909</v>
      </c>
      <c r="E302" s="36"/>
      <c r="F302" s="36"/>
      <c r="G302" s="7">
        <v>166.68</v>
      </c>
      <c r="H302" s="3" t="s">
        <v>15</v>
      </c>
      <c r="J302" s="39" t="s">
        <v>31</v>
      </c>
      <c r="K302" s="5" t="s">
        <v>88</v>
      </c>
      <c r="M302" s="6">
        <v>167</v>
      </c>
      <c r="N302" s="6"/>
      <c r="O302" s="7">
        <v>167</v>
      </c>
      <c r="P302" s="36"/>
      <c r="Q302" s="36">
        <f>E302*(1+Listes!AC$5)</f>
        <v>0</v>
      </c>
      <c r="AB302" s="36">
        <f>G302*(1+Listes!AC$8)</f>
        <v>199.34927999999999</v>
      </c>
      <c r="AC302" s="36">
        <f>P302*(1+Listes!AC$7)</f>
        <v>0</v>
      </c>
      <c r="AD302" s="36">
        <f>F302*(1+Listes!AC$6)</f>
        <v>0</v>
      </c>
      <c r="AG302" s="66"/>
      <c r="AH302" s="67"/>
      <c r="AI302" s="6">
        <v>152.12</v>
      </c>
      <c r="AJ302" s="6">
        <v>166</v>
      </c>
      <c r="AL302" s="36"/>
      <c r="AV302" s="36">
        <f>BL302*(1+Listes!AC$9)</f>
        <v>0</v>
      </c>
      <c r="AW302" s="36">
        <f>BP302*(1+Listes!AC$10)</f>
        <v>0</v>
      </c>
      <c r="AX302"/>
      <c r="AY302" s="36"/>
      <c r="AZ302" s="36">
        <f>AY302*(1+Listes!AC$11)</f>
        <v>0</v>
      </c>
      <c r="BI302" s="15"/>
      <c r="BJ302" s="36"/>
      <c r="BK302" s="36">
        <f>BJ302*(1+Listes!AC$12)</f>
        <v>0</v>
      </c>
      <c r="BL302" s="36"/>
      <c r="BM302" s="36"/>
      <c r="BN302" s="36"/>
      <c r="BP302" s="36"/>
      <c r="BR302" s="36"/>
      <c r="BS302" s="36"/>
      <c r="BT302" s="36"/>
    </row>
    <row r="303" spans="2:72" ht="13.15" customHeight="1" x14ac:dyDescent="0.2">
      <c r="C303" s="35">
        <v>1</v>
      </c>
      <c r="D303" s="1" t="s">
        <v>910</v>
      </c>
      <c r="E303" s="36"/>
      <c r="F303" s="36"/>
      <c r="G303" s="7">
        <v>19.420000000000002</v>
      </c>
      <c r="H303" s="3" t="s">
        <v>911</v>
      </c>
      <c r="I303" s="5" t="s">
        <v>912</v>
      </c>
      <c r="J303" s="39" t="s">
        <v>25</v>
      </c>
      <c r="K303" s="5" t="s">
        <v>895</v>
      </c>
      <c r="M303" s="36"/>
      <c r="N303" s="36"/>
      <c r="O303" s="7">
        <v>19</v>
      </c>
      <c r="P303" s="36"/>
      <c r="Q303" s="36">
        <f>E303*(1+Listes!AC$5)</f>
        <v>0</v>
      </c>
      <c r="Z303" s="9" t="s">
        <v>913</v>
      </c>
      <c r="AA303" s="9" t="s">
        <v>914</v>
      </c>
      <c r="AB303" s="36">
        <f>G303*(1+Listes!AC$8)</f>
        <v>23.226320000000001</v>
      </c>
      <c r="AC303" s="36">
        <f>P303*(1+Listes!AC$7)</f>
        <v>0</v>
      </c>
      <c r="AD303" s="36">
        <f>F303*(1+Listes!AC$6)</f>
        <v>0</v>
      </c>
      <c r="AI303" s="36"/>
      <c r="AJ303" s="36"/>
      <c r="AL303" s="36"/>
      <c r="AV303" s="36">
        <f>BL303*(1+Listes!AC$9)</f>
        <v>0</v>
      </c>
      <c r="AW303" s="36">
        <f>BP303*(1+Listes!AC$10)</f>
        <v>0</v>
      </c>
      <c r="AX303"/>
      <c r="AY303" s="36"/>
      <c r="AZ303" s="36">
        <f>AY303*(1+Listes!AC$11)</f>
        <v>0</v>
      </c>
      <c r="BI303" s="15"/>
      <c r="BJ303" s="36"/>
      <c r="BK303" s="36">
        <f>BJ303*(1+Listes!AC$12)</f>
        <v>0</v>
      </c>
      <c r="BL303" s="36"/>
      <c r="BM303" s="36"/>
      <c r="BN303" s="36"/>
      <c r="BP303" s="36"/>
      <c r="BR303" s="36"/>
      <c r="BS303" s="36"/>
      <c r="BT303" s="36"/>
    </row>
    <row r="304" spans="2:72" ht="13.15" customHeight="1" x14ac:dyDescent="0.2">
      <c r="B304" s="8" t="s">
        <v>915</v>
      </c>
      <c r="C304" s="35">
        <v>2</v>
      </c>
      <c r="D304" s="1" t="s">
        <v>915</v>
      </c>
      <c r="E304" s="36"/>
      <c r="F304" s="36"/>
      <c r="G304" s="7">
        <v>11.09</v>
      </c>
      <c r="H304" s="3" t="s">
        <v>916</v>
      </c>
      <c r="I304" s="5" t="s">
        <v>917</v>
      </c>
      <c r="J304" s="39" t="s">
        <v>2</v>
      </c>
      <c r="K304" s="5" t="s">
        <v>918</v>
      </c>
      <c r="M304" s="6">
        <v>10.8</v>
      </c>
      <c r="N304" s="6"/>
      <c r="O304" s="7">
        <v>10.9</v>
      </c>
      <c r="P304" s="6">
        <v>11.09</v>
      </c>
      <c r="Q304" s="36">
        <f>E304*(1+Listes!AC$5)</f>
        <v>0</v>
      </c>
      <c r="S304" s="9" t="s">
        <v>919</v>
      </c>
      <c r="T304" s="9" t="s">
        <v>920</v>
      </c>
      <c r="U304" s="9" t="s">
        <v>920</v>
      </c>
      <c r="V304" s="9" t="s">
        <v>920</v>
      </c>
      <c r="W304" s="9" t="s">
        <v>920</v>
      </c>
      <c r="X304" s="9" t="s">
        <v>921</v>
      </c>
      <c r="AA304" s="9" t="s">
        <v>922</v>
      </c>
      <c r="AB304" s="36">
        <f>G304*(1+Listes!AC$8)</f>
        <v>13.263639999999999</v>
      </c>
      <c r="AC304" s="36">
        <f>P304*(1+Listes!AC$7)</f>
        <v>13.263639999999999</v>
      </c>
      <c r="AD304" s="36">
        <f>F304*(1+Listes!AC$6)</f>
        <v>0</v>
      </c>
      <c r="AG304" s="66"/>
      <c r="AH304" s="67"/>
      <c r="AI304" s="6">
        <v>10.19</v>
      </c>
      <c r="AJ304" s="6">
        <v>10.6</v>
      </c>
      <c r="AL304" s="36"/>
      <c r="AN304" s="5" t="s">
        <v>920</v>
      </c>
      <c r="AR304" s="5" t="s">
        <v>923</v>
      </c>
      <c r="AS304" s="5" t="s">
        <v>923</v>
      </c>
      <c r="AV304" s="36">
        <f>BL304*(1+Listes!AC$9)</f>
        <v>0</v>
      </c>
      <c r="AW304" s="36">
        <f>BP304*(1+Listes!AC$10)</f>
        <v>0</v>
      </c>
      <c r="AX304"/>
      <c r="AY304" s="36"/>
      <c r="AZ304" s="36">
        <f>AY304*(1+Listes!AC$11)</f>
        <v>0</v>
      </c>
      <c r="BI304" s="16">
        <v>38903</v>
      </c>
      <c r="BJ304" s="36"/>
      <c r="BK304" s="36">
        <f>BJ304*(1+Listes!AC$12)</f>
        <v>0</v>
      </c>
      <c r="BL304" s="36"/>
      <c r="BM304" s="36"/>
      <c r="BN304" s="36"/>
      <c r="BP304" s="36"/>
      <c r="BR304" s="36"/>
      <c r="BS304" s="36"/>
      <c r="BT304" s="36"/>
    </row>
    <row r="305" spans="2:72" ht="13.15" customHeight="1" x14ac:dyDescent="0.2">
      <c r="C305" s="35">
        <v>2</v>
      </c>
      <c r="D305" s="1" t="s">
        <v>924</v>
      </c>
      <c r="E305" s="36"/>
      <c r="F305" s="36"/>
      <c r="G305" s="7">
        <v>26.37</v>
      </c>
      <c r="H305" s="3" t="s">
        <v>925</v>
      </c>
      <c r="J305" s="39" t="s">
        <v>179</v>
      </c>
      <c r="K305" s="5" t="s">
        <v>149</v>
      </c>
      <c r="M305" s="6">
        <v>25.7</v>
      </c>
      <c r="N305" s="6"/>
      <c r="O305" s="7">
        <v>25.9</v>
      </c>
      <c r="P305" s="36"/>
      <c r="Q305" s="36">
        <f>E305*(1+Listes!AC$5)</f>
        <v>0</v>
      </c>
      <c r="R305" s="5" t="s">
        <v>66</v>
      </c>
      <c r="AB305" s="36">
        <f>G305*(1+Listes!AC$8)</f>
        <v>31.538519999999998</v>
      </c>
      <c r="AC305" s="36">
        <f>P305*(1+Listes!AC$7)</f>
        <v>0</v>
      </c>
      <c r="AD305" s="36">
        <f>F305*(1+Listes!AC$6)</f>
        <v>0</v>
      </c>
      <c r="AG305" s="66"/>
      <c r="AH305" s="67"/>
      <c r="AI305" s="6">
        <v>21.62</v>
      </c>
      <c r="AJ305" s="6">
        <v>25.1</v>
      </c>
      <c r="AL305" s="36"/>
      <c r="AV305" s="36">
        <f>BL305*(1+Listes!AC$9)</f>
        <v>0</v>
      </c>
      <c r="AW305" s="36">
        <f>BP305*(1+Listes!AC$10)</f>
        <v>0</v>
      </c>
      <c r="AX305"/>
      <c r="AY305" s="36"/>
      <c r="AZ305" s="36">
        <f>AY305*(1+Listes!AC$11)</f>
        <v>0</v>
      </c>
      <c r="BI305" s="15"/>
      <c r="BJ305" s="36"/>
      <c r="BK305" s="36">
        <f>BJ305*(1+Listes!AC$12)</f>
        <v>0</v>
      </c>
      <c r="BL305" s="36"/>
      <c r="BM305" s="36"/>
      <c r="BN305" s="36"/>
      <c r="BP305" s="36"/>
      <c r="BR305" s="36"/>
      <c r="BS305" s="36"/>
      <c r="BT305" s="36"/>
    </row>
    <row r="306" spans="2:72" ht="13.15" customHeight="1" x14ac:dyDescent="0.2">
      <c r="C306" s="35">
        <v>1</v>
      </c>
      <c r="D306" s="1" t="s">
        <v>926</v>
      </c>
      <c r="E306" s="36"/>
      <c r="F306" s="36"/>
      <c r="G306" s="7">
        <v>84.75</v>
      </c>
      <c r="H306" s="3" t="s">
        <v>927</v>
      </c>
      <c r="J306" s="39" t="s">
        <v>31</v>
      </c>
      <c r="K306" s="5" t="s">
        <v>928</v>
      </c>
      <c r="M306" s="36"/>
      <c r="N306" s="36"/>
      <c r="O306" s="7">
        <v>82.5</v>
      </c>
      <c r="P306" s="36"/>
      <c r="Q306" s="36">
        <f>E306*(1+Listes!AC$5)</f>
        <v>0</v>
      </c>
      <c r="X306" s="9" t="s">
        <v>929</v>
      </c>
      <c r="AB306" s="36">
        <f>G306*(1+Listes!AC$8)</f>
        <v>101.36099999999999</v>
      </c>
      <c r="AC306" s="36">
        <f>P306*(1+Listes!AC$7)</f>
        <v>0</v>
      </c>
      <c r="AD306" s="36">
        <f>F306*(1+Listes!AC$6)</f>
        <v>0</v>
      </c>
      <c r="AI306" s="36"/>
      <c r="AJ306" s="36"/>
      <c r="AL306" s="36"/>
      <c r="AO306" s="5" t="s">
        <v>930</v>
      </c>
      <c r="AP306" s="5" t="s">
        <v>930</v>
      </c>
      <c r="AV306" s="36">
        <f>BL306*(1+Listes!AC$9)</f>
        <v>0</v>
      </c>
      <c r="AW306" s="36">
        <f>BP306*(1+Listes!AC$10)</f>
        <v>0</v>
      </c>
      <c r="AX306"/>
      <c r="AY306" s="36"/>
      <c r="AZ306" s="36">
        <f>AY306*(1+Listes!AC$11)</f>
        <v>0</v>
      </c>
      <c r="BI306" s="15"/>
      <c r="BJ306" s="36"/>
      <c r="BK306" s="36">
        <f>BJ306*(1+Listes!AC$12)</f>
        <v>0</v>
      </c>
      <c r="BL306" s="36"/>
      <c r="BM306" s="36"/>
      <c r="BN306" s="36"/>
      <c r="BP306" s="36"/>
      <c r="BR306" s="36"/>
      <c r="BS306" s="36"/>
      <c r="BT306" s="36"/>
    </row>
    <row r="307" spans="2:72" ht="13.15" customHeight="1" x14ac:dyDescent="0.2">
      <c r="C307" s="35">
        <v>1</v>
      </c>
      <c r="D307" s="1" t="s">
        <v>931</v>
      </c>
      <c r="E307" s="36"/>
      <c r="F307" s="36"/>
      <c r="G307" s="7">
        <v>53.2</v>
      </c>
      <c r="H307" s="3" t="s">
        <v>927</v>
      </c>
      <c r="J307" s="39" t="s">
        <v>25</v>
      </c>
      <c r="K307" s="5" t="s">
        <v>746</v>
      </c>
      <c r="M307" s="36"/>
      <c r="N307" s="36"/>
      <c r="O307" s="7">
        <v>51.7</v>
      </c>
      <c r="P307" s="36"/>
      <c r="Q307" s="36">
        <f>E307*(1+Listes!AC$5)</f>
        <v>0</v>
      </c>
      <c r="AB307" s="36">
        <f>G307*(1+Listes!AC$8)</f>
        <v>63.627200000000002</v>
      </c>
      <c r="AC307" s="36">
        <f>P307*(1+Listes!AC$7)</f>
        <v>0</v>
      </c>
      <c r="AD307" s="36">
        <f>F307*(1+Listes!AC$6)</f>
        <v>0</v>
      </c>
      <c r="AI307" s="36"/>
      <c r="AJ307" s="36"/>
      <c r="AL307" s="36"/>
      <c r="AV307" s="36">
        <f>BL307*(1+Listes!AC$9)</f>
        <v>0</v>
      </c>
      <c r="AW307" s="36">
        <f>BP307*(1+Listes!AC$10)</f>
        <v>0</v>
      </c>
      <c r="AX307"/>
      <c r="AY307" s="36"/>
      <c r="AZ307" s="36">
        <f>AY307*(1+Listes!AC$11)</f>
        <v>0</v>
      </c>
      <c r="BI307" s="15"/>
      <c r="BJ307" s="36"/>
      <c r="BK307" s="36">
        <f>BJ307*(1+Listes!AC$12)</f>
        <v>0</v>
      </c>
      <c r="BL307" s="36"/>
      <c r="BM307" s="36"/>
      <c r="BN307" s="36"/>
      <c r="BP307" s="36"/>
      <c r="BR307" s="36"/>
      <c r="BS307" s="36"/>
      <c r="BT307" s="36"/>
    </row>
    <row r="308" spans="2:72" ht="13.15" customHeight="1" x14ac:dyDescent="0.2">
      <c r="C308" s="35">
        <v>1</v>
      </c>
      <c r="D308" s="1" t="s">
        <v>932</v>
      </c>
      <c r="E308" s="36"/>
      <c r="F308" s="36"/>
      <c r="G308" s="7">
        <v>47.79</v>
      </c>
      <c r="H308" s="3" t="s">
        <v>927</v>
      </c>
      <c r="J308" s="39" t="s">
        <v>31</v>
      </c>
      <c r="K308" s="5" t="s">
        <v>933</v>
      </c>
      <c r="M308" s="36"/>
      <c r="N308" s="36"/>
      <c r="O308" s="7">
        <v>46.2</v>
      </c>
      <c r="P308" s="36"/>
      <c r="Q308" s="36">
        <f>E308*(1+Listes!AC$5)</f>
        <v>0</v>
      </c>
      <c r="S308" s="9" t="s">
        <v>934</v>
      </c>
      <c r="AB308" s="36">
        <f>G308*(1+Listes!AC$8)</f>
        <v>57.156839999999995</v>
      </c>
      <c r="AC308" s="36">
        <f>P308*(1+Listes!AC$7)</f>
        <v>0</v>
      </c>
      <c r="AD308" s="36">
        <f>F308*(1+Listes!AC$6)</f>
        <v>0</v>
      </c>
      <c r="AI308" s="36"/>
      <c r="AJ308" s="36"/>
      <c r="AL308" s="36"/>
      <c r="AR308" s="5" t="s">
        <v>935</v>
      </c>
      <c r="AV308" s="36">
        <f>BL308*(1+Listes!AC$9)</f>
        <v>0</v>
      </c>
      <c r="AW308" s="36">
        <f>BP308*(1+Listes!AC$10)</f>
        <v>0</v>
      </c>
      <c r="AX308"/>
      <c r="AY308" s="36"/>
      <c r="AZ308" s="36">
        <f>AY308*(1+Listes!AC$11)</f>
        <v>0</v>
      </c>
      <c r="BI308" s="15"/>
      <c r="BJ308" s="36"/>
      <c r="BK308" s="36">
        <f>BJ308*(1+Listes!AC$12)</f>
        <v>0</v>
      </c>
      <c r="BL308" s="36"/>
      <c r="BM308" s="36"/>
      <c r="BN308" s="36"/>
      <c r="BP308" s="36"/>
      <c r="BR308" s="36"/>
      <c r="BS308" s="36"/>
      <c r="BT308" s="36"/>
    </row>
    <row r="309" spans="2:72" ht="13.15" customHeight="1" x14ac:dyDescent="0.2">
      <c r="B309" s="8" t="s">
        <v>936</v>
      </c>
      <c r="C309" s="35">
        <v>1</v>
      </c>
      <c r="D309" s="1" t="s">
        <v>937</v>
      </c>
      <c r="E309" s="36"/>
      <c r="F309" s="36"/>
      <c r="G309" s="7">
        <v>53.85</v>
      </c>
      <c r="H309" s="3" t="s">
        <v>927</v>
      </c>
      <c r="J309" s="39" t="s">
        <v>31</v>
      </c>
      <c r="K309" s="5" t="s">
        <v>938</v>
      </c>
      <c r="M309" s="36"/>
      <c r="N309" s="36"/>
      <c r="O309" s="36"/>
      <c r="P309" s="36"/>
      <c r="Q309" s="36">
        <f>E309*(1+Listes!AC$5)</f>
        <v>0</v>
      </c>
      <c r="AB309" s="36">
        <f>G309*(1+Listes!AC$8)</f>
        <v>64.404600000000002</v>
      </c>
      <c r="AC309" s="36">
        <f>P309*(1+Listes!AC$7)</f>
        <v>0</v>
      </c>
      <c r="AD309" s="36">
        <f>F309*(1+Listes!AC$6)</f>
        <v>0</v>
      </c>
      <c r="AI309" s="36"/>
      <c r="AJ309" s="36"/>
      <c r="AL309" s="36"/>
      <c r="AS309" s="5" t="s">
        <v>939</v>
      </c>
      <c r="AV309" s="36">
        <f>BL309*(1+Listes!AC$9)</f>
        <v>0</v>
      </c>
      <c r="AW309" s="36">
        <f>BP309*(1+Listes!AC$10)</f>
        <v>0</v>
      </c>
      <c r="AX309"/>
      <c r="AY309" s="36"/>
      <c r="AZ309" s="36">
        <f>AY309*(1+Listes!AC$11)</f>
        <v>0</v>
      </c>
      <c r="BI309" s="15"/>
      <c r="BJ309" s="36"/>
      <c r="BK309" s="36">
        <f>BJ309*(1+Listes!AC$12)</f>
        <v>0</v>
      </c>
      <c r="BL309" s="36"/>
      <c r="BM309" s="36"/>
      <c r="BN309" s="36"/>
      <c r="BP309" s="36"/>
      <c r="BR309" s="36"/>
      <c r="BS309" s="36"/>
      <c r="BT309" s="36"/>
    </row>
    <row r="310" spans="2:72" ht="13.15" customHeight="1" x14ac:dyDescent="0.2">
      <c r="B310" s="8" t="s">
        <v>940</v>
      </c>
      <c r="C310" s="35">
        <v>1</v>
      </c>
      <c r="D310" s="1" t="s">
        <v>940</v>
      </c>
      <c r="E310" s="36"/>
      <c r="F310" s="36"/>
      <c r="G310" s="7">
        <v>31.42</v>
      </c>
      <c r="H310" s="3" t="s">
        <v>941</v>
      </c>
      <c r="J310" s="39" t="s">
        <v>530</v>
      </c>
      <c r="K310" s="5" t="s">
        <v>673</v>
      </c>
      <c r="M310" s="6">
        <v>30.5</v>
      </c>
      <c r="N310" s="6"/>
      <c r="O310" s="7">
        <v>30.8</v>
      </c>
      <c r="P310" s="36"/>
      <c r="Q310" s="36">
        <f>E310*(1+Listes!AC$5)</f>
        <v>0</v>
      </c>
      <c r="AB310" s="36">
        <f>G310*(1+Listes!AC$8)</f>
        <v>37.578319999999998</v>
      </c>
      <c r="AC310" s="36">
        <f>P310*(1+Listes!AC$7)</f>
        <v>0</v>
      </c>
      <c r="AD310" s="36">
        <f>F310*(1+Listes!AC$6)</f>
        <v>0</v>
      </c>
      <c r="AG310" s="66"/>
      <c r="AH310" s="67"/>
      <c r="AI310" s="6">
        <v>31.69</v>
      </c>
      <c r="AJ310" s="6">
        <v>29.9</v>
      </c>
      <c r="AL310" s="36"/>
      <c r="AV310" s="36">
        <f>BL310*(1+Listes!AC$9)</f>
        <v>0</v>
      </c>
      <c r="AW310" s="36">
        <f>BP310*(1+Listes!AC$10)</f>
        <v>0</v>
      </c>
      <c r="AX310"/>
      <c r="AY310" s="36"/>
      <c r="AZ310" s="36">
        <f>AY310*(1+Listes!AC$11)</f>
        <v>0</v>
      </c>
      <c r="BI310" s="15"/>
      <c r="BJ310" s="36"/>
      <c r="BK310" s="36">
        <f>BJ310*(1+Listes!AC$12)</f>
        <v>0</v>
      </c>
      <c r="BL310" s="36"/>
      <c r="BM310" s="36"/>
      <c r="BN310" s="36"/>
      <c r="BP310" s="36"/>
      <c r="BR310" s="36"/>
      <c r="BS310" s="36"/>
      <c r="BT310" s="36"/>
    </row>
    <row r="311" spans="2:72" ht="13.15" customHeight="1" x14ac:dyDescent="0.2">
      <c r="B311" s="8" t="s">
        <v>942</v>
      </c>
      <c r="C311" s="35">
        <v>1</v>
      </c>
      <c r="D311" s="1" t="s">
        <v>942</v>
      </c>
      <c r="E311" s="36"/>
      <c r="F311" s="36"/>
      <c r="G311" s="7">
        <v>139.72</v>
      </c>
      <c r="H311" s="3" t="s">
        <v>943</v>
      </c>
      <c r="J311" s="39" t="s">
        <v>148</v>
      </c>
      <c r="K311" s="5" t="s">
        <v>673</v>
      </c>
      <c r="M311" s="6">
        <v>137</v>
      </c>
      <c r="N311" s="6"/>
      <c r="O311" s="7">
        <v>137</v>
      </c>
      <c r="P311" s="36"/>
      <c r="Q311" s="36">
        <f>E311*(1+Listes!AC$5)</f>
        <v>0</v>
      </c>
      <c r="AB311" s="36">
        <f>G311*(1+Listes!AC$8)</f>
        <v>167.10512</v>
      </c>
      <c r="AC311" s="36">
        <f>P311*(1+Listes!AC$7)</f>
        <v>0</v>
      </c>
      <c r="AD311" s="36">
        <f>F311*(1+Listes!AC$6)</f>
        <v>0</v>
      </c>
      <c r="AG311" s="66"/>
      <c r="AH311" s="67"/>
      <c r="AI311" s="6">
        <v>142.4</v>
      </c>
      <c r="AJ311" s="6">
        <v>137</v>
      </c>
      <c r="AL311" s="36"/>
      <c r="AV311" s="36">
        <f>BL311*(1+Listes!AC$9)</f>
        <v>0</v>
      </c>
      <c r="AW311" s="36">
        <f>BP311*(1+Listes!AC$10)</f>
        <v>0</v>
      </c>
      <c r="AX311"/>
      <c r="AY311" s="36"/>
      <c r="AZ311" s="36">
        <f>AY311*(1+Listes!AC$11)</f>
        <v>0</v>
      </c>
      <c r="BI311" s="15"/>
      <c r="BJ311" s="36"/>
      <c r="BK311" s="36">
        <f>BJ311*(1+Listes!AC$12)</f>
        <v>0</v>
      </c>
      <c r="BL311" s="36"/>
      <c r="BM311" s="36"/>
      <c r="BN311" s="36"/>
      <c r="BP311" s="36"/>
      <c r="BR311" s="36"/>
      <c r="BS311" s="36"/>
      <c r="BT311" s="36"/>
    </row>
    <row r="312" spans="2:72" ht="13.15" customHeight="1" x14ac:dyDescent="0.2">
      <c r="B312" s="8" t="s">
        <v>944</v>
      </c>
      <c r="C312" s="35">
        <v>1</v>
      </c>
      <c r="D312" s="1" t="s">
        <v>945</v>
      </c>
      <c r="E312" s="36"/>
      <c r="F312" s="36"/>
      <c r="G312" s="7">
        <v>107.64</v>
      </c>
      <c r="H312" s="3" t="s">
        <v>946</v>
      </c>
      <c r="J312" s="39" t="s">
        <v>5</v>
      </c>
      <c r="K312" s="5" t="s">
        <v>947</v>
      </c>
      <c r="M312" s="6">
        <v>106</v>
      </c>
      <c r="N312" s="6"/>
      <c r="O312" s="7">
        <v>106</v>
      </c>
      <c r="P312" s="36"/>
      <c r="Q312" s="36">
        <f>E312*(1+Listes!AC$5)</f>
        <v>0</v>
      </c>
      <c r="AB312" s="36">
        <f>G312*(1+Listes!AC$8)</f>
        <v>128.73743999999999</v>
      </c>
      <c r="AC312" s="36">
        <f>P312*(1+Listes!AC$7)</f>
        <v>0</v>
      </c>
      <c r="AD312" s="36">
        <f>F312*(1+Listes!AC$6)</f>
        <v>0</v>
      </c>
      <c r="AG312" s="66"/>
      <c r="AH312" s="67"/>
      <c r="AI312" s="6">
        <v>116.91</v>
      </c>
      <c r="AJ312" s="6">
        <v>106</v>
      </c>
      <c r="AL312" s="36"/>
      <c r="AT312" s="5" t="s">
        <v>948</v>
      </c>
      <c r="AV312" s="36">
        <f>BL312*(1+Listes!AC$9)</f>
        <v>0</v>
      </c>
      <c r="AW312" s="36">
        <f>BP312*(1+Listes!AC$10)</f>
        <v>0</v>
      </c>
      <c r="AX312"/>
      <c r="AY312" s="36"/>
      <c r="AZ312" s="36">
        <f>AY312*(1+Listes!AC$11)</f>
        <v>0</v>
      </c>
      <c r="BI312" s="15"/>
      <c r="BJ312" s="36"/>
      <c r="BK312" s="36">
        <f>BJ312*(1+Listes!AC$12)</f>
        <v>0</v>
      </c>
      <c r="BL312" s="36"/>
      <c r="BM312" s="36"/>
      <c r="BN312" s="36"/>
      <c r="BP312" s="36"/>
      <c r="BR312" s="36"/>
      <c r="BS312" s="36"/>
      <c r="BT312" s="36"/>
    </row>
    <row r="313" spans="2:72" ht="13.15" customHeight="1" x14ac:dyDescent="0.2">
      <c r="B313" s="8" t="s">
        <v>949</v>
      </c>
      <c r="C313" s="35">
        <v>1</v>
      </c>
      <c r="D313" s="1" t="s">
        <v>949</v>
      </c>
      <c r="E313" s="36"/>
      <c r="F313" s="36"/>
      <c r="G313" s="7">
        <v>123.39</v>
      </c>
      <c r="H313" s="3" t="s">
        <v>950</v>
      </c>
      <c r="J313" s="39" t="s">
        <v>951</v>
      </c>
      <c r="K313" s="5" t="s">
        <v>673</v>
      </c>
      <c r="M313" s="6">
        <v>121</v>
      </c>
      <c r="N313" s="6"/>
      <c r="O313" s="7">
        <v>121</v>
      </c>
      <c r="P313" s="36"/>
      <c r="Q313" s="36">
        <f>E313*(1+Listes!AC$5)</f>
        <v>0</v>
      </c>
      <c r="AB313" s="36">
        <f>G313*(1+Listes!AC$8)</f>
        <v>147.57443999999998</v>
      </c>
      <c r="AC313" s="36">
        <f>P313*(1+Listes!AC$7)</f>
        <v>0</v>
      </c>
      <c r="AD313" s="36">
        <f>F313*(1+Listes!AC$6)</f>
        <v>0</v>
      </c>
      <c r="AG313" s="66"/>
      <c r="AH313" s="67"/>
      <c r="AI313" s="6">
        <v>135.56</v>
      </c>
      <c r="AJ313" s="6">
        <v>121</v>
      </c>
      <c r="AL313" s="36"/>
      <c r="AV313" s="36">
        <f>BL313*(1+Listes!AC$9)</f>
        <v>0</v>
      </c>
      <c r="AW313" s="36">
        <f>BP313*(1+Listes!AC$10)</f>
        <v>0</v>
      </c>
      <c r="AX313"/>
      <c r="AY313" s="36"/>
      <c r="AZ313" s="36">
        <f>AY313*(1+Listes!AC$11)</f>
        <v>0</v>
      </c>
      <c r="BI313" s="15"/>
      <c r="BJ313" s="36"/>
      <c r="BK313" s="36">
        <f>BJ313*(1+Listes!AC$12)</f>
        <v>0</v>
      </c>
      <c r="BL313" s="36"/>
      <c r="BM313" s="36"/>
      <c r="BN313" s="36"/>
      <c r="BP313" s="36"/>
      <c r="BR313" s="36"/>
      <c r="BS313" s="36"/>
      <c r="BT313" s="36"/>
    </row>
    <row r="314" spans="2:72" ht="13.15" customHeight="1" x14ac:dyDescent="0.2">
      <c r="B314" s="8" t="s">
        <v>952</v>
      </c>
      <c r="C314" s="35">
        <v>1</v>
      </c>
      <c r="D314" s="1" t="s">
        <v>952</v>
      </c>
      <c r="E314" s="36"/>
      <c r="F314" s="36"/>
      <c r="G314" s="7">
        <v>128.63</v>
      </c>
      <c r="H314" s="3" t="s">
        <v>953</v>
      </c>
      <c r="J314" s="39" t="s">
        <v>169</v>
      </c>
      <c r="K314" s="5" t="s">
        <v>368</v>
      </c>
      <c r="M314" s="6">
        <v>126</v>
      </c>
      <c r="N314" s="6"/>
      <c r="O314" s="7">
        <v>126</v>
      </c>
      <c r="P314" s="36"/>
      <c r="Q314" s="36">
        <f>E314*(1+Listes!AC$5)</f>
        <v>0</v>
      </c>
      <c r="AA314" s="9" t="s">
        <v>954</v>
      </c>
      <c r="AB314" s="36">
        <f>G314*(1+Listes!AC$8)</f>
        <v>153.84147999999999</v>
      </c>
      <c r="AC314" s="36">
        <f>P314*(1+Listes!AC$7)</f>
        <v>0</v>
      </c>
      <c r="AD314" s="36">
        <f>F314*(1+Listes!AC$6)</f>
        <v>0</v>
      </c>
      <c r="AG314" s="66"/>
      <c r="AH314" s="67"/>
      <c r="AI314" s="6">
        <v>173.6</v>
      </c>
      <c r="AJ314" s="6">
        <v>126</v>
      </c>
      <c r="AL314" s="36"/>
      <c r="AV314" s="36">
        <f>BL314*(1+Listes!AC$9)</f>
        <v>0</v>
      </c>
      <c r="AW314" s="36">
        <f>BP314*(1+Listes!AC$10)</f>
        <v>0</v>
      </c>
      <c r="AX314"/>
      <c r="AY314" s="36"/>
      <c r="AZ314" s="36">
        <f>AY314*(1+Listes!AC$11)</f>
        <v>0</v>
      </c>
      <c r="BI314" s="15"/>
      <c r="BJ314" s="36"/>
      <c r="BK314" s="36">
        <f>BJ314*(1+Listes!AC$12)</f>
        <v>0</v>
      </c>
      <c r="BL314" s="36"/>
      <c r="BM314" s="36"/>
      <c r="BN314" s="36"/>
      <c r="BP314" s="36"/>
      <c r="BR314" s="36"/>
      <c r="BS314" s="36"/>
      <c r="BT314" s="36"/>
    </row>
    <row r="315" spans="2:72" ht="13.15" customHeight="1" x14ac:dyDescent="0.2">
      <c r="B315" s="8" t="s">
        <v>955</v>
      </c>
      <c r="C315" s="35">
        <v>1</v>
      </c>
      <c r="D315" s="1" t="s">
        <v>955</v>
      </c>
      <c r="E315" s="36"/>
      <c r="F315" s="36"/>
      <c r="G315" s="7">
        <v>121.81</v>
      </c>
      <c r="H315" s="3" t="s">
        <v>956</v>
      </c>
      <c r="J315" s="39" t="s">
        <v>179</v>
      </c>
      <c r="K315" s="5" t="s">
        <v>570</v>
      </c>
      <c r="M315" s="6">
        <v>120</v>
      </c>
      <c r="N315" s="6"/>
      <c r="O315" s="7">
        <v>120</v>
      </c>
      <c r="P315" s="36"/>
      <c r="Q315" s="36">
        <f>E315*(1+Listes!AC$5)</f>
        <v>0</v>
      </c>
      <c r="AB315" s="36">
        <f>G315*(1+Listes!AC$8)</f>
        <v>145.68475999999998</v>
      </c>
      <c r="AC315" s="36">
        <f>P315*(1+Listes!AC$7)</f>
        <v>0</v>
      </c>
      <c r="AD315" s="36">
        <f>F315*(1+Listes!AC$6)</f>
        <v>0</v>
      </c>
      <c r="AG315" s="66"/>
      <c r="AH315" s="67"/>
      <c r="AI315" s="6">
        <v>150.19</v>
      </c>
      <c r="AJ315" s="6">
        <v>120</v>
      </c>
      <c r="AL315" s="36"/>
      <c r="AV315" s="36">
        <f>BL315*(1+Listes!AC$9)</f>
        <v>0</v>
      </c>
      <c r="AW315" s="36">
        <f>BP315*(1+Listes!AC$10)</f>
        <v>0</v>
      </c>
      <c r="AX315"/>
      <c r="AY315" s="36"/>
      <c r="AZ315" s="36">
        <f>AY315*(1+Listes!AC$11)</f>
        <v>0</v>
      </c>
      <c r="BI315" s="15"/>
      <c r="BJ315" s="36"/>
      <c r="BK315" s="36">
        <f>BJ315*(1+Listes!AC$12)</f>
        <v>0</v>
      </c>
      <c r="BL315" s="36"/>
      <c r="BM315" s="36"/>
      <c r="BN315" s="36"/>
      <c r="BP315" s="36"/>
      <c r="BR315" s="36"/>
      <c r="BS315" s="36"/>
      <c r="BT315" s="36"/>
    </row>
    <row r="316" spans="2:72" ht="13.15" customHeight="1" x14ac:dyDescent="0.2">
      <c r="B316" s="8" t="s">
        <v>957</v>
      </c>
      <c r="C316" s="35">
        <v>1</v>
      </c>
      <c r="D316" s="1" t="s">
        <v>957</v>
      </c>
      <c r="E316" s="36"/>
      <c r="F316" s="36"/>
      <c r="G316" s="7">
        <v>122.86</v>
      </c>
      <c r="H316" s="3" t="s">
        <v>958</v>
      </c>
      <c r="J316" s="39" t="s">
        <v>48</v>
      </c>
      <c r="K316" s="5" t="s">
        <v>959</v>
      </c>
      <c r="M316" s="6">
        <v>121</v>
      </c>
      <c r="N316" s="36"/>
      <c r="O316" s="7">
        <v>121</v>
      </c>
      <c r="P316" s="36"/>
      <c r="Q316" s="36">
        <f>E316*(1+Listes!AC$5)</f>
        <v>0</v>
      </c>
      <c r="W316" s="9" t="s">
        <v>960</v>
      </c>
      <c r="AB316" s="36">
        <f>G316*(1+Listes!AC$8)</f>
        <v>146.94056</v>
      </c>
      <c r="AC316" s="36">
        <f>P316*(1+Listes!AC$7)</f>
        <v>0</v>
      </c>
      <c r="AD316" s="36">
        <f>F316*(1+Listes!AC$6)</f>
        <v>0</v>
      </c>
      <c r="AI316" s="36"/>
      <c r="AJ316" s="36"/>
      <c r="AL316" s="36"/>
      <c r="AV316" s="36">
        <f>BL316*(1+Listes!AC$9)</f>
        <v>0</v>
      </c>
      <c r="AW316" s="36">
        <f>BP316*(1+Listes!AC$10)</f>
        <v>0</v>
      </c>
      <c r="AX316"/>
      <c r="AY316" s="36"/>
      <c r="AZ316" s="36">
        <f>AY316*(1+Listes!AC$11)</f>
        <v>0</v>
      </c>
      <c r="BI316" s="15"/>
      <c r="BJ316" s="36"/>
      <c r="BK316" s="36">
        <f>BJ316*(1+Listes!AC$12)</f>
        <v>0</v>
      </c>
      <c r="BL316" s="36"/>
      <c r="BM316" s="36"/>
      <c r="BN316" s="36"/>
      <c r="BP316" s="36"/>
      <c r="BR316" s="36"/>
      <c r="BS316" s="36"/>
      <c r="BT316" s="36"/>
    </row>
    <row r="317" spans="2:72" ht="13.15" customHeight="1" x14ac:dyDescent="0.2">
      <c r="B317" s="8" t="s">
        <v>961</v>
      </c>
      <c r="C317" s="35">
        <v>1</v>
      </c>
      <c r="D317" s="1" t="s">
        <v>961</v>
      </c>
      <c r="E317" s="36"/>
      <c r="F317" s="36"/>
      <c r="G317" s="7">
        <v>107.25</v>
      </c>
      <c r="H317" s="3" t="s">
        <v>962</v>
      </c>
      <c r="I317" s="5" t="s">
        <v>963</v>
      </c>
      <c r="J317" s="39" t="s">
        <v>31</v>
      </c>
      <c r="K317" s="5" t="s">
        <v>964</v>
      </c>
      <c r="M317" s="6">
        <v>105</v>
      </c>
      <c r="N317" s="6"/>
      <c r="O317" s="7">
        <v>105</v>
      </c>
      <c r="P317" s="36"/>
      <c r="Q317" s="36">
        <f>E317*(1+Listes!AC$5)</f>
        <v>0</v>
      </c>
      <c r="AB317" s="36">
        <f>G317*(1+Listes!AC$8)</f>
        <v>128.27099999999999</v>
      </c>
      <c r="AC317" s="36">
        <f>P317*(1+Listes!AC$7)</f>
        <v>0</v>
      </c>
      <c r="AD317" s="36">
        <f>F317*(1+Listes!AC$6)</f>
        <v>0</v>
      </c>
      <c r="AG317" s="66"/>
      <c r="AH317" s="67"/>
      <c r="AI317" s="6">
        <v>142.4</v>
      </c>
      <c r="AJ317" s="6">
        <v>105</v>
      </c>
      <c r="AL317" s="36"/>
      <c r="AT317" s="5" t="s">
        <v>965</v>
      </c>
      <c r="AV317" s="36">
        <f>BL317*(1+Listes!AC$9)</f>
        <v>0</v>
      </c>
      <c r="AW317" s="36">
        <f>BP317*(1+Listes!AC$10)</f>
        <v>0</v>
      </c>
      <c r="AX317"/>
      <c r="AY317" s="36"/>
      <c r="AZ317" s="36">
        <f>AY317*(1+Listes!AC$11)</f>
        <v>0</v>
      </c>
      <c r="BI317" s="15"/>
      <c r="BJ317" s="36"/>
      <c r="BK317" s="36">
        <f>BJ317*(1+Listes!AC$12)</f>
        <v>0</v>
      </c>
      <c r="BL317" s="36"/>
      <c r="BM317" s="36"/>
      <c r="BN317" s="6">
        <v>120.56</v>
      </c>
      <c r="BP317" s="36"/>
      <c r="BR317" s="36"/>
      <c r="BS317" s="36"/>
      <c r="BT317" s="36"/>
    </row>
    <row r="318" spans="2:72" ht="13.15" customHeight="1" x14ac:dyDescent="0.2">
      <c r="B318" s="8" t="s">
        <v>966</v>
      </c>
      <c r="C318" s="35">
        <v>1</v>
      </c>
      <c r="D318" s="1" t="s">
        <v>966</v>
      </c>
      <c r="E318" s="36"/>
      <c r="F318" s="36"/>
      <c r="G318" s="7">
        <v>122.86</v>
      </c>
      <c r="H318" s="3" t="s">
        <v>967</v>
      </c>
      <c r="I318" s="5" t="s">
        <v>968</v>
      </c>
      <c r="J318" s="39" t="s">
        <v>148</v>
      </c>
      <c r="K318" s="5" t="s">
        <v>969</v>
      </c>
      <c r="M318" s="6">
        <v>121</v>
      </c>
      <c r="N318" s="6">
        <v>135.52000000000001</v>
      </c>
      <c r="O318" s="7">
        <v>121</v>
      </c>
      <c r="P318" s="36"/>
      <c r="Q318" s="36">
        <f>E318*(1+Listes!AC$5)</f>
        <v>0</v>
      </c>
      <c r="AB318" s="36">
        <f>G318*(1+Listes!AC$8)</f>
        <v>146.94056</v>
      </c>
      <c r="AC318" s="36">
        <f>P318*(1+Listes!AC$7)</f>
        <v>0</v>
      </c>
      <c r="AD318" s="36">
        <f>F318*(1+Listes!AC$6)</f>
        <v>0</v>
      </c>
      <c r="AG318" s="66"/>
      <c r="AH318" s="67"/>
      <c r="AI318" s="6">
        <v>142.4</v>
      </c>
      <c r="AJ318" s="6">
        <v>121</v>
      </c>
      <c r="AL318" s="36"/>
      <c r="AM318" s="20" t="s">
        <v>970</v>
      </c>
      <c r="AV318" s="36">
        <f>BL318*(1+Listes!AC$9)</f>
        <v>0</v>
      </c>
      <c r="AW318" s="36">
        <f>BP318*(1+Listes!AC$10)</f>
        <v>0</v>
      </c>
      <c r="AX318"/>
      <c r="AY318" s="36"/>
      <c r="AZ318" s="36">
        <f>AY318*(1+Listes!AC$11)</f>
        <v>0</v>
      </c>
      <c r="BI318" s="16">
        <v>41536</v>
      </c>
      <c r="BJ318" s="36"/>
      <c r="BK318" s="36">
        <f>BJ318*(1+Listes!AC$12)</f>
        <v>0</v>
      </c>
      <c r="BL318" s="36"/>
      <c r="BM318" s="36"/>
      <c r="BN318" s="36"/>
      <c r="BP318" s="36"/>
      <c r="BR318" s="36"/>
      <c r="BS318" s="36"/>
      <c r="BT318" s="36"/>
    </row>
    <row r="319" spans="2:72" ht="13.15" customHeight="1" x14ac:dyDescent="0.2">
      <c r="B319" s="8" t="s">
        <v>971</v>
      </c>
      <c r="C319" s="35">
        <v>1</v>
      </c>
      <c r="D319" s="1" t="s">
        <v>971</v>
      </c>
      <c r="E319" s="36"/>
      <c r="F319" s="36"/>
      <c r="G319" s="7">
        <v>107.25</v>
      </c>
      <c r="H319" s="3" t="s">
        <v>972</v>
      </c>
      <c r="I319" s="5" t="s">
        <v>973</v>
      </c>
      <c r="J319" s="39" t="s">
        <v>31</v>
      </c>
      <c r="K319" s="5" t="s">
        <v>974</v>
      </c>
      <c r="M319" s="6">
        <v>105</v>
      </c>
      <c r="N319" s="6"/>
      <c r="O319" s="7">
        <v>105</v>
      </c>
      <c r="P319" s="36"/>
      <c r="Q319" s="36">
        <f>E319*(1+Listes!AC$5)</f>
        <v>0</v>
      </c>
      <c r="AB319" s="36">
        <f>G319*(1+Listes!AC$8)</f>
        <v>128.27099999999999</v>
      </c>
      <c r="AC319" s="36">
        <f>P319*(1+Listes!AC$7)</f>
        <v>0</v>
      </c>
      <c r="AD319" s="36">
        <f>F319*(1+Listes!AC$6)</f>
        <v>0</v>
      </c>
      <c r="AG319" s="66"/>
      <c r="AH319" s="67"/>
      <c r="AI319" s="6">
        <v>134.58000000000001</v>
      </c>
      <c r="AJ319" s="6">
        <v>105</v>
      </c>
      <c r="AL319" s="36"/>
      <c r="AM319" s="20" t="s">
        <v>957</v>
      </c>
      <c r="AS319" s="5" t="s">
        <v>975</v>
      </c>
      <c r="AV319" s="36">
        <f>BL319*(1+Listes!AC$9)</f>
        <v>0</v>
      </c>
      <c r="AW319" s="36">
        <f>BP319*(1+Listes!AC$10)</f>
        <v>0</v>
      </c>
      <c r="AX319"/>
      <c r="AY319" s="36"/>
      <c r="AZ319" s="36">
        <f>AY319*(1+Listes!AC$11)</f>
        <v>0</v>
      </c>
      <c r="BI319" s="15"/>
      <c r="BJ319" s="36"/>
      <c r="BK319" s="36">
        <f>BJ319*(1+Listes!AC$12)</f>
        <v>0</v>
      </c>
      <c r="BL319" s="36"/>
      <c r="BM319" s="36"/>
      <c r="BN319" s="36"/>
      <c r="BP319" s="36"/>
      <c r="BR319" s="36"/>
      <c r="BS319" s="36"/>
      <c r="BT319" s="36"/>
    </row>
    <row r="320" spans="2:72" ht="13.15" customHeight="1" x14ac:dyDescent="0.2">
      <c r="C320" s="35">
        <v>1</v>
      </c>
      <c r="D320" s="1" t="s">
        <v>976</v>
      </c>
      <c r="E320" s="36"/>
      <c r="F320" s="36"/>
      <c r="G320" s="7">
        <v>31.42</v>
      </c>
      <c r="H320" s="3" t="s">
        <v>977</v>
      </c>
      <c r="J320" s="39" t="s">
        <v>530</v>
      </c>
      <c r="K320" s="5" t="s">
        <v>673</v>
      </c>
      <c r="M320" s="6">
        <v>30.5</v>
      </c>
      <c r="N320" s="6"/>
      <c r="O320" s="7">
        <v>30.8</v>
      </c>
      <c r="P320" s="36"/>
      <c r="Q320" s="36">
        <f>E320*(1+Listes!AC$5)</f>
        <v>0</v>
      </c>
      <c r="AB320" s="36">
        <f>G320*(1+Listes!AC$8)</f>
        <v>37.578319999999998</v>
      </c>
      <c r="AC320" s="36">
        <f>P320*(1+Listes!AC$7)</f>
        <v>0</v>
      </c>
      <c r="AD320" s="36">
        <f>F320*(1+Listes!AC$6)</f>
        <v>0</v>
      </c>
      <c r="AG320" s="66"/>
      <c r="AH320" s="67"/>
      <c r="AI320" s="6">
        <v>31.83</v>
      </c>
      <c r="AJ320" s="6">
        <v>29.9</v>
      </c>
      <c r="AL320" s="36"/>
      <c r="AV320" s="36">
        <f>BL320*(1+Listes!AC$9)</f>
        <v>0</v>
      </c>
      <c r="AW320" s="36">
        <f>BP320*(1+Listes!AC$10)</f>
        <v>0</v>
      </c>
      <c r="AX320"/>
      <c r="AY320" s="36"/>
      <c r="AZ320" s="36">
        <f>AY320*(1+Listes!AC$11)</f>
        <v>0</v>
      </c>
      <c r="BI320" s="15"/>
      <c r="BJ320" s="36"/>
      <c r="BK320" s="36">
        <f>BJ320*(1+Listes!AC$12)</f>
        <v>0</v>
      </c>
      <c r="BL320" s="36"/>
      <c r="BM320" s="36"/>
      <c r="BN320" s="36"/>
      <c r="BP320" s="36"/>
      <c r="BR320" s="36"/>
      <c r="BS320" s="36"/>
      <c r="BT320" s="36"/>
    </row>
    <row r="321" spans="2:72" ht="13.15" customHeight="1" x14ac:dyDescent="0.2">
      <c r="B321" s="8" t="s">
        <v>978</v>
      </c>
      <c r="C321" s="35">
        <v>1</v>
      </c>
      <c r="D321" s="1" t="s">
        <v>978</v>
      </c>
      <c r="E321" s="36"/>
      <c r="F321" s="36"/>
      <c r="G321" s="7">
        <v>139.72</v>
      </c>
      <c r="H321" s="3" t="s">
        <v>979</v>
      </c>
      <c r="J321" s="39" t="s">
        <v>148</v>
      </c>
      <c r="K321" s="5" t="s">
        <v>673</v>
      </c>
      <c r="M321" s="6">
        <v>137</v>
      </c>
      <c r="N321" s="6"/>
      <c r="O321" s="7">
        <v>137</v>
      </c>
      <c r="P321" s="36"/>
      <c r="Q321" s="36">
        <f>E321*(1+Listes!AC$5)</f>
        <v>0</v>
      </c>
      <c r="AB321" s="36">
        <f>G321*(1+Listes!AC$8)</f>
        <v>167.10512</v>
      </c>
      <c r="AC321" s="36">
        <f>P321*(1+Listes!AC$7)</f>
        <v>0</v>
      </c>
      <c r="AD321" s="36">
        <f>F321*(1+Listes!AC$6)</f>
        <v>0</v>
      </c>
      <c r="AG321" s="66"/>
      <c r="AH321" s="67"/>
      <c r="AI321" s="6">
        <v>142.4</v>
      </c>
      <c r="AJ321" s="6">
        <v>137</v>
      </c>
      <c r="AL321" s="36"/>
      <c r="AV321" s="36">
        <f>BL321*(1+Listes!AC$9)</f>
        <v>0</v>
      </c>
      <c r="AW321" s="36">
        <f>BP321*(1+Listes!AC$10)</f>
        <v>0</v>
      </c>
      <c r="AX321"/>
      <c r="AY321" s="36"/>
      <c r="AZ321" s="36">
        <f>AY321*(1+Listes!AC$11)</f>
        <v>0</v>
      </c>
      <c r="BI321" s="15"/>
      <c r="BJ321" s="36"/>
      <c r="BK321" s="36">
        <f>BJ321*(1+Listes!AC$12)</f>
        <v>0</v>
      </c>
      <c r="BL321" s="36"/>
      <c r="BM321" s="36"/>
      <c r="BN321" s="36"/>
      <c r="BP321" s="36"/>
      <c r="BR321" s="36"/>
      <c r="BS321" s="36"/>
      <c r="BT321" s="36"/>
    </row>
    <row r="322" spans="2:72" ht="13.15" customHeight="1" x14ac:dyDescent="0.2">
      <c r="B322" s="8" t="s">
        <v>980</v>
      </c>
      <c r="C322" s="35">
        <v>1</v>
      </c>
      <c r="D322" s="1" t="s">
        <v>980</v>
      </c>
      <c r="E322" s="36"/>
      <c r="F322" s="36"/>
      <c r="G322" s="7">
        <v>123.39</v>
      </c>
      <c r="H322" s="3" t="s">
        <v>981</v>
      </c>
      <c r="J322" s="39" t="s">
        <v>58</v>
      </c>
      <c r="K322" s="5" t="s">
        <v>673</v>
      </c>
      <c r="M322" s="6">
        <v>121</v>
      </c>
      <c r="N322" s="6"/>
      <c r="O322" s="7">
        <v>121</v>
      </c>
      <c r="P322" s="36"/>
      <c r="Q322" s="36">
        <f>E322*(1+Listes!AC$5)</f>
        <v>0</v>
      </c>
      <c r="AB322" s="36">
        <f>G322*(1+Listes!AC$8)</f>
        <v>147.57443999999998</v>
      </c>
      <c r="AC322" s="36">
        <f>P322*(1+Listes!AC$7)</f>
        <v>0</v>
      </c>
      <c r="AD322" s="36">
        <f>F322*(1+Listes!AC$6)</f>
        <v>0</v>
      </c>
      <c r="AG322" s="66"/>
      <c r="AH322" s="67"/>
      <c r="AI322" s="6">
        <v>135.56</v>
      </c>
      <c r="AJ322" s="6">
        <v>121</v>
      </c>
      <c r="AL322" s="36"/>
      <c r="AV322" s="36">
        <f>BL322*(1+Listes!AC$9)</f>
        <v>0</v>
      </c>
      <c r="AW322" s="36">
        <f>BP322*(1+Listes!AC$10)</f>
        <v>0</v>
      </c>
      <c r="AX322"/>
      <c r="AY322" s="36"/>
      <c r="AZ322" s="36">
        <f>AY322*(1+Listes!AC$11)</f>
        <v>0</v>
      </c>
      <c r="BI322" s="15"/>
      <c r="BJ322" s="36"/>
      <c r="BK322" s="36">
        <f>BJ322*(1+Listes!AC$12)</f>
        <v>0</v>
      </c>
      <c r="BL322" s="36"/>
      <c r="BM322" s="36"/>
      <c r="BN322" s="36"/>
      <c r="BP322" s="36"/>
      <c r="BR322" s="36"/>
      <c r="BS322" s="36"/>
      <c r="BT322" s="36"/>
    </row>
    <row r="323" spans="2:72" ht="13.15" customHeight="1" x14ac:dyDescent="0.2">
      <c r="B323" s="8" t="s">
        <v>982</v>
      </c>
      <c r="C323" s="35">
        <v>1</v>
      </c>
      <c r="D323" s="1" t="s">
        <v>983</v>
      </c>
      <c r="E323" s="36"/>
      <c r="F323" s="36"/>
      <c r="G323" s="7">
        <v>128.63</v>
      </c>
      <c r="H323" s="3" t="s">
        <v>984</v>
      </c>
      <c r="J323" s="39" t="s">
        <v>169</v>
      </c>
      <c r="K323" s="5" t="s">
        <v>368</v>
      </c>
      <c r="M323" s="6">
        <v>123</v>
      </c>
      <c r="N323" s="6"/>
      <c r="O323" s="7">
        <v>126</v>
      </c>
      <c r="P323" s="36"/>
      <c r="Q323" s="36">
        <f>E323*(1+Listes!AC$5)</f>
        <v>0</v>
      </c>
      <c r="AA323" s="9" t="s">
        <v>954</v>
      </c>
      <c r="AB323" s="36">
        <f>G323*(1+Listes!AC$8)</f>
        <v>153.84147999999999</v>
      </c>
      <c r="AC323" s="36">
        <f>P323*(1+Listes!AC$7)</f>
        <v>0</v>
      </c>
      <c r="AD323" s="36">
        <f>F323*(1+Listes!AC$6)</f>
        <v>0</v>
      </c>
      <c r="AG323" s="66"/>
      <c r="AH323" s="67"/>
      <c r="AI323" s="6">
        <v>162.87</v>
      </c>
      <c r="AJ323" s="6">
        <v>123</v>
      </c>
      <c r="AL323" s="36"/>
      <c r="AV323" s="36">
        <f>BL323*(1+Listes!AC$9)</f>
        <v>0</v>
      </c>
      <c r="AW323" s="36">
        <f>BP323*(1+Listes!AC$10)</f>
        <v>0</v>
      </c>
      <c r="AX323"/>
      <c r="AY323" s="36"/>
      <c r="AZ323" s="36">
        <f>AY323*(1+Listes!AC$11)</f>
        <v>0</v>
      </c>
      <c r="BI323" s="15"/>
      <c r="BJ323" s="36"/>
      <c r="BK323" s="36">
        <f>BJ323*(1+Listes!AC$12)</f>
        <v>0</v>
      </c>
      <c r="BL323" s="36"/>
      <c r="BM323" s="36"/>
      <c r="BN323" s="36"/>
      <c r="BP323" s="36"/>
      <c r="BR323" s="36"/>
      <c r="BS323" s="36"/>
      <c r="BT323" s="36"/>
    </row>
    <row r="324" spans="2:72" ht="13.15" customHeight="1" x14ac:dyDescent="0.2">
      <c r="B324" s="8" t="s">
        <v>985</v>
      </c>
      <c r="C324" s="35">
        <v>1</v>
      </c>
      <c r="D324" s="1" t="s">
        <v>985</v>
      </c>
      <c r="E324" s="36"/>
      <c r="F324" s="36"/>
      <c r="G324" s="7">
        <v>121.81</v>
      </c>
      <c r="H324" s="3" t="s">
        <v>986</v>
      </c>
      <c r="J324" s="39" t="s">
        <v>179</v>
      </c>
      <c r="K324" s="5" t="s">
        <v>570</v>
      </c>
      <c r="M324" s="6">
        <v>120</v>
      </c>
      <c r="N324" s="6"/>
      <c r="O324" s="7">
        <v>120</v>
      </c>
      <c r="P324" s="36"/>
      <c r="Q324" s="36">
        <f>E324*(1+Listes!AC$5)</f>
        <v>0</v>
      </c>
      <c r="AB324" s="36">
        <f>G324*(1+Listes!AC$8)</f>
        <v>145.68475999999998</v>
      </c>
      <c r="AC324" s="36">
        <f>P324*(1+Listes!AC$7)</f>
        <v>0</v>
      </c>
      <c r="AD324" s="36">
        <f>F324*(1+Listes!AC$6)</f>
        <v>0</v>
      </c>
      <c r="AG324" s="66"/>
      <c r="AH324" s="67"/>
      <c r="AI324" s="6">
        <v>150.19</v>
      </c>
      <c r="AJ324" s="6">
        <v>120</v>
      </c>
      <c r="AL324" s="36"/>
      <c r="AV324" s="36">
        <f>BL324*(1+Listes!AC$9)</f>
        <v>0</v>
      </c>
      <c r="AW324" s="36">
        <f>BP324*(1+Listes!AC$10)</f>
        <v>0</v>
      </c>
      <c r="AX324"/>
      <c r="AY324" s="36"/>
      <c r="AZ324" s="36">
        <f>AY324*(1+Listes!AC$11)</f>
        <v>0</v>
      </c>
      <c r="BI324" s="15"/>
      <c r="BJ324" s="36"/>
      <c r="BK324" s="36">
        <f>BJ324*(1+Listes!AC$12)</f>
        <v>0</v>
      </c>
      <c r="BL324" s="36"/>
      <c r="BM324" s="36"/>
      <c r="BN324" s="36"/>
      <c r="BP324" s="36"/>
      <c r="BR324" s="36"/>
      <c r="BS324" s="36"/>
      <c r="BT324" s="36"/>
    </row>
    <row r="325" spans="2:72" ht="13.15" customHeight="1" x14ac:dyDescent="0.2">
      <c r="B325" s="8" t="s">
        <v>987</v>
      </c>
      <c r="C325" s="35">
        <v>1</v>
      </c>
      <c r="D325" s="1" t="s">
        <v>987</v>
      </c>
      <c r="E325" s="36"/>
      <c r="F325" s="36"/>
      <c r="G325" s="7">
        <v>122.86</v>
      </c>
      <c r="H325" s="3" t="s">
        <v>988</v>
      </c>
      <c r="J325" s="39" t="s">
        <v>48</v>
      </c>
      <c r="K325" s="5" t="s">
        <v>959</v>
      </c>
      <c r="M325" s="6">
        <v>121</v>
      </c>
      <c r="N325" s="36"/>
      <c r="O325" s="7">
        <v>121</v>
      </c>
      <c r="P325" s="36"/>
      <c r="Q325" s="36">
        <f>E325*(1+Listes!AC$5)</f>
        <v>0</v>
      </c>
      <c r="W325" s="9" t="s">
        <v>989</v>
      </c>
      <c r="AB325" s="36">
        <f>G325*(1+Listes!AC$8)</f>
        <v>146.94056</v>
      </c>
      <c r="AC325" s="36">
        <f>P325*(1+Listes!AC$7)</f>
        <v>0</v>
      </c>
      <c r="AD325" s="36">
        <f>F325*(1+Listes!AC$6)</f>
        <v>0</v>
      </c>
      <c r="AI325" s="36"/>
      <c r="AJ325" s="36"/>
      <c r="AL325" s="36"/>
      <c r="AV325" s="36">
        <f>BL325*(1+Listes!AC$9)</f>
        <v>0</v>
      </c>
      <c r="AW325" s="36">
        <f>BP325*(1+Listes!AC$10)</f>
        <v>0</v>
      </c>
      <c r="AX325"/>
      <c r="AY325" s="36"/>
      <c r="AZ325" s="36">
        <f>AY325*(1+Listes!AC$11)</f>
        <v>0</v>
      </c>
      <c r="BI325" s="15"/>
      <c r="BJ325" s="36"/>
      <c r="BK325" s="36">
        <f>BJ325*(1+Listes!AC$12)</f>
        <v>0</v>
      </c>
      <c r="BL325" s="36"/>
      <c r="BM325" s="36"/>
      <c r="BN325" s="36"/>
      <c r="BP325" s="36"/>
      <c r="BR325" s="36"/>
      <c r="BS325" s="36"/>
      <c r="BT325" s="36"/>
    </row>
    <row r="326" spans="2:72" ht="13.15" customHeight="1" x14ac:dyDescent="0.2">
      <c r="B326" s="8" t="s">
        <v>990</v>
      </c>
      <c r="C326" s="35">
        <v>1</v>
      </c>
      <c r="D326" s="1" t="s">
        <v>990</v>
      </c>
      <c r="E326" s="36"/>
      <c r="F326" s="36"/>
      <c r="G326" s="7">
        <v>118.79</v>
      </c>
      <c r="H326" s="3" t="s">
        <v>991</v>
      </c>
      <c r="J326" s="39" t="s">
        <v>31</v>
      </c>
      <c r="K326" s="5" t="s">
        <v>964</v>
      </c>
      <c r="M326" s="6">
        <v>117</v>
      </c>
      <c r="N326" s="6"/>
      <c r="O326" s="7">
        <v>117</v>
      </c>
      <c r="P326" s="36"/>
      <c r="Q326" s="36">
        <f>E326*(1+Listes!AC$5)</f>
        <v>0</v>
      </c>
      <c r="AB326" s="36">
        <f>G326*(1+Listes!AC$8)</f>
        <v>142.07284000000001</v>
      </c>
      <c r="AC326" s="36">
        <f>P326*(1+Listes!AC$7)</f>
        <v>0</v>
      </c>
      <c r="AD326" s="36">
        <f>F326*(1+Listes!AC$6)</f>
        <v>0</v>
      </c>
      <c r="AG326" s="66"/>
      <c r="AH326" s="67"/>
      <c r="AI326" s="6">
        <v>145.4</v>
      </c>
      <c r="AJ326" s="6">
        <v>117</v>
      </c>
      <c r="AL326" s="36"/>
      <c r="AT326" s="5" t="s">
        <v>965</v>
      </c>
      <c r="AV326" s="36">
        <f>BL326*(1+Listes!AC$9)</f>
        <v>0</v>
      </c>
      <c r="AW326" s="36">
        <f>BP326*(1+Listes!AC$10)</f>
        <v>0</v>
      </c>
      <c r="AX326"/>
      <c r="AY326" s="36"/>
      <c r="AZ326" s="36">
        <f>AY326*(1+Listes!AC$11)</f>
        <v>0</v>
      </c>
      <c r="BI326" s="15"/>
      <c r="BJ326" s="36"/>
      <c r="BK326" s="36">
        <f>BJ326*(1+Listes!AC$12)</f>
        <v>0</v>
      </c>
      <c r="BL326" s="36"/>
      <c r="BM326" s="36"/>
      <c r="BN326" s="6">
        <v>108.82</v>
      </c>
      <c r="BP326" s="36"/>
      <c r="BR326" s="36"/>
      <c r="BS326" s="36"/>
      <c r="BT326" s="36"/>
    </row>
    <row r="327" spans="2:72" ht="13.15" customHeight="1" x14ac:dyDescent="0.2">
      <c r="B327" s="8" t="s">
        <v>992</v>
      </c>
      <c r="C327" s="35">
        <v>1</v>
      </c>
      <c r="D327" s="1" t="s">
        <v>992</v>
      </c>
      <c r="E327" s="36"/>
      <c r="F327" s="36"/>
      <c r="G327" s="7">
        <v>96.75</v>
      </c>
      <c r="H327" s="3" t="s">
        <v>993</v>
      </c>
      <c r="J327" s="39" t="s">
        <v>48</v>
      </c>
      <c r="K327" s="5" t="s">
        <v>964</v>
      </c>
      <c r="M327" s="6">
        <v>95.1</v>
      </c>
      <c r="N327" s="36"/>
      <c r="O327" s="7">
        <v>95.1</v>
      </c>
      <c r="P327" s="6">
        <v>96.75</v>
      </c>
      <c r="Q327" s="36">
        <f>E327*(1+Listes!AC$5)</f>
        <v>0</v>
      </c>
      <c r="AB327" s="36">
        <f>G327*(1+Listes!AC$8)</f>
        <v>115.71299999999999</v>
      </c>
      <c r="AC327" s="36">
        <f>P327*(1+Listes!AC$7)</f>
        <v>115.71299999999999</v>
      </c>
      <c r="AD327" s="36">
        <f>F327*(1+Listes!AC$6)</f>
        <v>0</v>
      </c>
      <c r="AI327" s="36"/>
      <c r="AJ327" s="36"/>
      <c r="AL327" s="36"/>
      <c r="AT327" s="5" t="s">
        <v>994</v>
      </c>
      <c r="AV327" s="36">
        <f>BL327*(1+Listes!AC$9)</f>
        <v>0</v>
      </c>
      <c r="AW327" s="36">
        <f>BP327*(1+Listes!AC$10)</f>
        <v>0</v>
      </c>
      <c r="AX327"/>
      <c r="AY327" s="36"/>
      <c r="AZ327" s="36">
        <f>AY327*(1+Listes!AC$11)</f>
        <v>0</v>
      </c>
      <c r="BI327" s="15"/>
      <c r="BJ327" s="36"/>
      <c r="BK327" s="36">
        <f>BJ327*(1+Listes!AC$12)</f>
        <v>0</v>
      </c>
      <c r="BL327" s="36"/>
      <c r="BM327" s="36"/>
      <c r="BN327" s="36"/>
      <c r="BP327" s="36"/>
      <c r="BR327" s="36"/>
      <c r="BS327" s="36"/>
      <c r="BT327" s="36"/>
    </row>
    <row r="328" spans="2:72" ht="13.15" customHeight="1" x14ac:dyDescent="0.2">
      <c r="B328" s="8" t="s">
        <v>995</v>
      </c>
      <c r="C328" s="35">
        <v>1</v>
      </c>
      <c r="D328" s="1" t="s">
        <v>992</v>
      </c>
      <c r="E328" s="36"/>
      <c r="F328" s="36"/>
      <c r="G328" s="7">
        <v>122.86</v>
      </c>
      <c r="H328" s="3" t="s">
        <v>996</v>
      </c>
      <c r="I328" s="5" t="s">
        <v>997</v>
      </c>
      <c r="J328" s="39" t="s">
        <v>148</v>
      </c>
      <c r="K328" s="5" t="s">
        <v>969</v>
      </c>
      <c r="M328" s="6">
        <v>121</v>
      </c>
      <c r="N328" s="6">
        <v>135.52000000000001</v>
      </c>
      <c r="O328" s="7">
        <v>121</v>
      </c>
      <c r="P328" s="36"/>
      <c r="Q328" s="36">
        <f>E328*(1+Listes!AC$5)</f>
        <v>0</v>
      </c>
      <c r="AB328" s="36">
        <f>G328*(1+Listes!AC$8)</f>
        <v>146.94056</v>
      </c>
      <c r="AC328" s="36">
        <f>P328*(1+Listes!AC$7)</f>
        <v>0</v>
      </c>
      <c r="AD328" s="36">
        <f>F328*(1+Listes!AC$6)</f>
        <v>0</v>
      </c>
      <c r="AG328" s="66"/>
      <c r="AH328" s="67"/>
      <c r="AI328" s="6">
        <v>142.4</v>
      </c>
      <c r="AJ328" s="6">
        <v>121</v>
      </c>
      <c r="AL328" s="36"/>
      <c r="AM328" s="20" t="s">
        <v>992</v>
      </c>
      <c r="AV328" s="36">
        <f>BL328*(1+Listes!AC$9)</f>
        <v>0</v>
      </c>
      <c r="AW328" s="36">
        <f>BP328*(1+Listes!AC$10)</f>
        <v>0</v>
      </c>
      <c r="AX328"/>
      <c r="AY328" s="36"/>
      <c r="AZ328" s="36">
        <f>AY328*(1+Listes!AC$11)</f>
        <v>0</v>
      </c>
      <c r="BI328" s="16">
        <v>41536</v>
      </c>
      <c r="BJ328" s="36"/>
      <c r="BK328" s="36">
        <f>BJ328*(1+Listes!AC$12)</f>
        <v>0</v>
      </c>
      <c r="BL328" s="36"/>
      <c r="BM328" s="36"/>
      <c r="BN328" s="36"/>
      <c r="BP328" s="36"/>
      <c r="BR328" s="36"/>
      <c r="BS328" s="36"/>
      <c r="BT328" s="36"/>
    </row>
    <row r="329" spans="2:72" ht="13.15" customHeight="1" x14ac:dyDescent="0.2">
      <c r="B329" s="8" t="s">
        <v>998</v>
      </c>
      <c r="C329" s="35">
        <v>1</v>
      </c>
      <c r="D329" s="1" t="s">
        <v>998</v>
      </c>
      <c r="E329" s="36"/>
      <c r="F329" s="36"/>
      <c r="G329" s="7">
        <v>75.63</v>
      </c>
      <c r="H329" s="3" t="s">
        <v>999</v>
      </c>
      <c r="J329" s="39" t="s">
        <v>5</v>
      </c>
      <c r="K329" s="5" t="s">
        <v>570</v>
      </c>
      <c r="M329" s="6">
        <v>74.400000000000006</v>
      </c>
      <c r="N329" s="6"/>
      <c r="O329" s="7">
        <v>74.400000000000006</v>
      </c>
      <c r="P329" s="36"/>
      <c r="Q329" s="36">
        <f>E329*(1+Listes!AC$5)</f>
        <v>0</v>
      </c>
      <c r="AB329" s="36">
        <f>G329*(1+Listes!AC$8)</f>
        <v>90.453479999999985</v>
      </c>
      <c r="AC329" s="36">
        <f>P329*(1+Listes!AC$7)</f>
        <v>0</v>
      </c>
      <c r="AD329" s="36">
        <f>F329*(1+Listes!AC$6)</f>
        <v>0</v>
      </c>
      <c r="AG329" s="66"/>
      <c r="AH329" s="67"/>
      <c r="AI329" s="6">
        <v>104.08</v>
      </c>
      <c r="AJ329" s="6">
        <v>74.2</v>
      </c>
      <c r="AL329" s="36"/>
      <c r="AV329" s="36">
        <f>BL329*(1+Listes!AC$9)</f>
        <v>0</v>
      </c>
      <c r="AW329" s="36">
        <f>BP329*(1+Listes!AC$10)</f>
        <v>0</v>
      </c>
      <c r="AX329"/>
      <c r="AY329" s="36"/>
      <c r="AZ329" s="36">
        <f>AY329*(1+Listes!AC$11)</f>
        <v>0</v>
      </c>
      <c r="BI329" s="15"/>
      <c r="BJ329" s="36"/>
      <c r="BK329" s="36">
        <f>BJ329*(1+Listes!AC$12)</f>
        <v>0</v>
      </c>
      <c r="BL329" s="36"/>
      <c r="BM329" s="36"/>
      <c r="BN329" s="36"/>
      <c r="BP329" s="36"/>
      <c r="BR329" s="36"/>
      <c r="BS329" s="36"/>
      <c r="BT329" s="36"/>
    </row>
    <row r="330" spans="2:72" ht="13.15" customHeight="1" x14ac:dyDescent="0.2">
      <c r="B330" s="8" t="s">
        <v>1000</v>
      </c>
      <c r="C330" s="35">
        <v>1</v>
      </c>
      <c r="D330" s="1" t="s">
        <v>1000</v>
      </c>
      <c r="E330" s="36"/>
      <c r="F330" s="36"/>
      <c r="G330" s="7">
        <v>118.79</v>
      </c>
      <c r="H330" s="3" t="s">
        <v>1001</v>
      </c>
      <c r="I330" s="5" t="s">
        <v>1002</v>
      </c>
      <c r="J330" s="39" t="s">
        <v>31</v>
      </c>
      <c r="K330" s="5" t="s">
        <v>974</v>
      </c>
      <c r="M330" s="6">
        <v>117</v>
      </c>
      <c r="N330" s="6"/>
      <c r="O330" s="7">
        <v>117</v>
      </c>
      <c r="P330" s="36"/>
      <c r="Q330" s="36">
        <f>E330*(1+Listes!AC$5)</f>
        <v>0</v>
      </c>
      <c r="AB330" s="36">
        <f>G330*(1+Listes!AC$8)</f>
        <v>142.07284000000001</v>
      </c>
      <c r="AC330" s="36">
        <f>P330*(1+Listes!AC$7)</f>
        <v>0</v>
      </c>
      <c r="AD330" s="36">
        <f>F330*(1+Listes!AC$6)</f>
        <v>0</v>
      </c>
      <c r="AG330" s="66"/>
      <c r="AH330" s="67"/>
      <c r="AI330" s="6">
        <v>142.4</v>
      </c>
      <c r="AJ330" s="6">
        <v>117</v>
      </c>
      <c r="AL330" s="36"/>
      <c r="AS330" s="5" t="s">
        <v>1003</v>
      </c>
      <c r="AV330" s="36">
        <f>BL330*(1+Listes!AC$9)</f>
        <v>0</v>
      </c>
      <c r="AW330" s="36">
        <f>BP330*(1+Listes!AC$10)</f>
        <v>0</v>
      </c>
      <c r="AX330"/>
      <c r="AY330" s="36"/>
      <c r="AZ330" s="36">
        <f>AY330*(1+Listes!AC$11)</f>
        <v>0</v>
      </c>
      <c r="BI330" s="15"/>
      <c r="BJ330" s="36"/>
      <c r="BK330" s="36">
        <f>BJ330*(1+Listes!AC$12)</f>
        <v>0</v>
      </c>
      <c r="BL330" s="36"/>
      <c r="BM330" s="36"/>
      <c r="BN330" s="36"/>
      <c r="BP330" s="36"/>
      <c r="BR330" s="36"/>
      <c r="BS330" s="36"/>
      <c r="BT330" s="36"/>
    </row>
    <row r="331" spans="2:72" ht="13.15" customHeight="1" x14ac:dyDescent="0.2">
      <c r="B331" s="8" t="s">
        <v>1004</v>
      </c>
      <c r="C331" s="35">
        <v>1</v>
      </c>
      <c r="D331" s="1" t="s">
        <v>1004</v>
      </c>
      <c r="E331" s="36"/>
      <c r="F331" s="36"/>
      <c r="G331" s="7">
        <v>110.79</v>
      </c>
      <c r="H331" s="3" t="s">
        <v>1005</v>
      </c>
      <c r="J331" s="39" t="s">
        <v>148</v>
      </c>
      <c r="K331" s="5" t="s">
        <v>673</v>
      </c>
      <c r="M331" s="6">
        <v>109</v>
      </c>
      <c r="N331" s="6"/>
      <c r="O331" s="7">
        <v>109</v>
      </c>
      <c r="P331" s="36"/>
      <c r="Q331" s="36">
        <f>E331*(1+Listes!AC$5)</f>
        <v>0</v>
      </c>
      <c r="AB331" s="36">
        <f>G331*(1+Listes!AC$8)</f>
        <v>132.50484</v>
      </c>
      <c r="AC331" s="36">
        <f>P331*(1+Listes!AC$7)</f>
        <v>0</v>
      </c>
      <c r="AD331" s="36">
        <f>F331*(1+Listes!AC$6)</f>
        <v>0</v>
      </c>
      <c r="AG331" s="66"/>
      <c r="AH331" s="67"/>
      <c r="AI331" s="6">
        <v>112.59</v>
      </c>
      <c r="AJ331" s="6">
        <v>109</v>
      </c>
      <c r="AL331" s="36"/>
      <c r="AV331" s="36">
        <f>BL331*(1+Listes!AC$9)</f>
        <v>0</v>
      </c>
      <c r="AW331" s="36">
        <f>BP331*(1+Listes!AC$10)</f>
        <v>0</v>
      </c>
      <c r="AX331"/>
      <c r="AY331" s="36"/>
      <c r="AZ331" s="36">
        <f>AY331*(1+Listes!AC$11)</f>
        <v>0</v>
      </c>
      <c r="BI331" s="15"/>
      <c r="BJ331" s="36"/>
      <c r="BK331" s="36">
        <f>BJ331*(1+Listes!AC$12)</f>
        <v>0</v>
      </c>
      <c r="BL331" s="36"/>
      <c r="BM331" s="36"/>
      <c r="BN331" s="36"/>
      <c r="BP331" s="36"/>
      <c r="BR331" s="36"/>
      <c r="BS331" s="36"/>
      <c r="BT331" s="36"/>
    </row>
    <row r="332" spans="2:72" ht="12" customHeight="1" x14ac:dyDescent="0.2">
      <c r="B332" s="8" t="s">
        <v>1006</v>
      </c>
      <c r="C332" s="35">
        <v>1</v>
      </c>
      <c r="D332" s="1" t="s">
        <v>1006</v>
      </c>
      <c r="E332" s="6">
        <v>16</v>
      </c>
      <c r="F332" s="36"/>
      <c r="G332" s="7">
        <v>66.05</v>
      </c>
      <c r="H332" s="3" t="s">
        <v>1007</v>
      </c>
      <c r="J332" s="39" t="s">
        <v>1008</v>
      </c>
      <c r="K332" s="5" t="s">
        <v>570</v>
      </c>
      <c r="M332" s="6">
        <v>65</v>
      </c>
      <c r="N332" s="6"/>
      <c r="O332" s="7">
        <v>65</v>
      </c>
      <c r="P332" s="36"/>
      <c r="Q332" s="36">
        <f>E332*(1+Listes!AC$5)</f>
        <v>19.135999999999999</v>
      </c>
      <c r="AB332" s="36">
        <f>G332*(1+Listes!AC$8)</f>
        <v>78.995799999999988</v>
      </c>
      <c r="AC332" s="36">
        <f>P332*(1+Listes!AC$7)</f>
        <v>0</v>
      </c>
      <c r="AD332" s="36">
        <f>F332*(1+Listes!AC$6)</f>
        <v>0</v>
      </c>
      <c r="AG332" s="66"/>
      <c r="AH332" s="67"/>
      <c r="AI332" s="6">
        <v>67.37</v>
      </c>
      <c r="AJ332" s="6">
        <v>64.8</v>
      </c>
      <c r="AL332" s="36"/>
      <c r="AV332" s="36">
        <f>BL332*(1+Listes!AC$9)</f>
        <v>0</v>
      </c>
      <c r="AW332" s="36">
        <f>BP332*(1+Listes!AC$10)</f>
        <v>0</v>
      </c>
      <c r="AX332"/>
      <c r="AY332" s="36"/>
      <c r="AZ332" s="36">
        <f>AY332*(1+Listes!AC$11)</f>
        <v>0</v>
      </c>
      <c r="BI332" s="16">
        <v>42762</v>
      </c>
      <c r="BJ332" s="36"/>
      <c r="BK332" s="36">
        <f>BJ332*(1+Listes!AC$12)</f>
        <v>0</v>
      </c>
      <c r="BL332" s="36"/>
      <c r="BM332" s="36"/>
      <c r="BN332" s="36"/>
      <c r="BP332" s="36"/>
      <c r="BR332" s="36"/>
      <c r="BS332" s="36"/>
      <c r="BT332" s="36"/>
    </row>
    <row r="333" spans="2:72" ht="13.15" customHeight="1" x14ac:dyDescent="0.2">
      <c r="B333" s="8" t="s">
        <v>1009</v>
      </c>
      <c r="C333" s="35">
        <v>1</v>
      </c>
      <c r="D333" s="1" t="s">
        <v>1009</v>
      </c>
      <c r="E333" s="36"/>
      <c r="F333" s="36"/>
      <c r="G333" s="7">
        <v>111.84</v>
      </c>
      <c r="H333" s="3" t="s">
        <v>1010</v>
      </c>
      <c r="I333" s="5" t="s">
        <v>1011</v>
      </c>
      <c r="J333" s="39" t="s">
        <v>179</v>
      </c>
      <c r="K333" s="5" t="s">
        <v>673</v>
      </c>
      <c r="M333" s="6">
        <v>110</v>
      </c>
      <c r="N333" s="6"/>
      <c r="O333" s="7">
        <v>110</v>
      </c>
      <c r="P333" s="36"/>
      <c r="Q333" s="36">
        <f>E333*(1+Listes!AC$5)</f>
        <v>0</v>
      </c>
      <c r="AB333" s="36">
        <f>G333*(1+Listes!AC$8)</f>
        <v>133.76064</v>
      </c>
      <c r="AC333" s="36">
        <f>P333*(1+Listes!AC$7)</f>
        <v>0</v>
      </c>
      <c r="AD333" s="36">
        <f>F333*(1+Listes!AC$6)</f>
        <v>0</v>
      </c>
      <c r="AG333" s="66"/>
      <c r="AH333" s="67"/>
      <c r="AI333" s="6">
        <v>112.59</v>
      </c>
      <c r="AJ333" s="6">
        <v>110</v>
      </c>
      <c r="AL333" s="36"/>
      <c r="AV333" s="36">
        <f>BL333*(1+Listes!AC$9)</f>
        <v>0</v>
      </c>
      <c r="AW333" s="36">
        <f>BP333*(1+Listes!AC$10)</f>
        <v>0</v>
      </c>
      <c r="AX333"/>
      <c r="AY333" s="36"/>
      <c r="AZ333" s="36">
        <f>AY333*(1+Listes!AC$11)</f>
        <v>0</v>
      </c>
      <c r="BI333" s="15"/>
      <c r="BJ333" s="36"/>
      <c r="BK333" s="36">
        <f>BJ333*(1+Listes!AC$12)</f>
        <v>0</v>
      </c>
      <c r="BL333" s="36"/>
      <c r="BM333" s="36"/>
      <c r="BN333" s="36"/>
      <c r="BP333" s="36"/>
      <c r="BR333" s="36"/>
      <c r="BS333" s="36"/>
      <c r="BT333" s="36"/>
    </row>
    <row r="334" spans="2:72" ht="13.15" customHeight="1" x14ac:dyDescent="0.2">
      <c r="B334" s="8" t="s">
        <v>1012</v>
      </c>
      <c r="C334" s="35">
        <v>1</v>
      </c>
      <c r="D334" s="1" t="s">
        <v>1012</v>
      </c>
      <c r="E334" s="36"/>
      <c r="F334" s="36"/>
      <c r="G334" s="7">
        <v>86.32</v>
      </c>
      <c r="H334" s="3" t="s">
        <v>1013</v>
      </c>
      <c r="J334" s="39" t="s">
        <v>58</v>
      </c>
      <c r="K334" s="5" t="s">
        <v>1014</v>
      </c>
      <c r="M334" s="6">
        <v>84.9</v>
      </c>
      <c r="N334" s="6"/>
      <c r="O334" s="7">
        <v>84.9</v>
      </c>
      <c r="P334" s="36"/>
      <c r="Q334" s="36">
        <f>E334*(1+Listes!AC$5)</f>
        <v>0</v>
      </c>
      <c r="AA334" s="9" t="s">
        <v>954</v>
      </c>
      <c r="AB334" s="36">
        <f>G334*(1+Listes!AC$8)</f>
        <v>103.23871999999999</v>
      </c>
      <c r="AC334" s="36">
        <f>P334*(1+Listes!AC$7)</f>
        <v>0</v>
      </c>
      <c r="AD334" s="36">
        <f>F334*(1+Listes!AC$6)</f>
        <v>0</v>
      </c>
      <c r="AG334" s="66"/>
      <c r="AH334" s="67"/>
      <c r="AI334" s="6">
        <v>96.23</v>
      </c>
      <c r="AJ334" s="6">
        <v>84.7</v>
      </c>
      <c r="AL334" s="36"/>
      <c r="AV334" s="36">
        <f>BL334*(1+Listes!AC$9)</f>
        <v>0</v>
      </c>
      <c r="AW334" s="36">
        <f>BP334*(1+Listes!AC$10)</f>
        <v>0</v>
      </c>
      <c r="AX334"/>
      <c r="AY334" s="36"/>
      <c r="AZ334" s="36">
        <f>AY334*(1+Listes!AC$11)</f>
        <v>0</v>
      </c>
      <c r="BI334" s="15"/>
      <c r="BJ334" s="36"/>
      <c r="BK334" s="36">
        <f>BJ334*(1+Listes!AC$12)</f>
        <v>0</v>
      </c>
      <c r="BL334" s="36"/>
      <c r="BM334" s="36"/>
      <c r="BN334" s="36"/>
      <c r="BP334" s="36"/>
      <c r="BR334" s="36"/>
      <c r="BS334" s="36"/>
      <c r="BT334" s="36"/>
    </row>
    <row r="335" spans="2:72" ht="13.15" customHeight="1" x14ac:dyDescent="0.2">
      <c r="B335" s="8" t="s">
        <v>1015</v>
      </c>
      <c r="C335" s="35">
        <v>1</v>
      </c>
      <c r="D335" s="1" t="s">
        <v>1015</v>
      </c>
      <c r="E335" s="6">
        <v>29.5</v>
      </c>
      <c r="F335" s="36"/>
      <c r="G335" s="7">
        <v>66.05</v>
      </c>
      <c r="H335" s="3" t="s">
        <v>1016</v>
      </c>
      <c r="J335" s="39" t="s">
        <v>1017</v>
      </c>
      <c r="K335" s="5" t="s">
        <v>570</v>
      </c>
      <c r="M335" s="6">
        <v>65</v>
      </c>
      <c r="N335" s="6"/>
      <c r="O335" s="7">
        <v>65</v>
      </c>
      <c r="P335" s="36"/>
      <c r="Q335" s="36">
        <f>E335*(1+Listes!AC$5)</f>
        <v>35.281999999999996</v>
      </c>
      <c r="X335" s="9" t="s">
        <v>1018</v>
      </c>
      <c r="AB335" s="36">
        <f>G335*(1+Listes!AC$8)</f>
        <v>78.995799999999988</v>
      </c>
      <c r="AC335" s="36">
        <f>P335*(1+Listes!AC$7)</f>
        <v>0</v>
      </c>
      <c r="AD335" s="36">
        <f>F335*(1+Listes!AC$6)</f>
        <v>0</v>
      </c>
      <c r="AG335" s="66"/>
      <c r="AH335" s="67"/>
      <c r="AI335" s="6">
        <v>67.37</v>
      </c>
      <c r="AJ335" s="6">
        <v>64.8</v>
      </c>
      <c r="AL335" s="36"/>
      <c r="AV335" s="36">
        <f>BL335*(1+Listes!AC$9)</f>
        <v>0</v>
      </c>
      <c r="AW335" s="36">
        <f>BP335*(1+Listes!AC$10)</f>
        <v>0</v>
      </c>
      <c r="AX335"/>
      <c r="AY335" s="36"/>
      <c r="AZ335" s="36">
        <f>AY335*(1+Listes!AC$11)</f>
        <v>0</v>
      </c>
      <c r="BI335" s="16">
        <v>42762</v>
      </c>
      <c r="BJ335" s="36"/>
      <c r="BK335" s="36">
        <f>BJ335*(1+Listes!AC$12)</f>
        <v>0</v>
      </c>
      <c r="BL335" s="36"/>
      <c r="BM335" s="36"/>
      <c r="BN335" s="36"/>
      <c r="BP335" s="36"/>
      <c r="BR335" s="36"/>
      <c r="BS335" s="36"/>
      <c r="BT335" s="36"/>
    </row>
    <row r="336" spans="2:72" ht="13.15" customHeight="1" x14ac:dyDescent="0.2">
      <c r="B336" s="8" t="s">
        <v>1019</v>
      </c>
      <c r="C336" s="35">
        <v>1</v>
      </c>
      <c r="D336" s="1" t="s">
        <v>1019</v>
      </c>
      <c r="E336" s="36"/>
      <c r="F336" s="36"/>
      <c r="G336" s="7">
        <v>108.56</v>
      </c>
      <c r="H336" s="3" t="s">
        <v>1020</v>
      </c>
      <c r="I336" s="5" t="s">
        <v>1021</v>
      </c>
      <c r="J336" s="39" t="s">
        <v>5</v>
      </c>
      <c r="K336" s="5" t="s">
        <v>447</v>
      </c>
      <c r="M336" s="6">
        <v>107</v>
      </c>
      <c r="N336" s="6"/>
      <c r="O336" s="7">
        <v>107</v>
      </c>
      <c r="P336" s="6">
        <v>108.56</v>
      </c>
      <c r="Q336" s="36">
        <f>E336*(1+Listes!AC$5)</f>
        <v>0</v>
      </c>
      <c r="AB336" s="36">
        <f>G336*(1+Listes!AC$8)</f>
        <v>129.83776</v>
      </c>
      <c r="AC336" s="36">
        <f>P336*(1+Listes!AC$7)</f>
        <v>129.83776</v>
      </c>
      <c r="AD336" s="36">
        <f>F336*(1+Listes!AC$6)</f>
        <v>0</v>
      </c>
      <c r="AG336" s="66"/>
      <c r="AH336" s="67"/>
      <c r="AI336" s="6">
        <v>101.5</v>
      </c>
      <c r="AJ336" s="6">
        <v>107</v>
      </c>
      <c r="AL336" s="36"/>
      <c r="AV336" s="36">
        <f>BL336*(1+Listes!AC$9)</f>
        <v>0</v>
      </c>
      <c r="AW336" s="36">
        <f>BP336*(1+Listes!AC$10)</f>
        <v>0</v>
      </c>
      <c r="AX336"/>
      <c r="AY336" s="36"/>
      <c r="AZ336" s="36">
        <f>AY336*(1+Listes!AC$11)</f>
        <v>0</v>
      </c>
      <c r="BI336" s="15"/>
      <c r="BJ336" s="36"/>
      <c r="BK336" s="36">
        <f>BJ336*(1+Listes!AC$12)</f>
        <v>0</v>
      </c>
      <c r="BL336" s="36"/>
      <c r="BM336" s="36"/>
      <c r="BN336" s="36"/>
      <c r="BP336" s="36"/>
      <c r="BR336" s="36"/>
      <c r="BS336" s="36"/>
      <c r="BT336" s="36"/>
    </row>
    <row r="337" spans="2:72" ht="13.15" customHeight="1" x14ac:dyDescent="0.2">
      <c r="B337" s="8" t="s">
        <v>1022</v>
      </c>
      <c r="C337" s="35">
        <v>1</v>
      </c>
      <c r="D337" s="1" t="s">
        <v>1022</v>
      </c>
      <c r="E337" s="36"/>
      <c r="F337" s="36"/>
      <c r="G337" s="7">
        <v>2523.86</v>
      </c>
      <c r="H337" s="3" t="s">
        <v>1023</v>
      </c>
      <c r="J337" s="39" t="s">
        <v>48</v>
      </c>
      <c r="K337" s="5" t="s">
        <v>39</v>
      </c>
      <c r="M337" s="6">
        <v>2481</v>
      </c>
      <c r="N337" s="36"/>
      <c r="O337" s="7">
        <v>2481</v>
      </c>
      <c r="P337" s="6">
        <v>2523.86</v>
      </c>
      <c r="Q337" s="36">
        <f>E337*(1+Listes!AC$5)</f>
        <v>0</v>
      </c>
      <c r="Z337" s="9" t="s">
        <v>1024</v>
      </c>
      <c r="AB337" s="36">
        <f>G337*(1+Listes!AC$8)</f>
        <v>3018.53656</v>
      </c>
      <c r="AC337" s="36">
        <f>P337*(1+Listes!AC$7)</f>
        <v>3018.53656</v>
      </c>
      <c r="AD337" s="36">
        <f>F337*(1+Listes!AC$6)</f>
        <v>0</v>
      </c>
      <c r="AI337" s="36"/>
      <c r="AJ337" s="6">
        <v>2475</v>
      </c>
      <c r="AL337" s="36"/>
      <c r="AV337" s="36">
        <f>BL337*(1+Listes!AC$9)</f>
        <v>0</v>
      </c>
      <c r="AW337" s="36">
        <f>BP337*(1+Listes!AC$10)</f>
        <v>0</v>
      </c>
      <c r="AX337"/>
      <c r="AY337" s="36"/>
      <c r="AZ337" s="36">
        <f>AY337*(1+Listes!AC$11)</f>
        <v>0</v>
      </c>
      <c r="BI337" s="15"/>
      <c r="BJ337" s="36"/>
      <c r="BK337" s="36">
        <f>BJ337*(1+Listes!AC$12)</f>
        <v>0</v>
      </c>
      <c r="BL337" s="36"/>
      <c r="BM337" s="36"/>
      <c r="BN337" s="36"/>
      <c r="BP337" s="36"/>
      <c r="BR337" s="36"/>
      <c r="BS337" s="36"/>
      <c r="BT337" s="36"/>
    </row>
    <row r="338" spans="2:72" ht="13.15" customHeight="1" x14ac:dyDescent="0.2">
      <c r="B338" s="8" t="s">
        <v>1025</v>
      </c>
      <c r="C338" s="35">
        <v>1</v>
      </c>
      <c r="D338" s="1" t="s">
        <v>1025</v>
      </c>
      <c r="E338" s="36"/>
      <c r="F338" s="36"/>
      <c r="G338" s="7">
        <v>2892.7</v>
      </c>
      <c r="H338" s="3" t="s">
        <v>1023</v>
      </c>
      <c r="J338" s="39" t="s">
        <v>22</v>
      </c>
      <c r="K338" s="5" t="s">
        <v>538</v>
      </c>
      <c r="M338" s="36"/>
      <c r="N338" s="36"/>
      <c r="O338" s="7">
        <v>2844</v>
      </c>
      <c r="P338" s="6">
        <v>2892.7</v>
      </c>
      <c r="Q338" s="36">
        <f>E338*(1+Listes!AC$5)</f>
        <v>0</v>
      </c>
      <c r="AA338" s="9" t="s">
        <v>531</v>
      </c>
      <c r="AB338" s="36">
        <f>G338*(1+Listes!AC$8)</f>
        <v>3459.6691999999998</v>
      </c>
      <c r="AC338" s="36">
        <f>P338*(1+Listes!AC$7)</f>
        <v>3459.6691999999998</v>
      </c>
      <c r="AD338" s="36">
        <f>F338*(1+Listes!AC$6)</f>
        <v>0</v>
      </c>
      <c r="AI338" s="36"/>
      <c r="AJ338" s="6">
        <v>2195.7199999999998</v>
      </c>
      <c r="AL338" s="36"/>
      <c r="AV338" s="36">
        <f>BL338*(1+Listes!AC$9)</f>
        <v>0</v>
      </c>
      <c r="AW338" s="36">
        <f>BP338*(1+Listes!AC$10)</f>
        <v>0</v>
      </c>
      <c r="AX338"/>
      <c r="AY338" s="36"/>
      <c r="AZ338" s="36">
        <f>AY338*(1+Listes!AC$11)</f>
        <v>0</v>
      </c>
      <c r="BI338" s="15"/>
      <c r="BJ338" s="36"/>
      <c r="BK338" s="36">
        <f>BJ338*(1+Listes!AC$12)</f>
        <v>0</v>
      </c>
      <c r="BL338" s="36"/>
      <c r="BM338" s="36"/>
      <c r="BN338" s="36"/>
      <c r="BP338" s="36"/>
      <c r="BR338" s="36"/>
      <c r="BS338" s="36"/>
      <c r="BT338" s="36"/>
    </row>
    <row r="339" spans="2:72" ht="13.15" customHeight="1" x14ac:dyDescent="0.2">
      <c r="B339" s="8" t="s">
        <v>1026</v>
      </c>
      <c r="C339" s="35">
        <v>2</v>
      </c>
      <c r="D339" s="1" t="s">
        <v>1027</v>
      </c>
      <c r="E339" s="6">
        <v>9.15</v>
      </c>
      <c r="F339" s="36"/>
      <c r="G339" s="7">
        <v>45.99</v>
      </c>
      <c r="H339" s="3" t="s">
        <v>1028</v>
      </c>
      <c r="I339" s="5" t="s">
        <v>1029</v>
      </c>
      <c r="J339" s="39" t="s">
        <v>530</v>
      </c>
      <c r="K339" s="5" t="s">
        <v>170</v>
      </c>
      <c r="M339" s="6">
        <v>49.6</v>
      </c>
      <c r="N339" s="6"/>
      <c r="O339" s="7">
        <v>50</v>
      </c>
      <c r="P339" s="36"/>
      <c r="Q339" s="36">
        <f>E339*(1+Listes!AC$5)</f>
        <v>10.9434</v>
      </c>
      <c r="Z339" s="9" t="s">
        <v>1030</v>
      </c>
      <c r="AA339" s="9" t="s">
        <v>1031</v>
      </c>
      <c r="AB339" s="36">
        <f>G339*(1+Listes!AC$8)</f>
        <v>55.004040000000003</v>
      </c>
      <c r="AC339" s="36">
        <f>P339*(1+Listes!AC$7)</f>
        <v>0</v>
      </c>
      <c r="AD339" s="36">
        <f>F339*(1+Listes!AC$6)</f>
        <v>0</v>
      </c>
      <c r="AG339" s="66"/>
      <c r="AH339" s="67"/>
      <c r="AI339" s="6">
        <v>43.54</v>
      </c>
      <c r="AJ339" s="6">
        <v>48.5</v>
      </c>
      <c r="AL339" s="36"/>
      <c r="AV339" s="36">
        <f>BL339*(1+Listes!AC$9)</f>
        <v>0</v>
      </c>
      <c r="AW339" s="36">
        <f>BP339*(1+Listes!AC$10)</f>
        <v>0</v>
      </c>
      <c r="AX339"/>
      <c r="AY339" s="36"/>
      <c r="AZ339" s="36">
        <f>AY339*(1+Listes!AC$11)</f>
        <v>0</v>
      </c>
      <c r="BI339" s="16">
        <v>38162</v>
      </c>
      <c r="BJ339" s="36"/>
      <c r="BK339" s="36">
        <f>BJ339*(1+Listes!AC$12)</f>
        <v>0</v>
      </c>
      <c r="BL339" s="36"/>
      <c r="BM339" s="36"/>
      <c r="BN339" s="36"/>
      <c r="BP339" s="36"/>
      <c r="BR339" s="36"/>
      <c r="BS339" s="36"/>
      <c r="BT339" s="36"/>
    </row>
    <row r="340" spans="2:72" ht="13.15" customHeight="1" x14ac:dyDescent="0.2">
      <c r="B340" s="8" t="s">
        <v>1032</v>
      </c>
      <c r="C340" s="35">
        <v>1</v>
      </c>
      <c r="D340" s="1" t="s">
        <v>1033</v>
      </c>
      <c r="E340" s="36"/>
      <c r="F340" s="36"/>
      <c r="G340" s="7">
        <v>252.87</v>
      </c>
      <c r="H340" s="3" t="s">
        <v>1034</v>
      </c>
      <c r="I340" s="5" t="s">
        <v>727</v>
      </c>
      <c r="J340" s="39" t="s">
        <v>25</v>
      </c>
      <c r="K340" s="5" t="s">
        <v>876</v>
      </c>
      <c r="M340" s="6">
        <v>246</v>
      </c>
      <c r="N340" s="6">
        <v>248</v>
      </c>
      <c r="O340" s="7">
        <v>248</v>
      </c>
      <c r="P340" s="6">
        <v>252.94</v>
      </c>
      <c r="Q340" s="36">
        <f>E340*(1+Listes!AC$5)</f>
        <v>0</v>
      </c>
      <c r="Z340" s="9" t="s">
        <v>1035</v>
      </c>
      <c r="AA340" s="9" t="s">
        <v>531</v>
      </c>
      <c r="AB340" s="36">
        <f>G340*(1+Listes!AC$8)</f>
        <v>302.43252000000001</v>
      </c>
      <c r="AC340" s="36">
        <f>P340*(1+Listes!AC$7)</f>
        <v>302.51623999999998</v>
      </c>
      <c r="AD340" s="36">
        <f>F340*(1+Listes!AC$6)</f>
        <v>0</v>
      </c>
      <c r="AI340" s="36"/>
      <c r="AJ340" s="36"/>
      <c r="AL340" s="36"/>
      <c r="AV340" s="36">
        <f>BL340*(1+Listes!AC$9)</f>
        <v>0</v>
      </c>
      <c r="AW340" s="36">
        <f>BP340*(1+Listes!AC$10)</f>
        <v>0</v>
      </c>
      <c r="AX340"/>
      <c r="AY340" s="36"/>
      <c r="AZ340" s="36">
        <f>AY340*(1+Listes!AC$11)</f>
        <v>0</v>
      </c>
      <c r="BI340" s="15"/>
      <c r="BJ340" s="36"/>
      <c r="BK340" s="36">
        <f>BJ340*(1+Listes!AC$12)</f>
        <v>0</v>
      </c>
      <c r="BL340" s="36"/>
      <c r="BM340" s="36"/>
      <c r="BN340" s="36"/>
      <c r="BP340" s="36"/>
      <c r="BR340" s="36"/>
      <c r="BS340" s="36"/>
      <c r="BT340" s="36"/>
    </row>
    <row r="341" spans="2:72" ht="13.15" customHeight="1" x14ac:dyDescent="0.2">
      <c r="B341" s="8" t="s">
        <v>1036</v>
      </c>
      <c r="C341" s="35">
        <v>1</v>
      </c>
      <c r="D341" s="1" t="s">
        <v>1037</v>
      </c>
      <c r="E341" s="36"/>
      <c r="F341" s="36"/>
      <c r="G341" s="7">
        <v>546.61</v>
      </c>
      <c r="H341" s="3" t="s">
        <v>1038</v>
      </c>
      <c r="J341" s="39" t="s">
        <v>48</v>
      </c>
      <c r="K341" s="5" t="s">
        <v>851</v>
      </c>
      <c r="M341" s="6">
        <v>531</v>
      </c>
      <c r="N341" s="36"/>
      <c r="O341" s="7">
        <v>536</v>
      </c>
      <c r="P341" s="6">
        <v>546.35</v>
      </c>
      <c r="Q341" s="36">
        <f>E341*(1+Listes!AC$5)</f>
        <v>0</v>
      </c>
      <c r="Z341" s="9" t="s">
        <v>1039</v>
      </c>
      <c r="AB341" s="36">
        <f>G341*(1+Listes!AC$8)</f>
        <v>653.74555999999995</v>
      </c>
      <c r="AC341" s="36">
        <f>P341*(1+Listes!AC$7)</f>
        <v>653.43460000000005</v>
      </c>
      <c r="AD341" s="36">
        <f>F341*(1+Listes!AC$6)</f>
        <v>0</v>
      </c>
      <c r="AI341" s="36"/>
      <c r="AJ341" s="36"/>
      <c r="AL341" s="36"/>
      <c r="AV341" s="36">
        <f>BL341*(1+Listes!AC$9)</f>
        <v>0</v>
      </c>
      <c r="AW341" s="36">
        <f>BP341*(1+Listes!AC$10)</f>
        <v>0</v>
      </c>
      <c r="AX341"/>
      <c r="AY341" s="36"/>
      <c r="AZ341" s="36">
        <f>AY341*(1+Listes!AC$11)</f>
        <v>0</v>
      </c>
      <c r="BI341" s="15"/>
      <c r="BJ341" s="36"/>
      <c r="BK341" s="36">
        <f>BJ341*(1+Listes!AC$12)</f>
        <v>0</v>
      </c>
      <c r="BL341" s="36"/>
      <c r="BM341" s="36"/>
      <c r="BN341" s="36"/>
      <c r="BP341" s="36"/>
      <c r="BR341" s="36"/>
      <c r="BS341" s="36"/>
      <c r="BT341" s="36"/>
    </row>
    <row r="342" spans="2:72" ht="13.15" customHeight="1" x14ac:dyDescent="0.2">
      <c r="B342" s="8" t="s">
        <v>1040</v>
      </c>
      <c r="C342" s="35">
        <v>1</v>
      </c>
      <c r="D342" s="1" t="s">
        <v>1040</v>
      </c>
      <c r="E342" s="36"/>
      <c r="F342" s="36"/>
      <c r="G342" s="7">
        <v>684.16</v>
      </c>
      <c r="H342" s="3" t="s">
        <v>1038</v>
      </c>
      <c r="J342" s="39" t="s">
        <v>22</v>
      </c>
      <c r="K342" s="5" t="s">
        <v>1041</v>
      </c>
      <c r="M342" s="6">
        <v>665</v>
      </c>
      <c r="N342" s="36"/>
      <c r="O342" s="7">
        <v>671</v>
      </c>
      <c r="P342" s="6">
        <v>684.16</v>
      </c>
      <c r="Q342" s="36">
        <f>E342*(1+Listes!AC$5)</f>
        <v>0</v>
      </c>
      <c r="AA342" s="9" t="s">
        <v>531</v>
      </c>
      <c r="AB342" s="36">
        <f>G342*(1+Listes!AC$8)</f>
        <v>818.25535999999988</v>
      </c>
      <c r="AC342" s="36">
        <f>P342*(1+Listes!AC$7)</f>
        <v>818.25535999999988</v>
      </c>
      <c r="AD342" s="36">
        <f>F342*(1+Listes!AC$6)</f>
        <v>0</v>
      </c>
      <c r="AI342" s="36"/>
      <c r="AJ342" s="36"/>
      <c r="AL342" s="36"/>
      <c r="AV342" s="36">
        <f>BL342*(1+Listes!AC$9)</f>
        <v>0</v>
      </c>
      <c r="AW342" s="36">
        <f>BP342*(1+Listes!AC$10)</f>
        <v>0</v>
      </c>
      <c r="AX342"/>
      <c r="AY342" s="36"/>
      <c r="AZ342" s="36">
        <f>AY342*(1+Listes!AC$11)</f>
        <v>0</v>
      </c>
      <c r="BI342" s="15"/>
      <c r="BJ342" s="36"/>
      <c r="BK342" s="36">
        <f>BJ342*(1+Listes!AC$12)</f>
        <v>0</v>
      </c>
      <c r="BL342" s="36"/>
      <c r="BM342" s="36"/>
      <c r="BN342" s="36"/>
      <c r="BP342" s="36"/>
      <c r="BR342" s="36"/>
      <c r="BS342" s="36"/>
      <c r="BT342" s="36"/>
    </row>
    <row r="343" spans="2:72" ht="13.15" customHeight="1" x14ac:dyDescent="0.2">
      <c r="B343" s="8" t="s">
        <v>1042</v>
      </c>
      <c r="C343" s="35">
        <v>1</v>
      </c>
      <c r="D343" s="1" t="s">
        <v>1043</v>
      </c>
      <c r="E343" s="6">
        <v>35.880000000000003</v>
      </c>
      <c r="F343" s="36"/>
      <c r="G343" s="7">
        <v>178.42</v>
      </c>
      <c r="H343" s="3" t="s">
        <v>1044</v>
      </c>
      <c r="I343" s="5" t="s">
        <v>731</v>
      </c>
      <c r="J343" s="39" t="s">
        <v>25</v>
      </c>
      <c r="K343" s="5" t="s">
        <v>867</v>
      </c>
      <c r="M343" s="6">
        <v>173</v>
      </c>
      <c r="N343" s="36"/>
      <c r="O343" s="7">
        <v>175</v>
      </c>
      <c r="P343" s="6">
        <v>178.35</v>
      </c>
      <c r="Q343" s="36">
        <f>E343*(1+Listes!AC$5)</f>
        <v>42.912480000000002</v>
      </c>
      <c r="Z343" s="9" t="s">
        <v>1045</v>
      </c>
      <c r="AA343" s="9" t="s">
        <v>1046</v>
      </c>
      <c r="AB343" s="36">
        <f>G343*(1+Listes!AC$8)</f>
        <v>213.39031999999997</v>
      </c>
      <c r="AC343" s="36">
        <f>P343*(1+Listes!AC$7)</f>
        <v>213.30659999999997</v>
      </c>
      <c r="AD343" s="36">
        <f>F343*(1+Listes!AC$6)</f>
        <v>0</v>
      </c>
      <c r="AI343" s="36"/>
      <c r="AJ343" s="36"/>
      <c r="AL343" s="36"/>
      <c r="AV343" s="36">
        <f>BL343*(1+Listes!AC$9)</f>
        <v>0</v>
      </c>
      <c r="AW343" s="36">
        <f>BP343*(1+Listes!AC$10)</f>
        <v>0</v>
      </c>
      <c r="AX343"/>
      <c r="AY343" s="36"/>
      <c r="AZ343" s="36">
        <f>AY343*(1+Listes!AC$11)</f>
        <v>0</v>
      </c>
      <c r="BI343" s="16">
        <v>38162</v>
      </c>
      <c r="BJ343" s="36"/>
      <c r="BK343" s="36">
        <f>BJ343*(1+Listes!AC$12)</f>
        <v>0</v>
      </c>
      <c r="BL343" s="36"/>
      <c r="BM343" s="36"/>
      <c r="BN343" s="36"/>
      <c r="BP343" s="36"/>
      <c r="BR343" s="36"/>
      <c r="BS343" s="36"/>
      <c r="BT343" s="36"/>
    </row>
    <row r="344" spans="2:72" ht="13.15" customHeight="1" x14ac:dyDescent="0.2">
      <c r="B344" s="8" t="s">
        <v>1047</v>
      </c>
      <c r="C344" s="35">
        <v>1</v>
      </c>
      <c r="D344" s="1" t="s">
        <v>1048</v>
      </c>
      <c r="E344" s="36"/>
      <c r="F344" s="36"/>
      <c r="G344" s="7">
        <v>388.52</v>
      </c>
      <c r="H344" s="3" t="s">
        <v>1049</v>
      </c>
      <c r="J344" s="39" t="s">
        <v>25</v>
      </c>
      <c r="K344" s="5" t="s">
        <v>659</v>
      </c>
      <c r="M344" s="6">
        <v>383</v>
      </c>
      <c r="N344" s="36"/>
      <c r="O344" s="7">
        <v>383</v>
      </c>
      <c r="P344" s="6">
        <v>388.52</v>
      </c>
      <c r="Q344" s="36">
        <f>E344*(1+Listes!AC$5)</f>
        <v>0</v>
      </c>
      <c r="Z344" s="9" t="s">
        <v>1050</v>
      </c>
      <c r="AA344" s="9" t="s">
        <v>531</v>
      </c>
      <c r="AB344" s="36">
        <f>G344*(1+Listes!AC$8)</f>
        <v>464.66991999999993</v>
      </c>
      <c r="AC344" s="36">
        <f>P344*(1+Listes!AC$7)</f>
        <v>464.66991999999993</v>
      </c>
      <c r="AD344" s="36">
        <f>F344*(1+Listes!AC$6)</f>
        <v>0</v>
      </c>
      <c r="AI344" s="36"/>
      <c r="AJ344" s="36"/>
      <c r="AL344" s="36"/>
      <c r="AV344" s="36">
        <f>BL344*(1+Listes!AC$9)</f>
        <v>0</v>
      </c>
      <c r="AW344" s="36">
        <f>BP344*(1+Listes!AC$10)</f>
        <v>0</v>
      </c>
      <c r="AX344"/>
      <c r="AY344" s="36"/>
      <c r="AZ344" s="36">
        <f>AY344*(1+Listes!AC$11)</f>
        <v>0</v>
      </c>
      <c r="BI344" s="15"/>
      <c r="BJ344" s="36"/>
      <c r="BK344" s="36">
        <f>BJ344*(1+Listes!AC$12)</f>
        <v>0</v>
      </c>
      <c r="BL344" s="36"/>
      <c r="BM344" s="36"/>
      <c r="BN344" s="36"/>
      <c r="BP344" s="36"/>
      <c r="BR344" s="36"/>
      <c r="BS344" s="36"/>
      <c r="BT344" s="36"/>
    </row>
    <row r="345" spans="2:72" ht="13.15" customHeight="1" x14ac:dyDescent="0.2">
      <c r="B345" s="8" t="s">
        <v>1051</v>
      </c>
      <c r="C345" s="35">
        <v>1</v>
      </c>
      <c r="D345" s="1" t="s">
        <v>1052</v>
      </c>
      <c r="E345" s="36"/>
      <c r="F345" s="36"/>
      <c r="G345" s="7">
        <v>99.05</v>
      </c>
      <c r="H345" s="3" t="s">
        <v>1053</v>
      </c>
      <c r="I345" s="5" t="s">
        <v>1054</v>
      </c>
      <c r="J345" s="39" t="s">
        <v>25</v>
      </c>
      <c r="K345" s="5" t="s">
        <v>659</v>
      </c>
      <c r="M345" s="6">
        <v>97.6</v>
      </c>
      <c r="N345" s="36"/>
      <c r="O345" s="7">
        <v>97.6</v>
      </c>
      <c r="P345" s="6">
        <v>99.05</v>
      </c>
      <c r="Q345" s="36">
        <f>E345*(1+Listes!AC$5)</f>
        <v>0</v>
      </c>
      <c r="Z345" s="9" t="s">
        <v>1055</v>
      </c>
      <c r="AA345" s="9" t="s">
        <v>531</v>
      </c>
      <c r="AB345" s="36">
        <f>G345*(1+Listes!AC$8)</f>
        <v>118.46379999999999</v>
      </c>
      <c r="AC345" s="36">
        <f>P345*(1+Listes!AC$7)</f>
        <v>118.46379999999999</v>
      </c>
      <c r="AD345" s="36">
        <f>F345*(1+Listes!AC$6)</f>
        <v>0</v>
      </c>
      <c r="AI345" s="36"/>
      <c r="AJ345" s="36"/>
      <c r="AL345" s="36"/>
      <c r="AV345" s="36">
        <f>BL345*(1+Listes!AC$9)</f>
        <v>0</v>
      </c>
      <c r="AW345" s="36">
        <f>BP345*(1+Listes!AC$10)</f>
        <v>0</v>
      </c>
      <c r="AX345"/>
      <c r="AY345" s="36"/>
      <c r="AZ345" s="36">
        <f>AY345*(1+Listes!AC$11)</f>
        <v>0</v>
      </c>
      <c r="BI345" s="15"/>
      <c r="BJ345" s="36"/>
      <c r="BK345" s="36">
        <f>BJ345*(1+Listes!AC$12)</f>
        <v>0</v>
      </c>
      <c r="BL345" s="36"/>
      <c r="BM345" s="36"/>
      <c r="BN345" s="36"/>
      <c r="BP345" s="36"/>
      <c r="BR345" s="36"/>
      <c r="BS345" s="36"/>
      <c r="BT345" s="36"/>
    </row>
    <row r="346" spans="2:72" ht="13.15" customHeight="1" x14ac:dyDescent="0.2">
      <c r="B346" s="8" t="s">
        <v>1056</v>
      </c>
      <c r="C346" s="35">
        <v>1</v>
      </c>
      <c r="D346" s="1" t="s">
        <v>1056</v>
      </c>
      <c r="E346" s="36"/>
      <c r="F346" s="36"/>
      <c r="G346" s="7">
        <v>24.47</v>
      </c>
      <c r="H346" s="3" t="s">
        <v>1057</v>
      </c>
      <c r="I346" s="5" t="s">
        <v>727</v>
      </c>
      <c r="J346" s="39" t="s">
        <v>25</v>
      </c>
      <c r="K346" s="5" t="s">
        <v>746</v>
      </c>
      <c r="M346" s="6">
        <v>23.7</v>
      </c>
      <c r="N346" s="36"/>
      <c r="O346" s="7">
        <v>23.9</v>
      </c>
      <c r="P346" s="6">
        <v>24.47</v>
      </c>
      <c r="Q346" s="36">
        <f>E346*(1+Listes!AC$5)</f>
        <v>0</v>
      </c>
      <c r="Z346" s="9" t="s">
        <v>1058</v>
      </c>
      <c r="AA346" s="9" t="s">
        <v>1059</v>
      </c>
      <c r="AB346" s="36">
        <f>G346*(1+Listes!AC$8)</f>
        <v>29.266119999999997</v>
      </c>
      <c r="AC346" s="36">
        <f>P346*(1+Listes!AC$7)</f>
        <v>29.266119999999997</v>
      </c>
      <c r="AD346" s="36">
        <f>F346*(1+Listes!AC$6)</f>
        <v>0</v>
      </c>
      <c r="AI346" s="36"/>
      <c r="AJ346" s="36"/>
      <c r="AL346" s="36"/>
      <c r="AV346" s="36">
        <f>BL346*(1+Listes!AC$9)</f>
        <v>0</v>
      </c>
      <c r="AW346" s="36">
        <f>BP346*(1+Listes!AC$10)</f>
        <v>0</v>
      </c>
      <c r="AX346"/>
      <c r="AY346" s="36"/>
      <c r="AZ346" s="36">
        <f>AY346*(1+Listes!AC$11)</f>
        <v>0</v>
      </c>
      <c r="BI346" s="15"/>
      <c r="BJ346" s="36"/>
      <c r="BK346" s="36">
        <f>BJ346*(1+Listes!AC$12)</f>
        <v>0</v>
      </c>
      <c r="BL346" s="36"/>
      <c r="BM346" s="36"/>
      <c r="BN346" s="36"/>
      <c r="BP346" s="36"/>
      <c r="BR346" s="36"/>
      <c r="BS346" s="36"/>
      <c r="BT346" s="36"/>
    </row>
    <row r="347" spans="2:72" ht="13.15" customHeight="1" x14ac:dyDescent="0.2">
      <c r="B347" s="8" t="s">
        <v>1060</v>
      </c>
      <c r="C347" s="35">
        <v>1</v>
      </c>
      <c r="D347" s="1" t="s">
        <v>1060</v>
      </c>
      <c r="E347" s="36"/>
      <c r="F347" s="36"/>
      <c r="G347" s="7">
        <v>16.53</v>
      </c>
      <c r="H347" s="3" t="s">
        <v>1061</v>
      </c>
      <c r="I347" s="5" t="s">
        <v>1062</v>
      </c>
      <c r="J347" s="39" t="s">
        <v>25</v>
      </c>
      <c r="K347" s="5" t="s">
        <v>867</v>
      </c>
      <c r="M347" s="6">
        <v>16.100000000000001</v>
      </c>
      <c r="N347" s="36"/>
      <c r="O347" s="7">
        <v>16.2</v>
      </c>
      <c r="P347" s="6">
        <v>16.53</v>
      </c>
      <c r="Q347" s="36">
        <f>E347*(1+Listes!AC$5)</f>
        <v>0</v>
      </c>
      <c r="Z347" s="9" t="s">
        <v>1063</v>
      </c>
      <c r="AA347" s="9" t="s">
        <v>1059</v>
      </c>
      <c r="AB347" s="36">
        <f>G347*(1+Listes!AC$8)</f>
        <v>19.769880000000001</v>
      </c>
      <c r="AC347" s="36">
        <f>P347*(1+Listes!AC$7)</f>
        <v>19.769880000000001</v>
      </c>
      <c r="AD347" s="36">
        <f>F347*(1+Listes!AC$6)</f>
        <v>0</v>
      </c>
      <c r="AI347" s="36"/>
      <c r="AJ347" s="36"/>
      <c r="AL347" s="36"/>
      <c r="AV347" s="36">
        <f>BL347*(1+Listes!AC$9)</f>
        <v>0</v>
      </c>
      <c r="AW347" s="36">
        <f>BP347*(1+Listes!AC$10)</f>
        <v>0</v>
      </c>
      <c r="AX347"/>
      <c r="AY347" s="36"/>
      <c r="AZ347" s="36">
        <f>AY347*(1+Listes!AC$11)</f>
        <v>0</v>
      </c>
      <c r="BI347" s="15"/>
      <c r="BJ347" s="36"/>
      <c r="BK347" s="36">
        <f>BJ347*(1+Listes!AC$12)</f>
        <v>0</v>
      </c>
      <c r="BL347" s="36"/>
      <c r="BM347" s="36"/>
      <c r="BN347" s="36"/>
      <c r="BP347" s="36"/>
      <c r="BR347" s="36"/>
      <c r="BS347" s="36"/>
      <c r="BT347" s="36"/>
    </row>
    <row r="348" spans="2:72" ht="13.15" customHeight="1" x14ac:dyDescent="0.2">
      <c r="B348" s="8" t="s">
        <v>1064</v>
      </c>
      <c r="C348" s="35">
        <v>1</v>
      </c>
      <c r="D348" s="1" t="s">
        <v>1064</v>
      </c>
      <c r="E348" s="36"/>
      <c r="F348" s="36"/>
      <c r="G348" s="7">
        <v>12.2</v>
      </c>
      <c r="H348" s="3" t="s">
        <v>1057</v>
      </c>
      <c r="I348" s="5" t="s">
        <v>1065</v>
      </c>
      <c r="J348" s="39" t="s">
        <v>25</v>
      </c>
      <c r="K348" s="5" t="s">
        <v>823</v>
      </c>
      <c r="M348" s="6">
        <v>11.9</v>
      </c>
      <c r="N348" s="36"/>
      <c r="O348" s="7">
        <v>12</v>
      </c>
      <c r="P348" s="6">
        <v>12.2</v>
      </c>
      <c r="Q348" s="36">
        <f>E348*(1+Listes!AC$5)</f>
        <v>0</v>
      </c>
      <c r="Z348" s="9" t="s">
        <v>1066</v>
      </c>
      <c r="AA348" s="9" t="s">
        <v>1059</v>
      </c>
      <c r="AB348" s="36">
        <f>G348*(1+Listes!AC$8)</f>
        <v>14.591199999999999</v>
      </c>
      <c r="AC348" s="36">
        <f>P348*(1+Listes!AC$7)</f>
        <v>14.591199999999999</v>
      </c>
      <c r="AD348" s="36">
        <f>F348*(1+Listes!AC$6)</f>
        <v>0</v>
      </c>
      <c r="AI348" s="36"/>
      <c r="AJ348" s="36"/>
      <c r="AL348" s="36"/>
      <c r="AV348" s="36">
        <f>BL348*(1+Listes!AC$9)</f>
        <v>0</v>
      </c>
      <c r="AW348" s="36">
        <f>BP348*(1+Listes!AC$10)</f>
        <v>0</v>
      </c>
      <c r="AX348"/>
      <c r="AY348" s="36"/>
      <c r="AZ348" s="36">
        <f>AY348*(1+Listes!AC$11)</f>
        <v>0</v>
      </c>
      <c r="BI348" s="15"/>
      <c r="BJ348" s="36"/>
      <c r="BK348" s="36">
        <f>BJ348*(1+Listes!AC$12)</f>
        <v>0</v>
      </c>
      <c r="BL348" s="36"/>
      <c r="BM348" s="36"/>
      <c r="BN348" s="36"/>
      <c r="BP348" s="36"/>
      <c r="BR348" s="36"/>
      <c r="BS348" s="36"/>
      <c r="BT348" s="36"/>
    </row>
    <row r="349" spans="2:72" ht="13.15" customHeight="1" x14ac:dyDescent="0.2">
      <c r="B349" s="8" t="s">
        <v>1067</v>
      </c>
      <c r="C349" s="35">
        <v>2</v>
      </c>
      <c r="D349" s="1" t="s">
        <v>1067</v>
      </c>
      <c r="E349" s="36"/>
      <c r="F349" s="36"/>
      <c r="G349" s="7">
        <v>28.14</v>
      </c>
      <c r="H349" s="3" t="s">
        <v>1068</v>
      </c>
      <c r="I349" s="5" t="s">
        <v>1069</v>
      </c>
      <c r="J349" s="39" t="s">
        <v>48</v>
      </c>
      <c r="K349" s="5" t="s">
        <v>1070</v>
      </c>
      <c r="M349" s="6">
        <v>27.4</v>
      </c>
      <c r="N349" s="36"/>
      <c r="O349" s="7">
        <v>12</v>
      </c>
      <c r="P349" s="6">
        <v>28.14</v>
      </c>
      <c r="Q349" s="36">
        <f>E349*(1+Listes!AC$5)</f>
        <v>0</v>
      </c>
      <c r="Z349" s="9" t="s">
        <v>1071</v>
      </c>
      <c r="AB349" s="36">
        <f>G349*(1+Listes!AC$8)</f>
        <v>33.655439999999999</v>
      </c>
      <c r="AC349" s="36">
        <f>P349*(1+Listes!AC$7)</f>
        <v>33.655439999999999</v>
      </c>
      <c r="AD349" s="36">
        <f>F349*(1+Listes!AC$6)</f>
        <v>0</v>
      </c>
      <c r="AI349" s="36"/>
      <c r="AJ349" s="36"/>
      <c r="AL349" s="36"/>
      <c r="AV349" s="36">
        <f>BL349*(1+Listes!AC$9)</f>
        <v>0</v>
      </c>
      <c r="AW349" s="36">
        <f>BP349*(1+Listes!AC$10)</f>
        <v>0</v>
      </c>
      <c r="AX349"/>
      <c r="AY349" s="36"/>
      <c r="AZ349" s="36">
        <f>AY349*(1+Listes!AC$11)</f>
        <v>0</v>
      </c>
      <c r="BI349" s="15"/>
      <c r="BJ349" s="36"/>
      <c r="BK349" s="36">
        <f>BJ349*(1+Listes!AC$12)</f>
        <v>0</v>
      </c>
      <c r="BL349" s="36"/>
      <c r="BM349" s="36"/>
      <c r="BN349" s="36"/>
      <c r="BP349" s="36"/>
      <c r="BR349" s="36"/>
      <c r="BS349" s="36"/>
      <c r="BT349" s="36"/>
    </row>
    <row r="350" spans="2:72" ht="13.15" customHeight="1" x14ac:dyDescent="0.2">
      <c r="B350" s="8" t="s">
        <v>1072</v>
      </c>
      <c r="C350" s="35">
        <v>2</v>
      </c>
      <c r="D350" s="1" t="s">
        <v>1072</v>
      </c>
      <c r="E350" s="36"/>
      <c r="F350" s="36"/>
      <c r="G350" s="7">
        <v>27.68</v>
      </c>
      <c r="H350" s="3" t="s">
        <v>1073</v>
      </c>
      <c r="I350" s="5" t="s">
        <v>1069</v>
      </c>
      <c r="J350" s="39" t="s">
        <v>22</v>
      </c>
      <c r="K350" s="5" t="s">
        <v>1041</v>
      </c>
      <c r="M350" s="6">
        <v>26.9</v>
      </c>
      <c r="N350" s="36"/>
      <c r="O350" s="7">
        <v>27.1</v>
      </c>
      <c r="P350" s="6">
        <v>27.68</v>
      </c>
      <c r="Q350" s="36">
        <f>E350*(1+Listes!AC$5)</f>
        <v>0</v>
      </c>
      <c r="AA350" s="9" t="s">
        <v>1059</v>
      </c>
      <c r="AB350" s="36">
        <f>G350*(1+Listes!AC$8)</f>
        <v>33.10528</v>
      </c>
      <c r="AC350" s="36">
        <f>P350*(1+Listes!AC$7)</f>
        <v>33.10528</v>
      </c>
      <c r="AD350" s="36">
        <f>F350*(1+Listes!AC$6)</f>
        <v>0</v>
      </c>
      <c r="AI350" s="36"/>
      <c r="AJ350" s="36"/>
      <c r="AL350" s="36"/>
      <c r="AV350" s="36">
        <f>BL350*(1+Listes!AC$9)</f>
        <v>0</v>
      </c>
      <c r="AW350" s="36">
        <f>BP350*(1+Listes!AC$10)</f>
        <v>0</v>
      </c>
      <c r="AX350"/>
      <c r="AY350" s="36"/>
      <c r="AZ350" s="36">
        <f>AY350*(1+Listes!AC$11)</f>
        <v>0</v>
      </c>
      <c r="BI350" s="15"/>
      <c r="BJ350" s="36"/>
      <c r="BK350" s="36">
        <f>BJ350*(1+Listes!AC$12)</f>
        <v>0</v>
      </c>
      <c r="BL350" s="36"/>
      <c r="BM350" s="36"/>
      <c r="BN350" s="36"/>
      <c r="BP350" s="36"/>
      <c r="BR350" s="36"/>
      <c r="BS350" s="36"/>
      <c r="BT350" s="36"/>
    </row>
    <row r="351" spans="2:72" ht="13.15" customHeight="1" x14ac:dyDescent="0.2">
      <c r="B351" s="8" t="s">
        <v>1074</v>
      </c>
      <c r="C351" s="35">
        <v>1</v>
      </c>
      <c r="D351" s="1" t="s">
        <v>1075</v>
      </c>
      <c r="E351" s="36"/>
      <c r="F351" s="36"/>
      <c r="G351" s="7">
        <v>116.43</v>
      </c>
      <c r="H351" s="3" t="s">
        <v>1076</v>
      </c>
      <c r="J351" s="39" t="s">
        <v>25</v>
      </c>
      <c r="K351" s="5" t="s">
        <v>823</v>
      </c>
      <c r="M351" s="6">
        <v>113</v>
      </c>
      <c r="N351" s="36"/>
      <c r="O351" s="7">
        <v>114</v>
      </c>
      <c r="P351" s="6">
        <v>160.51</v>
      </c>
      <c r="Q351" s="36">
        <f>E351*(1+Listes!AC$5)</f>
        <v>0</v>
      </c>
      <c r="Z351" s="9" t="s">
        <v>1077</v>
      </c>
      <c r="AA351" s="9" t="s">
        <v>1059</v>
      </c>
      <c r="AB351" s="36">
        <f>G351*(1+Listes!AC$8)</f>
        <v>139.25028</v>
      </c>
      <c r="AC351" s="36">
        <f>P351*(1+Listes!AC$7)</f>
        <v>191.96995999999999</v>
      </c>
      <c r="AD351" s="36">
        <f>F351*(1+Listes!AC$6)</f>
        <v>0</v>
      </c>
      <c r="AI351" s="36"/>
      <c r="AJ351" s="36"/>
      <c r="AL351" s="36"/>
      <c r="AV351" s="36">
        <f>BL351*(1+Listes!AC$9)</f>
        <v>0</v>
      </c>
      <c r="AW351" s="36">
        <f>BP351*(1+Listes!AC$10)</f>
        <v>0</v>
      </c>
      <c r="AX351"/>
      <c r="AY351" s="36"/>
      <c r="AZ351" s="36">
        <f>AY351*(1+Listes!AC$11)</f>
        <v>0</v>
      </c>
      <c r="BI351" s="15"/>
      <c r="BJ351" s="36"/>
      <c r="BK351" s="36">
        <f>BJ351*(1+Listes!AC$12)</f>
        <v>0</v>
      </c>
      <c r="BL351" s="36"/>
      <c r="BM351" s="36"/>
      <c r="BN351" s="36"/>
      <c r="BP351" s="36"/>
      <c r="BR351" s="36"/>
      <c r="BS351" s="36"/>
      <c r="BT351" s="36"/>
    </row>
    <row r="352" spans="2:72" ht="13.15" customHeight="1" x14ac:dyDescent="0.2">
      <c r="B352" s="8" t="s">
        <v>1078</v>
      </c>
      <c r="C352" s="35">
        <v>1</v>
      </c>
      <c r="D352" s="1" t="s">
        <v>1078</v>
      </c>
      <c r="E352" s="36"/>
      <c r="F352" s="36"/>
      <c r="G352" s="7">
        <v>15.48</v>
      </c>
      <c r="H352" s="3" t="s">
        <v>1079</v>
      </c>
      <c r="I352" s="5" t="s">
        <v>1080</v>
      </c>
      <c r="J352" s="39" t="s">
        <v>22</v>
      </c>
      <c r="K352" s="5" t="s">
        <v>665</v>
      </c>
      <c r="M352" s="6">
        <v>15.2</v>
      </c>
      <c r="N352" s="36"/>
      <c r="O352" s="7">
        <v>15.2</v>
      </c>
      <c r="P352" s="6">
        <v>15.48</v>
      </c>
      <c r="Q352" s="36">
        <f>E352*(1+Listes!AC$5)</f>
        <v>0</v>
      </c>
      <c r="AA352" s="9" t="s">
        <v>1059</v>
      </c>
      <c r="AB352" s="36">
        <f>G352*(1+Listes!AC$8)</f>
        <v>18.51408</v>
      </c>
      <c r="AC352" s="36">
        <f>P352*(1+Listes!AC$7)</f>
        <v>18.51408</v>
      </c>
      <c r="AD352" s="36">
        <f>F352*(1+Listes!AC$6)</f>
        <v>0</v>
      </c>
      <c r="AI352" s="36"/>
      <c r="AJ352" s="36"/>
      <c r="AL352" s="36"/>
      <c r="AV352" s="36">
        <f>BL352*(1+Listes!AC$9)</f>
        <v>0</v>
      </c>
      <c r="AW352" s="36">
        <f>BP352*(1+Listes!AC$10)</f>
        <v>0</v>
      </c>
      <c r="AX352"/>
      <c r="AY352" s="36"/>
      <c r="AZ352" s="36">
        <f>AY352*(1+Listes!AC$11)</f>
        <v>0</v>
      </c>
      <c r="BI352" s="15"/>
      <c r="BJ352" s="36"/>
      <c r="BK352" s="36">
        <f>BJ352*(1+Listes!AC$12)</f>
        <v>0</v>
      </c>
      <c r="BL352" s="36"/>
      <c r="BM352" s="36"/>
      <c r="BN352" s="36"/>
      <c r="BP352" s="36"/>
      <c r="BR352" s="36"/>
      <c r="BS352" s="36"/>
      <c r="BT352" s="36"/>
    </row>
    <row r="353" spans="2:72" ht="13.15" customHeight="1" x14ac:dyDescent="0.2">
      <c r="B353" s="8" t="s">
        <v>1081</v>
      </c>
      <c r="C353" s="35">
        <v>1</v>
      </c>
      <c r="D353" s="1" t="s">
        <v>1082</v>
      </c>
      <c r="E353" s="36"/>
      <c r="F353" s="7">
        <v>13.14</v>
      </c>
      <c r="G353" s="7">
        <v>76.290000000000006</v>
      </c>
      <c r="H353" s="3" t="s">
        <v>1083</v>
      </c>
      <c r="I353" s="5" t="s">
        <v>1084</v>
      </c>
      <c r="J353" s="39" t="s">
        <v>530</v>
      </c>
      <c r="K353" s="5" t="s">
        <v>170</v>
      </c>
      <c r="M353" s="6">
        <v>82.9</v>
      </c>
      <c r="N353" s="6">
        <v>83.6</v>
      </c>
      <c r="O353" s="7">
        <v>83.6</v>
      </c>
      <c r="P353" s="36"/>
      <c r="Q353" s="36">
        <f>E353*(1+Listes!AC$5)</f>
        <v>0</v>
      </c>
      <c r="Z353" s="9" t="s">
        <v>1085</v>
      </c>
      <c r="AA353" s="9" t="s">
        <v>1059</v>
      </c>
      <c r="AB353" s="36">
        <f>G353*(1+Listes!AC$8)</f>
        <v>91.242840000000001</v>
      </c>
      <c r="AC353" s="36">
        <f>P353*(1+Listes!AC$7)</f>
        <v>0</v>
      </c>
      <c r="AD353" s="36">
        <f>F353*(1+Listes!AC$6)</f>
        <v>15.715439999999999</v>
      </c>
      <c r="AG353" s="66"/>
      <c r="AH353" s="67"/>
      <c r="AI353" s="6">
        <v>71.5</v>
      </c>
      <c r="AJ353" s="6">
        <v>81.099999999999994</v>
      </c>
      <c r="AL353" s="36"/>
      <c r="AV353" s="36">
        <f>BL353*(1+Listes!AC$9)</f>
        <v>0</v>
      </c>
      <c r="AW353" s="36">
        <f>BP353*(1+Listes!AC$10)</f>
        <v>0</v>
      </c>
      <c r="AX353"/>
      <c r="AY353" s="36"/>
      <c r="AZ353" s="36">
        <f>AY353*(1+Listes!AC$11)</f>
        <v>0</v>
      </c>
      <c r="BI353" s="15"/>
      <c r="BJ353" s="36"/>
      <c r="BK353" s="36">
        <f>BJ353*(1+Listes!AC$12)</f>
        <v>0</v>
      </c>
      <c r="BL353" s="36"/>
      <c r="BM353" s="36"/>
      <c r="BN353" s="36"/>
      <c r="BP353" s="36"/>
      <c r="BR353" s="36"/>
      <c r="BS353" s="36"/>
      <c r="BT353" s="36"/>
    </row>
    <row r="354" spans="2:72" ht="13.15" customHeight="1" x14ac:dyDescent="0.2">
      <c r="B354" s="8" t="s">
        <v>1086</v>
      </c>
      <c r="C354" s="35">
        <v>1</v>
      </c>
      <c r="D354" s="1" t="s">
        <v>1086</v>
      </c>
      <c r="E354" s="36"/>
      <c r="F354" s="36"/>
      <c r="G354" s="7">
        <v>98.59</v>
      </c>
      <c r="H354" s="3" t="s">
        <v>1087</v>
      </c>
      <c r="J354" s="39" t="s">
        <v>148</v>
      </c>
      <c r="K354" s="5" t="s">
        <v>107</v>
      </c>
      <c r="M354" s="6">
        <v>107</v>
      </c>
      <c r="N354" s="6"/>
      <c r="O354" s="7">
        <v>108</v>
      </c>
      <c r="P354" s="6">
        <v>98.59</v>
      </c>
      <c r="Q354" s="36">
        <f>E354*(1+Listes!AC$5)</f>
        <v>0</v>
      </c>
      <c r="Z354" s="9" t="s">
        <v>1088</v>
      </c>
      <c r="AB354" s="36">
        <f>G354*(1+Listes!AC$8)</f>
        <v>117.91364</v>
      </c>
      <c r="AC354" s="36">
        <f>P354*(1+Listes!AC$7)</f>
        <v>117.91364</v>
      </c>
      <c r="AD354" s="36">
        <f>F354*(1+Listes!AC$6)</f>
        <v>0</v>
      </c>
      <c r="AG354" s="66"/>
      <c r="AH354" s="67"/>
      <c r="AI354" s="6">
        <v>93.25</v>
      </c>
      <c r="AJ354" s="6">
        <v>105</v>
      </c>
      <c r="AL354" s="36"/>
      <c r="AV354" s="36">
        <f>BL354*(1+Listes!AC$9)</f>
        <v>0</v>
      </c>
      <c r="AW354" s="36">
        <f>BP354*(1+Listes!AC$10)</f>
        <v>0</v>
      </c>
      <c r="AX354"/>
      <c r="AY354" s="36"/>
      <c r="AZ354" s="36">
        <f>AY354*(1+Listes!AC$11)</f>
        <v>0</v>
      </c>
      <c r="BI354" s="15"/>
      <c r="BJ354" s="36"/>
      <c r="BK354" s="36">
        <f>BJ354*(1+Listes!AC$12)</f>
        <v>0</v>
      </c>
      <c r="BL354" s="36"/>
      <c r="BM354" s="36"/>
      <c r="BN354" s="36"/>
      <c r="BP354" s="36"/>
      <c r="BR354" s="36"/>
      <c r="BS354" s="36"/>
      <c r="BT354" s="36"/>
    </row>
    <row r="355" spans="2:72" ht="13.15" customHeight="1" x14ac:dyDescent="0.2">
      <c r="B355" s="8" t="s">
        <v>1089</v>
      </c>
      <c r="C355" s="35">
        <v>1</v>
      </c>
      <c r="D355" s="1" t="s">
        <v>1089</v>
      </c>
      <c r="E355" s="36"/>
      <c r="F355" s="36"/>
      <c r="G355" s="7">
        <v>95.31</v>
      </c>
      <c r="H355" s="3" t="s">
        <v>1090</v>
      </c>
      <c r="J355" s="39" t="s">
        <v>179</v>
      </c>
      <c r="K355" s="5" t="s">
        <v>267</v>
      </c>
      <c r="M355" s="6">
        <v>104</v>
      </c>
      <c r="N355" s="6"/>
      <c r="O355" s="7">
        <v>105</v>
      </c>
      <c r="P355" s="36"/>
      <c r="Q355" s="36">
        <f>E355*(1+Listes!AC$5)</f>
        <v>0</v>
      </c>
      <c r="AA355" s="9" t="s">
        <v>1091</v>
      </c>
      <c r="AB355" s="36">
        <f>G355*(1+Listes!AC$8)</f>
        <v>113.99075999999999</v>
      </c>
      <c r="AC355" s="36">
        <f>P355*(1+Listes!AC$7)</f>
        <v>0</v>
      </c>
      <c r="AD355" s="36">
        <f>F355*(1+Listes!AC$6)</f>
        <v>0</v>
      </c>
      <c r="AG355" s="66"/>
      <c r="AH355" s="67"/>
      <c r="AI355" s="6">
        <v>93.25</v>
      </c>
      <c r="AJ355" s="6">
        <v>101</v>
      </c>
      <c r="AL355" s="36"/>
      <c r="AV355" s="36">
        <f>BL355*(1+Listes!AC$9)</f>
        <v>0</v>
      </c>
      <c r="AW355" s="36">
        <f>BP355*(1+Listes!AC$10)</f>
        <v>0</v>
      </c>
      <c r="AX355"/>
      <c r="AY355" s="36"/>
      <c r="AZ355" s="36">
        <f>AY355*(1+Listes!AC$11)</f>
        <v>0</v>
      </c>
      <c r="BI355" s="15"/>
      <c r="BJ355" s="36"/>
      <c r="BK355" s="36">
        <f>BJ355*(1+Listes!AC$12)</f>
        <v>0</v>
      </c>
      <c r="BL355" s="36"/>
      <c r="BM355" s="36"/>
      <c r="BN355" s="36"/>
      <c r="BP355" s="36"/>
      <c r="BR355" s="36"/>
      <c r="BS355" s="36"/>
      <c r="BT355" s="36"/>
    </row>
    <row r="356" spans="2:72" ht="13.15" customHeight="1" x14ac:dyDescent="0.2">
      <c r="B356" s="8" t="s">
        <v>1092</v>
      </c>
      <c r="C356" s="35">
        <v>1</v>
      </c>
      <c r="D356" s="1" t="s">
        <v>1093</v>
      </c>
      <c r="E356" s="36"/>
      <c r="F356" s="36"/>
      <c r="G356" s="7">
        <v>11474.26</v>
      </c>
      <c r="H356" s="3" t="s">
        <v>1094</v>
      </c>
      <c r="J356" s="39" t="s">
        <v>48</v>
      </c>
      <c r="K356" s="5" t="s">
        <v>1070</v>
      </c>
      <c r="M356" s="36"/>
      <c r="N356" s="36"/>
      <c r="O356" s="36"/>
      <c r="P356" s="36"/>
      <c r="Q356" s="36">
        <f>E356*(1+Listes!AC$5)</f>
        <v>0</v>
      </c>
      <c r="AB356" s="36">
        <f>G356*(1+Listes!AC$8)</f>
        <v>13723.214959999999</v>
      </c>
      <c r="AC356" s="36">
        <f>P356*(1+Listes!AC$7)</f>
        <v>0</v>
      </c>
      <c r="AD356" s="36">
        <f>F356*(1+Listes!AC$6)</f>
        <v>0</v>
      </c>
      <c r="AI356" s="36"/>
      <c r="AJ356" s="36"/>
      <c r="AL356" s="36"/>
      <c r="AV356" s="36">
        <f>BL356*(1+Listes!AC$9)</f>
        <v>0</v>
      </c>
      <c r="AW356" s="36">
        <f>BP356*(1+Listes!AC$10)</f>
        <v>0</v>
      </c>
      <c r="AX356"/>
      <c r="AY356" s="36"/>
      <c r="AZ356" s="36">
        <f>AY356*(1+Listes!AC$11)</f>
        <v>0</v>
      </c>
      <c r="BI356" s="15"/>
      <c r="BJ356" s="36"/>
      <c r="BK356" s="36">
        <f>BJ356*(1+Listes!AC$12)</f>
        <v>0</v>
      </c>
      <c r="BL356" s="36"/>
      <c r="BM356" s="36"/>
      <c r="BN356" s="36"/>
      <c r="BP356" s="36"/>
      <c r="BR356" s="36"/>
      <c r="BS356" s="36"/>
      <c r="BT356" s="36"/>
    </row>
    <row r="357" spans="2:72" ht="13.15" customHeight="1" x14ac:dyDescent="0.2">
      <c r="B357" s="8" t="s">
        <v>1095</v>
      </c>
      <c r="C357" s="35">
        <v>1</v>
      </c>
      <c r="D357" s="1" t="s">
        <v>1096</v>
      </c>
      <c r="E357" s="36"/>
      <c r="F357" s="36"/>
      <c r="G357" s="7">
        <v>12597.22</v>
      </c>
      <c r="H357" s="3" t="s">
        <v>1097</v>
      </c>
      <c r="J357" s="39" t="s">
        <v>22</v>
      </c>
      <c r="K357" s="5" t="s">
        <v>1098</v>
      </c>
      <c r="M357" s="36"/>
      <c r="N357" s="36"/>
      <c r="O357" s="36"/>
      <c r="P357" s="36"/>
      <c r="Q357" s="36">
        <f>E357*(1+Listes!AC$5)</f>
        <v>0</v>
      </c>
      <c r="AB357" s="36">
        <f>G357*(1+Listes!AC$8)</f>
        <v>15066.275119999998</v>
      </c>
      <c r="AC357" s="36">
        <f>P357*(1+Listes!AC$7)</f>
        <v>0</v>
      </c>
      <c r="AD357" s="36">
        <f>F357*(1+Listes!AC$6)</f>
        <v>0</v>
      </c>
      <c r="AI357" s="36"/>
      <c r="AJ357" s="36"/>
      <c r="AL357" s="36"/>
      <c r="AV357" s="36">
        <f>BL357*(1+Listes!AC$9)</f>
        <v>0</v>
      </c>
      <c r="AW357" s="36">
        <f>BP357*(1+Listes!AC$10)</f>
        <v>0</v>
      </c>
      <c r="AX357"/>
      <c r="AY357" s="36"/>
      <c r="AZ357" s="36">
        <f>AY357*(1+Listes!AC$11)</f>
        <v>0</v>
      </c>
      <c r="BI357" s="15"/>
      <c r="BJ357" s="36"/>
      <c r="BK357" s="36">
        <f>BJ357*(1+Listes!AC$12)</f>
        <v>0</v>
      </c>
      <c r="BL357" s="36"/>
      <c r="BM357" s="36"/>
      <c r="BN357" s="36"/>
      <c r="BP357" s="36"/>
      <c r="BR357" s="36"/>
      <c r="BS357" s="36"/>
      <c r="BT357" s="36"/>
    </row>
    <row r="358" spans="2:72" ht="13.15" customHeight="1" x14ac:dyDescent="0.2">
      <c r="C358" s="35">
        <v>2</v>
      </c>
      <c r="D358" s="1" t="s">
        <v>1099</v>
      </c>
      <c r="E358" s="6">
        <v>4.46</v>
      </c>
      <c r="F358" s="7">
        <v>2.88</v>
      </c>
      <c r="G358" s="7">
        <v>16.73</v>
      </c>
      <c r="H358" s="3" t="s">
        <v>1100</v>
      </c>
      <c r="I358" s="5" t="s">
        <v>1101</v>
      </c>
      <c r="J358" s="39" t="s">
        <v>2</v>
      </c>
      <c r="K358" s="5" t="s">
        <v>114</v>
      </c>
      <c r="M358" s="6">
        <v>18.2</v>
      </c>
      <c r="N358" s="6"/>
      <c r="O358" s="7">
        <v>18.399999999999999</v>
      </c>
      <c r="P358" s="6">
        <v>17.73</v>
      </c>
      <c r="Q358" s="36">
        <f>E358*(1+Listes!AC$5)</f>
        <v>5.3341599999999998</v>
      </c>
      <c r="AB358" s="36">
        <f>G358*(1+Listes!AC$8)</f>
        <v>20.009080000000001</v>
      </c>
      <c r="AC358" s="36">
        <f>P358*(1+Listes!AC$7)</f>
        <v>21.205079999999999</v>
      </c>
      <c r="AD358" s="36">
        <f>F358*(1+Listes!AC$6)</f>
        <v>3.4444799999999995</v>
      </c>
      <c r="AG358" s="66"/>
      <c r="AH358" s="67"/>
      <c r="AI358" s="6">
        <v>15.54</v>
      </c>
      <c r="AJ358" s="6">
        <v>17.8</v>
      </c>
      <c r="AL358" s="36"/>
      <c r="AV358" s="36">
        <f>BL358*(1+Listes!AC$9)</f>
        <v>3.91092</v>
      </c>
      <c r="AW358" s="36">
        <f>BP358*(1+Listes!AC$10)</f>
        <v>0</v>
      </c>
      <c r="AX358"/>
      <c r="AY358" s="36"/>
      <c r="AZ358" s="36">
        <f>AY358*(1+Listes!AC$11)</f>
        <v>0</v>
      </c>
      <c r="BI358" s="16">
        <v>42161</v>
      </c>
      <c r="BJ358" s="36"/>
      <c r="BK358" s="36">
        <f>BJ358*(1+Listes!AC$12)</f>
        <v>0</v>
      </c>
      <c r="BL358" s="6">
        <v>3.27</v>
      </c>
      <c r="BM358" s="36"/>
      <c r="BN358" s="6">
        <v>16.989999999999998</v>
      </c>
      <c r="BP358" s="36"/>
      <c r="BR358" s="36"/>
      <c r="BS358" s="36"/>
      <c r="BT358" s="36"/>
    </row>
    <row r="359" spans="2:72" ht="13.15" customHeight="1" x14ac:dyDescent="0.2">
      <c r="B359" s="8" t="s">
        <v>1102</v>
      </c>
      <c r="C359" s="35">
        <v>10</v>
      </c>
      <c r="D359" s="1" t="s">
        <v>1103</v>
      </c>
      <c r="E359" s="6">
        <v>1.53</v>
      </c>
      <c r="F359" s="7">
        <v>1.32</v>
      </c>
      <c r="G359" s="7">
        <v>7.61</v>
      </c>
      <c r="H359" s="3" t="s">
        <v>1104</v>
      </c>
      <c r="I359" s="5" t="s">
        <v>1105</v>
      </c>
      <c r="J359" s="39" t="s">
        <v>1106</v>
      </c>
      <c r="K359" s="18" t="s">
        <v>1107</v>
      </c>
      <c r="M359" s="6">
        <v>8.3000000000000007</v>
      </c>
      <c r="N359" s="6">
        <v>8.3000000000000007</v>
      </c>
      <c r="O359" s="7">
        <v>8.3000000000000007</v>
      </c>
      <c r="P359" s="36"/>
      <c r="Q359" s="36">
        <f>E359*(1+Listes!AC$5)</f>
        <v>1.82988</v>
      </c>
      <c r="Z359" s="9" t="s">
        <v>1108</v>
      </c>
      <c r="AA359" s="9" t="s">
        <v>1109</v>
      </c>
      <c r="AB359" s="36">
        <f>G359*(1+Listes!AC$8)</f>
        <v>9.1015599999999992</v>
      </c>
      <c r="AC359" s="36">
        <f>P359*(1+Listes!AC$7)</f>
        <v>0</v>
      </c>
      <c r="AD359" s="36">
        <f>F359*(1+Listes!AC$6)</f>
        <v>1.5787199999999999</v>
      </c>
      <c r="AG359" s="66"/>
      <c r="AH359" s="67"/>
      <c r="AI359" s="6">
        <v>5.7</v>
      </c>
      <c r="AJ359" s="6">
        <v>8.1</v>
      </c>
      <c r="AL359" s="36"/>
      <c r="AT359" s="5" t="s">
        <v>1110</v>
      </c>
      <c r="AV359" s="36">
        <f>BL359*(1+Listes!AC$9)</f>
        <v>0</v>
      </c>
      <c r="AW359" s="36">
        <f>BP359*(1+Listes!AC$10)</f>
        <v>0</v>
      </c>
      <c r="AX359"/>
      <c r="AY359" s="36"/>
      <c r="AZ359" s="36">
        <f>AY359*(1+Listes!AC$11)</f>
        <v>0</v>
      </c>
      <c r="BI359" s="16">
        <v>38133</v>
      </c>
      <c r="BJ359" s="36"/>
      <c r="BK359" s="36">
        <f>BJ359*(1+Listes!AC$12)</f>
        <v>0</v>
      </c>
      <c r="BL359" s="36"/>
      <c r="BM359" s="36"/>
      <c r="BN359" s="6">
        <v>7.74</v>
      </c>
      <c r="BP359" s="36"/>
      <c r="BR359" s="36"/>
      <c r="BS359" s="36"/>
      <c r="BT359" s="36"/>
    </row>
    <row r="360" spans="2:72" ht="13.15" customHeight="1" x14ac:dyDescent="0.2">
      <c r="B360" s="8" t="s">
        <v>1102</v>
      </c>
      <c r="C360" s="35">
        <v>8</v>
      </c>
      <c r="D360" s="1" t="s">
        <v>1103</v>
      </c>
      <c r="E360" s="6">
        <v>1.53</v>
      </c>
      <c r="F360" s="36">
        <v>1.32</v>
      </c>
      <c r="G360" s="7">
        <v>7.61</v>
      </c>
      <c r="H360" s="3" t="s">
        <v>1104</v>
      </c>
      <c r="I360" s="5" t="s">
        <v>1105</v>
      </c>
      <c r="J360" s="39" t="s">
        <v>2</v>
      </c>
      <c r="K360" s="19" t="s">
        <v>131</v>
      </c>
      <c r="M360" s="6">
        <v>8.3000000000000007</v>
      </c>
      <c r="N360" s="6">
        <v>8.3000000000000007</v>
      </c>
      <c r="O360" s="7">
        <v>8.3000000000000007</v>
      </c>
      <c r="P360" s="36"/>
      <c r="Q360" s="36">
        <f>E360*(1+Listes!AC$5)</f>
        <v>1.82988</v>
      </c>
      <c r="Z360" s="9" t="s">
        <v>1108</v>
      </c>
      <c r="AA360" s="9" t="s">
        <v>1109</v>
      </c>
      <c r="AB360" s="36">
        <f>G360*(1+Listes!AC$8)</f>
        <v>9.1015599999999992</v>
      </c>
      <c r="AC360" s="36">
        <f>P360*(1+Listes!AC$7)</f>
        <v>0</v>
      </c>
      <c r="AD360" s="36">
        <f>F360*(1+Listes!AC$6)</f>
        <v>1.5787199999999999</v>
      </c>
      <c r="AG360" s="66"/>
      <c r="AH360" s="67"/>
      <c r="AI360" s="6">
        <v>5.7</v>
      </c>
      <c r="AJ360" s="6">
        <v>8.1</v>
      </c>
      <c r="AL360" s="36"/>
      <c r="AT360" s="5" t="s">
        <v>1110</v>
      </c>
      <c r="AV360" s="36">
        <f>BL360*(1+Listes!AC$9)</f>
        <v>0</v>
      </c>
      <c r="AW360" s="36">
        <f>BP360*(1+Listes!AC$10)</f>
        <v>0</v>
      </c>
      <c r="AX360"/>
      <c r="AY360" s="36"/>
      <c r="AZ360" s="36">
        <f>AY360*(1+Listes!AC$11)</f>
        <v>0</v>
      </c>
      <c r="BI360" s="16">
        <v>38135</v>
      </c>
      <c r="BJ360" s="36"/>
      <c r="BK360" s="36">
        <f>BJ360*(1+Listes!AC$12)</f>
        <v>0</v>
      </c>
      <c r="BL360" s="36"/>
      <c r="BM360" s="36"/>
      <c r="BN360" s="6">
        <v>7.74</v>
      </c>
      <c r="BP360" s="36"/>
      <c r="BR360" s="36"/>
      <c r="BS360" s="36"/>
      <c r="BT360" s="36"/>
    </row>
    <row r="361" spans="2:72" ht="13.15" customHeight="1" x14ac:dyDescent="0.2">
      <c r="B361" s="8" t="s">
        <v>1111</v>
      </c>
      <c r="C361" s="35">
        <v>2</v>
      </c>
      <c r="D361" s="1" t="s">
        <v>1111</v>
      </c>
      <c r="E361" s="36"/>
      <c r="F361" s="36"/>
      <c r="G361" s="7">
        <v>13.91</v>
      </c>
      <c r="H361" s="3" t="s">
        <v>1112</v>
      </c>
      <c r="J361" s="39" t="s">
        <v>25</v>
      </c>
      <c r="K361" s="5" t="s">
        <v>876</v>
      </c>
      <c r="M361" s="36"/>
      <c r="N361" s="6">
        <v>13.7</v>
      </c>
      <c r="O361" s="7">
        <v>13.7</v>
      </c>
      <c r="P361" s="6">
        <v>13.97</v>
      </c>
      <c r="Q361" s="36">
        <f>E361*(1+Listes!AC$5)</f>
        <v>0</v>
      </c>
      <c r="Z361" s="9" t="s">
        <v>989</v>
      </c>
      <c r="AA361" s="9" t="s">
        <v>1109</v>
      </c>
      <c r="AB361" s="36">
        <f>G361*(1+Listes!AC$8)</f>
        <v>16.63636</v>
      </c>
      <c r="AC361" s="36">
        <f>P361*(1+Listes!AC$7)</f>
        <v>16.708120000000001</v>
      </c>
      <c r="AD361" s="36">
        <f>F361*(1+Listes!AC$6)</f>
        <v>0</v>
      </c>
      <c r="AI361" s="36"/>
      <c r="AJ361" s="36"/>
      <c r="AL361" s="36"/>
      <c r="AV361" s="36">
        <f>BL361*(1+Listes!AC$9)</f>
        <v>0</v>
      </c>
      <c r="AW361" s="36">
        <f>BP361*(1+Listes!AC$10)</f>
        <v>0</v>
      </c>
      <c r="AX361"/>
      <c r="AY361" s="36"/>
      <c r="AZ361" s="36">
        <f>AY361*(1+Listes!AC$11)</f>
        <v>0</v>
      </c>
      <c r="BI361" s="15"/>
      <c r="BJ361" s="36"/>
      <c r="BK361" s="36">
        <f>BJ361*(1+Listes!AC$12)</f>
        <v>0</v>
      </c>
      <c r="BL361" s="36"/>
      <c r="BM361" s="36"/>
      <c r="BN361" s="36"/>
      <c r="BP361" s="36"/>
      <c r="BR361" s="36"/>
      <c r="BS361" s="36"/>
      <c r="BT361" s="36"/>
    </row>
    <row r="362" spans="2:72" ht="13.15" customHeight="1" x14ac:dyDescent="0.2">
      <c r="C362" s="35">
        <v>1</v>
      </c>
      <c r="D362" s="1" t="s">
        <v>1113</v>
      </c>
      <c r="E362" s="36"/>
      <c r="F362" s="36"/>
      <c r="G362" s="7">
        <v>1220.74</v>
      </c>
      <c r="H362" s="3" t="s">
        <v>1114</v>
      </c>
      <c r="I362" s="5" t="s">
        <v>1115</v>
      </c>
      <c r="J362" s="39" t="s">
        <v>5</v>
      </c>
      <c r="K362" s="5" t="s">
        <v>262</v>
      </c>
      <c r="M362" s="6">
        <v>1200</v>
      </c>
      <c r="N362" s="6"/>
      <c r="O362" s="7">
        <v>1200</v>
      </c>
      <c r="P362" s="36"/>
      <c r="Q362" s="36">
        <f>E362*(1+Listes!AC$5)</f>
        <v>0</v>
      </c>
      <c r="AB362" s="36">
        <f>G362*(1+Listes!AC$8)</f>
        <v>1460.00504</v>
      </c>
      <c r="AC362" s="36">
        <f>P362*(1+Listes!AC$7)</f>
        <v>0</v>
      </c>
      <c r="AD362" s="36">
        <f>F362*(1+Listes!AC$6)</f>
        <v>0</v>
      </c>
      <c r="AG362" s="66"/>
      <c r="AH362" s="67"/>
      <c r="AI362" s="6">
        <v>1014</v>
      </c>
      <c r="AJ362" s="6">
        <v>1197</v>
      </c>
      <c r="AL362" s="36"/>
      <c r="AV362" s="36">
        <f>BL362*(1+Listes!AC$9)</f>
        <v>0</v>
      </c>
      <c r="AW362" s="36">
        <f>BP362*(1+Listes!AC$10)</f>
        <v>0</v>
      </c>
      <c r="AX362"/>
      <c r="AY362" s="36"/>
      <c r="AZ362" s="36">
        <f>AY362*(1+Listes!AC$11)</f>
        <v>0</v>
      </c>
      <c r="BI362" s="15"/>
      <c r="BJ362" s="36"/>
      <c r="BK362" s="36">
        <f>BJ362*(1+Listes!AC$12)</f>
        <v>0</v>
      </c>
      <c r="BL362" s="36"/>
      <c r="BM362" s="36"/>
      <c r="BN362" s="36"/>
      <c r="BP362" s="36"/>
      <c r="BR362" s="36"/>
      <c r="BS362" s="36"/>
      <c r="BT362" s="36"/>
    </row>
    <row r="363" spans="2:72" ht="13.15" customHeight="1" x14ac:dyDescent="0.2">
      <c r="B363" s="8" t="s">
        <v>1116</v>
      </c>
      <c r="C363" s="35">
        <v>1</v>
      </c>
      <c r="D363" s="1" t="s">
        <v>1117</v>
      </c>
      <c r="E363" s="36"/>
      <c r="F363" s="7">
        <v>210.43</v>
      </c>
      <c r="G363" s="7">
        <v>1220.74</v>
      </c>
      <c r="H363" s="3" t="s">
        <v>1114</v>
      </c>
      <c r="I363" s="5" t="s">
        <v>1115</v>
      </c>
      <c r="J363" s="39" t="s">
        <v>58</v>
      </c>
      <c r="K363" s="5" t="s">
        <v>262</v>
      </c>
      <c r="M363" s="6">
        <v>1200</v>
      </c>
      <c r="N363" s="6"/>
      <c r="O363" s="7">
        <v>1200</v>
      </c>
      <c r="P363" s="36"/>
      <c r="Q363" s="36">
        <f>E363*(1+Listes!AC$5)</f>
        <v>0</v>
      </c>
      <c r="AB363" s="36">
        <f>G363*(1+Listes!AC$8)</f>
        <v>1460.00504</v>
      </c>
      <c r="AC363" s="36">
        <f>P363*(1+Listes!AC$7)</f>
        <v>0</v>
      </c>
      <c r="AD363" s="36">
        <f>F363*(1+Listes!AC$6)</f>
        <v>251.67428000000001</v>
      </c>
      <c r="AG363" s="66"/>
      <c r="AH363" s="67"/>
      <c r="AI363" s="6">
        <v>1126.21</v>
      </c>
      <c r="AJ363" s="6">
        <v>1197</v>
      </c>
      <c r="AL363" s="36"/>
      <c r="AV363" s="36">
        <f>BL363*(1+Listes!AC$9)</f>
        <v>0</v>
      </c>
      <c r="AW363" s="36">
        <f>BP363*(1+Listes!AC$10)</f>
        <v>0</v>
      </c>
      <c r="AX363"/>
      <c r="AY363" s="36"/>
      <c r="AZ363" s="36">
        <f>AY363*(1+Listes!AC$11)</f>
        <v>0</v>
      </c>
      <c r="BI363" s="15"/>
      <c r="BJ363" s="36"/>
      <c r="BK363" s="36">
        <f>BJ363*(1+Listes!AC$12)</f>
        <v>0</v>
      </c>
      <c r="BL363" s="36"/>
      <c r="BM363" s="36"/>
      <c r="BN363" s="36"/>
      <c r="BP363" s="36"/>
      <c r="BR363" s="36"/>
      <c r="BS363" s="36"/>
      <c r="BT363" s="36"/>
    </row>
    <row r="364" spans="2:72" ht="13.15" customHeight="1" x14ac:dyDescent="0.2">
      <c r="C364" s="35">
        <v>1</v>
      </c>
      <c r="D364" s="1" t="s">
        <v>1118</v>
      </c>
      <c r="E364" s="36"/>
      <c r="F364" s="7">
        <v>184.14</v>
      </c>
      <c r="G364" s="7">
        <v>1068.29</v>
      </c>
      <c r="H364" s="3" t="s">
        <v>1114</v>
      </c>
      <c r="I364" s="5" t="s">
        <v>1115</v>
      </c>
      <c r="J364" s="39" t="s">
        <v>5</v>
      </c>
      <c r="K364" s="5" t="s">
        <v>1119</v>
      </c>
      <c r="M364" s="6">
        <v>1050</v>
      </c>
      <c r="N364" s="6"/>
      <c r="O364" s="7">
        <v>1050</v>
      </c>
      <c r="P364" s="36"/>
      <c r="Q364" s="36">
        <f>E364*(1+Listes!AC$5)</f>
        <v>0</v>
      </c>
      <c r="AB364" s="36">
        <f>G364*(1+Listes!AC$8)</f>
        <v>1277.6748399999999</v>
      </c>
      <c r="AC364" s="36">
        <f>P364*(1+Listes!AC$7)</f>
        <v>0</v>
      </c>
      <c r="AD364" s="36">
        <f>F364*(1+Listes!AC$6)</f>
        <v>220.23143999999996</v>
      </c>
      <c r="AG364" s="66"/>
      <c r="AH364" s="67"/>
      <c r="AI364" s="6">
        <v>899.99</v>
      </c>
      <c r="AJ364" s="6">
        <v>1048</v>
      </c>
      <c r="AL364" s="36"/>
      <c r="AT364" s="5" t="s">
        <v>1120</v>
      </c>
      <c r="AV364" s="36">
        <f>BL364*(1+Listes!AC$9)</f>
        <v>0</v>
      </c>
      <c r="AW364" s="36">
        <f>BP364*(1+Listes!AC$10)</f>
        <v>0</v>
      </c>
      <c r="AX364"/>
      <c r="AY364" s="36"/>
      <c r="AZ364" s="36">
        <f>AY364*(1+Listes!AC$11)</f>
        <v>0</v>
      </c>
      <c r="BI364" s="16">
        <v>38162</v>
      </c>
      <c r="BJ364" s="36"/>
      <c r="BK364" s="36">
        <f>BJ364*(1+Listes!AC$12)</f>
        <v>0</v>
      </c>
      <c r="BL364" s="36"/>
      <c r="BM364" s="36"/>
      <c r="BN364" s="6">
        <v>1068.29</v>
      </c>
      <c r="BP364" s="36"/>
      <c r="BR364" s="36"/>
      <c r="BS364" s="36"/>
      <c r="BT364" s="36"/>
    </row>
    <row r="365" spans="2:72" ht="13.15" customHeight="1" x14ac:dyDescent="0.2">
      <c r="C365" s="35">
        <v>1</v>
      </c>
      <c r="D365" s="1" t="s">
        <v>1121</v>
      </c>
      <c r="E365" s="6">
        <v>180.45</v>
      </c>
      <c r="F365" s="7">
        <v>184.14</v>
      </c>
      <c r="G365" s="7">
        <v>1068.29</v>
      </c>
      <c r="H365" s="3" t="s">
        <v>1114</v>
      </c>
      <c r="I365" s="5" t="s">
        <v>1115</v>
      </c>
      <c r="J365" s="39" t="s">
        <v>31</v>
      </c>
      <c r="K365" s="5" t="s">
        <v>1122</v>
      </c>
      <c r="M365" s="6">
        <v>1050</v>
      </c>
      <c r="N365" s="6"/>
      <c r="O365" s="7">
        <v>1050</v>
      </c>
      <c r="P365" s="36"/>
      <c r="Q365" s="36">
        <f>E365*(1+Listes!AC$5)</f>
        <v>215.81819999999999</v>
      </c>
      <c r="AB365" s="36">
        <f>G365*(1+Listes!AC$8)</f>
        <v>1277.6748399999999</v>
      </c>
      <c r="AC365" s="36">
        <f>P365*(1+Listes!AC$7)</f>
        <v>0</v>
      </c>
      <c r="AD365" s="36">
        <f>F365*(1+Listes!AC$6)</f>
        <v>220.23143999999996</v>
      </c>
      <c r="AG365" s="66"/>
      <c r="AH365" s="67"/>
      <c r="AI365" s="6">
        <v>849.16</v>
      </c>
      <c r="AJ365" s="6">
        <v>1048</v>
      </c>
      <c r="AL365" s="36"/>
      <c r="AV365" s="36">
        <f>BL365*(1+Listes!AC$9)</f>
        <v>0</v>
      </c>
      <c r="AW365" s="36">
        <f>BP365*(1+Listes!AC$10)</f>
        <v>0</v>
      </c>
      <c r="AX365"/>
      <c r="AY365" s="36"/>
      <c r="AZ365" s="36">
        <f>AY365*(1+Listes!AC$11)</f>
        <v>0</v>
      </c>
      <c r="BI365" s="16">
        <v>38162</v>
      </c>
      <c r="BJ365" s="36"/>
      <c r="BK365" s="36">
        <f>BJ365*(1+Listes!AC$12)</f>
        <v>0</v>
      </c>
      <c r="BL365" s="36"/>
      <c r="BM365" s="36"/>
      <c r="BN365" s="36"/>
      <c r="BP365" s="36"/>
      <c r="BR365" s="36"/>
      <c r="BS365" s="36"/>
      <c r="BT365" s="36"/>
    </row>
    <row r="366" spans="2:72" ht="13.15" customHeight="1" x14ac:dyDescent="0.2">
      <c r="C366" s="35">
        <v>1</v>
      </c>
      <c r="D366" s="1" t="s">
        <v>1123</v>
      </c>
      <c r="E366" s="36"/>
      <c r="F366" s="36"/>
      <c r="G366" s="7">
        <v>180.13</v>
      </c>
      <c r="H366" s="3" t="s">
        <v>1124</v>
      </c>
      <c r="J366" s="39" t="s">
        <v>31</v>
      </c>
      <c r="K366" s="5" t="s">
        <v>1125</v>
      </c>
      <c r="M366" s="6">
        <v>175</v>
      </c>
      <c r="N366" s="6"/>
      <c r="O366" s="7">
        <v>177</v>
      </c>
      <c r="P366" s="36"/>
      <c r="Q366" s="36">
        <f>E366*(1+Listes!AC$5)</f>
        <v>0</v>
      </c>
      <c r="AB366" s="36">
        <f>G366*(1+Listes!AC$8)</f>
        <v>215.43547999999998</v>
      </c>
      <c r="AC366" s="36">
        <f>P366*(1+Listes!AC$7)</f>
        <v>0</v>
      </c>
      <c r="AD366" s="36">
        <f>F366*(1+Listes!AC$6)</f>
        <v>0</v>
      </c>
      <c r="AG366" s="66"/>
      <c r="AH366" s="67"/>
      <c r="AI366" s="6">
        <v>132.66</v>
      </c>
      <c r="AJ366" s="6">
        <v>171</v>
      </c>
      <c r="AL366" s="36"/>
      <c r="AV366" s="36">
        <f>BL366*(1+Listes!AC$9)</f>
        <v>0</v>
      </c>
      <c r="AW366" s="36">
        <f>BP366*(1+Listes!AC$10)</f>
        <v>0</v>
      </c>
      <c r="AX366"/>
      <c r="AY366" s="36"/>
      <c r="AZ366" s="36">
        <f>AY366*(1+Listes!AC$11)</f>
        <v>0</v>
      </c>
      <c r="BI366" s="15"/>
      <c r="BJ366" s="36"/>
      <c r="BK366" s="36">
        <f>BJ366*(1+Listes!AC$12)</f>
        <v>0</v>
      </c>
      <c r="BL366" s="36"/>
      <c r="BM366" s="36"/>
      <c r="BN366" s="36"/>
      <c r="BP366" s="36"/>
      <c r="BR366" s="36"/>
      <c r="BS366" s="36"/>
      <c r="BT366" s="36"/>
    </row>
    <row r="367" spans="2:72" ht="13.15" customHeight="1" x14ac:dyDescent="0.2">
      <c r="C367" s="35">
        <v>1</v>
      </c>
      <c r="D367" s="1" t="s">
        <v>1126</v>
      </c>
      <c r="E367" s="36"/>
      <c r="F367" s="36"/>
      <c r="G367" s="7">
        <v>82.39</v>
      </c>
      <c r="H367" s="3" t="s">
        <v>1127</v>
      </c>
      <c r="J367" s="36"/>
      <c r="K367"/>
      <c r="M367" s="36"/>
      <c r="N367" s="36"/>
      <c r="O367" s="7">
        <v>80.8</v>
      </c>
      <c r="P367" s="36"/>
      <c r="Q367" s="36">
        <f>E367*(1+Listes!AC$5)</f>
        <v>0</v>
      </c>
      <c r="AB367" s="36">
        <f>G367*(1+Listes!AC$8)</f>
        <v>98.538439999999994</v>
      </c>
      <c r="AC367" s="36">
        <f>P367*(1+Listes!AC$7)</f>
        <v>0</v>
      </c>
      <c r="AD367" s="36">
        <f>F367*(1+Listes!AC$6)</f>
        <v>0</v>
      </c>
      <c r="AI367" s="36"/>
      <c r="AJ367" s="36"/>
      <c r="AL367" s="36"/>
      <c r="AV367" s="36">
        <f>BL367*(1+Listes!AC$9)</f>
        <v>0</v>
      </c>
      <c r="AW367" s="36">
        <f>BP367*(1+Listes!AC$10)</f>
        <v>0</v>
      </c>
      <c r="AX367"/>
      <c r="AY367" s="36"/>
      <c r="AZ367" s="36">
        <f>AY367*(1+Listes!AC$11)</f>
        <v>0</v>
      </c>
      <c r="BI367" s="15"/>
      <c r="BJ367" s="36"/>
      <c r="BK367" s="36">
        <f>BJ367*(1+Listes!AC$12)</f>
        <v>0</v>
      </c>
      <c r="BL367" s="36"/>
      <c r="BM367" s="36"/>
      <c r="BN367" s="36"/>
      <c r="BP367" s="36"/>
      <c r="BR367" s="36"/>
      <c r="BS367" s="36"/>
      <c r="BT367" s="36"/>
    </row>
    <row r="368" spans="2:72" ht="13.15" customHeight="1" x14ac:dyDescent="0.2">
      <c r="C368" s="35">
        <v>1</v>
      </c>
      <c r="D368" s="1" t="s">
        <v>1128</v>
      </c>
      <c r="E368" s="36"/>
      <c r="F368" s="36"/>
      <c r="G368" s="7">
        <v>59.95</v>
      </c>
      <c r="H368" s="3" t="s">
        <v>1127</v>
      </c>
      <c r="J368" s="36"/>
      <c r="K368"/>
      <c r="M368" s="36"/>
      <c r="N368" s="36"/>
      <c r="O368" s="7">
        <v>58.8</v>
      </c>
      <c r="P368" s="36"/>
      <c r="Q368" s="36">
        <f>E368*(1+Listes!AC$5)</f>
        <v>0</v>
      </c>
      <c r="AB368" s="36">
        <f>G368*(1+Listes!AC$8)</f>
        <v>71.700199999999995</v>
      </c>
      <c r="AC368" s="36">
        <f>P368*(1+Listes!AC$7)</f>
        <v>0</v>
      </c>
      <c r="AD368" s="36">
        <f>F368*(1+Listes!AC$6)</f>
        <v>0</v>
      </c>
      <c r="AI368" s="36"/>
      <c r="AJ368" s="36"/>
      <c r="AL368" s="36"/>
      <c r="AV368" s="36">
        <f>BL368*(1+Listes!AC$9)</f>
        <v>0</v>
      </c>
      <c r="AW368" s="36">
        <f>BP368*(1+Listes!AC$10)</f>
        <v>0</v>
      </c>
      <c r="AX368"/>
      <c r="AY368" s="36"/>
      <c r="AZ368" s="36">
        <f>AY368*(1+Listes!AC$11)</f>
        <v>0</v>
      </c>
      <c r="BI368" s="15"/>
      <c r="BJ368" s="36"/>
      <c r="BK368" s="36">
        <f>BJ368*(1+Listes!AC$12)</f>
        <v>0</v>
      </c>
      <c r="BL368" s="36"/>
      <c r="BM368" s="36"/>
      <c r="BN368" s="36"/>
      <c r="BP368" s="36"/>
      <c r="BR368" s="36"/>
      <c r="BS368" s="36"/>
      <c r="BT368" s="36"/>
    </row>
    <row r="369" spans="2:72" ht="13.15" customHeight="1" x14ac:dyDescent="0.2">
      <c r="C369" s="35">
        <v>1</v>
      </c>
      <c r="D369" s="1" t="s">
        <v>1129</v>
      </c>
      <c r="E369" s="36"/>
      <c r="F369" s="36"/>
      <c r="G369" s="7">
        <v>76.94</v>
      </c>
      <c r="H369" s="3" t="s">
        <v>1127</v>
      </c>
      <c r="J369" s="36"/>
      <c r="K369"/>
      <c r="M369" s="36"/>
      <c r="N369" s="36"/>
      <c r="O369" s="7">
        <v>75.5</v>
      </c>
      <c r="P369" s="36"/>
      <c r="Q369" s="36">
        <f>E369*(1+Listes!AC$5)</f>
        <v>0</v>
      </c>
      <c r="AB369" s="36">
        <f>G369*(1+Listes!AC$8)</f>
        <v>92.020239999999987</v>
      </c>
      <c r="AC369" s="36">
        <f>P369*(1+Listes!AC$7)</f>
        <v>0</v>
      </c>
      <c r="AD369" s="36">
        <f>F369*(1+Listes!AC$6)</f>
        <v>0</v>
      </c>
      <c r="AI369" s="36"/>
      <c r="AJ369" s="36"/>
      <c r="AL369" s="36"/>
      <c r="AV369" s="36">
        <f>BL369*(1+Listes!AC$9)</f>
        <v>0</v>
      </c>
      <c r="AW369" s="36">
        <f>BP369*(1+Listes!AC$10)</f>
        <v>0</v>
      </c>
      <c r="AX369"/>
      <c r="AY369" s="36"/>
      <c r="AZ369" s="36">
        <f>AY369*(1+Listes!AC$11)</f>
        <v>0</v>
      </c>
      <c r="BI369" s="15"/>
      <c r="BJ369" s="36"/>
      <c r="BK369" s="36">
        <f>BJ369*(1+Listes!AC$12)</f>
        <v>0</v>
      </c>
      <c r="BL369" s="36"/>
      <c r="BM369" s="36"/>
      <c r="BN369" s="36"/>
      <c r="BP369" s="36"/>
      <c r="BR369" s="36"/>
      <c r="BS369" s="36"/>
      <c r="BT369" s="36"/>
    </row>
    <row r="370" spans="2:72" ht="13.15" customHeight="1" x14ac:dyDescent="0.2">
      <c r="C370" s="35">
        <v>1</v>
      </c>
      <c r="D370" s="1" t="s">
        <v>1130</v>
      </c>
      <c r="E370" s="36"/>
      <c r="F370" s="36"/>
      <c r="G370" s="7">
        <v>510.86</v>
      </c>
      <c r="H370" s="3" t="s">
        <v>1131</v>
      </c>
      <c r="J370" s="39" t="s">
        <v>58</v>
      </c>
      <c r="K370" s="5" t="s">
        <v>262</v>
      </c>
      <c r="M370" s="6">
        <v>502</v>
      </c>
      <c r="N370" s="6"/>
      <c r="O370" s="7">
        <v>502</v>
      </c>
      <c r="P370" s="6">
        <v>510.86</v>
      </c>
      <c r="Q370" s="36">
        <f>E370*(1+Listes!AC$5)</f>
        <v>0</v>
      </c>
      <c r="R370" s="5" t="s">
        <v>196</v>
      </c>
      <c r="AB370" s="36">
        <f>G370*(1+Listes!AC$8)</f>
        <v>610.98856000000001</v>
      </c>
      <c r="AC370" s="36">
        <f>P370*(1+Listes!AC$7)</f>
        <v>610.98856000000001</v>
      </c>
      <c r="AD370" s="36">
        <f>F370*(1+Listes!AC$6)</f>
        <v>0</v>
      </c>
      <c r="AG370" s="66"/>
      <c r="AH370" s="67"/>
      <c r="AI370" s="6">
        <v>425.29</v>
      </c>
      <c r="AJ370" s="6">
        <v>501</v>
      </c>
      <c r="AL370" s="36"/>
      <c r="AV370" s="36">
        <f>BL370*(1+Listes!AC$9)</f>
        <v>0</v>
      </c>
      <c r="AW370" s="36">
        <f>BP370*(1+Listes!AC$10)</f>
        <v>0</v>
      </c>
      <c r="AX370"/>
      <c r="AY370" s="36"/>
      <c r="AZ370" s="36">
        <f>AY370*(1+Listes!AC$11)</f>
        <v>0</v>
      </c>
      <c r="BI370" s="15"/>
      <c r="BJ370" s="36"/>
      <c r="BK370" s="36">
        <f>BJ370*(1+Listes!AC$12)</f>
        <v>0</v>
      </c>
      <c r="BL370" s="36"/>
      <c r="BM370" s="36"/>
      <c r="BN370" s="36"/>
      <c r="BP370" s="36"/>
      <c r="BR370" s="36"/>
      <c r="BS370" s="36"/>
      <c r="BT370" s="36"/>
    </row>
    <row r="371" spans="2:72" ht="13.15" customHeight="1" x14ac:dyDescent="0.2">
      <c r="B371" s="8" t="s">
        <v>1132</v>
      </c>
      <c r="C371" s="35">
        <v>1</v>
      </c>
      <c r="D371" s="1" t="s">
        <v>1133</v>
      </c>
      <c r="E371" s="36"/>
      <c r="F371" s="36"/>
      <c r="G371" s="7">
        <v>431.23</v>
      </c>
      <c r="H371" s="3" t="s">
        <v>1134</v>
      </c>
      <c r="J371" s="39" t="s">
        <v>5</v>
      </c>
      <c r="K371" s="5" t="s">
        <v>1135</v>
      </c>
      <c r="M371" s="6">
        <v>424</v>
      </c>
      <c r="N371" s="6"/>
      <c r="O371" s="7">
        <v>424</v>
      </c>
      <c r="P371" s="36"/>
      <c r="Q371" s="36">
        <f>E371*(1+Listes!AC$5)</f>
        <v>0</v>
      </c>
      <c r="AB371" s="36">
        <f>G371*(1+Listes!AC$8)</f>
        <v>515.75108</v>
      </c>
      <c r="AC371" s="36">
        <f>P371*(1+Listes!AC$7)</f>
        <v>0</v>
      </c>
      <c r="AD371" s="36">
        <f>F371*(1+Listes!AC$6)</f>
        <v>0</v>
      </c>
      <c r="AG371" s="66"/>
      <c r="AH371" s="67"/>
      <c r="AI371" s="6"/>
      <c r="AJ371" s="6">
        <v>423</v>
      </c>
      <c r="AL371" s="36"/>
      <c r="AO371" s="5" t="s">
        <v>1136</v>
      </c>
      <c r="AP371" s="5" t="s">
        <v>1136</v>
      </c>
      <c r="AV371" s="36">
        <f>BL371*(1+Listes!AC$9)</f>
        <v>0</v>
      </c>
      <c r="AW371" s="36">
        <f>BP371*(1+Listes!AC$10)</f>
        <v>0</v>
      </c>
      <c r="AX371"/>
      <c r="AY371" s="36"/>
      <c r="AZ371" s="36">
        <f>AY371*(1+Listes!AC$11)</f>
        <v>0</v>
      </c>
      <c r="BI371" s="15"/>
      <c r="BJ371" s="36"/>
      <c r="BK371" s="36">
        <f>BJ371*(1+Listes!AC$12)</f>
        <v>0</v>
      </c>
      <c r="BL371" s="36"/>
      <c r="BM371" s="36"/>
      <c r="BN371" s="36"/>
      <c r="BP371" s="36"/>
      <c r="BR371" s="36"/>
      <c r="BS371" s="36"/>
      <c r="BT371" s="36"/>
    </row>
    <row r="372" spans="2:72" ht="13.15" customHeight="1" x14ac:dyDescent="0.2">
      <c r="C372" s="35">
        <v>1</v>
      </c>
      <c r="D372" s="1" t="s">
        <v>1137</v>
      </c>
      <c r="E372" s="36"/>
      <c r="F372" s="36"/>
      <c r="G372" s="7">
        <v>431.23</v>
      </c>
      <c r="H372" s="3" t="s">
        <v>1138</v>
      </c>
      <c r="J372" s="39" t="s">
        <v>31</v>
      </c>
      <c r="K372" s="5" t="s">
        <v>1125</v>
      </c>
      <c r="M372" s="6">
        <v>424</v>
      </c>
      <c r="N372" s="6"/>
      <c r="O372" s="7">
        <v>424</v>
      </c>
      <c r="P372" s="36"/>
      <c r="Q372" s="36">
        <f>E372*(1+Listes!AC$5)</f>
        <v>0</v>
      </c>
      <c r="AB372" s="36">
        <f>G372*(1+Listes!AC$8)</f>
        <v>515.75108</v>
      </c>
      <c r="AC372" s="36">
        <f>P372*(1+Listes!AC$7)</f>
        <v>0</v>
      </c>
      <c r="AD372" s="36">
        <f>F372*(1+Listes!AC$6)</f>
        <v>0</v>
      </c>
      <c r="AG372" s="66"/>
      <c r="AH372" s="67"/>
      <c r="AI372" s="6">
        <v>425.29</v>
      </c>
      <c r="AJ372" s="6">
        <v>423</v>
      </c>
      <c r="AL372" s="36"/>
      <c r="AV372" s="36">
        <f>BL372*(1+Listes!AC$9)</f>
        <v>0</v>
      </c>
      <c r="AW372" s="36">
        <f>BP372*(1+Listes!AC$10)</f>
        <v>0</v>
      </c>
      <c r="AX372"/>
      <c r="AY372" s="36"/>
      <c r="AZ372" s="36">
        <f>AY372*(1+Listes!AC$11)</f>
        <v>0</v>
      </c>
      <c r="BI372" s="15"/>
      <c r="BJ372" s="36"/>
      <c r="BK372" s="36">
        <f>BJ372*(1+Listes!AC$12)</f>
        <v>0</v>
      </c>
      <c r="BL372" s="36"/>
      <c r="BM372" s="36"/>
      <c r="BN372" s="36"/>
      <c r="BP372" s="36"/>
      <c r="BR372" s="36"/>
      <c r="BS372" s="36"/>
      <c r="BT372" s="36"/>
    </row>
    <row r="373" spans="2:72" ht="13.15" customHeight="1" x14ac:dyDescent="0.2">
      <c r="C373" s="35">
        <v>1</v>
      </c>
      <c r="D373" s="1" t="s">
        <v>1139</v>
      </c>
      <c r="E373" s="36"/>
      <c r="F373" s="36"/>
      <c r="G373" s="7">
        <v>862.52</v>
      </c>
      <c r="H373" s="3" t="s">
        <v>1140</v>
      </c>
      <c r="J373" s="39" t="s">
        <v>148</v>
      </c>
      <c r="K373" s="5" t="s">
        <v>673</v>
      </c>
      <c r="M373" s="6">
        <v>848</v>
      </c>
      <c r="N373" s="6"/>
      <c r="O373" s="7">
        <v>848</v>
      </c>
      <c r="P373" s="36"/>
      <c r="Q373" s="36">
        <f>E373*(1+Listes!AC$5)</f>
        <v>0</v>
      </c>
      <c r="AB373" s="36">
        <f>G373*(1+Listes!AC$8)</f>
        <v>1031.57392</v>
      </c>
      <c r="AC373" s="36">
        <f>P373*(1+Listes!AC$7)</f>
        <v>0</v>
      </c>
      <c r="AD373" s="36">
        <f>F373*(1+Listes!AC$6)</f>
        <v>0</v>
      </c>
      <c r="AG373" s="66"/>
      <c r="AH373" s="67"/>
      <c r="AI373" s="6">
        <v>772.11</v>
      </c>
      <c r="AJ373" s="6">
        <v>846</v>
      </c>
      <c r="AL373" s="36"/>
      <c r="AV373" s="36">
        <f>BL373*(1+Listes!AC$9)</f>
        <v>0</v>
      </c>
      <c r="AW373" s="36">
        <f>BP373*(1+Listes!AC$10)</f>
        <v>0</v>
      </c>
      <c r="AX373"/>
      <c r="AY373" s="36"/>
      <c r="AZ373" s="36">
        <f>AY373*(1+Listes!AC$11)</f>
        <v>0</v>
      </c>
      <c r="BI373" s="15"/>
      <c r="BJ373" s="36"/>
      <c r="BK373" s="36">
        <f>BJ373*(1+Listes!AC$12)</f>
        <v>0</v>
      </c>
      <c r="BL373" s="36"/>
      <c r="BM373" s="36"/>
      <c r="BN373" s="36"/>
      <c r="BP373" s="36"/>
      <c r="BR373" s="36"/>
      <c r="BS373" s="36"/>
      <c r="BT373" s="36"/>
    </row>
    <row r="374" spans="2:72" ht="13.15" customHeight="1" x14ac:dyDescent="0.2">
      <c r="C374" s="35">
        <v>1</v>
      </c>
      <c r="D374" s="1" t="s">
        <v>1141</v>
      </c>
      <c r="E374" s="36"/>
      <c r="F374" s="36"/>
      <c r="G374" s="7">
        <v>945.04</v>
      </c>
      <c r="H374" s="3" t="s">
        <v>1142</v>
      </c>
      <c r="J374" s="39" t="s">
        <v>349</v>
      </c>
      <c r="K374" s="5" t="s">
        <v>478</v>
      </c>
      <c r="M374" s="6">
        <v>929</v>
      </c>
      <c r="N374" s="6"/>
      <c r="O374" s="7">
        <v>929</v>
      </c>
      <c r="P374" s="36"/>
      <c r="Q374" s="36">
        <f>E374*(1+Listes!AC$5)</f>
        <v>0</v>
      </c>
      <c r="AB374" s="36">
        <f>G374*(1+Listes!AC$8)</f>
        <v>1130.26784</v>
      </c>
      <c r="AC374" s="36">
        <f>P374*(1+Listes!AC$7)</f>
        <v>0</v>
      </c>
      <c r="AD374" s="36">
        <f>F374*(1+Listes!AC$6)</f>
        <v>0</v>
      </c>
      <c r="AG374" s="66"/>
      <c r="AH374" s="67"/>
      <c r="AI374" s="6"/>
      <c r="AJ374" s="6">
        <v>927</v>
      </c>
      <c r="AL374" s="36"/>
      <c r="AV374" s="36">
        <f>BL374*(1+Listes!AC$9)</f>
        <v>0</v>
      </c>
      <c r="AW374" s="36">
        <f>BP374*(1+Listes!AC$10)</f>
        <v>0</v>
      </c>
      <c r="AX374"/>
      <c r="AY374" s="36"/>
      <c r="AZ374" s="36">
        <f>AY374*(1+Listes!AC$11)</f>
        <v>0</v>
      </c>
      <c r="BI374" s="15"/>
      <c r="BJ374" s="36"/>
      <c r="BK374" s="36">
        <f>BJ374*(1+Listes!AC$12)</f>
        <v>0</v>
      </c>
      <c r="BL374" s="36"/>
      <c r="BM374" s="36"/>
      <c r="BN374" s="36"/>
      <c r="BP374" s="36"/>
      <c r="BR374" s="36"/>
      <c r="BS374" s="36"/>
      <c r="BT374" s="36"/>
    </row>
    <row r="375" spans="2:72" ht="13.15" customHeight="1" x14ac:dyDescent="0.2">
      <c r="C375" s="35">
        <v>1</v>
      </c>
      <c r="D375" s="1" t="s">
        <v>1143</v>
      </c>
      <c r="E375" s="36"/>
      <c r="F375" s="36"/>
      <c r="G375" s="7">
        <v>942.09</v>
      </c>
      <c r="H375" s="3" t="s">
        <v>1144</v>
      </c>
      <c r="J375" s="39" t="s">
        <v>179</v>
      </c>
      <c r="K375" s="5" t="s">
        <v>673</v>
      </c>
      <c r="M375" s="6">
        <v>926</v>
      </c>
      <c r="N375" s="6"/>
      <c r="O375" s="7">
        <v>926</v>
      </c>
      <c r="P375" s="36"/>
      <c r="Q375" s="36">
        <f>E375*(1+Listes!AC$5)</f>
        <v>0</v>
      </c>
      <c r="AB375" s="36">
        <f>G375*(1+Listes!AC$8)</f>
        <v>1126.73964</v>
      </c>
      <c r="AC375" s="36">
        <f>P375*(1+Listes!AC$7)</f>
        <v>0</v>
      </c>
      <c r="AD375" s="36">
        <f>F375*(1+Listes!AC$6)</f>
        <v>0</v>
      </c>
      <c r="AG375" s="66"/>
      <c r="AH375" s="67"/>
      <c r="AI375" s="6">
        <v>812.4</v>
      </c>
      <c r="AJ375" s="6">
        <v>924</v>
      </c>
      <c r="AL375" s="36"/>
      <c r="AT375" s="5" t="s">
        <v>1145</v>
      </c>
      <c r="AV375" s="36">
        <f>BL375*(1+Listes!AC$9)</f>
        <v>0</v>
      </c>
      <c r="AW375" s="36">
        <f>BP375*(1+Listes!AC$10)</f>
        <v>0</v>
      </c>
      <c r="AX375"/>
      <c r="AY375" s="36"/>
      <c r="AZ375" s="36">
        <f>AY375*(1+Listes!AC$11)</f>
        <v>0</v>
      </c>
      <c r="BI375" s="15"/>
      <c r="BJ375" s="36"/>
      <c r="BK375" s="36">
        <f>BJ375*(1+Listes!AC$12)</f>
        <v>0</v>
      </c>
      <c r="BL375" s="36"/>
      <c r="BM375" s="36"/>
      <c r="BN375" s="36"/>
      <c r="BP375" s="36"/>
      <c r="BR375" s="36"/>
      <c r="BS375" s="36"/>
      <c r="BT375" s="36"/>
    </row>
    <row r="376" spans="2:72" ht="13.15" customHeight="1" x14ac:dyDescent="0.2">
      <c r="C376" s="35">
        <v>1</v>
      </c>
      <c r="D376" s="1" t="s">
        <v>1146</v>
      </c>
      <c r="E376" s="36"/>
      <c r="F376" s="36"/>
      <c r="G376" s="7">
        <v>1220.74</v>
      </c>
      <c r="H376" s="3" t="s">
        <v>1147</v>
      </c>
      <c r="J376" s="39" t="s">
        <v>179</v>
      </c>
      <c r="K376" s="5" t="s">
        <v>570</v>
      </c>
      <c r="M376" s="6">
        <v>1200</v>
      </c>
      <c r="N376" s="6"/>
      <c r="O376" s="7">
        <v>1200</v>
      </c>
      <c r="P376" s="36"/>
      <c r="Q376" s="36">
        <f>E376*(1+Listes!AC$5)</f>
        <v>0</v>
      </c>
      <c r="AB376" s="36">
        <f>G376*(1+Listes!AC$8)</f>
        <v>1460.00504</v>
      </c>
      <c r="AC376" s="36">
        <f>P376*(1+Listes!AC$7)</f>
        <v>0</v>
      </c>
      <c r="AD376" s="36">
        <f>F376*(1+Listes!AC$6)</f>
        <v>0</v>
      </c>
      <c r="AG376" s="66"/>
      <c r="AH376" s="67"/>
      <c r="AI376" s="6">
        <v>1136.7</v>
      </c>
      <c r="AJ376" s="6">
        <v>1197</v>
      </c>
      <c r="AL376" s="36"/>
      <c r="AV376" s="36">
        <f>BL376*(1+Listes!AC$9)</f>
        <v>0</v>
      </c>
      <c r="AW376" s="36">
        <f>BP376*(1+Listes!AC$10)</f>
        <v>0</v>
      </c>
      <c r="AX376"/>
      <c r="AY376" s="36"/>
      <c r="AZ376" s="36">
        <f>AY376*(1+Listes!AC$11)</f>
        <v>0</v>
      </c>
      <c r="BI376" s="15"/>
      <c r="BJ376" s="36"/>
      <c r="BK376" s="36">
        <f>BJ376*(1+Listes!AC$12)</f>
        <v>0</v>
      </c>
      <c r="BL376" s="36"/>
      <c r="BM376" s="36"/>
      <c r="BN376" s="36"/>
      <c r="BP376" s="36"/>
      <c r="BR376" s="36"/>
      <c r="BS376" s="36"/>
      <c r="BT376" s="36"/>
    </row>
    <row r="377" spans="2:72" ht="13.15" customHeight="1" x14ac:dyDescent="0.2">
      <c r="C377" s="35">
        <v>1</v>
      </c>
      <c r="D377" s="1" t="s">
        <v>1148</v>
      </c>
      <c r="E377" s="36"/>
      <c r="F377" s="36"/>
      <c r="G377" s="7">
        <v>811.48</v>
      </c>
      <c r="H377" s="3" t="s">
        <v>1149</v>
      </c>
      <c r="J377" s="39" t="s">
        <v>148</v>
      </c>
      <c r="K377" s="5" t="s">
        <v>1150</v>
      </c>
      <c r="M377" s="6">
        <v>798</v>
      </c>
      <c r="N377" s="6"/>
      <c r="O377" s="7">
        <v>798</v>
      </c>
      <c r="P377" s="36"/>
      <c r="Q377" s="36">
        <f>E377*(1+Listes!AC$5)</f>
        <v>0</v>
      </c>
      <c r="AB377" s="36">
        <f>G377*(1+Listes!AC$8)</f>
        <v>970.53008</v>
      </c>
      <c r="AC377" s="36">
        <f>P377*(1+Listes!AC$7)</f>
        <v>0</v>
      </c>
      <c r="AD377" s="36">
        <f>F377*(1+Listes!AC$6)</f>
        <v>0</v>
      </c>
      <c r="AG377" s="66"/>
      <c r="AH377" s="67"/>
      <c r="AI377" s="6">
        <v>768.2</v>
      </c>
      <c r="AJ377" s="6">
        <v>796</v>
      </c>
      <c r="AL377" s="36"/>
      <c r="AV377" s="36">
        <f>BL377*(1+Listes!AC$9)</f>
        <v>0</v>
      </c>
      <c r="AW377" s="36">
        <f>BP377*(1+Listes!AC$10)</f>
        <v>0</v>
      </c>
      <c r="AX377"/>
      <c r="AY377" s="36"/>
      <c r="AZ377" s="36">
        <f>AY377*(1+Listes!AC$11)</f>
        <v>0</v>
      </c>
      <c r="BI377" s="15"/>
      <c r="BJ377" s="36"/>
      <c r="BK377" s="36">
        <f>BJ377*(1+Listes!AC$12)</f>
        <v>0</v>
      </c>
      <c r="BL377" s="36"/>
      <c r="BM377" s="36"/>
      <c r="BN377" s="36"/>
      <c r="BP377" s="36"/>
      <c r="BR377" s="36"/>
      <c r="BS377" s="36"/>
      <c r="BT377" s="36"/>
    </row>
    <row r="378" spans="2:72" ht="13.15" customHeight="1" x14ac:dyDescent="0.2">
      <c r="C378" s="35">
        <v>1</v>
      </c>
      <c r="D378" s="1" t="s">
        <v>1151</v>
      </c>
      <c r="E378" s="36"/>
      <c r="F378" s="36"/>
      <c r="G378" s="7">
        <v>790.95</v>
      </c>
      <c r="H378" s="3" t="s">
        <v>1152</v>
      </c>
      <c r="J378" s="39" t="s">
        <v>31</v>
      </c>
      <c r="K378" s="5" t="s">
        <v>1153</v>
      </c>
      <c r="M378" s="6">
        <v>778</v>
      </c>
      <c r="N378" s="6"/>
      <c r="O378" s="7">
        <v>661</v>
      </c>
      <c r="P378" s="36"/>
      <c r="Q378" s="36">
        <f>E378*(1+Listes!AC$5)</f>
        <v>0</v>
      </c>
      <c r="AB378" s="36">
        <f>G378*(1+Listes!AC$8)</f>
        <v>945.97620000000006</v>
      </c>
      <c r="AC378" s="36">
        <f>P378*(1+Listes!AC$7)</f>
        <v>0</v>
      </c>
      <c r="AD378" s="36">
        <f>F378*(1+Listes!AC$6)</f>
        <v>0</v>
      </c>
      <c r="AG378" s="66"/>
      <c r="AH378" s="67"/>
      <c r="AI378" s="6">
        <v>680.47</v>
      </c>
      <c r="AJ378" s="6">
        <v>776</v>
      </c>
      <c r="AL378" s="36"/>
      <c r="AV378" s="36">
        <f>BL378*(1+Listes!AC$9)</f>
        <v>0</v>
      </c>
      <c r="AW378" s="36">
        <f>BP378*(1+Listes!AC$10)</f>
        <v>0</v>
      </c>
      <c r="AX378"/>
      <c r="AY378" s="36"/>
      <c r="AZ378" s="36">
        <f>AY378*(1+Listes!AC$11)</f>
        <v>0</v>
      </c>
      <c r="BI378" s="15"/>
      <c r="BJ378" s="36"/>
      <c r="BK378" s="36">
        <f>BJ378*(1+Listes!AC$12)</f>
        <v>0</v>
      </c>
      <c r="BL378" s="36"/>
      <c r="BM378" s="36"/>
      <c r="BN378" s="36"/>
      <c r="BP378" s="36"/>
      <c r="BR378" s="36"/>
      <c r="BS378" s="36"/>
      <c r="BT378" s="36"/>
    </row>
    <row r="379" spans="2:72" ht="13.15" customHeight="1" x14ac:dyDescent="0.2">
      <c r="C379" s="35">
        <v>1</v>
      </c>
      <c r="D379" s="1" t="s">
        <v>1154</v>
      </c>
      <c r="E379" s="36"/>
      <c r="F379" s="36"/>
      <c r="G379" s="7">
        <v>341.69</v>
      </c>
      <c r="H379" s="3" t="s">
        <v>1155</v>
      </c>
      <c r="J379" s="39" t="s">
        <v>48</v>
      </c>
      <c r="K379" s="5" t="s">
        <v>1156</v>
      </c>
      <c r="M379" s="6">
        <v>332</v>
      </c>
      <c r="N379" s="36"/>
      <c r="O379" s="7">
        <v>335</v>
      </c>
      <c r="P379" s="6">
        <v>341.69</v>
      </c>
      <c r="Q379" s="36">
        <f>E379*(1+Listes!AC$5)</f>
        <v>0</v>
      </c>
      <c r="Z379" s="9" t="s">
        <v>1157</v>
      </c>
      <c r="AB379" s="36">
        <f>G379*(1+Listes!AC$8)</f>
        <v>408.66123999999996</v>
      </c>
      <c r="AC379" s="36">
        <f>P379*(1+Listes!AC$7)</f>
        <v>408.66123999999996</v>
      </c>
      <c r="AD379" s="36">
        <f>F379*(1+Listes!AC$6)</f>
        <v>0</v>
      </c>
      <c r="AI379" s="36"/>
      <c r="AJ379" s="36"/>
      <c r="AL379" s="36"/>
      <c r="AV379" s="36">
        <f>BL379*(1+Listes!AC$9)</f>
        <v>0</v>
      </c>
      <c r="AW379" s="36">
        <f>BP379*(1+Listes!AC$10)</f>
        <v>0</v>
      </c>
      <c r="AX379"/>
      <c r="AY379" s="36"/>
      <c r="AZ379" s="36">
        <f>AY379*(1+Listes!AC$11)</f>
        <v>0</v>
      </c>
      <c r="BI379" s="15"/>
      <c r="BJ379" s="36"/>
      <c r="BK379" s="36">
        <f>BJ379*(1+Listes!AC$12)</f>
        <v>0</v>
      </c>
      <c r="BL379" s="36"/>
      <c r="BM379" s="36"/>
      <c r="BN379" s="36"/>
      <c r="BP379" s="36"/>
      <c r="BR379" s="36"/>
      <c r="BS379" s="36"/>
      <c r="BT379" s="36"/>
    </row>
    <row r="380" spans="2:72" ht="13.15" customHeight="1" x14ac:dyDescent="0.2">
      <c r="B380" s="8" t="s">
        <v>1158</v>
      </c>
      <c r="C380" s="35">
        <v>1</v>
      </c>
      <c r="D380" s="1" t="s">
        <v>1159</v>
      </c>
      <c r="E380" s="36"/>
      <c r="F380" s="36"/>
      <c r="G380" s="7">
        <v>1511.92</v>
      </c>
      <c r="H380" s="3" t="s">
        <v>1160</v>
      </c>
      <c r="J380" s="39" t="s">
        <v>179</v>
      </c>
      <c r="K380" s="5" t="s">
        <v>180</v>
      </c>
      <c r="M380" s="6">
        <v>1486</v>
      </c>
      <c r="N380" s="6"/>
      <c r="O380" s="7">
        <v>1486</v>
      </c>
      <c r="P380" s="36"/>
      <c r="Q380" s="36">
        <f>E380*(1+Listes!AC$5)</f>
        <v>0</v>
      </c>
      <c r="AA380" s="9" t="s">
        <v>1109</v>
      </c>
      <c r="AB380" s="36">
        <f>G380*(1+Listes!AC$8)</f>
        <v>1808.25632</v>
      </c>
      <c r="AC380" s="36">
        <f>P380*(1+Listes!AC$7)</f>
        <v>0</v>
      </c>
      <c r="AD380" s="36">
        <f>F380*(1+Listes!AC$6)</f>
        <v>0</v>
      </c>
      <c r="AG380" s="66"/>
      <c r="AH380" s="67"/>
      <c r="AI380" s="6"/>
      <c r="AJ380" s="6">
        <v>1483</v>
      </c>
      <c r="AL380" s="36"/>
      <c r="AV380" s="36">
        <f>BL380*(1+Listes!AC$9)</f>
        <v>0</v>
      </c>
      <c r="AW380" s="36">
        <f>BP380*(1+Listes!AC$10)</f>
        <v>0</v>
      </c>
      <c r="AX380"/>
      <c r="AY380" s="36"/>
      <c r="AZ380" s="36">
        <f>AY380*(1+Listes!AC$11)</f>
        <v>0</v>
      </c>
      <c r="BI380" s="15"/>
      <c r="BJ380" s="36"/>
      <c r="BK380" s="36">
        <f>BJ380*(1+Listes!AC$12)</f>
        <v>0</v>
      </c>
      <c r="BL380" s="36"/>
      <c r="BM380" s="36"/>
      <c r="BN380" s="36"/>
      <c r="BP380" s="36"/>
      <c r="BR380" s="36"/>
      <c r="BS380" s="36"/>
      <c r="BT380" s="36"/>
    </row>
    <row r="381" spans="2:72" ht="13.15" customHeight="1" x14ac:dyDescent="0.2">
      <c r="B381" s="8" t="s">
        <v>1161</v>
      </c>
      <c r="C381" s="35">
        <v>1</v>
      </c>
      <c r="D381" s="1" t="s">
        <v>1162</v>
      </c>
      <c r="E381" s="36"/>
      <c r="F381" s="36"/>
      <c r="G381" s="7">
        <v>417.78</v>
      </c>
      <c r="H381" s="3" t="s">
        <v>1163</v>
      </c>
      <c r="J381" s="39" t="s">
        <v>48</v>
      </c>
      <c r="K381" s="5" t="s">
        <v>1156</v>
      </c>
      <c r="M381" s="6">
        <v>406</v>
      </c>
      <c r="N381" s="36"/>
      <c r="O381" s="36"/>
      <c r="P381" s="6">
        <v>417.78</v>
      </c>
      <c r="Q381" s="36">
        <f>E381*(1+Listes!AC$5)</f>
        <v>0</v>
      </c>
      <c r="Z381" s="9" t="s">
        <v>1164</v>
      </c>
      <c r="AB381" s="36">
        <f>G381*(1+Listes!AC$8)</f>
        <v>499.66487999999993</v>
      </c>
      <c r="AC381" s="36">
        <f>P381*(1+Listes!AC$7)</f>
        <v>499.66487999999993</v>
      </c>
      <c r="AD381" s="36">
        <f>F381*(1+Listes!AC$6)</f>
        <v>0</v>
      </c>
      <c r="AI381" s="36"/>
      <c r="AJ381" s="36"/>
      <c r="AL381" s="36"/>
      <c r="AV381" s="36">
        <f>BL381*(1+Listes!AC$9)</f>
        <v>0</v>
      </c>
      <c r="AW381" s="36">
        <f>BP381*(1+Listes!AC$10)</f>
        <v>0</v>
      </c>
      <c r="AX381"/>
      <c r="AY381" s="36"/>
      <c r="AZ381" s="36">
        <f>AY381*(1+Listes!AC$11)</f>
        <v>0</v>
      </c>
      <c r="BI381" s="15"/>
      <c r="BJ381" s="36"/>
      <c r="BK381" s="36">
        <f>BJ381*(1+Listes!AC$12)</f>
        <v>0</v>
      </c>
      <c r="BL381" s="36"/>
      <c r="BM381" s="36"/>
      <c r="BN381" s="36"/>
      <c r="BP381" s="36"/>
      <c r="BR381" s="36"/>
      <c r="BS381" s="36"/>
      <c r="BT381" s="36"/>
    </row>
    <row r="382" spans="2:72" ht="13.15" customHeight="1" x14ac:dyDescent="0.2">
      <c r="B382" s="8" t="s">
        <v>1165</v>
      </c>
      <c r="C382" s="35">
        <v>1</v>
      </c>
      <c r="D382" s="1" t="s">
        <v>1165</v>
      </c>
      <c r="E382" s="36"/>
      <c r="F382" s="7">
        <v>18.149999999999999</v>
      </c>
      <c r="G382" s="7">
        <v>105.28</v>
      </c>
      <c r="H382" s="3" t="s">
        <v>1166</v>
      </c>
      <c r="J382" s="39" t="s">
        <v>2</v>
      </c>
      <c r="K382" s="5" t="s">
        <v>1167</v>
      </c>
      <c r="M382" s="36"/>
      <c r="N382" s="6">
        <v>102</v>
      </c>
      <c r="O382" s="36"/>
      <c r="P382" s="6">
        <v>105.28</v>
      </c>
      <c r="Q382" s="36">
        <f>E382*(1+Listes!AC$5)</f>
        <v>0</v>
      </c>
      <c r="S382" s="9" t="s">
        <v>1168</v>
      </c>
      <c r="T382" s="9" t="s">
        <v>1169</v>
      </c>
      <c r="U382" s="9" t="s">
        <v>1169</v>
      </c>
      <c r="AB382" s="36">
        <f>G382*(1+Listes!AC$8)</f>
        <v>125.91488</v>
      </c>
      <c r="AC382" s="36">
        <f>P382*(1+Listes!AC$7)</f>
        <v>125.91488</v>
      </c>
      <c r="AD382" s="36">
        <f>F382*(1+Listes!AC$6)</f>
        <v>21.707399999999996</v>
      </c>
      <c r="AI382" s="36"/>
      <c r="AJ382" s="36"/>
      <c r="AL382" s="36"/>
      <c r="AQ382" s="5" t="s">
        <v>1170</v>
      </c>
      <c r="AV382" s="36">
        <f>BL382*(1+Listes!AC$9)</f>
        <v>0</v>
      </c>
      <c r="AW382" s="36">
        <f>BP382*(1+Listes!AC$10)</f>
        <v>0</v>
      </c>
      <c r="AX382"/>
      <c r="AY382" s="36"/>
      <c r="AZ382" s="36">
        <f>AY382*(1+Listes!AC$11)</f>
        <v>0</v>
      </c>
      <c r="BI382" s="15"/>
      <c r="BJ382" s="36"/>
      <c r="BK382" s="36">
        <f>BJ382*(1+Listes!AC$12)</f>
        <v>0</v>
      </c>
      <c r="BL382" s="36"/>
      <c r="BM382" s="36"/>
      <c r="BN382" s="36"/>
      <c r="BP382" s="36"/>
      <c r="BR382" s="36"/>
      <c r="BS382" s="36"/>
      <c r="BT382" s="36"/>
    </row>
    <row r="383" spans="2:72" ht="13.15" customHeight="1" x14ac:dyDescent="0.2">
      <c r="B383" s="8" t="s">
        <v>1171</v>
      </c>
      <c r="C383" s="35">
        <v>1</v>
      </c>
      <c r="D383" s="1" t="s">
        <v>1171</v>
      </c>
      <c r="E383" s="6">
        <v>20.37</v>
      </c>
      <c r="F383" s="7">
        <v>17.48</v>
      </c>
      <c r="G383" s="7">
        <v>101.41</v>
      </c>
      <c r="H383" s="3" t="s">
        <v>1166</v>
      </c>
      <c r="J383" s="39" t="s">
        <v>31</v>
      </c>
      <c r="K383" s="2" t="s">
        <v>1172</v>
      </c>
      <c r="M383" s="36"/>
      <c r="N383" s="6">
        <v>98.6</v>
      </c>
      <c r="O383" s="36"/>
      <c r="P383" s="6">
        <v>101.41</v>
      </c>
      <c r="Q383" s="36">
        <f>E383*(1+Listes!AC$5)</f>
        <v>24.36252</v>
      </c>
      <c r="S383" s="9" t="s">
        <v>1168</v>
      </c>
      <c r="T383" s="9" t="s">
        <v>1169</v>
      </c>
      <c r="U383" s="9" t="s">
        <v>1169</v>
      </c>
      <c r="V383" s="9" t="s">
        <v>1169</v>
      </c>
      <c r="AB383" s="36">
        <f>G383*(1+Listes!AC$8)</f>
        <v>121.28635999999999</v>
      </c>
      <c r="AC383" s="36">
        <f>P383*(1+Listes!AC$7)</f>
        <v>121.28635999999999</v>
      </c>
      <c r="AD383" s="36">
        <f>F383*(1+Listes!AC$6)</f>
        <v>20.906079999999999</v>
      </c>
      <c r="AI383" s="36"/>
      <c r="AJ383" s="36"/>
      <c r="AL383" s="36"/>
      <c r="AN383" s="5" t="s">
        <v>1169</v>
      </c>
      <c r="AS383" s="5" t="s">
        <v>1173</v>
      </c>
      <c r="AT383" s="5" t="s">
        <v>1174</v>
      </c>
      <c r="AV383" s="36">
        <f>BL383*(1+Listes!AC$9)</f>
        <v>0</v>
      </c>
      <c r="AW383" s="36">
        <f>BP383*(1+Listes!AC$10)</f>
        <v>0</v>
      </c>
      <c r="AX383"/>
      <c r="AY383" s="36"/>
      <c r="AZ383" s="36">
        <f>AY383*(1+Listes!AC$11)</f>
        <v>0</v>
      </c>
      <c r="BI383" s="16">
        <v>38133</v>
      </c>
      <c r="BJ383" s="36"/>
      <c r="BK383" s="36">
        <f>BJ383*(1+Listes!AC$12)</f>
        <v>0</v>
      </c>
      <c r="BL383" s="36"/>
      <c r="BM383" s="36"/>
      <c r="BN383" s="36"/>
      <c r="BP383" s="36"/>
      <c r="BR383" s="36"/>
      <c r="BS383" s="36"/>
      <c r="BT383" s="36"/>
    </row>
    <row r="384" spans="2:72" ht="13.15" customHeight="1" x14ac:dyDescent="0.2">
      <c r="B384" s="8" t="s">
        <v>1175</v>
      </c>
      <c r="C384" s="35">
        <v>1</v>
      </c>
      <c r="D384" s="1" t="s">
        <v>1176</v>
      </c>
      <c r="E384" s="36"/>
      <c r="F384" s="7">
        <v>18.149999999999999</v>
      </c>
      <c r="G384" s="7">
        <v>105.28</v>
      </c>
      <c r="H384" s="3" t="s">
        <v>1177</v>
      </c>
      <c r="J384" s="39" t="s">
        <v>31</v>
      </c>
      <c r="K384" s="5" t="s">
        <v>1178</v>
      </c>
      <c r="M384" s="36"/>
      <c r="N384" s="6">
        <v>102</v>
      </c>
      <c r="O384" s="36"/>
      <c r="P384" s="6">
        <v>105.28</v>
      </c>
      <c r="Q384" s="36">
        <f>E384*(1+Listes!AC$5)</f>
        <v>0</v>
      </c>
      <c r="S384" s="9" t="s">
        <v>1179</v>
      </c>
      <c r="T384" s="9" t="s">
        <v>1180</v>
      </c>
      <c r="U384" s="9" t="s">
        <v>1180</v>
      </c>
      <c r="AB384" s="36">
        <f>G384*(1+Listes!AC$8)</f>
        <v>125.91488</v>
      </c>
      <c r="AC384" s="36">
        <f>P384*(1+Listes!AC$7)</f>
        <v>125.91488</v>
      </c>
      <c r="AD384" s="36">
        <f>F384*(1+Listes!AC$6)</f>
        <v>21.707399999999996</v>
      </c>
      <c r="AI384" s="36"/>
      <c r="AJ384" s="36"/>
      <c r="AL384" s="36"/>
      <c r="AV384" s="36">
        <f>BL384*(1+Listes!AC$9)</f>
        <v>0</v>
      </c>
      <c r="AW384" s="36">
        <f>BP384*(1+Listes!AC$10)</f>
        <v>0</v>
      </c>
      <c r="AX384"/>
      <c r="AY384" s="36"/>
      <c r="AZ384" s="36">
        <f>AY384*(1+Listes!AC$11)</f>
        <v>0</v>
      </c>
      <c r="BI384" s="16">
        <v>38595</v>
      </c>
      <c r="BJ384" s="36"/>
      <c r="BK384" s="36">
        <f>BJ384*(1+Listes!AC$12)</f>
        <v>0</v>
      </c>
      <c r="BL384" s="36"/>
      <c r="BM384" s="36"/>
      <c r="BN384" s="36"/>
      <c r="BP384" s="36"/>
      <c r="BR384" s="36"/>
      <c r="BS384" s="36"/>
      <c r="BT384" s="36"/>
    </row>
    <row r="385" spans="2:72" ht="13.15" customHeight="1" x14ac:dyDescent="0.2">
      <c r="B385" s="8" t="s">
        <v>1181</v>
      </c>
      <c r="C385" s="35">
        <v>1</v>
      </c>
      <c r="D385" s="1" t="s">
        <v>1181</v>
      </c>
      <c r="E385" s="6">
        <v>20.37</v>
      </c>
      <c r="F385" s="7">
        <v>17.48</v>
      </c>
      <c r="G385" s="7">
        <v>101.41</v>
      </c>
      <c r="H385" s="3" t="s">
        <v>1177</v>
      </c>
      <c r="J385" s="39" t="s">
        <v>31</v>
      </c>
      <c r="K385" s="5" t="s">
        <v>1182</v>
      </c>
      <c r="M385" s="36"/>
      <c r="N385" s="6">
        <v>98.6</v>
      </c>
      <c r="O385" s="36"/>
      <c r="P385" s="6">
        <v>101.41</v>
      </c>
      <c r="Q385" s="36">
        <f>E385*(1+Listes!AC$5)</f>
        <v>24.36252</v>
      </c>
      <c r="S385" s="9" t="s">
        <v>1179</v>
      </c>
      <c r="T385" s="9" t="s">
        <v>1180</v>
      </c>
      <c r="U385" s="9" t="s">
        <v>1180</v>
      </c>
      <c r="V385" s="9" t="s">
        <v>1180</v>
      </c>
      <c r="AB385" s="36">
        <f>G385*(1+Listes!AC$8)</f>
        <v>121.28635999999999</v>
      </c>
      <c r="AC385" s="36">
        <f>P385*(1+Listes!AC$7)</f>
        <v>121.28635999999999</v>
      </c>
      <c r="AD385" s="36">
        <f>F385*(1+Listes!AC$6)</f>
        <v>20.906079999999999</v>
      </c>
      <c r="AI385" s="36"/>
      <c r="AJ385" s="36"/>
      <c r="AL385" s="36"/>
      <c r="AN385" s="5" t="s">
        <v>1180</v>
      </c>
      <c r="AS385" s="5" t="s">
        <v>1183</v>
      </c>
      <c r="AT385" s="5" t="s">
        <v>1184</v>
      </c>
      <c r="AV385" s="36">
        <f>BL385*(1+Listes!AC$9)</f>
        <v>0</v>
      </c>
      <c r="AW385" s="36">
        <f>BP385*(1+Listes!AC$10)</f>
        <v>0</v>
      </c>
      <c r="AX385"/>
      <c r="AY385" s="36"/>
      <c r="AZ385" s="36">
        <f>AY385*(1+Listes!AC$11)</f>
        <v>0</v>
      </c>
      <c r="BI385" s="16">
        <v>38133</v>
      </c>
      <c r="BJ385" s="36"/>
      <c r="BK385" s="36">
        <f>BJ385*(1+Listes!AC$12)</f>
        <v>0</v>
      </c>
      <c r="BL385" s="36"/>
      <c r="BM385" s="36"/>
      <c r="BN385" s="36"/>
      <c r="BP385" s="36"/>
      <c r="BR385" s="36"/>
      <c r="BS385" s="36"/>
      <c r="BT385" s="36"/>
    </row>
    <row r="386" spans="2:72" ht="13.15" customHeight="1" x14ac:dyDescent="0.2">
      <c r="C386" s="35">
        <v>1</v>
      </c>
      <c r="D386" s="1" t="s">
        <v>1185</v>
      </c>
      <c r="E386" s="36"/>
      <c r="F386" s="36"/>
      <c r="G386" s="36"/>
      <c r="H386" s="3" t="s">
        <v>1186</v>
      </c>
      <c r="J386" s="39" t="s">
        <v>676</v>
      </c>
      <c r="K386" s="5" t="s">
        <v>740</v>
      </c>
      <c r="M386" s="36"/>
      <c r="N386" s="36"/>
      <c r="O386" s="36"/>
      <c r="P386" s="36"/>
      <c r="Q386" s="36">
        <f>E386*(1+Listes!AC$5)</f>
        <v>0</v>
      </c>
      <c r="Z386" s="9" t="s">
        <v>1187</v>
      </c>
      <c r="AA386" s="9" t="s">
        <v>1188</v>
      </c>
      <c r="AB386" s="36">
        <f>G386*(1+Listes!AC$8)</f>
        <v>0</v>
      </c>
      <c r="AC386" s="36">
        <f>P386*(1+Listes!AC$7)</f>
        <v>0</v>
      </c>
      <c r="AD386" s="36">
        <f>F386*(1+Listes!AC$6)</f>
        <v>0</v>
      </c>
      <c r="AI386" s="36"/>
      <c r="AJ386" s="36"/>
      <c r="AL386" s="36"/>
      <c r="AM386" s="20" t="s">
        <v>1189</v>
      </c>
      <c r="AV386" s="36">
        <f>BL386*(1+Listes!AC$9)</f>
        <v>0</v>
      </c>
      <c r="AW386" s="36">
        <f>BP386*(1+Listes!AC$10)</f>
        <v>0</v>
      </c>
      <c r="AX386"/>
      <c r="AY386" s="36"/>
      <c r="AZ386" s="36">
        <f>AY386*(1+Listes!AC$11)</f>
        <v>0</v>
      </c>
      <c r="BI386" s="16">
        <v>38595</v>
      </c>
      <c r="BJ386" s="36"/>
      <c r="BK386" s="36">
        <f>BJ386*(1+Listes!AC$12)</f>
        <v>0</v>
      </c>
      <c r="BL386" s="36"/>
      <c r="BM386" s="36"/>
      <c r="BN386" s="36"/>
      <c r="BP386" s="36"/>
      <c r="BR386" s="36"/>
      <c r="BS386" s="36"/>
      <c r="BT386" s="36"/>
    </row>
    <row r="387" spans="2:72" ht="13.15" customHeight="1" x14ac:dyDescent="0.2">
      <c r="B387" s="8" t="s">
        <v>1189</v>
      </c>
      <c r="C387" s="35">
        <v>1</v>
      </c>
      <c r="D387" s="1" t="s">
        <v>1189</v>
      </c>
      <c r="E387" s="36"/>
      <c r="F387" s="36"/>
      <c r="G387" s="7">
        <v>105.28</v>
      </c>
      <c r="H387" s="3" t="s">
        <v>1186</v>
      </c>
      <c r="J387" s="39" t="s">
        <v>31</v>
      </c>
      <c r="K387" s="5" t="s">
        <v>1190</v>
      </c>
      <c r="M387" s="36"/>
      <c r="N387" s="6">
        <v>113</v>
      </c>
      <c r="O387" s="36"/>
      <c r="P387" s="6">
        <v>105.28</v>
      </c>
      <c r="Q387" s="36">
        <f>E387*(1+Listes!AC$5)</f>
        <v>0</v>
      </c>
      <c r="S387" s="9" t="s">
        <v>1191</v>
      </c>
      <c r="T387" s="9" t="s">
        <v>1192</v>
      </c>
      <c r="U387" s="9" t="s">
        <v>1192</v>
      </c>
      <c r="AB387" s="36">
        <f>G387*(1+Listes!AC$8)</f>
        <v>125.91488</v>
      </c>
      <c r="AC387" s="36">
        <f>P387*(1+Listes!AC$7)</f>
        <v>125.91488</v>
      </c>
      <c r="AD387" s="36">
        <f>F387*(1+Listes!AC$6)</f>
        <v>0</v>
      </c>
      <c r="AI387" s="36"/>
      <c r="AJ387" s="36"/>
      <c r="AL387" s="36"/>
      <c r="AQ387" s="5" t="s">
        <v>1193</v>
      </c>
      <c r="AV387" s="36">
        <f>BL387*(1+Listes!AC$9)</f>
        <v>0</v>
      </c>
      <c r="AW387" s="36">
        <f>BP387*(1+Listes!AC$10)</f>
        <v>0</v>
      </c>
      <c r="AX387"/>
      <c r="AY387" s="36"/>
      <c r="AZ387" s="36">
        <f>AY387*(1+Listes!AC$11)</f>
        <v>0</v>
      </c>
      <c r="BI387" s="15"/>
      <c r="BJ387" s="36"/>
      <c r="BK387" s="36">
        <f>BJ387*(1+Listes!AC$12)</f>
        <v>0</v>
      </c>
      <c r="BL387" s="36"/>
      <c r="BM387" s="36"/>
      <c r="BN387" s="36"/>
      <c r="BP387" s="36"/>
      <c r="BR387" s="36"/>
      <c r="BS387" s="36"/>
      <c r="BT387" s="36"/>
    </row>
    <row r="388" spans="2:72" ht="13.15" customHeight="1" x14ac:dyDescent="0.2">
      <c r="B388" s="8" t="s">
        <v>1194</v>
      </c>
      <c r="C388" s="35">
        <v>1</v>
      </c>
      <c r="D388" s="1" t="s">
        <v>1194</v>
      </c>
      <c r="E388" s="6">
        <v>21.16</v>
      </c>
      <c r="F388" s="7">
        <v>18.149999999999999</v>
      </c>
      <c r="G388" s="7">
        <v>105.28</v>
      </c>
      <c r="H388" s="3" t="s">
        <v>1186</v>
      </c>
      <c r="J388" s="39" t="s">
        <v>31</v>
      </c>
      <c r="K388" s="5" t="s">
        <v>1182</v>
      </c>
      <c r="M388" s="36"/>
      <c r="N388" s="6">
        <v>102</v>
      </c>
      <c r="O388" s="36"/>
      <c r="P388" s="6">
        <v>105.28</v>
      </c>
      <c r="Q388" s="36">
        <f>E388*(1+Listes!AC$5)</f>
        <v>25.307359999999999</v>
      </c>
      <c r="V388" s="9" t="s">
        <v>1192</v>
      </c>
      <c r="AB388" s="36">
        <f>G388*(1+Listes!AC$8)</f>
        <v>125.91488</v>
      </c>
      <c r="AC388" s="36">
        <f>P388*(1+Listes!AC$7)</f>
        <v>125.91488</v>
      </c>
      <c r="AD388" s="36">
        <f>F388*(1+Listes!AC$6)</f>
        <v>21.707399999999996</v>
      </c>
      <c r="AI388" s="36"/>
      <c r="AJ388" s="36"/>
      <c r="AL388" s="36"/>
      <c r="AN388" s="5" t="s">
        <v>1192</v>
      </c>
      <c r="AS388" s="5" t="s">
        <v>1195</v>
      </c>
      <c r="AT388" s="5" t="s">
        <v>1184</v>
      </c>
      <c r="AV388" s="36">
        <f>BL388*(1+Listes!AC$9)</f>
        <v>0</v>
      </c>
      <c r="AW388" s="36">
        <f>BP388*(1+Listes!AC$10)</f>
        <v>0</v>
      </c>
      <c r="AX388"/>
      <c r="AY388" s="36"/>
      <c r="AZ388" s="36">
        <f>AY388*(1+Listes!AC$11)</f>
        <v>0</v>
      </c>
      <c r="BI388" s="16">
        <v>38133</v>
      </c>
      <c r="BJ388" s="36"/>
      <c r="BK388" s="36">
        <f>BJ388*(1+Listes!AC$12)</f>
        <v>0</v>
      </c>
      <c r="BL388" s="36"/>
      <c r="BM388" s="36"/>
      <c r="BN388" s="36"/>
      <c r="BP388" s="36"/>
      <c r="BR388" s="36"/>
      <c r="BS388" s="36"/>
      <c r="BT388" s="36"/>
    </row>
    <row r="389" spans="2:72" ht="13.15" customHeight="1" x14ac:dyDescent="0.2">
      <c r="C389" s="35">
        <v>1</v>
      </c>
      <c r="D389" s="1" t="s">
        <v>1196</v>
      </c>
      <c r="E389" s="36"/>
      <c r="F389" s="36"/>
      <c r="G389" s="36"/>
      <c r="H389" s="3" t="s">
        <v>1197</v>
      </c>
      <c r="J389" s="39" t="s">
        <v>676</v>
      </c>
      <c r="K389" s="5" t="s">
        <v>867</v>
      </c>
      <c r="M389" s="36"/>
      <c r="N389" s="36"/>
      <c r="O389" s="36"/>
      <c r="P389" s="36"/>
      <c r="Q389" s="36">
        <f>E389*(1+Listes!AC$5)</f>
        <v>0</v>
      </c>
      <c r="Z389" s="9" t="s">
        <v>1198</v>
      </c>
      <c r="AA389" s="9" t="s">
        <v>1199</v>
      </c>
      <c r="AB389" s="36">
        <f>G389*(1+Listes!AC$8)</f>
        <v>0</v>
      </c>
      <c r="AC389" s="36">
        <f>P389*(1+Listes!AC$7)</f>
        <v>0</v>
      </c>
      <c r="AD389" s="36">
        <f>F389*(1+Listes!AC$6)</f>
        <v>0</v>
      </c>
      <c r="AI389" s="36"/>
      <c r="AJ389" s="36"/>
      <c r="AL389" s="36"/>
      <c r="AM389" s="20" t="s">
        <v>1200</v>
      </c>
      <c r="AV389" s="36">
        <f>BL389*(1+Listes!AC$9)</f>
        <v>0</v>
      </c>
      <c r="AW389" s="36">
        <f>BP389*(1+Listes!AC$10)</f>
        <v>0</v>
      </c>
      <c r="AX389"/>
      <c r="AY389" s="36"/>
      <c r="AZ389" s="36">
        <f>AY389*(1+Listes!AC$11)</f>
        <v>0</v>
      </c>
      <c r="BI389" s="16">
        <v>38595</v>
      </c>
      <c r="BJ389" s="36"/>
      <c r="BK389" s="36">
        <f>BJ389*(1+Listes!AC$12)</f>
        <v>0</v>
      </c>
      <c r="BL389" s="36"/>
      <c r="BM389" s="36"/>
      <c r="BN389" s="36"/>
      <c r="BP389" s="36"/>
      <c r="BR389" s="36"/>
      <c r="BS389" s="36"/>
      <c r="BT389" s="36"/>
    </row>
    <row r="390" spans="2:72" ht="13.15" customHeight="1" x14ac:dyDescent="0.2">
      <c r="B390" s="8" t="s">
        <v>1200</v>
      </c>
      <c r="C390" s="35">
        <v>1</v>
      </c>
      <c r="D390" s="1" t="s">
        <v>1200</v>
      </c>
      <c r="E390" s="36"/>
      <c r="F390" s="7">
        <v>18.149999999999999</v>
      </c>
      <c r="G390" s="7">
        <v>105.28</v>
      </c>
      <c r="H390" s="3" t="s">
        <v>1197</v>
      </c>
      <c r="J390" s="39" t="s">
        <v>31</v>
      </c>
      <c r="K390" s="5" t="s">
        <v>1190</v>
      </c>
      <c r="M390" s="36"/>
      <c r="N390" s="6">
        <v>102</v>
      </c>
      <c r="O390" s="36"/>
      <c r="P390" s="6">
        <v>105.28</v>
      </c>
      <c r="Q390" s="36">
        <f>E390*(1+Listes!AC$5)</f>
        <v>0</v>
      </c>
      <c r="S390" s="9" t="s">
        <v>1201</v>
      </c>
      <c r="T390" s="9" t="s">
        <v>1202</v>
      </c>
      <c r="U390" s="9" t="s">
        <v>1202</v>
      </c>
      <c r="AB390" s="36">
        <f>G390*(1+Listes!AC$8)</f>
        <v>125.91488</v>
      </c>
      <c r="AC390" s="36">
        <f>P390*(1+Listes!AC$7)</f>
        <v>125.91488</v>
      </c>
      <c r="AD390" s="36">
        <f>F390*(1+Listes!AC$6)</f>
        <v>21.707399999999996</v>
      </c>
      <c r="AI390" s="36"/>
      <c r="AJ390" s="36"/>
      <c r="AL390" s="36"/>
      <c r="AQ390" s="5" t="s">
        <v>1203</v>
      </c>
      <c r="AV390" s="36">
        <f>BL390*(1+Listes!AC$9)</f>
        <v>0</v>
      </c>
      <c r="AW390" s="36">
        <f>BP390*(1+Listes!AC$10)</f>
        <v>0</v>
      </c>
      <c r="AX390"/>
      <c r="AY390" s="36"/>
      <c r="AZ390" s="36">
        <f>AY390*(1+Listes!AC$11)</f>
        <v>0</v>
      </c>
      <c r="BI390" s="16">
        <v>38595</v>
      </c>
      <c r="BJ390" s="36"/>
      <c r="BK390" s="36">
        <f>BJ390*(1+Listes!AC$12)</f>
        <v>0</v>
      </c>
      <c r="BL390" s="36"/>
      <c r="BM390" s="36"/>
      <c r="BN390" s="36"/>
      <c r="BP390" s="36"/>
      <c r="BR390" s="36"/>
      <c r="BS390" s="36"/>
      <c r="BT390" s="36"/>
    </row>
    <row r="391" spans="2:72" ht="13.15" customHeight="1" x14ac:dyDescent="0.2">
      <c r="B391" s="8" t="s">
        <v>1204</v>
      </c>
      <c r="C391" s="35">
        <v>1</v>
      </c>
      <c r="D391" s="1" t="s">
        <v>1204</v>
      </c>
      <c r="E391" s="6">
        <v>21.16</v>
      </c>
      <c r="F391" s="7">
        <v>18.149999999999999</v>
      </c>
      <c r="G391" s="7">
        <v>105.28</v>
      </c>
      <c r="H391" s="3" t="s">
        <v>1197</v>
      </c>
      <c r="J391" s="39" t="s">
        <v>31</v>
      </c>
      <c r="K391" s="5" t="s">
        <v>1182</v>
      </c>
      <c r="M391" s="36"/>
      <c r="N391" s="6">
        <v>102</v>
      </c>
      <c r="O391" s="36"/>
      <c r="P391" s="6">
        <v>105.28</v>
      </c>
      <c r="Q391" s="36">
        <f>E391*(1+Listes!AC$5)</f>
        <v>25.307359999999999</v>
      </c>
      <c r="V391" s="9" t="s">
        <v>1202</v>
      </c>
      <c r="AB391" s="36">
        <f>G391*(1+Listes!AC$8)</f>
        <v>125.91488</v>
      </c>
      <c r="AC391" s="36">
        <f>P391*(1+Listes!AC$7)</f>
        <v>125.91488</v>
      </c>
      <c r="AD391" s="36">
        <f>F391*(1+Listes!AC$6)</f>
        <v>21.707399999999996</v>
      </c>
      <c r="AI391" s="36"/>
      <c r="AJ391" s="36"/>
      <c r="AL391" s="36"/>
      <c r="AN391" s="5" t="s">
        <v>1202</v>
      </c>
      <c r="AS391" s="5" t="s">
        <v>1205</v>
      </c>
      <c r="AT391" s="5" t="s">
        <v>1174</v>
      </c>
      <c r="AV391" s="36">
        <f>BL391*(1+Listes!AC$9)</f>
        <v>0</v>
      </c>
      <c r="AW391" s="36">
        <f>BP391*(1+Listes!AC$10)</f>
        <v>0</v>
      </c>
      <c r="AX391"/>
      <c r="AY391" s="36"/>
      <c r="AZ391" s="36">
        <f>AY391*(1+Listes!AC$11)</f>
        <v>0</v>
      </c>
      <c r="BI391" s="16">
        <v>38133</v>
      </c>
      <c r="BJ391" s="36"/>
      <c r="BK391" s="36">
        <f>BJ391*(1+Listes!AC$12)</f>
        <v>0</v>
      </c>
      <c r="BL391" s="36"/>
      <c r="BM391" s="36"/>
      <c r="BN391" s="36"/>
      <c r="BP391" s="36"/>
      <c r="BR391" s="36"/>
      <c r="BS391" s="36"/>
      <c r="BT391" s="36"/>
    </row>
    <row r="392" spans="2:72" ht="13.15" customHeight="1" x14ac:dyDescent="0.2">
      <c r="B392" s="8" t="s">
        <v>1206</v>
      </c>
      <c r="C392" s="35">
        <v>2</v>
      </c>
      <c r="D392" s="1" t="s">
        <v>1206</v>
      </c>
      <c r="E392" s="6">
        <v>10.07</v>
      </c>
      <c r="F392" s="36"/>
      <c r="G392" s="7">
        <v>40.21</v>
      </c>
      <c r="H392" s="3" t="s">
        <v>1207</v>
      </c>
      <c r="I392" s="5" t="s">
        <v>1208</v>
      </c>
      <c r="J392" s="39" t="s">
        <v>148</v>
      </c>
      <c r="K392" s="5" t="s">
        <v>570</v>
      </c>
      <c r="M392" s="6">
        <v>43.7</v>
      </c>
      <c r="N392" s="6"/>
      <c r="O392" s="7">
        <v>44</v>
      </c>
      <c r="P392" s="36"/>
      <c r="Q392" s="36">
        <f>E392*(1+Listes!AC$5)</f>
        <v>12.04372</v>
      </c>
      <c r="AB392" s="36">
        <f>G392*(1+Listes!AC$8)</f>
        <v>48.091160000000002</v>
      </c>
      <c r="AC392" s="36">
        <f>P392*(1+Listes!AC$7)</f>
        <v>0</v>
      </c>
      <c r="AD392" s="36">
        <f>F392*(1+Listes!AC$6)</f>
        <v>0</v>
      </c>
      <c r="AG392" s="66"/>
      <c r="AH392" s="67"/>
      <c r="AI392" s="6">
        <v>36.090000000000003</v>
      </c>
      <c r="AJ392" s="6">
        <v>42.7</v>
      </c>
      <c r="AL392" s="36"/>
      <c r="AV392" s="36">
        <f>BL392*(1+Listes!AC$9)</f>
        <v>0</v>
      </c>
      <c r="AW392" s="36">
        <f>BP392*(1+Listes!AC$10)</f>
        <v>0</v>
      </c>
      <c r="AX392"/>
      <c r="AY392" s="36"/>
      <c r="AZ392" s="36">
        <f>AY392*(1+Listes!AC$11)</f>
        <v>0</v>
      </c>
      <c r="BI392" s="16">
        <v>38905</v>
      </c>
      <c r="BJ392" s="36"/>
      <c r="BK392" s="36">
        <f>BJ392*(1+Listes!AC$12)</f>
        <v>0</v>
      </c>
      <c r="BL392" s="36"/>
      <c r="BM392" s="36"/>
      <c r="BN392" s="36"/>
      <c r="BP392" s="36"/>
      <c r="BR392" s="36"/>
      <c r="BS392" s="36"/>
      <c r="BT392" s="36"/>
    </row>
    <row r="393" spans="2:72" ht="13.15" customHeight="1" x14ac:dyDescent="0.2">
      <c r="B393" s="8" t="s">
        <v>1209</v>
      </c>
      <c r="C393" s="35">
        <v>2</v>
      </c>
      <c r="D393" s="1" t="s">
        <v>1209</v>
      </c>
      <c r="E393" s="6">
        <v>10.54</v>
      </c>
      <c r="F393" s="36"/>
      <c r="G393" s="7">
        <v>52.48</v>
      </c>
      <c r="H393" s="3" t="s">
        <v>1210</v>
      </c>
      <c r="I393" s="5" t="s">
        <v>1211</v>
      </c>
      <c r="J393" s="39" t="s">
        <v>31</v>
      </c>
      <c r="K393" s="5" t="s">
        <v>1125</v>
      </c>
      <c r="M393" s="6">
        <v>57</v>
      </c>
      <c r="N393" s="6"/>
      <c r="O393" s="7">
        <v>57.5</v>
      </c>
      <c r="P393" s="36"/>
      <c r="Q393" s="36">
        <f>E393*(1+Listes!AC$5)</f>
        <v>12.605839999999999</v>
      </c>
      <c r="AB393" s="36">
        <f>G393*(1+Listes!AC$8)</f>
        <v>62.766079999999995</v>
      </c>
      <c r="AC393" s="36">
        <f>P393*(1+Listes!AC$7)</f>
        <v>0</v>
      </c>
      <c r="AD393" s="36">
        <f>F393*(1+Listes!AC$6)</f>
        <v>0</v>
      </c>
      <c r="AG393" s="66"/>
      <c r="AH393" s="67"/>
      <c r="AI393" s="6">
        <v>65.290000000000006</v>
      </c>
      <c r="AJ393" s="6">
        <v>55.8</v>
      </c>
      <c r="AL393" s="36"/>
      <c r="AV393" s="36">
        <f>BL393*(1+Listes!AC$9)</f>
        <v>0</v>
      </c>
      <c r="AW393" s="36">
        <f>BP393*(1+Listes!AC$10)</f>
        <v>0</v>
      </c>
      <c r="AX393"/>
      <c r="AY393" s="36"/>
      <c r="AZ393" s="36">
        <f>AY393*(1+Listes!AC$11)</f>
        <v>0</v>
      </c>
      <c r="BI393" s="16">
        <v>38133</v>
      </c>
      <c r="BJ393" s="36"/>
      <c r="BK393" s="36">
        <f>BJ393*(1+Listes!AC$12)</f>
        <v>0</v>
      </c>
      <c r="BL393" s="36"/>
      <c r="BM393" s="36"/>
      <c r="BN393" s="36"/>
      <c r="BP393" s="36"/>
      <c r="BR393" s="36"/>
      <c r="BS393" s="36"/>
      <c r="BT393" s="36"/>
    </row>
    <row r="394" spans="2:72" ht="13.15" customHeight="1" x14ac:dyDescent="0.2">
      <c r="B394" s="8" t="s">
        <v>1212</v>
      </c>
      <c r="C394" s="35">
        <v>2</v>
      </c>
      <c r="D394" s="1" t="s">
        <v>1213</v>
      </c>
      <c r="E394" s="36"/>
      <c r="F394" s="36"/>
      <c r="G394" s="7">
        <v>50.12</v>
      </c>
      <c r="H394" s="3" t="s">
        <v>1214</v>
      </c>
      <c r="I394" s="5" t="s">
        <v>1215</v>
      </c>
      <c r="J394" s="39" t="s">
        <v>2</v>
      </c>
      <c r="K394" s="5" t="s">
        <v>1216</v>
      </c>
      <c r="M394" s="6">
        <v>54.5</v>
      </c>
      <c r="N394" s="6"/>
      <c r="O394" s="7">
        <v>54.9</v>
      </c>
      <c r="P394" s="6">
        <v>50.12</v>
      </c>
      <c r="Q394" s="36">
        <f>E394*(1+Listes!AC$5)</f>
        <v>0</v>
      </c>
      <c r="Z394" s="9" t="s">
        <v>1217</v>
      </c>
      <c r="AA394" s="9" t="s">
        <v>1218</v>
      </c>
      <c r="AB394" s="36">
        <f>G394*(1+Listes!AC$8)</f>
        <v>59.943519999999992</v>
      </c>
      <c r="AC394" s="36">
        <f>P394*(1+Listes!AC$7)</f>
        <v>59.943519999999992</v>
      </c>
      <c r="AD394" s="36">
        <f>F394*(1+Listes!AC$6)</f>
        <v>0</v>
      </c>
      <c r="AF394" s="5" t="s">
        <v>1219</v>
      </c>
      <c r="AG394" s="66"/>
      <c r="AH394" s="67"/>
      <c r="AI394" s="6">
        <v>46.63</v>
      </c>
      <c r="AJ394" s="6">
        <v>53.3</v>
      </c>
      <c r="AK394" t="s">
        <v>4767</v>
      </c>
      <c r="AL394" s="6">
        <v>99</v>
      </c>
      <c r="AV394" s="36">
        <f>BL394*(1+Listes!AC$9)</f>
        <v>0</v>
      </c>
      <c r="AW394" s="36">
        <f>BP394*(1+Listes!AC$10)</f>
        <v>0</v>
      </c>
      <c r="AX394"/>
      <c r="AY394" s="36"/>
      <c r="AZ394" s="36">
        <f>AY394*(1+Listes!AC$11)</f>
        <v>0</v>
      </c>
      <c r="BI394" s="16">
        <v>38135</v>
      </c>
      <c r="BJ394" s="36"/>
      <c r="BK394" s="36">
        <f>BJ394*(1+Listes!AC$12)</f>
        <v>0</v>
      </c>
      <c r="BL394" s="36"/>
      <c r="BM394" s="36"/>
      <c r="BN394" s="36"/>
      <c r="BP394" s="36"/>
      <c r="BR394" s="36"/>
      <c r="BS394" s="36"/>
      <c r="BT394" s="36"/>
    </row>
    <row r="395" spans="2:72" ht="13.15" customHeight="1" x14ac:dyDescent="0.2">
      <c r="C395" s="35">
        <v>2</v>
      </c>
      <c r="D395" s="1" t="s">
        <v>1220</v>
      </c>
      <c r="E395" s="6">
        <v>10.06</v>
      </c>
      <c r="F395" s="36"/>
      <c r="G395" s="7">
        <v>49.85</v>
      </c>
      <c r="H395" s="3" t="s">
        <v>1221</v>
      </c>
      <c r="I395" s="5" t="s">
        <v>1222</v>
      </c>
      <c r="J395" s="39" t="s">
        <v>31</v>
      </c>
      <c r="K395" s="5" t="s">
        <v>1223</v>
      </c>
      <c r="M395" s="6">
        <v>54.5</v>
      </c>
      <c r="N395" s="6"/>
      <c r="O395" s="7">
        <v>54.9</v>
      </c>
      <c r="P395" s="36"/>
      <c r="Q395" s="36">
        <f>E395*(1+Listes!AC$5)</f>
        <v>12.03176</v>
      </c>
      <c r="AB395" s="36">
        <f>G395*(1+Listes!AC$8)</f>
        <v>59.620599999999996</v>
      </c>
      <c r="AC395" s="36">
        <f>P395*(1+Listes!AC$7)</f>
        <v>0</v>
      </c>
      <c r="AD395" s="36">
        <f>F395*(1+Listes!AC$6)</f>
        <v>0</v>
      </c>
      <c r="AG395" s="66"/>
      <c r="AH395" s="67"/>
      <c r="AI395" s="6">
        <v>54.94</v>
      </c>
      <c r="AJ395" s="6">
        <v>53.3</v>
      </c>
      <c r="AL395" s="6">
        <v>279</v>
      </c>
      <c r="AV395" s="36">
        <f>BL395*(1+Listes!AC$9)</f>
        <v>0</v>
      </c>
      <c r="AW395" s="36">
        <f>BP395*(1+Listes!AC$10)</f>
        <v>0</v>
      </c>
      <c r="AX395"/>
      <c r="AY395" s="36"/>
      <c r="AZ395" s="36">
        <f>AY395*(1+Listes!AC$11)</f>
        <v>0</v>
      </c>
      <c r="BI395" s="16">
        <v>38133</v>
      </c>
      <c r="BJ395" s="36"/>
      <c r="BK395" s="36">
        <f>BJ395*(1+Listes!AC$12)</f>
        <v>0</v>
      </c>
      <c r="BL395" s="36"/>
      <c r="BM395" s="36"/>
      <c r="BN395" s="36"/>
      <c r="BP395" s="36"/>
      <c r="BR395" s="36"/>
      <c r="BS395" s="36"/>
      <c r="BT395" s="36"/>
    </row>
    <row r="396" spans="2:72" ht="13.15" customHeight="1" x14ac:dyDescent="0.2">
      <c r="C396" s="35">
        <v>2</v>
      </c>
      <c r="D396" s="1" t="s">
        <v>1224</v>
      </c>
      <c r="E396" s="36"/>
      <c r="F396" s="36"/>
      <c r="G396" s="7">
        <v>29.98</v>
      </c>
      <c r="H396" s="3" t="s">
        <v>1225</v>
      </c>
      <c r="I396" s="5" t="s">
        <v>1226</v>
      </c>
      <c r="J396" s="39" t="s">
        <v>2</v>
      </c>
      <c r="K396" s="5" t="s">
        <v>1227</v>
      </c>
      <c r="M396" s="6">
        <v>32.700000000000003</v>
      </c>
      <c r="N396" s="6"/>
      <c r="O396" s="7">
        <v>32.9</v>
      </c>
      <c r="P396" s="6">
        <v>30.04</v>
      </c>
      <c r="Q396" s="36">
        <f>E396*(1+Listes!AC$5)</f>
        <v>0</v>
      </c>
      <c r="AB396" s="36">
        <f>G396*(1+Listes!AC$8)</f>
        <v>35.856079999999999</v>
      </c>
      <c r="AC396" s="36">
        <f>P396*(1+Listes!AC$7)</f>
        <v>35.927839999999996</v>
      </c>
      <c r="AD396" s="36">
        <f>F396*(1+Listes!AC$6)</f>
        <v>0</v>
      </c>
      <c r="AG396" s="66"/>
      <c r="AH396" s="67"/>
      <c r="AI396" s="6">
        <v>46.63</v>
      </c>
      <c r="AJ396" s="6">
        <v>31.9</v>
      </c>
      <c r="AL396" s="6">
        <v>279</v>
      </c>
      <c r="AV396" s="36">
        <f>BL396*(1+Listes!AC$9)</f>
        <v>0</v>
      </c>
      <c r="AW396" s="36">
        <f>BP396*(1+Listes!AC$10)</f>
        <v>8.3002400000000005</v>
      </c>
      <c r="AX396"/>
      <c r="AY396" s="36"/>
      <c r="AZ396" s="36">
        <f>AY396*(1+Listes!AC$11)</f>
        <v>0</v>
      </c>
      <c r="BI396" s="15"/>
      <c r="BJ396" s="36"/>
      <c r="BK396" s="36">
        <f>BJ396*(1+Listes!AC$12)</f>
        <v>0</v>
      </c>
      <c r="BL396" s="36"/>
      <c r="BM396" s="36"/>
      <c r="BN396" s="36"/>
      <c r="BP396" s="7">
        <v>6.94</v>
      </c>
      <c r="BR396" s="7"/>
      <c r="BS396" s="7"/>
      <c r="BT396" s="7"/>
    </row>
    <row r="397" spans="2:72" ht="13.15" customHeight="1" x14ac:dyDescent="0.2">
      <c r="C397" s="35">
        <v>1</v>
      </c>
      <c r="D397" s="1" t="s">
        <v>1228</v>
      </c>
      <c r="E397" s="36"/>
      <c r="F397" s="36"/>
      <c r="G397" s="7">
        <v>180.13</v>
      </c>
      <c r="H397" s="3" t="s">
        <v>1229</v>
      </c>
      <c r="J397" s="39" t="s">
        <v>31</v>
      </c>
      <c r="K397" s="5" t="s">
        <v>1125</v>
      </c>
      <c r="M397" s="6">
        <v>175</v>
      </c>
      <c r="N397" s="6"/>
      <c r="O397" s="7">
        <v>177</v>
      </c>
      <c r="P397" s="36"/>
      <c r="Q397" s="36">
        <f>E397*(1+Listes!AC$5)</f>
        <v>0</v>
      </c>
      <c r="AB397" s="36">
        <f>G397*(1+Listes!AC$8)</f>
        <v>215.43547999999998</v>
      </c>
      <c r="AC397" s="36">
        <f>P397*(1+Listes!AC$7)</f>
        <v>0</v>
      </c>
      <c r="AD397" s="36">
        <f>F397*(1+Listes!AC$6)</f>
        <v>0</v>
      </c>
      <c r="AG397" s="66"/>
      <c r="AH397" s="67"/>
      <c r="AI397" s="6">
        <v>212.61</v>
      </c>
      <c r="AJ397" s="6">
        <v>171</v>
      </c>
      <c r="AL397" s="6">
        <v>75</v>
      </c>
      <c r="AV397" s="36">
        <f>BL397*(1+Listes!AC$9)</f>
        <v>0</v>
      </c>
      <c r="AW397" s="36">
        <f>BP397*(1+Listes!AC$10)</f>
        <v>0</v>
      </c>
      <c r="AX397"/>
      <c r="AY397" s="36"/>
      <c r="AZ397" s="36">
        <f>AY397*(1+Listes!AC$11)</f>
        <v>0</v>
      </c>
      <c r="BI397" s="15"/>
      <c r="BJ397" s="36"/>
      <c r="BK397" s="36">
        <f>BJ397*(1+Listes!AC$12)</f>
        <v>0</v>
      </c>
      <c r="BL397" s="36"/>
      <c r="BM397" s="36"/>
      <c r="BN397" s="36"/>
      <c r="BP397" s="36"/>
      <c r="BR397" s="36"/>
      <c r="BS397" s="36"/>
      <c r="BT397" s="36"/>
    </row>
    <row r="398" spans="2:72" ht="13.15" customHeight="1" x14ac:dyDescent="0.2">
      <c r="C398" s="35">
        <v>1</v>
      </c>
      <c r="D398" s="1" t="s">
        <v>1230</v>
      </c>
      <c r="E398" s="36"/>
      <c r="F398" s="36"/>
      <c r="G398" s="7">
        <v>82.39</v>
      </c>
      <c r="H398" s="3" t="s">
        <v>1231</v>
      </c>
      <c r="J398" s="36"/>
      <c r="K398"/>
      <c r="M398" s="36"/>
      <c r="N398" s="36"/>
      <c r="O398" s="7">
        <v>80.8</v>
      </c>
      <c r="P398" s="36"/>
      <c r="Q398" s="36">
        <f>E398*(1+Listes!AC$5)</f>
        <v>0</v>
      </c>
      <c r="AB398" s="36">
        <f>G398*(1+Listes!AC$8)</f>
        <v>98.538439999999994</v>
      </c>
      <c r="AC398" s="36">
        <f>P398*(1+Listes!AC$7)</f>
        <v>0</v>
      </c>
      <c r="AD398" s="36">
        <f>F398*(1+Listes!AC$6)</f>
        <v>0</v>
      </c>
      <c r="AI398" s="36"/>
      <c r="AJ398" s="36"/>
      <c r="AL398" s="6">
        <v>30</v>
      </c>
      <c r="AV398" s="36">
        <f>BL398*(1+Listes!AC$9)</f>
        <v>0</v>
      </c>
      <c r="AW398" s="36">
        <f>BP398*(1+Listes!AC$10)</f>
        <v>0</v>
      </c>
      <c r="AX398"/>
      <c r="AY398" s="36"/>
      <c r="AZ398" s="36">
        <f>AY398*(1+Listes!AC$11)</f>
        <v>0</v>
      </c>
      <c r="BI398" s="15"/>
      <c r="BJ398" s="36"/>
      <c r="BK398" s="36">
        <f>BJ398*(1+Listes!AC$12)</f>
        <v>0</v>
      </c>
      <c r="BL398" s="36"/>
      <c r="BM398" s="36"/>
      <c r="BN398" s="36"/>
      <c r="BP398" s="36"/>
      <c r="BR398" s="36"/>
      <c r="BS398" s="36"/>
      <c r="BT398" s="36"/>
    </row>
    <row r="399" spans="2:72" ht="13.15" customHeight="1" x14ac:dyDescent="0.2">
      <c r="C399" s="35">
        <v>1</v>
      </c>
      <c r="D399" s="1" t="s">
        <v>1232</v>
      </c>
      <c r="E399" s="36"/>
      <c r="F399" s="36"/>
      <c r="G399" s="7">
        <v>59.95</v>
      </c>
      <c r="H399" s="3" t="s">
        <v>1231</v>
      </c>
      <c r="J399" s="36"/>
      <c r="K399"/>
      <c r="M399" s="36"/>
      <c r="N399" s="36"/>
      <c r="O399" s="7">
        <v>58.8</v>
      </c>
      <c r="P399" s="36"/>
      <c r="Q399" s="36">
        <f>E399*(1+Listes!AC$5)</f>
        <v>0</v>
      </c>
      <c r="AB399" s="36">
        <f>G399*(1+Listes!AC$8)</f>
        <v>71.700199999999995</v>
      </c>
      <c r="AC399" s="36">
        <f>P399*(1+Listes!AC$7)</f>
        <v>0</v>
      </c>
      <c r="AD399" s="36">
        <f>F399*(1+Listes!AC$6)</f>
        <v>0</v>
      </c>
      <c r="AI399" s="36"/>
      <c r="AJ399" s="36"/>
      <c r="AL399" s="6">
        <v>40</v>
      </c>
      <c r="AV399" s="36">
        <f>BL399*(1+Listes!AC$9)</f>
        <v>0</v>
      </c>
      <c r="AW399" s="36">
        <f>BP399*(1+Listes!AC$10)</f>
        <v>0</v>
      </c>
      <c r="AX399"/>
      <c r="AY399" s="36"/>
      <c r="AZ399" s="36">
        <f>AY399*(1+Listes!AC$11)</f>
        <v>0</v>
      </c>
      <c r="BI399" s="15"/>
      <c r="BJ399" s="36"/>
      <c r="BK399" s="36">
        <f>BJ399*(1+Listes!AC$12)</f>
        <v>0</v>
      </c>
      <c r="BL399" s="36"/>
      <c r="BM399" s="36"/>
      <c r="BN399" s="36"/>
      <c r="BP399" s="36"/>
      <c r="BR399" s="36"/>
      <c r="BS399" s="36"/>
      <c r="BT399" s="36"/>
    </row>
    <row r="400" spans="2:72" ht="13.15" customHeight="1" x14ac:dyDescent="0.2">
      <c r="C400" s="35">
        <v>1</v>
      </c>
      <c r="D400" s="1" t="s">
        <v>1233</v>
      </c>
      <c r="E400" s="36"/>
      <c r="F400" s="36"/>
      <c r="G400" s="7">
        <v>76.94</v>
      </c>
      <c r="H400" s="3" t="s">
        <v>1231</v>
      </c>
      <c r="J400" s="36"/>
      <c r="K400"/>
      <c r="M400" s="36"/>
      <c r="N400" s="36"/>
      <c r="O400" s="7">
        <v>75.5</v>
      </c>
      <c r="P400" s="36"/>
      <c r="Q400" s="36">
        <f>E400*(1+Listes!AC$5)</f>
        <v>0</v>
      </c>
      <c r="AB400" s="36">
        <f>G400*(1+Listes!AC$8)</f>
        <v>92.020239999999987</v>
      </c>
      <c r="AC400" s="36">
        <f>P400*(1+Listes!AC$7)</f>
        <v>0</v>
      </c>
      <c r="AD400" s="36">
        <f>F400*(1+Listes!AC$6)</f>
        <v>0</v>
      </c>
      <c r="AI400" s="36"/>
      <c r="AJ400" s="36"/>
      <c r="AL400" s="6">
        <v>40</v>
      </c>
      <c r="AV400" s="36">
        <f>BL400*(1+Listes!AC$9)</f>
        <v>0</v>
      </c>
      <c r="AW400" s="36">
        <f>BP400*(1+Listes!AC$10)</f>
        <v>0</v>
      </c>
      <c r="AX400"/>
      <c r="AY400" s="36"/>
      <c r="AZ400" s="36">
        <f>AY400*(1+Listes!AC$11)</f>
        <v>0</v>
      </c>
      <c r="BI400" s="15"/>
      <c r="BJ400" s="36"/>
      <c r="BK400" s="36">
        <f>BJ400*(1+Listes!AC$12)</f>
        <v>0</v>
      </c>
      <c r="BL400" s="36"/>
      <c r="BM400" s="36"/>
      <c r="BN400" s="36"/>
      <c r="BP400" s="36"/>
      <c r="BR400" s="36"/>
      <c r="BS400" s="36"/>
      <c r="BT400" s="36"/>
    </row>
    <row r="401" spans="2:72" ht="13.15" customHeight="1" x14ac:dyDescent="0.2">
      <c r="C401" s="35">
        <v>1</v>
      </c>
      <c r="D401" s="1" t="s">
        <v>1234</v>
      </c>
      <c r="E401" s="36"/>
      <c r="F401" s="36"/>
      <c r="G401" s="7">
        <v>510.86</v>
      </c>
      <c r="H401" s="3" t="s">
        <v>1235</v>
      </c>
      <c r="J401" s="39" t="s">
        <v>179</v>
      </c>
      <c r="K401" s="5" t="s">
        <v>262</v>
      </c>
      <c r="M401" s="6">
        <v>502</v>
      </c>
      <c r="N401" s="6"/>
      <c r="O401" s="7">
        <v>502</v>
      </c>
      <c r="P401" s="6">
        <v>510.86</v>
      </c>
      <c r="Q401" s="36">
        <f>E401*(1+Listes!AC$5)</f>
        <v>0</v>
      </c>
      <c r="R401" s="5" t="s">
        <v>66</v>
      </c>
      <c r="AB401" s="36">
        <f>G401*(1+Listes!AC$8)</f>
        <v>610.98856000000001</v>
      </c>
      <c r="AC401" s="36">
        <f>P401*(1+Listes!AC$7)</f>
        <v>610.98856000000001</v>
      </c>
      <c r="AD401" s="36">
        <f>F401*(1+Listes!AC$6)</f>
        <v>0</v>
      </c>
      <c r="AG401" s="66"/>
      <c r="AH401" s="67"/>
      <c r="AI401" s="6">
        <v>425.29</v>
      </c>
      <c r="AJ401" s="6">
        <v>501</v>
      </c>
      <c r="AL401" s="36"/>
      <c r="AV401" s="36">
        <f>BL401*(1+Listes!AC$9)</f>
        <v>0</v>
      </c>
      <c r="AW401" s="36">
        <f>BP401*(1+Listes!AC$10)</f>
        <v>0</v>
      </c>
      <c r="AX401"/>
      <c r="AY401" s="36"/>
      <c r="AZ401" s="36">
        <f>AY401*(1+Listes!AC$11)</f>
        <v>0</v>
      </c>
      <c r="BI401" s="15"/>
      <c r="BJ401" s="36"/>
      <c r="BK401" s="36">
        <f>BJ401*(1+Listes!AC$12)</f>
        <v>0</v>
      </c>
      <c r="BL401" s="36"/>
      <c r="BM401" s="36"/>
      <c r="BN401" s="36"/>
      <c r="BP401" s="36"/>
      <c r="BR401" s="36"/>
      <c r="BS401" s="36"/>
      <c r="BT401" s="36"/>
    </row>
    <row r="402" spans="2:72" ht="13.15" customHeight="1" x14ac:dyDescent="0.2">
      <c r="B402" s="8" t="s">
        <v>1236</v>
      </c>
      <c r="C402" s="35">
        <v>1</v>
      </c>
      <c r="D402" s="1" t="s">
        <v>1237</v>
      </c>
      <c r="E402" s="36"/>
      <c r="F402" s="36"/>
      <c r="G402" s="7">
        <v>431.23</v>
      </c>
      <c r="H402" s="3" t="s">
        <v>1238</v>
      </c>
      <c r="J402" s="39" t="s">
        <v>5</v>
      </c>
      <c r="K402" s="5" t="s">
        <v>1135</v>
      </c>
      <c r="M402" s="6">
        <v>424</v>
      </c>
      <c r="N402" s="6"/>
      <c r="O402" s="7">
        <v>424</v>
      </c>
      <c r="P402" s="36"/>
      <c r="Q402" s="36">
        <f>E402*(1+Listes!AC$5)</f>
        <v>0</v>
      </c>
      <c r="AB402" s="36">
        <f>G402*(1+Listes!AC$8)</f>
        <v>515.75108</v>
      </c>
      <c r="AC402" s="36">
        <f>P402*(1+Listes!AC$7)</f>
        <v>0</v>
      </c>
      <c r="AD402" s="36">
        <f>F402*(1+Listes!AC$6)</f>
        <v>0</v>
      </c>
      <c r="AG402" s="66"/>
      <c r="AH402" s="67"/>
      <c r="AI402" s="6"/>
      <c r="AJ402" s="6">
        <v>423</v>
      </c>
      <c r="AL402" s="36"/>
      <c r="AO402" s="5" t="s">
        <v>1239</v>
      </c>
      <c r="AP402" s="5" t="s">
        <v>1239</v>
      </c>
      <c r="AV402" s="36">
        <f>BL402*(1+Listes!AC$9)</f>
        <v>0</v>
      </c>
      <c r="AW402" s="36">
        <f>BP402*(1+Listes!AC$10)</f>
        <v>0</v>
      </c>
      <c r="AX402"/>
      <c r="AY402" s="36"/>
      <c r="AZ402" s="36">
        <f>AY402*(1+Listes!AC$11)</f>
        <v>0</v>
      </c>
      <c r="BI402" s="15"/>
      <c r="BJ402" s="36"/>
      <c r="BK402" s="36">
        <f>BJ402*(1+Listes!AC$12)</f>
        <v>0</v>
      </c>
      <c r="BL402" s="36"/>
      <c r="BM402" s="36"/>
      <c r="BN402" s="36"/>
      <c r="BP402" s="36"/>
      <c r="BR402" s="36"/>
      <c r="BS402" s="36"/>
      <c r="BT402" s="36"/>
    </row>
    <row r="403" spans="2:72" ht="13.15" customHeight="1" x14ac:dyDescent="0.2">
      <c r="C403" s="35">
        <v>1</v>
      </c>
      <c r="D403" s="1" t="s">
        <v>1240</v>
      </c>
      <c r="E403" s="36"/>
      <c r="F403" s="36"/>
      <c r="G403" s="7">
        <v>431.23</v>
      </c>
      <c r="H403" s="3" t="s">
        <v>1241</v>
      </c>
      <c r="J403" s="39" t="s">
        <v>31</v>
      </c>
      <c r="K403" s="5" t="s">
        <v>1125</v>
      </c>
      <c r="M403" s="6">
        <v>424</v>
      </c>
      <c r="N403" s="6"/>
      <c r="O403" s="7">
        <v>424</v>
      </c>
      <c r="P403" s="36"/>
      <c r="Q403" s="36">
        <f>E403*(1+Listes!AC$5)</f>
        <v>0</v>
      </c>
      <c r="AB403" s="36">
        <f>G403*(1+Listes!AC$8)</f>
        <v>515.75108</v>
      </c>
      <c r="AC403" s="36">
        <f>P403*(1+Listes!AC$7)</f>
        <v>0</v>
      </c>
      <c r="AD403" s="36">
        <f>F403*(1+Listes!AC$6)</f>
        <v>0</v>
      </c>
      <c r="AG403" s="66"/>
      <c r="AH403" s="67"/>
      <c r="AI403" s="6">
        <v>425.29</v>
      </c>
      <c r="AJ403" s="6">
        <v>423</v>
      </c>
      <c r="AL403" s="36"/>
      <c r="AV403" s="36">
        <f>BL403*(1+Listes!AC$9)</f>
        <v>0</v>
      </c>
      <c r="AW403" s="36">
        <f>BP403*(1+Listes!AC$10)</f>
        <v>0</v>
      </c>
      <c r="AX403"/>
      <c r="AY403" s="36"/>
      <c r="AZ403" s="36">
        <f>AY403*(1+Listes!AC$11)</f>
        <v>0</v>
      </c>
      <c r="BI403" s="15"/>
      <c r="BJ403" s="36"/>
      <c r="BK403" s="36">
        <f>BJ403*(1+Listes!AC$12)</f>
        <v>0</v>
      </c>
      <c r="BL403" s="36"/>
      <c r="BM403" s="36"/>
      <c r="BN403" s="36"/>
      <c r="BP403" s="36"/>
      <c r="BR403" s="36"/>
      <c r="BS403" s="36"/>
      <c r="BT403" s="36"/>
    </row>
    <row r="404" spans="2:72" ht="13.15" customHeight="1" x14ac:dyDescent="0.2">
      <c r="C404" s="35">
        <v>1</v>
      </c>
      <c r="D404" s="1" t="s">
        <v>1242</v>
      </c>
      <c r="E404" s="36"/>
      <c r="F404" s="36"/>
      <c r="G404" s="7">
        <v>945.04</v>
      </c>
      <c r="H404" s="3" t="s">
        <v>1243</v>
      </c>
      <c r="J404" s="39" t="s">
        <v>148</v>
      </c>
      <c r="K404" s="5" t="s">
        <v>478</v>
      </c>
      <c r="M404" s="6">
        <v>929</v>
      </c>
      <c r="N404" s="6"/>
      <c r="O404" s="7">
        <v>929</v>
      </c>
      <c r="P404" s="36"/>
      <c r="Q404" s="36">
        <f>E404*(1+Listes!AC$5)</f>
        <v>0</v>
      </c>
      <c r="AB404" s="36">
        <f>G404*(1+Listes!AC$8)</f>
        <v>1130.26784</v>
      </c>
      <c r="AC404" s="36">
        <f>P404*(1+Listes!AC$7)</f>
        <v>0</v>
      </c>
      <c r="AD404" s="36">
        <f>F404*(1+Listes!AC$6)</f>
        <v>0</v>
      </c>
      <c r="AG404" s="66"/>
      <c r="AH404" s="67"/>
      <c r="AI404" s="6"/>
      <c r="AJ404" s="6">
        <v>927</v>
      </c>
      <c r="AL404" s="36"/>
      <c r="AV404" s="36">
        <f>BL404*(1+Listes!AC$9)</f>
        <v>0</v>
      </c>
      <c r="AW404" s="36">
        <f>BP404*(1+Listes!AC$10)</f>
        <v>0</v>
      </c>
      <c r="AX404"/>
      <c r="AY404" s="36"/>
      <c r="AZ404" s="36">
        <f>AY404*(1+Listes!AC$11)</f>
        <v>0</v>
      </c>
      <c r="BI404" s="15"/>
      <c r="BJ404" s="36"/>
      <c r="BK404" s="36">
        <f>BJ404*(1+Listes!AC$12)</f>
        <v>0</v>
      </c>
      <c r="BL404" s="36"/>
      <c r="BM404" s="36"/>
      <c r="BN404" s="36"/>
      <c r="BP404" s="36"/>
      <c r="BR404" s="36"/>
      <c r="BS404" s="36"/>
      <c r="BT404" s="36"/>
    </row>
    <row r="405" spans="2:72" ht="13.15" customHeight="1" x14ac:dyDescent="0.2">
      <c r="C405" s="35">
        <v>1</v>
      </c>
      <c r="D405" s="1" t="s">
        <v>1244</v>
      </c>
      <c r="E405" s="36"/>
      <c r="F405" s="36"/>
      <c r="G405" s="7">
        <v>942.09</v>
      </c>
      <c r="H405" s="3" t="s">
        <v>1245</v>
      </c>
      <c r="J405" s="39" t="s">
        <v>179</v>
      </c>
      <c r="K405" s="5" t="s">
        <v>722</v>
      </c>
      <c r="M405" s="6">
        <v>926</v>
      </c>
      <c r="N405" s="6"/>
      <c r="O405" s="7">
        <v>926</v>
      </c>
      <c r="P405" s="6">
        <v>942.09</v>
      </c>
      <c r="Q405" s="36">
        <f>E405*(1+Listes!AC$5)</f>
        <v>0</v>
      </c>
      <c r="R405" s="5" t="s">
        <v>66</v>
      </c>
      <c r="AB405" s="36">
        <f>G405*(1+Listes!AC$8)</f>
        <v>1126.73964</v>
      </c>
      <c r="AC405" s="36">
        <f>P405*(1+Listes!AC$7)</f>
        <v>1126.73964</v>
      </c>
      <c r="AD405" s="36">
        <f>F405*(1+Listes!AC$6)</f>
        <v>0</v>
      </c>
      <c r="AG405" s="66"/>
      <c r="AH405" s="67"/>
      <c r="AI405" s="6">
        <v>812.4</v>
      </c>
      <c r="AJ405" s="6">
        <v>924</v>
      </c>
      <c r="AL405" s="36"/>
      <c r="AT405" s="5" t="s">
        <v>1145</v>
      </c>
      <c r="AV405" s="36">
        <f>BL405*(1+Listes!AC$9)</f>
        <v>0</v>
      </c>
      <c r="AW405" s="36">
        <f>BP405*(1+Listes!AC$10)</f>
        <v>0</v>
      </c>
      <c r="AX405"/>
      <c r="AY405" s="36"/>
      <c r="AZ405" s="36">
        <f>AY405*(1+Listes!AC$11)</f>
        <v>0</v>
      </c>
      <c r="BI405" s="15"/>
      <c r="BJ405" s="36"/>
      <c r="BK405" s="36">
        <f>BJ405*(1+Listes!AC$12)</f>
        <v>0</v>
      </c>
      <c r="BL405" s="36"/>
      <c r="BM405" s="36"/>
      <c r="BN405" s="36"/>
      <c r="BP405" s="36"/>
      <c r="BR405" s="36"/>
      <c r="BS405" s="36"/>
      <c r="BT405" s="36"/>
    </row>
    <row r="406" spans="2:72" ht="13.15" customHeight="1" x14ac:dyDescent="0.2">
      <c r="C406" s="35">
        <v>1</v>
      </c>
      <c r="D406" s="1" t="s">
        <v>1246</v>
      </c>
      <c r="E406" s="36"/>
      <c r="F406" s="36"/>
      <c r="G406" s="7">
        <v>672.82</v>
      </c>
      <c r="H406" s="3" t="s">
        <v>1247</v>
      </c>
      <c r="J406" s="39" t="s">
        <v>31</v>
      </c>
      <c r="K406" s="5" t="s">
        <v>1153</v>
      </c>
      <c r="M406" s="6">
        <v>661</v>
      </c>
      <c r="N406" s="6"/>
      <c r="O406" s="7">
        <v>661</v>
      </c>
      <c r="P406" s="36"/>
      <c r="Q406" s="36">
        <f>E406*(1+Listes!AC$5)</f>
        <v>0</v>
      </c>
      <c r="AB406" s="36">
        <f>G406*(1+Listes!AC$8)</f>
        <v>804.69272000000001</v>
      </c>
      <c r="AC406" s="36">
        <f>P406*(1+Listes!AC$7)</f>
        <v>0</v>
      </c>
      <c r="AD406" s="36">
        <f>F406*(1+Listes!AC$6)</f>
        <v>0</v>
      </c>
      <c r="AG406" s="66"/>
      <c r="AH406" s="67"/>
      <c r="AI406" s="6">
        <v>680.52</v>
      </c>
      <c r="AJ406" s="6">
        <v>660</v>
      </c>
      <c r="AL406" s="36"/>
      <c r="AV406" s="36">
        <f>BL406*(1+Listes!AC$9)</f>
        <v>0</v>
      </c>
      <c r="AW406" s="36">
        <f>BP406*(1+Listes!AC$10)</f>
        <v>0</v>
      </c>
      <c r="AX406"/>
      <c r="AY406" s="36"/>
      <c r="AZ406" s="36">
        <f>AY406*(1+Listes!AC$11)</f>
        <v>0</v>
      </c>
      <c r="BI406" s="15"/>
      <c r="BJ406" s="36"/>
      <c r="BK406" s="36">
        <f>BJ406*(1+Listes!AC$12)</f>
        <v>0</v>
      </c>
      <c r="BL406" s="36"/>
      <c r="BM406" s="36"/>
      <c r="BN406" s="36"/>
      <c r="BP406" s="36"/>
      <c r="BR406" s="36"/>
      <c r="BS406" s="36"/>
      <c r="BT406" s="36"/>
    </row>
    <row r="407" spans="2:72" ht="13.15" customHeight="1" x14ac:dyDescent="0.2">
      <c r="C407" s="35">
        <v>1</v>
      </c>
      <c r="D407" s="1" t="s">
        <v>1248</v>
      </c>
      <c r="E407" s="36"/>
      <c r="F407" s="36"/>
      <c r="G407" s="7">
        <v>341.69</v>
      </c>
      <c r="H407" s="3" t="s">
        <v>1249</v>
      </c>
      <c r="J407" s="39" t="s">
        <v>48</v>
      </c>
      <c r="K407" s="5" t="s">
        <v>1156</v>
      </c>
      <c r="M407" s="6">
        <v>332</v>
      </c>
      <c r="N407" s="36"/>
      <c r="O407" s="36"/>
      <c r="P407" s="6">
        <v>341.69</v>
      </c>
      <c r="Q407" s="36">
        <f>E407*(1+Listes!AC$5)</f>
        <v>0</v>
      </c>
      <c r="Z407" s="9" t="s">
        <v>1250</v>
      </c>
      <c r="AB407" s="36">
        <f>G407*(1+Listes!AC$8)</f>
        <v>408.66123999999996</v>
      </c>
      <c r="AC407" s="36">
        <f>P407*(1+Listes!AC$7)</f>
        <v>408.66123999999996</v>
      </c>
      <c r="AD407" s="36">
        <f>F407*(1+Listes!AC$6)</f>
        <v>0</v>
      </c>
      <c r="AI407" s="36"/>
      <c r="AJ407" s="36"/>
      <c r="AL407" s="36"/>
      <c r="AV407" s="36">
        <f>BL407*(1+Listes!AC$9)</f>
        <v>0</v>
      </c>
      <c r="AW407" s="36">
        <f>BP407*(1+Listes!AC$10)</f>
        <v>0</v>
      </c>
      <c r="AX407"/>
      <c r="AY407" s="36"/>
      <c r="AZ407" s="36">
        <f>AY407*(1+Listes!AC$11)</f>
        <v>0</v>
      </c>
      <c r="BI407" s="15"/>
      <c r="BJ407" s="36"/>
      <c r="BK407" s="36">
        <f>BJ407*(1+Listes!AC$12)</f>
        <v>0</v>
      </c>
      <c r="BL407" s="36"/>
      <c r="BM407" s="36"/>
      <c r="BN407" s="36"/>
      <c r="BP407" s="36"/>
      <c r="BR407" s="36"/>
      <c r="BS407" s="36"/>
      <c r="BT407" s="36"/>
    </row>
    <row r="408" spans="2:72" ht="13.15" customHeight="1" x14ac:dyDescent="0.2">
      <c r="C408" s="35">
        <v>1</v>
      </c>
      <c r="D408" s="1" t="s">
        <v>1251</v>
      </c>
      <c r="E408" s="36"/>
      <c r="F408" s="36"/>
      <c r="G408" s="7">
        <v>1511.92</v>
      </c>
      <c r="H408" s="3" t="s">
        <v>1252</v>
      </c>
      <c r="J408" s="39" t="s">
        <v>179</v>
      </c>
      <c r="K408" s="5" t="s">
        <v>180</v>
      </c>
      <c r="M408" s="6">
        <v>1486</v>
      </c>
      <c r="N408" s="6"/>
      <c r="O408" s="7">
        <v>1486</v>
      </c>
      <c r="P408" s="36"/>
      <c r="Q408" s="36">
        <f>E408*(1+Listes!AC$5)</f>
        <v>0</v>
      </c>
      <c r="AA408" s="9" t="s">
        <v>1109</v>
      </c>
      <c r="AB408" s="36">
        <f>G408*(1+Listes!AC$8)</f>
        <v>1808.25632</v>
      </c>
      <c r="AC408" s="36">
        <f>P408*(1+Listes!AC$7)</f>
        <v>0</v>
      </c>
      <c r="AD408" s="36">
        <f>F408*(1+Listes!AC$6)</f>
        <v>0</v>
      </c>
      <c r="AG408" s="66"/>
      <c r="AH408" s="67"/>
      <c r="AI408" s="6"/>
      <c r="AJ408" s="6">
        <v>1483</v>
      </c>
      <c r="AL408" s="36"/>
      <c r="AV408" s="36">
        <f>BL408*(1+Listes!AC$9)</f>
        <v>0</v>
      </c>
      <c r="AW408" s="36">
        <f>BP408*(1+Listes!AC$10)</f>
        <v>0</v>
      </c>
      <c r="AX408"/>
      <c r="AY408" s="36"/>
      <c r="AZ408" s="36">
        <f>AY408*(1+Listes!AC$11)</f>
        <v>0</v>
      </c>
      <c r="BI408" s="15"/>
      <c r="BJ408" s="36"/>
      <c r="BK408" s="36">
        <f>BJ408*(1+Listes!AC$12)</f>
        <v>0</v>
      </c>
      <c r="BL408" s="36"/>
      <c r="BM408" s="36"/>
      <c r="BN408" s="36"/>
      <c r="BP408" s="36"/>
      <c r="BR408" s="36"/>
      <c r="BS408" s="36"/>
      <c r="BT408" s="36"/>
    </row>
    <row r="409" spans="2:72" ht="13.15" customHeight="1" x14ac:dyDescent="0.2">
      <c r="C409" s="35">
        <v>1</v>
      </c>
      <c r="D409" s="1" t="s">
        <v>1253</v>
      </c>
      <c r="E409" s="36"/>
      <c r="F409" s="36"/>
      <c r="G409" s="7">
        <v>306.86</v>
      </c>
      <c r="H409" s="3" t="s">
        <v>1254</v>
      </c>
      <c r="J409" s="39" t="s">
        <v>48</v>
      </c>
      <c r="K409" s="5" t="s">
        <v>1156</v>
      </c>
      <c r="M409" s="6">
        <v>298</v>
      </c>
      <c r="N409" s="36"/>
      <c r="O409" s="36"/>
      <c r="P409" s="6">
        <v>306.52999999999997</v>
      </c>
      <c r="Q409" s="36">
        <f>E409*(1+Listes!AC$5)</f>
        <v>0</v>
      </c>
      <c r="Z409" s="9" t="s">
        <v>1255</v>
      </c>
      <c r="AB409" s="36">
        <f>G409*(1+Listes!AC$8)</f>
        <v>367.00456000000003</v>
      </c>
      <c r="AC409" s="36">
        <f>P409*(1+Listes!AC$7)</f>
        <v>366.60987999999998</v>
      </c>
      <c r="AD409" s="36">
        <f>F409*(1+Listes!AC$6)</f>
        <v>0</v>
      </c>
      <c r="AI409" s="36"/>
      <c r="AJ409" s="36"/>
      <c r="AL409" s="36"/>
      <c r="AV409" s="36">
        <f>BL409*(1+Listes!AC$9)</f>
        <v>0</v>
      </c>
      <c r="AW409" s="36">
        <f>BP409*(1+Listes!AC$10)</f>
        <v>0</v>
      </c>
      <c r="AX409"/>
      <c r="AY409" s="36"/>
      <c r="AZ409" s="36">
        <f>AY409*(1+Listes!AC$11)</f>
        <v>0</v>
      </c>
      <c r="BI409" s="15"/>
      <c r="BJ409" s="36"/>
      <c r="BK409" s="36">
        <f>BJ409*(1+Listes!AC$12)</f>
        <v>0</v>
      </c>
      <c r="BL409" s="36"/>
      <c r="BM409" s="36"/>
      <c r="BN409" s="36"/>
      <c r="BP409" s="36"/>
      <c r="BR409" s="36"/>
      <c r="BS409" s="36"/>
      <c r="BT409" s="36"/>
    </row>
    <row r="410" spans="2:72" ht="13.15" customHeight="1" x14ac:dyDescent="0.2">
      <c r="C410" s="35">
        <v>1</v>
      </c>
      <c r="D410" s="1" t="s">
        <v>1256</v>
      </c>
      <c r="E410" s="36"/>
      <c r="F410" s="36"/>
      <c r="G410" s="36"/>
      <c r="H410" s="3" t="s">
        <v>1257</v>
      </c>
      <c r="I410" s="5" t="s">
        <v>1258</v>
      </c>
      <c r="J410" s="39" t="s">
        <v>25</v>
      </c>
      <c r="K410" s="5" t="s">
        <v>170</v>
      </c>
      <c r="M410" s="36"/>
      <c r="N410" s="36"/>
      <c r="O410" s="36"/>
      <c r="P410" s="36"/>
      <c r="Q410" s="36">
        <f>E410*(1+Listes!AC$5)</f>
        <v>0</v>
      </c>
      <c r="AB410" s="36">
        <f>G410*(1+Listes!AC$8)</f>
        <v>0</v>
      </c>
      <c r="AC410" s="36">
        <f>P410*(1+Listes!AC$7)</f>
        <v>0</v>
      </c>
      <c r="AD410" s="36">
        <f>F410*(1+Listes!AC$6)</f>
        <v>0</v>
      </c>
      <c r="AI410" s="36"/>
      <c r="AJ410" s="36"/>
      <c r="AL410" s="36"/>
      <c r="AT410" s="5" t="s">
        <v>1259</v>
      </c>
      <c r="AV410" s="36">
        <f>BL410*(1+Listes!AC$9)</f>
        <v>0</v>
      </c>
      <c r="AW410" s="36">
        <f>BP410*(1+Listes!AC$10)</f>
        <v>0</v>
      </c>
      <c r="AX410"/>
      <c r="AY410" s="36"/>
      <c r="AZ410" s="36">
        <f>AY410*(1+Listes!AC$11)</f>
        <v>0</v>
      </c>
      <c r="BI410" s="16">
        <v>38938</v>
      </c>
      <c r="BJ410" s="36"/>
      <c r="BK410" s="36">
        <f>BJ410*(1+Listes!AC$12)</f>
        <v>0</v>
      </c>
      <c r="BL410" s="36"/>
      <c r="BM410" s="12">
        <v>120</v>
      </c>
      <c r="BN410" s="36"/>
      <c r="BP410" s="36"/>
      <c r="BR410" s="36"/>
      <c r="BS410" s="36"/>
      <c r="BT410" s="36"/>
    </row>
    <row r="411" spans="2:72" ht="13.15" customHeight="1" x14ac:dyDescent="0.2">
      <c r="C411" s="35">
        <v>1</v>
      </c>
      <c r="D411" s="1" t="s">
        <v>1260</v>
      </c>
      <c r="E411" s="36"/>
      <c r="F411" s="36"/>
      <c r="G411" s="7">
        <v>8497.59</v>
      </c>
      <c r="H411" s="3" t="s">
        <v>1261</v>
      </c>
      <c r="J411" s="39" t="s">
        <v>148</v>
      </c>
      <c r="K411" s="5" t="s">
        <v>478</v>
      </c>
      <c r="M411" s="6">
        <v>9447</v>
      </c>
      <c r="N411" s="6"/>
      <c r="O411" s="7">
        <v>9447</v>
      </c>
      <c r="P411" s="36"/>
      <c r="Q411" s="36">
        <f>E411*(1+Listes!AC$5)</f>
        <v>0</v>
      </c>
      <c r="AB411" s="36">
        <f>G411*(1+Listes!AC$8)</f>
        <v>10163.11764</v>
      </c>
      <c r="AC411" s="36">
        <f>P411*(1+Listes!AC$7)</f>
        <v>0</v>
      </c>
      <c r="AD411" s="36">
        <f>F411*(1+Listes!AC$6)</f>
        <v>0</v>
      </c>
      <c r="AG411" s="66"/>
      <c r="AH411" s="67"/>
      <c r="AI411" s="6"/>
      <c r="AJ411" s="6">
        <v>3978</v>
      </c>
      <c r="AL411" s="36"/>
      <c r="AV411" s="36">
        <f>BL411*(1+Listes!AC$9)</f>
        <v>0</v>
      </c>
      <c r="AW411" s="36">
        <f>BP411*(1+Listes!AC$10)</f>
        <v>0</v>
      </c>
      <c r="AX411"/>
      <c r="AY411" s="36"/>
      <c r="AZ411" s="36">
        <f>AY411*(1+Listes!AC$11)</f>
        <v>0</v>
      </c>
      <c r="BI411" s="15"/>
      <c r="BJ411" s="36"/>
      <c r="BK411" s="36">
        <f>BJ411*(1+Listes!AC$12)</f>
        <v>0</v>
      </c>
      <c r="BL411" s="36"/>
      <c r="BM411" s="36"/>
      <c r="BN411" s="36"/>
      <c r="BP411" s="36"/>
      <c r="BR411" s="36"/>
      <c r="BS411" s="36"/>
      <c r="BT411" s="36"/>
    </row>
    <row r="412" spans="2:72" ht="13.15" customHeight="1" x14ac:dyDescent="0.2">
      <c r="C412" s="35">
        <v>1</v>
      </c>
      <c r="D412" s="1" t="s">
        <v>1262</v>
      </c>
      <c r="E412" s="36"/>
      <c r="F412" s="36"/>
      <c r="G412" s="7">
        <v>2350.36</v>
      </c>
      <c r="H412" s="3" t="s">
        <v>1263</v>
      </c>
      <c r="J412" s="39" t="s">
        <v>2</v>
      </c>
      <c r="K412" s="5" t="s">
        <v>1264</v>
      </c>
      <c r="M412" s="6">
        <v>2613</v>
      </c>
      <c r="N412" s="6"/>
      <c r="O412" s="7">
        <v>2613</v>
      </c>
      <c r="P412" s="36"/>
      <c r="Q412" s="36">
        <f>E412*(1+Listes!AC$5)</f>
        <v>0</v>
      </c>
      <c r="AB412" s="36">
        <f>G412*(1+Listes!AC$8)</f>
        <v>2811.0305600000002</v>
      </c>
      <c r="AC412" s="36">
        <f>P412*(1+Listes!AC$7)</f>
        <v>0</v>
      </c>
      <c r="AD412" s="36">
        <f>F412*(1+Listes!AC$6)</f>
        <v>0</v>
      </c>
      <c r="AG412" s="66"/>
      <c r="AH412" s="67"/>
      <c r="AI412" s="6"/>
      <c r="AJ412" s="6">
        <v>2607</v>
      </c>
      <c r="AL412" s="36"/>
      <c r="AV412" s="36">
        <f>BL412*(1+Listes!AC$9)</f>
        <v>0</v>
      </c>
      <c r="AW412" s="36">
        <f>BP412*(1+Listes!AC$10)</f>
        <v>0</v>
      </c>
      <c r="AX412"/>
      <c r="AY412" s="36"/>
      <c r="AZ412" s="36">
        <f>AY412*(1+Listes!AC$11)</f>
        <v>0</v>
      </c>
      <c r="BI412" s="15"/>
      <c r="BJ412" s="36"/>
      <c r="BK412" s="36">
        <f>BJ412*(1+Listes!AC$12)</f>
        <v>0</v>
      </c>
      <c r="BL412" s="36"/>
      <c r="BM412" s="36"/>
      <c r="BN412" s="36"/>
      <c r="BP412" s="36"/>
      <c r="BR412" s="36"/>
      <c r="BS412" s="36"/>
      <c r="BT412" s="36"/>
    </row>
    <row r="413" spans="2:72" ht="13.15" customHeight="1" x14ac:dyDescent="0.2">
      <c r="C413" s="35">
        <v>1</v>
      </c>
      <c r="D413" s="1" t="s">
        <v>1265</v>
      </c>
      <c r="E413" s="36"/>
      <c r="F413" s="36"/>
      <c r="G413" s="7">
        <v>3387.95</v>
      </c>
      <c r="H413" s="3" t="s">
        <v>1266</v>
      </c>
      <c r="J413" s="39" t="s">
        <v>179</v>
      </c>
      <c r="K413" s="5" t="s">
        <v>180</v>
      </c>
      <c r="M413" s="6">
        <v>3767</v>
      </c>
      <c r="N413" s="6"/>
      <c r="O413" s="7">
        <v>3767</v>
      </c>
      <c r="P413" s="36"/>
      <c r="Q413" s="36">
        <f>E413*(1+Listes!AC$5)</f>
        <v>0</v>
      </c>
      <c r="AA413" s="9" t="s">
        <v>1267</v>
      </c>
      <c r="AB413" s="36">
        <f>G413*(1+Listes!AC$8)</f>
        <v>4051.9881999999998</v>
      </c>
      <c r="AC413" s="36">
        <f>P413*(1+Listes!AC$7)</f>
        <v>0</v>
      </c>
      <c r="AD413" s="36">
        <f>F413*(1+Listes!AC$6)</f>
        <v>0</v>
      </c>
      <c r="AG413" s="66"/>
      <c r="AH413" s="67"/>
      <c r="AI413" s="6"/>
      <c r="AJ413" s="6">
        <v>3758</v>
      </c>
      <c r="AL413" s="36"/>
      <c r="AV413" s="36">
        <f>BL413*(1+Listes!AC$9)</f>
        <v>0</v>
      </c>
      <c r="AW413" s="36">
        <f>BP413*(1+Listes!AC$10)</f>
        <v>0</v>
      </c>
      <c r="AX413"/>
      <c r="AY413" s="36"/>
      <c r="AZ413" s="36">
        <f>AY413*(1+Listes!AC$11)</f>
        <v>0</v>
      </c>
      <c r="BI413" s="15"/>
      <c r="BJ413" s="36"/>
      <c r="BK413" s="36">
        <f>BJ413*(1+Listes!AC$12)</f>
        <v>0</v>
      </c>
      <c r="BL413" s="36"/>
      <c r="BM413" s="36"/>
      <c r="BN413" s="36"/>
      <c r="BP413" s="36"/>
      <c r="BR413" s="36"/>
      <c r="BS413" s="36"/>
      <c r="BT413" s="36"/>
    </row>
    <row r="414" spans="2:72" ht="13.15" customHeight="1" x14ac:dyDescent="0.2">
      <c r="C414" s="35">
        <v>1</v>
      </c>
      <c r="D414" s="1" t="s">
        <v>1268</v>
      </c>
      <c r="E414" s="36"/>
      <c r="F414" s="36"/>
      <c r="G414" s="7">
        <v>11.22</v>
      </c>
      <c r="H414" s="3" t="s">
        <v>1269</v>
      </c>
      <c r="I414" s="5" t="s">
        <v>1270</v>
      </c>
      <c r="J414" s="39" t="s">
        <v>2</v>
      </c>
      <c r="K414" s="5" t="s">
        <v>88</v>
      </c>
      <c r="M414" s="6">
        <v>10.7</v>
      </c>
      <c r="N414" s="6"/>
      <c r="O414" s="7">
        <v>19.899999999999999</v>
      </c>
      <c r="P414" s="36"/>
      <c r="Q414" s="36">
        <f>E414*(1+Listes!AC$5)</f>
        <v>0</v>
      </c>
      <c r="R414" s="5" t="s">
        <v>66</v>
      </c>
      <c r="AB414" s="36">
        <f>G414*(1+Listes!AC$8)</f>
        <v>13.419119999999999</v>
      </c>
      <c r="AC414" s="36">
        <f>P414*(1+Listes!AC$7)</f>
        <v>0</v>
      </c>
      <c r="AD414" s="36">
        <f>F414*(1+Listes!AC$6)</f>
        <v>0</v>
      </c>
      <c r="AG414" s="66"/>
      <c r="AH414" s="67"/>
      <c r="AI414" s="6">
        <v>14.96</v>
      </c>
      <c r="AJ414" s="6">
        <v>10.3</v>
      </c>
      <c r="AL414" s="36"/>
      <c r="AV414" s="36">
        <f>BL414*(1+Listes!AC$9)</f>
        <v>0</v>
      </c>
      <c r="AW414" s="36">
        <f>BP414*(1+Listes!AC$10)</f>
        <v>0</v>
      </c>
      <c r="AX414"/>
      <c r="AY414" s="36"/>
      <c r="AZ414" s="36">
        <f>AY414*(1+Listes!AC$11)</f>
        <v>0</v>
      </c>
      <c r="BI414" s="15"/>
      <c r="BJ414" s="36"/>
      <c r="BK414" s="36">
        <f>BJ414*(1+Listes!AC$12)</f>
        <v>0</v>
      </c>
      <c r="BL414" s="36"/>
      <c r="BM414" s="36"/>
      <c r="BN414" s="36"/>
      <c r="BP414" s="36"/>
      <c r="BR414" s="36"/>
      <c r="BS414" s="36"/>
      <c r="BT414" s="36"/>
    </row>
    <row r="415" spans="2:72" ht="13.15" customHeight="1" x14ac:dyDescent="0.2">
      <c r="C415" s="35">
        <v>1</v>
      </c>
      <c r="D415" s="1" t="s">
        <v>1271</v>
      </c>
      <c r="E415" s="36"/>
      <c r="F415" s="36"/>
      <c r="G415" s="7">
        <v>31.42</v>
      </c>
      <c r="H415" s="3" t="s">
        <v>1272</v>
      </c>
      <c r="I415" s="5" t="s">
        <v>1273</v>
      </c>
      <c r="J415" s="39" t="s">
        <v>2</v>
      </c>
      <c r="K415" s="5" t="s">
        <v>88</v>
      </c>
      <c r="M415" s="6">
        <v>30.5</v>
      </c>
      <c r="N415" s="6"/>
      <c r="O415" s="7">
        <v>30.8</v>
      </c>
      <c r="P415" s="36"/>
      <c r="Q415" s="36">
        <f>E415*(1+Listes!AC$5)</f>
        <v>0</v>
      </c>
      <c r="R415" s="5" t="s">
        <v>66</v>
      </c>
      <c r="AB415" s="36">
        <f>G415*(1+Listes!AC$8)</f>
        <v>37.578319999999998</v>
      </c>
      <c r="AC415" s="36">
        <f>P415*(1+Listes!AC$7)</f>
        <v>0</v>
      </c>
      <c r="AD415" s="36">
        <f>F415*(1+Listes!AC$6)</f>
        <v>0</v>
      </c>
      <c r="AG415" s="66"/>
      <c r="AH415" s="67"/>
      <c r="AI415" s="6">
        <v>34.369999999999997</v>
      </c>
      <c r="AJ415" s="6">
        <v>29.9</v>
      </c>
      <c r="AL415" s="36"/>
      <c r="AV415" s="36">
        <f>BL415*(1+Listes!AC$9)</f>
        <v>0</v>
      </c>
      <c r="AW415" s="36">
        <f>BP415*(1+Listes!AC$10)</f>
        <v>0</v>
      </c>
      <c r="AX415"/>
      <c r="AY415" s="36"/>
      <c r="AZ415" s="36">
        <f>AY415*(1+Listes!AC$11)</f>
        <v>0</v>
      </c>
      <c r="BI415" s="15"/>
      <c r="BJ415" s="36"/>
      <c r="BK415" s="36">
        <f>BJ415*(1+Listes!AC$12)</f>
        <v>0</v>
      </c>
      <c r="BL415" s="36"/>
      <c r="BM415" s="36"/>
      <c r="BN415" s="36"/>
      <c r="BP415" s="36"/>
      <c r="BR415" s="36"/>
      <c r="BS415" s="36"/>
      <c r="BT415" s="36"/>
    </row>
    <row r="416" spans="2:72" ht="13.15" customHeight="1" x14ac:dyDescent="0.2">
      <c r="B416" s="8" t="s">
        <v>1274</v>
      </c>
      <c r="C416" s="35">
        <v>1</v>
      </c>
      <c r="D416" s="1" t="s">
        <v>1274</v>
      </c>
      <c r="E416" s="36"/>
      <c r="F416" s="36"/>
      <c r="G416" s="36"/>
      <c r="H416" s="3" t="s">
        <v>1275</v>
      </c>
      <c r="I416" s="5" t="s">
        <v>1276</v>
      </c>
      <c r="J416" s="39" t="s">
        <v>22</v>
      </c>
      <c r="K416" s="5" t="s">
        <v>751</v>
      </c>
      <c r="M416" s="36"/>
      <c r="N416" s="36"/>
      <c r="O416" s="36"/>
      <c r="P416" s="36"/>
      <c r="Q416" s="36">
        <f>E416*(1+Listes!AC$5)</f>
        <v>0</v>
      </c>
      <c r="X416" s="9" t="s">
        <v>1277</v>
      </c>
      <c r="AB416" s="36">
        <f>G416*(1+Listes!AC$8)</f>
        <v>0</v>
      </c>
      <c r="AC416" s="36">
        <f>P416*(1+Listes!AC$7)</f>
        <v>0</v>
      </c>
      <c r="AD416" s="36">
        <f>F416*(1+Listes!AC$6)</f>
        <v>0</v>
      </c>
      <c r="AI416" s="6">
        <v>373.34</v>
      </c>
      <c r="AJ416" s="36"/>
      <c r="AL416" s="36"/>
      <c r="AQ416" s="5" t="s">
        <v>1277</v>
      </c>
      <c r="AV416" s="36">
        <f>BL416*(1+Listes!AC$9)</f>
        <v>0</v>
      </c>
      <c r="AW416" s="36">
        <f>BP416*(1+Listes!AC$10)</f>
        <v>0</v>
      </c>
      <c r="AX416"/>
      <c r="AY416" s="36"/>
      <c r="AZ416" s="36">
        <f>AY416*(1+Listes!AC$11)</f>
        <v>0</v>
      </c>
      <c r="BI416" s="15"/>
      <c r="BJ416" s="36"/>
      <c r="BK416" s="36">
        <f>BJ416*(1+Listes!AC$12)</f>
        <v>0</v>
      </c>
      <c r="BL416" s="36"/>
      <c r="BM416" s="36"/>
      <c r="BN416" s="36"/>
      <c r="BP416" s="36"/>
      <c r="BR416" s="36"/>
      <c r="BS416" s="36"/>
      <c r="BT416" s="36"/>
    </row>
    <row r="417" spans="2:72" ht="13.15" customHeight="1" x14ac:dyDescent="0.2">
      <c r="B417" s="8" t="s">
        <v>1278</v>
      </c>
      <c r="C417" s="35">
        <v>1</v>
      </c>
      <c r="D417" s="1" t="s">
        <v>1279</v>
      </c>
      <c r="E417" s="36"/>
      <c r="F417" s="36"/>
      <c r="G417" s="36"/>
      <c r="H417" s="3" t="s">
        <v>1275</v>
      </c>
      <c r="I417" s="5" t="s">
        <v>1276</v>
      </c>
      <c r="J417" s="39" t="s">
        <v>48</v>
      </c>
      <c r="K417" s="5" t="s">
        <v>39</v>
      </c>
      <c r="M417" s="36"/>
      <c r="N417" s="36"/>
      <c r="O417" s="36"/>
      <c r="P417" s="36"/>
      <c r="Q417" s="36">
        <f>E417*(1+Listes!AC$5)</f>
        <v>0</v>
      </c>
      <c r="Z417" s="9" t="s">
        <v>1280</v>
      </c>
      <c r="AB417" s="36">
        <f>G417*(1+Listes!AC$8)</f>
        <v>0</v>
      </c>
      <c r="AC417" s="36">
        <f>P417*(1+Listes!AC$7)</f>
        <v>0</v>
      </c>
      <c r="AD417" s="36">
        <f>F417*(1+Listes!AC$6)</f>
        <v>0</v>
      </c>
      <c r="AI417" s="6">
        <v>310.22000000000003</v>
      </c>
      <c r="AJ417" s="36"/>
      <c r="AL417" s="36"/>
      <c r="AT417" s="5" t="s">
        <v>1281</v>
      </c>
      <c r="AV417" s="36">
        <f>BL417*(1+Listes!AC$9)</f>
        <v>0</v>
      </c>
      <c r="AW417" s="36">
        <f>BP417*(1+Listes!AC$10)</f>
        <v>0</v>
      </c>
      <c r="AX417"/>
      <c r="AY417" s="36"/>
      <c r="AZ417" s="36">
        <f>AY417*(1+Listes!AC$11)</f>
        <v>0</v>
      </c>
      <c r="BI417" s="15"/>
      <c r="BJ417" s="36"/>
      <c r="BK417" s="36">
        <f>BJ417*(1+Listes!AC$12)</f>
        <v>0</v>
      </c>
      <c r="BL417" s="36"/>
      <c r="BM417" s="36"/>
      <c r="BN417" s="36"/>
      <c r="BP417" s="36"/>
      <c r="BR417" s="36"/>
      <c r="BS417" s="36"/>
      <c r="BT417" s="36"/>
    </row>
    <row r="418" spans="2:72" ht="13.15" customHeight="1" x14ac:dyDescent="0.2">
      <c r="B418" s="8" t="s">
        <v>1282</v>
      </c>
      <c r="C418" s="35">
        <v>1</v>
      </c>
      <c r="D418" s="1" t="s">
        <v>1282</v>
      </c>
      <c r="E418" s="36"/>
      <c r="F418" s="36"/>
      <c r="G418" s="7">
        <v>263.17</v>
      </c>
      <c r="H418" s="3" t="s">
        <v>1283</v>
      </c>
      <c r="I418" s="5" t="s">
        <v>1273</v>
      </c>
      <c r="J418" s="39" t="s">
        <v>22</v>
      </c>
      <c r="K418" s="5" t="s">
        <v>751</v>
      </c>
      <c r="M418" s="6">
        <v>246</v>
      </c>
      <c r="N418" s="36"/>
      <c r="O418" s="36"/>
      <c r="P418" s="36"/>
      <c r="Q418" s="36">
        <f>E418*(1+Listes!AC$5)</f>
        <v>0</v>
      </c>
      <c r="X418" s="9" t="s">
        <v>1284</v>
      </c>
      <c r="AB418" s="36">
        <f>G418*(1+Listes!AC$8)</f>
        <v>314.75132000000002</v>
      </c>
      <c r="AC418" s="36">
        <f>P418*(1+Listes!AC$7)</f>
        <v>0</v>
      </c>
      <c r="AD418" s="36">
        <f>F418*(1+Listes!AC$6)</f>
        <v>0</v>
      </c>
      <c r="AI418" s="6">
        <v>179.69</v>
      </c>
      <c r="AJ418" s="36"/>
      <c r="AL418" s="36"/>
      <c r="AQ418" s="5" t="s">
        <v>1284</v>
      </c>
      <c r="AV418" s="36">
        <f>BL418*(1+Listes!AC$9)</f>
        <v>0</v>
      </c>
      <c r="AW418" s="36">
        <f>BP418*(1+Listes!AC$10)</f>
        <v>0</v>
      </c>
      <c r="AX418"/>
      <c r="AY418" s="36"/>
      <c r="AZ418" s="36">
        <f>AY418*(1+Listes!AC$11)</f>
        <v>0</v>
      </c>
      <c r="BI418" s="15"/>
      <c r="BJ418" s="36"/>
      <c r="BK418" s="36">
        <f>BJ418*(1+Listes!AC$12)</f>
        <v>0</v>
      </c>
      <c r="BL418" s="36"/>
      <c r="BM418" s="36"/>
      <c r="BN418" s="36"/>
      <c r="BP418" s="36"/>
      <c r="BR418" s="36"/>
      <c r="BS418" s="36"/>
      <c r="BT418" s="36"/>
    </row>
    <row r="419" spans="2:72" ht="13.15" customHeight="1" x14ac:dyDescent="0.2">
      <c r="B419" s="8" t="s">
        <v>1285</v>
      </c>
      <c r="C419" s="35">
        <v>1</v>
      </c>
      <c r="D419" s="1" t="s">
        <v>1286</v>
      </c>
      <c r="E419" s="36"/>
      <c r="F419" s="36"/>
      <c r="G419" s="7">
        <v>1393.78</v>
      </c>
      <c r="H419" s="3" t="s">
        <v>1287</v>
      </c>
      <c r="I419" s="5" t="s">
        <v>1288</v>
      </c>
      <c r="J419" s="39" t="s">
        <v>25</v>
      </c>
      <c r="K419" s="5" t="s">
        <v>836</v>
      </c>
      <c r="M419" s="36"/>
      <c r="N419" s="36"/>
      <c r="O419" s="36"/>
      <c r="P419" s="36"/>
      <c r="Q419" s="36">
        <f>E419*(1+Listes!AC$5)</f>
        <v>0</v>
      </c>
      <c r="Z419" s="9" t="s">
        <v>1289</v>
      </c>
      <c r="AA419" s="9" t="s">
        <v>771</v>
      </c>
      <c r="AB419" s="36">
        <f>G419*(1+Listes!AC$8)</f>
        <v>1666.9608799999999</v>
      </c>
      <c r="AC419" s="36">
        <f>P419*(1+Listes!AC$7)</f>
        <v>0</v>
      </c>
      <c r="AD419" s="36">
        <f>F419*(1+Listes!AC$6)</f>
        <v>0</v>
      </c>
      <c r="AI419" s="6">
        <v>1075.07</v>
      </c>
      <c r="AJ419" s="36"/>
      <c r="AL419" s="36"/>
      <c r="AV419" s="36">
        <f>BL419*(1+Listes!AC$9)</f>
        <v>0</v>
      </c>
      <c r="AW419" s="36">
        <f>BP419*(1+Listes!AC$10)</f>
        <v>0</v>
      </c>
      <c r="AX419"/>
      <c r="AY419" s="36"/>
      <c r="AZ419" s="36">
        <f>AY419*(1+Listes!AC$11)</f>
        <v>0</v>
      </c>
      <c r="BI419" s="15"/>
      <c r="BJ419" s="36"/>
      <c r="BK419" s="36">
        <f>BJ419*(1+Listes!AC$12)</f>
        <v>0</v>
      </c>
      <c r="BL419" s="36"/>
      <c r="BM419" s="36"/>
      <c r="BN419" s="36"/>
      <c r="BP419" s="36"/>
      <c r="BR419" s="36"/>
      <c r="BS419" s="36"/>
      <c r="BT419" s="36"/>
    </row>
    <row r="420" spans="2:72" ht="13.15" customHeight="1" x14ac:dyDescent="0.2">
      <c r="B420" s="8" t="s">
        <v>1290</v>
      </c>
      <c r="C420" s="35">
        <v>1</v>
      </c>
      <c r="D420" s="1" t="s">
        <v>1290</v>
      </c>
      <c r="E420" s="36"/>
      <c r="F420" s="36"/>
      <c r="G420" s="7">
        <v>1873.48</v>
      </c>
      <c r="H420" s="3" t="s">
        <v>1291</v>
      </c>
      <c r="I420" s="5" t="s">
        <v>1288</v>
      </c>
      <c r="J420" s="39" t="s">
        <v>22</v>
      </c>
      <c r="K420" s="5" t="s">
        <v>751</v>
      </c>
      <c r="M420" s="36"/>
      <c r="N420" s="36"/>
      <c r="O420" s="36"/>
      <c r="P420" s="36"/>
      <c r="Q420" s="36">
        <f>E420*(1+Listes!AC$5)</f>
        <v>0</v>
      </c>
      <c r="X420" s="9" t="s">
        <v>1292</v>
      </c>
      <c r="AB420" s="36">
        <f>G420*(1+Listes!AC$8)</f>
        <v>2240.68208</v>
      </c>
      <c r="AC420" s="36">
        <f>P420*(1+Listes!AC$7)</f>
        <v>0</v>
      </c>
      <c r="AD420" s="36">
        <f>F420*(1+Listes!AC$6)</f>
        <v>0</v>
      </c>
      <c r="AI420" s="6">
        <v>1215.1600000000001</v>
      </c>
      <c r="AJ420" s="36"/>
      <c r="AL420" s="36"/>
      <c r="AQ420" s="5" t="s">
        <v>1292</v>
      </c>
      <c r="AV420" s="36">
        <f>BL420*(1+Listes!AC$9)</f>
        <v>0</v>
      </c>
      <c r="AW420" s="36">
        <f>BP420*(1+Listes!AC$10)</f>
        <v>0</v>
      </c>
      <c r="AX420"/>
      <c r="AY420" s="36"/>
      <c r="AZ420" s="36">
        <f>AY420*(1+Listes!AC$11)</f>
        <v>0</v>
      </c>
      <c r="BI420" s="15"/>
      <c r="BJ420" s="36"/>
      <c r="BK420" s="36">
        <f>BJ420*(1+Listes!AC$12)</f>
        <v>0</v>
      </c>
      <c r="BL420" s="36"/>
      <c r="BM420" s="36"/>
      <c r="BN420" s="36"/>
      <c r="BP420" s="36"/>
      <c r="BR420" s="36"/>
      <c r="BS420" s="36"/>
      <c r="BT420" s="36"/>
    </row>
    <row r="421" spans="2:72" ht="13.15" customHeight="1" x14ac:dyDescent="0.2">
      <c r="C421" s="35">
        <v>4</v>
      </c>
      <c r="D421" s="1" t="s">
        <v>1293</v>
      </c>
      <c r="E421" s="36"/>
      <c r="F421" s="36"/>
      <c r="G421" s="7">
        <v>6.1</v>
      </c>
      <c r="H421" s="3" t="s">
        <v>1294</v>
      </c>
      <c r="J421" s="39" t="s">
        <v>148</v>
      </c>
      <c r="K421" s="5" t="s">
        <v>964</v>
      </c>
      <c r="M421" s="6"/>
      <c r="N421" s="6">
        <v>6.72</v>
      </c>
      <c r="O421" s="7">
        <v>6</v>
      </c>
      <c r="P421" s="36"/>
      <c r="Q421" s="36">
        <f>E421*(1+Listes!AC$5)</f>
        <v>0</v>
      </c>
      <c r="AB421" s="36">
        <f>G421*(1+Listes!AC$8)</f>
        <v>7.2955999999999994</v>
      </c>
      <c r="AC421" s="36">
        <f>P421*(1+Listes!AC$7)</f>
        <v>0</v>
      </c>
      <c r="AD421" s="36">
        <f>F421*(1+Listes!AC$6)</f>
        <v>0</v>
      </c>
      <c r="AI421" s="36"/>
      <c r="AJ421" s="36"/>
      <c r="AL421" s="36"/>
      <c r="AV421" s="36">
        <f>BL421*(1+Listes!AC$9)</f>
        <v>0</v>
      </c>
      <c r="AW421" s="36">
        <f>BP421*(1+Listes!AC$10)</f>
        <v>0</v>
      </c>
      <c r="AX421"/>
      <c r="AY421" s="36"/>
      <c r="AZ421" s="36">
        <f>AY421*(1+Listes!AC$11)</f>
        <v>0</v>
      </c>
      <c r="BI421" s="15"/>
      <c r="BJ421" s="36"/>
      <c r="BK421" s="36">
        <f>BJ421*(1+Listes!AC$12)</f>
        <v>0</v>
      </c>
      <c r="BL421" s="36"/>
      <c r="BM421" s="36"/>
      <c r="BN421" s="36"/>
      <c r="BP421" s="36"/>
      <c r="BR421" s="36"/>
      <c r="BS421" s="36"/>
      <c r="BT421" s="36"/>
    </row>
    <row r="422" spans="2:72" ht="13.15" customHeight="1" x14ac:dyDescent="0.2">
      <c r="C422" s="35">
        <v>1</v>
      </c>
      <c r="D422" s="1" t="s">
        <v>1295</v>
      </c>
      <c r="E422" s="6">
        <v>53.13</v>
      </c>
      <c r="F422" s="36"/>
      <c r="G422" s="7">
        <v>263.17</v>
      </c>
      <c r="H422" s="3" t="s">
        <v>1296</v>
      </c>
      <c r="J422" s="39" t="s">
        <v>5</v>
      </c>
      <c r="K422" s="5" t="s">
        <v>88</v>
      </c>
      <c r="M422" s="6">
        <v>256</v>
      </c>
      <c r="N422" s="6">
        <v>258.25</v>
      </c>
      <c r="O422" s="7">
        <v>258</v>
      </c>
      <c r="P422" s="6">
        <v>269.77999999999997</v>
      </c>
      <c r="Q422" s="36">
        <f>E422*(1+Listes!AC$5)</f>
        <v>63.543480000000002</v>
      </c>
      <c r="R422" s="5" t="s">
        <v>66</v>
      </c>
      <c r="AB422" s="36">
        <f>G422*(1+Listes!AC$8)</f>
        <v>314.75132000000002</v>
      </c>
      <c r="AC422" s="36">
        <f>P422*(1+Listes!AC$7)</f>
        <v>322.65687999999994</v>
      </c>
      <c r="AD422" s="36">
        <f>F422*(1+Listes!AC$6)</f>
        <v>0</v>
      </c>
      <c r="AG422" s="66"/>
      <c r="AH422" s="67"/>
      <c r="AI422" s="6">
        <v>194</v>
      </c>
      <c r="AJ422" s="6">
        <v>250</v>
      </c>
      <c r="AL422" s="36"/>
      <c r="AV422" s="36">
        <f>BL422*(1+Listes!AC$9)</f>
        <v>0</v>
      </c>
      <c r="AW422" s="36">
        <f>BP422*(1+Listes!AC$10)</f>
        <v>0</v>
      </c>
      <c r="AX422"/>
      <c r="AY422" s="36"/>
      <c r="AZ422" s="36">
        <f>AY422*(1+Listes!AC$11)</f>
        <v>0</v>
      </c>
      <c r="BI422" s="16">
        <v>38147</v>
      </c>
      <c r="BJ422" s="36"/>
      <c r="BK422" s="36">
        <f>BJ422*(1+Listes!AC$12)</f>
        <v>0</v>
      </c>
      <c r="BL422" s="36"/>
      <c r="BM422" s="36"/>
      <c r="BN422" s="36"/>
      <c r="BP422" s="36"/>
      <c r="BR422" s="36"/>
      <c r="BS422" s="36"/>
      <c r="BT422" s="36"/>
    </row>
    <row r="423" spans="2:72" ht="13.15" customHeight="1" x14ac:dyDescent="0.2">
      <c r="B423" s="8" t="s">
        <v>1297</v>
      </c>
      <c r="C423" s="35">
        <v>1</v>
      </c>
      <c r="D423" s="1" t="s">
        <v>1297</v>
      </c>
      <c r="E423" s="36"/>
      <c r="F423" s="36"/>
      <c r="G423" s="7">
        <v>182.49</v>
      </c>
      <c r="H423" s="3" t="s">
        <v>1298</v>
      </c>
      <c r="I423" s="5" t="s">
        <v>1273</v>
      </c>
      <c r="J423" s="39" t="s">
        <v>48</v>
      </c>
      <c r="K423" s="5" t="s">
        <v>1299</v>
      </c>
      <c r="M423" s="6">
        <v>177</v>
      </c>
      <c r="N423" s="36"/>
      <c r="O423" s="36"/>
      <c r="P423" s="36"/>
      <c r="Q423" s="36">
        <f>E423*(1+Listes!AC$5)</f>
        <v>0</v>
      </c>
      <c r="Z423" s="9" t="s">
        <v>1300</v>
      </c>
      <c r="AA423" s="9" t="s">
        <v>801</v>
      </c>
      <c r="AB423" s="36">
        <f>G423*(1+Listes!AC$8)</f>
        <v>218.25803999999999</v>
      </c>
      <c r="AC423" s="36">
        <f>P423*(1+Listes!AC$7)</f>
        <v>0</v>
      </c>
      <c r="AD423" s="36">
        <f>F423*(1+Listes!AC$6)</f>
        <v>0</v>
      </c>
      <c r="AI423" s="6">
        <v>134.09</v>
      </c>
      <c r="AJ423" s="36"/>
      <c r="AL423" s="36"/>
      <c r="AV423" s="36">
        <f>BL423*(1+Listes!AC$9)</f>
        <v>0</v>
      </c>
      <c r="AW423" s="36">
        <f>BP423*(1+Listes!AC$10)</f>
        <v>0</v>
      </c>
      <c r="AX423"/>
      <c r="AY423" s="36"/>
      <c r="AZ423" s="36">
        <f>AY423*(1+Listes!AC$11)</f>
        <v>0</v>
      </c>
      <c r="BI423" s="15"/>
      <c r="BJ423" s="36"/>
      <c r="BK423" s="36">
        <f>BJ423*(1+Listes!AC$12)</f>
        <v>0</v>
      </c>
      <c r="BL423" s="36"/>
      <c r="BM423" s="36"/>
      <c r="BN423" s="36"/>
      <c r="BP423" s="36"/>
      <c r="BR423" s="36"/>
      <c r="BS423" s="36"/>
      <c r="BT423" s="36"/>
    </row>
    <row r="424" spans="2:72" ht="13.15" customHeight="1" x14ac:dyDescent="0.2">
      <c r="C424" s="35">
        <v>1</v>
      </c>
      <c r="D424" s="1" t="s">
        <v>1301</v>
      </c>
      <c r="E424" s="36"/>
      <c r="F424" s="36"/>
      <c r="G424" s="7">
        <v>188.13</v>
      </c>
      <c r="H424" s="3" t="s">
        <v>1302</v>
      </c>
      <c r="J424" s="39" t="s">
        <v>530</v>
      </c>
      <c r="K424" s="5" t="s">
        <v>368</v>
      </c>
      <c r="M424" s="6">
        <v>183</v>
      </c>
      <c r="N424" s="6"/>
      <c r="O424" s="7">
        <v>184</v>
      </c>
      <c r="P424" s="36"/>
      <c r="Q424" s="36">
        <f>E424*(1+Listes!AC$5)</f>
        <v>0</v>
      </c>
      <c r="AA424" s="9" t="s">
        <v>1267</v>
      </c>
      <c r="AB424" s="36">
        <f>G424*(1+Listes!AC$8)</f>
        <v>225.00348</v>
      </c>
      <c r="AC424" s="36">
        <f>P424*(1+Listes!AC$7)</f>
        <v>0</v>
      </c>
      <c r="AD424" s="36">
        <f>F424*(1+Listes!AC$6)</f>
        <v>0</v>
      </c>
      <c r="AG424" s="66"/>
      <c r="AH424" s="67"/>
      <c r="AI424" s="6">
        <v>158.5</v>
      </c>
      <c r="AJ424" s="6">
        <v>179</v>
      </c>
      <c r="AL424" s="36"/>
      <c r="AV424" s="36">
        <f>BL424*(1+Listes!AC$9)</f>
        <v>0</v>
      </c>
      <c r="AW424" s="36">
        <f>BP424*(1+Listes!AC$10)</f>
        <v>0</v>
      </c>
      <c r="AX424"/>
      <c r="AY424" s="36"/>
      <c r="AZ424" s="36">
        <f>AY424*(1+Listes!AC$11)</f>
        <v>0</v>
      </c>
      <c r="BI424" s="15"/>
      <c r="BJ424" s="36"/>
      <c r="BK424" s="36">
        <f>BJ424*(1+Listes!AC$12)</f>
        <v>0</v>
      </c>
      <c r="BL424" s="36"/>
      <c r="BM424" s="36"/>
      <c r="BN424" s="36"/>
      <c r="BP424" s="36"/>
      <c r="BR424" s="36"/>
      <c r="BS424" s="36"/>
      <c r="BT424" s="36"/>
    </row>
    <row r="425" spans="2:72" ht="13.15" customHeight="1" x14ac:dyDescent="0.2">
      <c r="C425" s="35">
        <v>1</v>
      </c>
      <c r="D425" s="1" t="s">
        <v>1303</v>
      </c>
      <c r="E425" s="36"/>
      <c r="F425" s="36"/>
      <c r="G425" s="7">
        <v>155.72</v>
      </c>
      <c r="H425" s="3" t="s">
        <v>1302</v>
      </c>
      <c r="J425" s="39" t="s">
        <v>2</v>
      </c>
      <c r="K425" s="5" t="s">
        <v>88</v>
      </c>
      <c r="M425" s="6"/>
      <c r="N425" s="6"/>
      <c r="O425" s="36"/>
      <c r="P425" s="6">
        <v>154.15</v>
      </c>
      <c r="Q425" s="36">
        <f>E425*(1+Listes!AC$5)</f>
        <v>0</v>
      </c>
      <c r="AB425" s="36">
        <f>G425*(1+Listes!AC$8)</f>
        <v>186.24112</v>
      </c>
      <c r="AC425" s="36">
        <f>P425*(1+Listes!AC$7)</f>
        <v>184.36340000000001</v>
      </c>
      <c r="AD425" s="36">
        <f>F425*(1+Listes!AC$6)</f>
        <v>0</v>
      </c>
      <c r="AG425" s="66"/>
      <c r="AH425" s="67"/>
      <c r="AI425" s="6"/>
      <c r="AJ425" s="6">
        <v>149</v>
      </c>
      <c r="AL425" s="36"/>
      <c r="AV425" s="36">
        <f>BL425*(1+Listes!AC$9)</f>
        <v>0</v>
      </c>
      <c r="AW425" s="36">
        <f>BP425*(1+Listes!AC$10)</f>
        <v>0</v>
      </c>
      <c r="AX425"/>
      <c r="AY425" s="36"/>
      <c r="AZ425" s="36">
        <f>AY425*(1+Listes!AC$11)</f>
        <v>0</v>
      </c>
      <c r="BI425" s="15"/>
      <c r="BJ425" s="36"/>
      <c r="BK425" s="36">
        <f>BJ425*(1+Listes!AC$12)</f>
        <v>0</v>
      </c>
      <c r="BL425" s="36"/>
      <c r="BM425" s="36"/>
      <c r="BN425" s="36"/>
      <c r="BP425" s="36"/>
      <c r="BR425" s="36"/>
      <c r="BS425" s="36"/>
      <c r="BT425" s="36"/>
    </row>
    <row r="426" spans="2:72" ht="13.15" customHeight="1" x14ac:dyDescent="0.2">
      <c r="C426" s="35">
        <v>1</v>
      </c>
      <c r="D426" s="1" t="s">
        <v>1304</v>
      </c>
      <c r="E426" s="36"/>
      <c r="F426" s="36"/>
      <c r="G426" s="36"/>
      <c r="H426" s="3" t="s">
        <v>1305</v>
      </c>
      <c r="J426" s="39" t="s">
        <v>2</v>
      </c>
      <c r="K426" s="5" t="s">
        <v>1306</v>
      </c>
      <c r="M426" s="6"/>
      <c r="N426" s="6"/>
      <c r="O426" s="36"/>
      <c r="P426" s="6"/>
      <c r="Q426" s="36">
        <f>E426*(1+Listes!AC$5)</f>
        <v>0</v>
      </c>
      <c r="AB426" s="36">
        <f>G426*(1+Listes!AC$8)</f>
        <v>0</v>
      </c>
      <c r="AC426" s="36">
        <f>P426*(1+Listes!AC$7)</f>
        <v>0</v>
      </c>
      <c r="AD426" s="36">
        <f>F426*(1+Listes!AC$6)</f>
        <v>0</v>
      </c>
      <c r="AG426" s="66"/>
      <c r="AH426" s="67"/>
      <c r="AI426" s="6">
        <v>2472</v>
      </c>
      <c r="AJ426" s="6">
        <v>2607</v>
      </c>
      <c r="AL426" s="36"/>
      <c r="AV426" s="36">
        <f>BL426*(1+Listes!AC$9)</f>
        <v>0</v>
      </c>
      <c r="AW426" s="36">
        <f>BP426*(1+Listes!AC$10)</f>
        <v>0</v>
      </c>
      <c r="AX426"/>
      <c r="AY426" s="36"/>
      <c r="AZ426" s="36">
        <f>AY426*(1+Listes!AC$11)</f>
        <v>0</v>
      </c>
      <c r="BI426" s="15"/>
      <c r="BJ426" s="36"/>
      <c r="BK426" s="36">
        <f>BJ426*(1+Listes!AC$12)</f>
        <v>0</v>
      </c>
      <c r="BL426" s="36"/>
      <c r="BM426" s="36"/>
      <c r="BN426" s="36"/>
      <c r="BP426" s="36"/>
      <c r="BR426" s="36"/>
      <c r="BS426" s="36"/>
      <c r="BT426" s="36"/>
    </row>
    <row r="427" spans="2:72" ht="13.15" customHeight="1" x14ac:dyDescent="0.2">
      <c r="C427" s="35">
        <v>1</v>
      </c>
      <c r="D427" s="1" t="s">
        <v>1307</v>
      </c>
      <c r="E427" s="36"/>
      <c r="F427" s="36"/>
      <c r="G427" s="7">
        <v>3298.55</v>
      </c>
      <c r="H427" s="3" t="s">
        <v>1308</v>
      </c>
      <c r="J427" s="39" t="s">
        <v>5</v>
      </c>
      <c r="K427" s="5" t="s">
        <v>1309</v>
      </c>
      <c r="M427" s="6">
        <v>3667</v>
      </c>
      <c r="N427" s="6"/>
      <c r="O427" s="7">
        <v>3667</v>
      </c>
      <c r="P427" s="36"/>
      <c r="Q427" s="36">
        <f>E427*(1+Listes!AC$5)</f>
        <v>0</v>
      </c>
      <c r="AB427" s="36">
        <f>G427*(1+Listes!AC$8)</f>
        <v>3945.0657999999999</v>
      </c>
      <c r="AC427" s="36">
        <f>P427*(1+Listes!AC$7)</f>
        <v>0</v>
      </c>
      <c r="AD427" s="36">
        <f>F427*(1+Listes!AC$6)</f>
        <v>0</v>
      </c>
      <c r="AG427" s="66"/>
      <c r="AH427" s="67"/>
      <c r="AI427" s="6"/>
      <c r="AJ427" s="6">
        <v>3658</v>
      </c>
      <c r="AL427" s="36"/>
      <c r="AV427" s="36">
        <f>BL427*(1+Listes!AC$9)</f>
        <v>0</v>
      </c>
      <c r="AW427" s="36">
        <f>BP427*(1+Listes!AC$10)</f>
        <v>0</v>
      </c>
      <c r="AX427"/>
      <c r="AY427" s="36"/>
      <c r="AZ427" s="36">
        <f>AY427*(1+Listes!AC$11)</f>
        <v>0</v>
      </c>
      <c r="BI427" s="15"/>
      <c r="BJ427" s="36"/>
      <c r="BK427" s="36">
        <f>BJ427*(1+Listes!AC$12)</f>
        <v>0</v>
      </c>
      <c r="BL427" s="36"/>
      <c r="BM427" s="36"/>
      <c r="BN427" s="36"/>
      <c r="BP427" s="36"/>
      <c r="BR427" s="36"/>
      <c r="BS427" s="36"/>
      <c r="BT427" s="36"/>
    </row>
    <row r="428" spans="2:72" ht="13.15" customHeight="1" x14ac:dyDescent="0.2">
      <c r="C428" s="35">
        <v>1</v>
      </c>
      <c r="D428" s="1" t="s">
        <v>1310</v>
      </c>
      <c r="E428" s="36"/>
      <c r="F428" s="36"/>
      <c r="G428" s="36"/>
      <c r="H428" s="3" t="s">
        <v>1311</v>
      </c>
      <c r="J428" s="39" t="s">
        <v>31</v>
      </c>
      <c r="K428" s="5" t="s">
        <v>447</v>
      </c>
      <c r="M428" s="36"/>
      <c r="N428" s="36"/>
      <c r="O428" s="36"/>
      <c r="P428" s="36"/>
      <c r="Q428" s="36">
        <f>E428*(1+Listes!AC$5)</f>
        <v>0</v>
      </c>
      <c r="AB428" s="36">
        <f>G428*(1+Listes!AC$8)</f>
        <v>0</v>
      </c>
      <c r="AC428" s="36">
        <f>P428*(1+Listes!AC$7)</f>
        <v>0</v>
      </c>
      <c r="AD428" s="36">
        <f>F428*(1+Listes!AC$6)</f>
        <v>0</v>
      </c>
      <c r="AI428" s="36"/>
      <c r="AJ428" s="36"/>
      <c r="AL428" s="36"/>
      <c r="AR428" s="5" t="s">
        <v>1312</v>
      </c>
      <c r="AS428" s="5" t="s">
        <v>1312</v>
      </c>
      <c r="AV428" s="36">
        <f>BL428*(1+Listes!AC$9)</f>
        <v>0</v>
      </c>
      <c r="AW428" s="36">
        <f>BP428*(1+Listes!AC$10)</f>
        <v>0</v>
      </c>
      <c r="AX428"/>
      <c r="AY428" s="7">
        <v>7.92</v>
      </c>
      <c r="AZ428" s="36">
        <f>AY428*(1+Listes!AC$11)</f>
        <v>9.4723199999999999</v>
      </c>
      <c r="BI428" s="15"/>
      <c r="BJ428" s="36"/>
      <c r="BK428" s="36">
        <f>BJ428*(1+Listes!AC$12)</f>
        <v>0</v>
      </c>
      <c r="BL428" s="36"/>
      <c r="BM428" s="36"/>
      <c r="BN428" s="36"/>
      <c r="BP428" s="36"/>
      <c r="BR428" s="36"/>
      <c r="BS428" s="36"/>
      <c r="BT428" s="36"/>
    </row>
    <row r="429" spans="2:72" ht="13.15" customHeight="1" x14ac:dyDescent="0.2">
      <c r="C429" s="35">
        <v>2</v>
      </c>
      <c r="D429" s="1" t="s">
        <v>1313</v>
      </c>
      <c r="E429" s="36"/>
      <c r="F429" s="36"/>
      <c r="G429" s="7">
        <v>44.93</v>
      </c>
      <c r="H429" s="3" t="s">
        <v>1314</v>
      </c>
      <c r="J429" s="39" t="s">
        <v>148</v>
      </c>
      <c r="K429" s="5" t="s">
        <v>478</v>
      </c>
      <c r="M429" s="6">
        <v>43.7</v>
      </c>
      <c r="N429" s="6"/>
      <c r="O429" s="7">
        <v>44</v>
      </c>
      <c r="P429" s="36"/>
      <c r="Q429" s="36">
        <f>E429*(1+Listes!AC$5)</f>
        <v>0</v>
      </c>
      <c r="AB429" s="36">
        <f>G429*(1+Listes!AC$8)</f>
        <v>53.736280000000001</v>
      </c>
      <c r="AC429" s="36">
        <f>P429*(1+Listes!AC$7)</f>
        <v>0</v>
      </c>
      <c r="AD429" s="36">
        <f>F429*(1+Listes!AC$6)</f>
        <v>0</v>
      </c>
      <c r="AG429" s="66"/>
      <c r="AH429" s="67"/>
      <c r="AI429" s="6"/>
      <c r="AJ429" s="6">
        <v>42.7</v>
      </c>
      <c r="AL429" s="36"/>
      <c r="AV429" s="36">
        <f>BL429*(1+Listes!AC$9)</f>
        <v>0</v>
      </c>
      <c r="AW429" s="36">
        <f>BP429*(1+Listes!AC$10)</f>
        <v>0</v>
      </c>
      <c r="AX429"/>
      <c r="AY429" s="36"/>
      <c r="AZ429" s="36">
        <f>AY429*(1+Listes!AC$11)</f>
        <v>0</v>
      </c>
      <c r="BI429" s="15"/>
      <c r="BJ429" s="36"/>
      <c r="BK429" s="36">
        <f>BJ429*(1+Listes!AC$12)</f>
        <v>0</v>
      </c>
      <c r="BL429" s="36"/>
      <c r="BM429" s="36"/>
      <c r="BN429" s="36"/>
      <c r="BP429" s="36"/>
      <c r="BR429" s="36"/>
      <c r="BS429" s="36"/>
      <c r="BT429" s="36"/>
    </row>
    <row r="430" spans="2:72" ht="13.15" customHeight="1" x14ac:dyDescent="0.2">
      <c r="C430" s="35">
        <v>2</v>
      </c>
      <c r="D430" s="1" t="s">
        <v>1315</v>
      </c>
      <c r="E430" s="36"/>
      <c r="F430" s="36"/>
      <c r="G430" s="7">
        <v>48.8</v>
      </c>
      <c r="H430" s="3" t="s">
        <v>1316</v>
      </c>
      <c r="J430" s="39" t="s">
        <v>179</v>
      </c>
      <c r="K430" s="5" t="s">
        <v>180</v>
      </c>
      <c r="M430" s="6"/>
      <c r="N430" s="6"/>
      <c r="O430" s="7">
        <v>47.9</v>
      </c>
      <c r="P430" s="36"/>
      <c r="Q430" s="36">
        <f>E430*(1+Listes!AC$5)</f>
        <v>0</v>
      </c>
      <c r="AA430" s="9" t="s">
        <v>1267</v>
      </c>
      <c r="AB430" s="36">
        <f>G430*(1+Listes!AC$8)</f>
        <v>58.364799999999995</v>
      </c>
      <c r="AC430" s="36">
        <f>P430*(1+Listes!AC$7)</f>
        <v>0</v>
      </c>
      <c r="AD430" s="36">
        <f>F430*(1+Listes!AC$6)</f>
        <v>0</v>
      </c>
      <c r="AG430" s="66"/>
      <c r="AH430" s="67"/>
      <c r="AI430" s="6"/>
      <c r="AJ430" s="6">
        <v>45.8</v>
      </c>
      <c r="AL430" s="36"/>
      <c r="AV430" s="36">
        <f>BL430*(1+Listes!AC$9)</f>
        <v>0</v>
      </c>
      <c r="AW430" s="36">
        <f>BP430*(1+Listes!AC$10)</f>
        <v>0</v>
      </c>
      <c r="AX430"/>
      <c r="AY430" s="36"/>
      <c r="AZ430" s="36">
        <f>AY430*(1+Listes!AC$11)</f>
        <v>0</v>
      </c>
      <c r="BI430" s="15"/>
      <c r="BJ430" s="36"/>
      <c r="BK430" s="36">
        <f>BJ430*(1+Listes!AC$12)</f>
        <v>0</v>
      </c>
      <c r="BL430" s="36"/>
      <c r="BM430" s="36"/>
      <c r="BN430" s="36"/>
      <c r="BP430" s="36"/>
      <c r="BR430" s="36"/>
      <c r="BS430" s="36"/>
      <c r="BT430" s="36"/>
    </row>
    <row r="431" spans="2:72" ht="13.15" customHeight="1" x14ac:dyDescent="0.2">
      <c r="C431" s="35">
        <v>2</v>
      </c>
      <c r="D431" s="1" t="s">
        <v>1317</v>
      </c>
      <c r="E431" s="36"/>
      <c r="F431" s="36"/>
      <c r="G431" s="7">
        <v>27.03</v>
      </c>
      <c r="H431" s="3" t="s">
        <v>1318</v>
      </c>
      <c r="J431" s="39" t="s">
        <v>530</v>
      </c>
      <c r="K431" s="5" t="s">
        <v>368</v>
      </c>
      <c r="M431" s="6">
        <v>26.3</v>
      </c>
      <c r="N431" s="6">
        <v>26.5</v>
      </c>
      <c r="O431" s="7">
        <v>26.5</v>
      </c>
      <c r="P431" s="36"/>
      <c r="Q431" s="36">
        <f>E431*(1+Listes!AC$5)</f>
        <v>0</v>
      </c>
      <c r="AA431" s="9" t="s">
        <v>1267</v>
      </c>
      <c r="AB431" s="36">
        <f>G431*(1+Listes!AC$8)</f>
        <v>32.32788</v>
      </c>
      <c r="AC431" s="36">
        <f>P431*(1+Listes!AC$7)</f>
        <v>0</v>
      </c>
      <c r="AD431" s="36">
        <f>F431*(1+Listes!AC$6)</f>
        <v>0</v>
      </c>
      <c r="AG431" s="66"/>
      <c r="AH431" s="67"/>
      <c r="AI431" s="6"/>
      <c r="AJ431" s="6">
        <v>25.7</v>
      </c>
      <c r="AL431" s="36"/>
      <c r="AV431" s="36">
        <f>BL431*(1+Listes!AC$9)</f>
        <v>0</v>
      </c>
      <c r="AW431" s="36">
        <f>BP431*(1+Listes!AC$10)</f>
        <v>0</v>
      </c>
      <c r="AX431"/>
      <c r="AY431" s="36"/>
      <c r="AZ431" s="36">
        <f>AY431*(1+Listes!AC$11)</f>
        <v>0</v>
      </c>
      <c r="BI431" s="15"/>
      <c r="BJ431" s="36"/>
      <c r="BK431" s="36">
        <f>BJ431*(1+Listes!AC$12)</f>
        <v>0</v>
      </c>
      <c r="BL431" s="36"/>
      <c r="BM431" s="36"/>
      <c r="BN431" s="36"/>
      <c r="BP431" s="36"/>
      <c r="BR431" s="36"/>
      <c r="BS431" s="36"/>
      <c r="BT431" s="36"/>
    </row>
    <row r="432" spans="2:72" ht="13.15" customHeight="1" x14ac:dyDescent="0.2">
      <c r="C432" s="35">
        <v>3</v>
      </c>
      <c r="D432" s="1" t="s">
        <v>1319</v>
      </c>
      <c r="E432" s="36"/>
      <c r="F432" s="36"/>
      <c r="G432" s="7">
        <v>32.729999999999997</v>
      </c>
      <c r="H432" s="3" t="s">
        <v>1320</v>
      </c>
      <c r="J432" s="39" t="s">
        <v>2</v>
      </c>
      <c r="K432" s="5" t="s">
        <v>211</v>
      </c>
      <c r="M432" s="36"/>
      <c r="N432" s="36"/>
      <c r="O432" s="36"/>
      <c r="P432" s="6">
        <v>32.1</v>
      </c>
      <c r="Q432" s="36">
        <f>E432*(1+Listes!AC$5)</f>
        <v>0</v>
      </c>
      <c r="AB432" s="36">
        <f>G432*(1+Listes!AC$8)</f>
        <v>39.145079999999993</v>
      </c>
      <c r="AC432" s="36">
        <f>P432*(1+Listes!AC$7)</f>
        <v>38.391599999999997</v>
      </c>
      <c r="AD432" s="36">
        <f>F432*(1+Listes!AC$6)</f>
        <v>0</v>
      </c>
      <c r="AI432" s="36"/>
      <c r="AJ432" s="36"/>
      <c r="AL432" s="36"/>
      <c r="AV432" s="36">
        <f>BL432*(1+Listes!AC$9)</f>
        <v>0</v>
      </c>
      <c r="AW432" s="36">
        <f>BP432*(1+Listes!AC$10)</f>
        <v>0</v>
      </c>
      <c r="AX432"/>
      <c r="AY432" s="36"/>
      <c r="AZ432" s="36">
        <f>AY432*(1+Listes!AC$11)</f>
        <v>0</v>
      </c>
      <c r="BI432" s="15"/>
      <c r="BJ432" s="36"/>
      <c r="BK432" s="36">
        <f>BJ432*(1+Listes!AC$12)</f>
        <v>0</v>
      </c>
      <c r="BL432" s="36"/>
      <c r="BM432" s="36"/>
      <c r="BN432" s="36"/>
      <c r="BP432" s="36"/>
      <c r="BR432" s="36"/>
      <c r="BS432" s="36"/>
      <c r="BT432" s="36"/>
    </row>
    <row r="433" spans="2:72" ht="13.15" customHeight="1" x14ac:dyDescent="0.2">
      <c r="C433" s="35">
        <v>1</v>
      </c>
      <c r="D433" s="1" t="s">
        <v>1321</v>
      </c>
      <c r="E433" s="36"/>
      <c r="F433" s="36"/>
      <c r="G433" s="7">
        <v>209.32</v>
      </c>
      <c r="H433" s="3" t="s">
        <v>1322</v>
      </c>
      <c r="I433" s="5" t="s">
        <v>1323</v>
      </c>
      <c r="J433" s="39" t="s">
        <v>148</v>
      </c>
      <c r="K433" s="5" t="s">
        <v>1156</v>
      </c>
      <c r="M433" s="6">
        <v>204</v>
      </c>
      <c r="N433" s="6"/>
      <c r="O433" s="7">
        <v>205</v>
      </c>
      <c r="P433" s="36"/>
      <c r="Q433" s="36">
        <f>E433*(1+Listes!AC$5)</f>
        <v>0</v>
      </c>
      <c r="AB433" s="36">
        <f>G433*(1+Listes!AC$8)</f>
        <v>250.34671999999998</v>
      </c>
      <c r="AC433" s="36">
        <f>P433*(1+Listes!AC$7)</f>
        <v>0</v>
      </c>
      <c r="AD433" s="36">
        <f>F433*(1+Listes!AC$6)</f>
        <v>0</v>
      </c>
      <c r="AG433" s="66"/>
      <c r="AH433" s="67"/>
      <c r="AI433" s="6">
        <v>220.66</v>
      </c>
      <c r="AJ433" s="6">
        <v>199</v>
      </c>
      <c r="AL433" s="36"/>
      <c r="AV433" s="36">
        <f>BL433*(1+Listes!AC$9)</f>
        <v>0</v>
      </c>
      <c r="AW433" s="36">
        <f>BP433*(1+Listes!AC$10)</f>
        <v>0</v>
      </c>
      <c r="AX433"/>
      <c r="AY433" s="36"/>
      <c r="AZ433" s="36">
        <f>AY433*(1+Listes!AC$11)</f>
        <v>0</v>
      </c>
      <c r="BI433" s="15"/>
      <c r="BJ433" s="36"/>
      <c r="BK433" s="36">
        <f>BJ433*(1+Listes!AC$12)</f>
        <v>0</v>
      </c>
      <c r="BL433" s="36"/>
      <c r="BM433" s="36"/>
      <c r="BN433" s="36"/>
      <c r="BP433" s="36"/>
      <c r="BR433" s="36"/>
      <c r="BS433" s="36"/>
      <c r="BT433" s="36"/>
    </row>
    <row r="434" spans="2:72" ht="13.15" customHeight="1" x14ac:dyDescent="0.2">
      <c r="C434" s="35">
        <v>1</v>
      </c>
      <c r="D434" s="1" t="s">
        <v>1324</v>
      </c>
      <c r="E434" s="36"/>
      <c r="F434" s="36"/>
      <c r="G434" s="7">
        <v>187.67</v>
      </c>
      <c r="H434" s="3" t="s">
        <v>1325</v>
      </c>
      <c r="I434" s="5" t="s">
        <v>1326</v>
      </c>
      <c r="J434" s="39" t="s">
        <v>58</v>
      </c>
      <c r="K434" s="5" t="s">
        <v>1327</v>
      </c>
      <c r="M434" s="6">
        <v>183</v>
      </c>
      <c r="N434" s="6"/>
      <c r="O434" s="7">
        <v>184</v>
      </c>
      <c r="P434" s="36"/>
      <c r="Q434" s="36">
        <f>E434*(1+Listes!AC$5)</f>
        <v>0</v>
      </c>
      <c r="R434" s="5" t="s">
        <v>66</v>
      </c>
      <c r="AB434" s="36">
        <f>G434*(1+Listes!AC$8)</f>
        <v>224.45331999999996</v>
      </c>
      <c r="AC434" s="36">
        <f>P434*(1+Listes!AC$7)</f>
        <v>0</v>
      </c>
      <c r="AD434" s="36">
        <f>F434*(1+Listes!AC$6)</f>
        <v>0</v>
      </c>
      <c r="AG434" s="66"/>
      <c r="AH434" s="67"/>
      <c r="AI434" s="6">
        <v>201.63</v>
      </c>
      <c r="AJ434" s="6">
        <v>179</v>
      </c>
      <c r="AL434" s="36"/>
      <c r="AV434" s="36">
        <f>BL434*(1+Listes!AC$9)</f>
        <v>0</v>
      </c>
      <c r="AW434" s="36">
        <f>BP434*(1+Listes!AC$10)</f>
        <v>0</v>
      </c>
      <c r="AX434"/>
      <c r="AY434" s="36"/>
      <c r="AZ434" s="36">
        <f>AY434*(1+Listes!AC$11)</f>
        <v>0</v>
      </c>
      <c r="BI434" s="15"/>
      <c r="BJ434" s="36"/>
      <c r="BK434" s="36">
        <f>BJ434*(1+Listes!AC$12)</f>
        <v>0</v>
      </c>
      <c r="BL434" s="36"/>
      <c r="BM434" s="36"/>
      <c r="BN434" s="36"/>
      <c r="BP434" s="36"/>
      <c r="BR434" s="36"/>
      <c r="BS434" s="36"/>
      <c r="BT434" s="36"/>
    </row>
    <row r="435" spans="2:72" ht="13.15" customHeight="1" x14ac:dyDescent="0.2">
      <c r="C435" s="35">
        <v>1</v>
      </c>
      <c r="D435" s="1" t="s">
        <v>1328</v>
      </c>
      <c r="E435" s="36"/>
      <c r="F435" s="36"/>
      <c r="G435" s="7">
        <v>209.32</v>
      </c>
      <c r="H435" s="3" t="s">
        <v>1329</v>
      </c>
      <c r="I435" s="5" t="s">
        <v>1330</v>
      </c>
      <c r="J435" s="39" t="s">
        <v>1331</v>
      </c>
      <c r="K435" s="5" t="s">
        <v>1332</v>
      </c>
      <c r="M435" s="6">
        <v>204</v>
      </c>
      <c r="N435" s="6"/>
      <c r="O435" s="7">
        <v>205</v>
      </c>
      <c r="P435" s="36"/>
      <c r="Q435" s="36">
        <f>E435*(1+Listes!AC$5)</f>
        <v>0</v>
      </c>
      <c r="AA435" s="9" t="s">
        <v>50</v>
      </c>
      <c r="AB435" s="36">
        <f>G435*(1+Listes!AC$8)</f>
        <v>250.34671999999998</v>
      </c>
      <c r="AC435" s="36">
        <f>P435*(1+Listes!AC$7)</f>
        <v>0</v>
      </c>
      <c r="AD435" s="36">
        <f>F435*(1+Listes!AC$6)</f>
        <v>0</v>
      </c>
      <c r="AG435" s="66"/>
      <c r="AH435" s="67"/>
      <c r="AI435" s="6">
        <v>109.05</v>
      </c>
      <c r="AJ435" s="6">
        <v>199</v>
      </c>
      <c r="AL435" s="36"/>
      <c r="AV435" s="36">
        <f>BL435*(1+Listes!AC$9)</f>
        <v>0</v>
      </c>
      <c r="AW435" s="36">
        <f>BP435*(1+Listes!AC$10)</f>
        <v>0</v>
      </c>
      <c r="AX435"/>
      <c r="AY435" s="36"/>
      <c r="AZ435" s="36">
        <f>AY435*(1+Listes!AC$11)</f>
        <v>0</v>
      </c>
      <c r="BI435" s="15"/>
      <c r="BJ435" s="36"/>
      <c r="BK435" s="36">
        <f>BJ435*(1+Listes!AC$12)</f>
        <v>0</v>
      </c>
      <c r="BL435" s="36"/>
      <c r="BM435" s="36"/>
      <c r="BN435" s="36"/>
      <c r="BP435" s="36"/>
      <c r="BR435" s="36"/>
      <c r="BS435" s="36"/>
      <c r="BT435" s="36"/>
    </row>
    <row r="436" spans="2:72" ht="13.15" customHeight="1" x14ac:dyDescent="0.2">
      <c r="C436" s="35">
        <v>1</v>
      </c>
      <c r="D436" s="1" t="s">
        <v>1333</v>
      </c>
      <c r="E436" s="6">
        <v>51.36</v>
      </c>
      <c r="F436" s="36"/>
      <c r="G436" s="7">
        <v>209.32</v>
      </c>
      <c r="H436" s="3" t="s">
        <v>1334</v>
      </c>
      <c r="I436" s="5" t="s">
        <v>1335</v>
      </c>
      <c r="J436" s="39" t="s">
        <v>31</v>
      </c>
      <c r="K436" s="5" t="s">
        <v>88</v>
      </c>
      <c r="M436" s="6">
        <v>204</v>
      </c>
      <c r="N436" s="6"/>
      <c r="O436" s="7">
        <v>205</v>
      </c>
      <c r="P436" s="36"/>
      <c r="Q436" s="36">
        <f>E436*(1+Listes!AC$5)</f>
        <v>61.426559999999995</v>
      </c>
      <c r="R436" s="5" t="s">
        <v>66</v>
      </c>
      <c r="AB436" s="36">
        <f>G436*(1+Listes!AC$8)</f>
        <v>250.34671999999998</v>
      </c>
      <c r="AC436" s="36">
        <f>P436*(1+Listes!AC$7)</f>
        <v>0</v>
      </c>
      <c r="AD436" s="36">
        <f>F436*(1+Listes!AC$6)</f>
        <v>0</v>
      </c>
      <c r="AG436" s="66"/>
      <c r="AH436" s="67"/>
      <c r="AI436" s="6">
        <v>202.4</v>
      </c>
      <c r="AJ436" s="6">
        <v>199</v>
      </c>
      <c r="AL436" s="36"/>
      <c r="AV436" s="36">
        <f>BL436*(1+Listes!AC$9)</f>
        <v>61.426559999999995</v>
      </c>
      <c r="AW436" s="36">
        <f>BP436*(1+Listes!AC$10)</f>
        <v>0</v>
      </c>
      <c r="AX436"/>
      <c r="AY436" s="36"/>
      <c r="AZ436" s="36">
        <f>AY436*(1+Listes!AC$11)</f>
        <v>0</v>
      </c>
      <c r="BI436" s="16">
        <v>37803</v>
      </c>
      <c r="BJ436" s="36"/>
      <c r="BK436" s="36">
        <f>BJ436*(1+Listes!AC$12)</f>
        <v>0</v>
      </c>
      <c r="BL436" s="6">
        <v>51.36</v>
      </c>
      <c r="BM436" s="36"/>
      <c r="BN436" s="36"/>
      <c r="BP436" s="36"/>
      <c r="BR436" s="36"/>
      <c r="BS436" s="36"/>
      <c r="BT436" s="36"/>
    </row>
    <row r="437" spans="2:72" ht="13.15" customHeight="1" x14ac:dyDescent="0.2">
      <c r="B437" s="8" t="s">
        <v>1336</v>
      </c>
      <c r="C437" s="35">
        <v>1</v>
      </c>
      <c r="D437" s="1" t="s">
        <v>1337</v>
      </c>
      <c r="E437" s="6">
        <v>57.5</v>
      </c>
      <c r="F437" s="7">
        <v>40.700000000000003</v>
      </c>
      <c r="G437" s="7">
        <v>235.23</v>
      </c>
      <c r="H437" s="3" t="s">
        <v>1338</v>
      </c>
      <c r="I437" s="5" t="s">
        <v>1339</v>
      </c>
      <c r="J437" s="39" t="s">
        <v>2</v>
      </c>
      <c r="K437" s="5" t="s">
        <v>131</v>
      </c>
      <c r="M437" s="6">
        <v>225</v>
      </c>
      <c r="N437" s="6">
        <v>229</v>
      </c>
      <c r="O437" s="7">
        <v>228</v>
      </c>
      <c r="P437" s="36"/>
      <c r="Q437" s="36">
        <f>E437*(1+Listes!AC$5)</f>
        <v>68.77</v>
      </c>
      <c r="R437" s="5" t="s">
        <v>66</v>
      </c>
      <c r="AA437" s="9" t="s">
        <v>50</v>
      </c>
      <c r="AB437" s="36">
        <f>G437*(1+Listes!AC$8)</f>
        <v>281.33507999999995</v>
      </c>
      <c r="AC437" s="36">
        <f>P437*(1+Listes!AC$7)</f>
        <v>0</v>
      </c>
      <c r="AD437" s="36">
        <f>F437*(1+Listes!AC$6)</f>
        <v>48.677199999999999</v>
      </c>
      <c r="AG437" s="66"/>
      <c r="AH437" s="67"/>
      <c r="AI437" s="6">
        <v>272.29000000000002</v>
      </c>
      <c r="AJ437" s="6">
        <v>216</v>
      </c>
      <c r="AL437" s="36"/>
      <c r="AM437" s="20" t="s">
        <v>1340</v>
      </c>
      <c r="AT437" s="5" t="s">
        <v>1341</v>
      </c>
      <c r="AV437" s="36">
        <f>BL437*(1+Listes!AC$9)</f>
        <v>0</v>
      </c>
      <c r="AW437" s="36">
        <f>BP437*(1+Listes!AC$10)</f>
        <v>0</v>
      </c>
      <c r="AX437"/>
      <c r="AY437" s="36"/>
      <c r="AZ437" s="36">
        <f>AY437*(1+Listes!AC$11)</f>
        <v>0</v>
      </c>
      <c r="BI437" s="16">
        <v>42814</v>
      </c>
      <c r="BJ437" s="36"/>
      <c r="BK437" s="36">
        <f>BJ437*(1+Listes!AC$12)</f>
        <v>0</v>
      </c>
      <c r="BL437" s="36"/>
      <c r="BM437" s="36"/>
      <c r="BN437" s="36"/>
      <c r="BP437" s="36"/>
      <c r="BR437" s="36"/>
      <c r="BS437" s="36"/>
      <c r="BT437" s="36"/>
    </row>
    <row r="438" spans="2:72" ht="13.15" customHeight="1" x14ac:dyDescent="0.2">
      <c r="C438" s="35">
        <v>1</v>
      </c>
      <c r="D438" s="1" t="s">
        <v>1342</v>
      </c>
      <c r="E438" s="36"/>
      <c r="F438" s="36"/>
      <c r="G438" s="7">
        <v>600.6</v>
      </c>
      <c r="H438" s="3" t="s">
        <v>1343</v>
      </c>
      <c r="I438" s="5" t="s">
        <v>217</v>
      </c>
      <c r="J438" s="39" t="s">
        <v>25</v>
      </c>
      <c r="K438" s="5" t="s">
        <v>509</v>
      </c>
      <c r="M438" s="36"/>
      <c r="N438" s="36"/>
      <c r="O438" s="36"/>
      <c r="P438" s="36"/>
      <c r="Q438" s="36">
        <f>E438*(1+Listes!AC$5)</f>
        <v>0</v>
      </c>
      <c r="AB438" s="36">
        <f>G438*(1+Listes!AC$8)</f>
        <v>718.31759999999997</v>
      </c>
      <c r="AC438" s="36">
        <f>P438*(1+Listes!AC$7)</f>
        <v>0</v>
      </c>
      <c r="AD438" s="36">
        <f>F438*(1+Listes!AC$6)</f>
        <v>0</v>
      </c>
      <c r="AI438" s="36"/>
      <c r="AJ438" s="36"/>
      <c r="AL438" s="36"/>
      <c r="AV438" s="36">
        <f>BL438*(1+Listes!AC$9)</f>
        <v>0</v>
      </c>
      <c r="AW438" s="36">
        <f>BP438*(1+Listes!AC$10)</f>
        <v>0</v>
      </c>
      <c r="AX438"/>
      <c r="AY438" s="36"/>
      <c r="AZ438" s="36">
        <f>AY438*(1+Listes!AC$11)</f>
        <v>0</v>
      </c>
      <c r="BI438" s="15"/>
      <c r="BJ438" s="36"/>
      <c r="BK438" s="36">
        <f>BJ438*(1+Listes!AC$12)</f>
        <v>0</v>
      </c>
      <c r="BL438" s="36"/>
      <c r="BM438" s="36"/>
      <c r="BN438" s="36"/>
      <c r="BP438" s="36"/>
      <c r="BR438" s="36"/>
      <c r="BS438" s="36"/>
      <c r="BT438" s="36"/>
    </row>
    <row r="439" spans="2:72" ht="13.15" customHeight="1" x14ac:dyDescent="0.2">
      <c r="C439" s="35">
        <v>1</v>
      </c>
      <c r="D439" s="1" t="s">
        <v>1342</v>
      </c>
      <c r="E439" s="36"/>
      <c r="F439" s="36"/>
      <c r="G439" s="36"/>
      <c r="H439" s="3" t="s">
        <v>1344</v>
      </c>
      <c r="J439" s="39" t="s">
        <v>676</v>
      </c>
      <c r="K439"/>
      <c r="M439" s="36"/>
      <c r="N439" s="36"/>
      <c r="O439" s="36"/>
      <c r="P439" s="36"/>
      <c r="Q439" s="36">
        <f>E439*(1+Listes!AC$5)</f>
        <v>0</v>
      </c>
      <c r="Z439" s="9" t="s">
        <v>1345</v>
      </c>
      <c r="AA439" s="9" t="s">
        <v>1346</v>
      </c>
      <c r="AB439" s="36">
        <f>G439*(1+Listes!AC$8)</f>
        <v>0</v>
      </c>
      <c r="AC439" s="36">
        <f>P439*(1+Listes!AC$7)</f>
        <v>0</v>
      </c>
      <c r="AD439" s="36">
        <f>F439*(1+Listes!AC$6)</f>
        <v>0</v>
      </c>
      <c r="AI439" s="36"/>
      <c r="AJ439" s="36"/>
      <c r="AL439" s="36"/>
      <c r="AV439" s="36">
        <f>BL439*(1+Listes!AC$9)</f>
        <v>0</v>
      </c>
      <c r="AW439" s="36">
        <f>BP439*(1+Listes!AC$10)</f>
        <v>0</v>
      </c>
      <c r="AX439"/>
      <c r="AY439" s="36"/>
      <c r="AZ439" s="36">
        <f>AY439*(1+Listes!AC$11)</f>
        <v>0</v>
      </c>
      <c r="BI439" s="16">
        <v>37539</v>
      </c>
      <c r="BJ439" s="36"/>
      <c r="BK439" s="36">
        <f>BJ439*(1+Listes!AC$12)</f>
        <v>0</v>
      </c>
      <c r="BL439" s="36"/>
      <c r="BM439" s="36"/>
      <c r="BN439" s="36"/>
      <c r="BP439" s="36"/>
      <c r="BR439" s="36"/>
      <c r="BS439" s="36"/>
      <c r="BT439" s="36"/>
    </row>
    <row r="440" spans="2:72" ht="13.15" customHeight="1" x14ac:dyDescent="0.2">
      <c r="C440" s="35">
        <v>1</v>
      </c>
      <c r="D440" s="1" t="s">
        <v>1347</v>
      </c>
      <c r="E440" s="36"/>
      <c r="F440" s="7">
        <v>70.62</v>
      </c>
      <c r="G440" s="7">
        <v>400.1</v>
      </c>
      <c r="H440" s="3" t="s">
        <v>1348</v>
      </c>
      <c r="I440" s="5" t="s">
        <v>217</v>
      </c>
      <c r="J440" s="39" t="s">
        <v>22</v>
      </c>
      <c r="K440" s="5" t="s">
        <v>1349</v>
      </c>
      <c r="M440" s="36"/>
      <c r="N440" s="36"/>
      <c r="O440" s="36"/>
      <c r="P440" s="36"/>
      <c r="Q440" s="36">
        <f>E440*(1+Listes!AC$5)</f>
        <v>0</v>
      </c>
      <c r="X440" s="9" t="s">
        <v>1350</v>
      </c>
      <c r="AB440" s="36">
        <f>G440*(1+Listes!AC$8)</f>
        <v>478.51960000000003</v>
      </c>
      <c r="AC440" s="36">
        <f>P440*(1+Listes!AC$7)</f>
        <v>0</v>
      </c>
      <c r="AD440" s="36">
        <f>F440*(1+Listes!AC$6)</f>
        <v>84.461520000000007</v>
      </c>
      <c r="AI440" s="36"/>
      <c r="AJ440" s="36"/>
      <c r="AL440" s="36"/>
      <c r="AQ440" s="5" t="s">
        <v>1350</v>
      </c>
      <c r="AV440" s="36">
        <f>BL440*(1+Listes!AC$9)</f>
        <v>0</v>
      </c>
      <c r="AW440" s="36">
        <f>BP440*(1+Listes!AC$10)</f>
        <v>0</v>
      </c>
      <c r="AX440"/>
      <c r="AY440" s="36"/>
      <c r="AZ440" s="36">
        <f>AY440*(1+Listes!AC$11)</f>
        <v>0</v>
      </c>
      <c r="BI440" s="15"/>
      <c r="BJ440" s="36"/>
      <c r="BK440" s="36">
        <f>BJ440*(1+Listes!AC$12)</f>
        <v>0</v>
      </c>
      <c r="BL440" s="36"/>
      <c r="BM440" s="36"/>
      <c r="BN440" s="36"/>
      <c r="BP440" s="36"/>
      <c r="BR440" s="36"/>
      <c r="BS440" s="36"/>
      <c r="BT440" s="36"/>
    </row>
    <row r="441" spans="2:72" ht="13.15" customHeight="1" x14ac:dyDescent="0.2">
      <c r="B441" s="8" t="s">
        <v>1351</v>
      </c>
      <c r="C441" s="35">
        <v>1</v>
      </c>
      <c r="D441" s="1" t="s">
        <v>1351</v>
      </c>
      <c r="E441" s="36"/>
      <c r="F441" s="7">
        <v>65.66</v>
      </c>
      <c r="G441" s="7">
        <v>380.91</v>
      </c>
      <c r="H441" s="3" t="s">
        <v>1352</v>
      </c>
      <c r="I441" s="5" t="s">
        <v>210</v>
      </c>
      <c r="J441" s="39" t="s">
        <v>1008</v>
      </c>
      <c r="K441" s="5" t="s">
        <v>114</v>
      </c>
      <c r="M441" s="36"/>
      <c r="N441" s="36"/>
      <c r="O441" s="36"/>
      <c r="P441" s="36"/>
      <c r="Q441" s="36">
        <f>E441*(1+Listes!AC$5)</f>
        <v>0</v>
      </c>
      <c r="Y441" s="9" t="s">
        <v>1350</v>
      </c>
      <c r="AB441" s="36">
        <f>G441*(1+Listes!AC$8)</f>
        <v>455.56835999999998</v>
      </c>
      <c r="AC441" s="36">
        <f>P441*(1+Listes!AC$7)</f>
        <v>0</v>
      </c>
      <c r="AD441" s="36">
        <f>F441*(1+Listes!AC$6)</f>
        <v>78.529359999999997</v>
      </c>
      <c r="AI441" s="36"/>
      <c r="AJ441" s="36"/>
      <c r="AL441" s="36"/>
      <c r="AO441" s="5" t="s">
        <v>1353</v>
      </c>
      <c r="AP441" s="5" t="s">
        <v>1353</v>
      </c>
      <c r="AR441" s="5" t="s">
        <v>1354</v>
      </c>
      <c r="AS441" s="5" t="s">
        <v>1354</v>
      </c>
      <c r="AV441" s="36">
        <f>BL441*(1+Listes!AC$9)</f>
        <v>0</v>
      </c>
      <c r="AW441" s="36">
        <f>BP441*(1+Listes!AC$10)</f>
        <v>0</v>
      </c>
      <c r="AX441"/>
      <c r="AY441" s="36"/>
      <c r="AZ441" s="36">
        <f>AY441*(1+Listes!AC$11)</f>
        <v>0</v>
      </c>
      <c r="BI441" s="16">
        <v>37539</v>
      </c>
      <c r="BJ441" s="36"/>
      <c r="BK441" s="36">
        <f>BJ441*(1+Listes!AC$12)</f>
        <v>0</v>
      </c>
      <c r="BL441" s="36"/>
      <c r="BM441" s="36"/>
      <c r="BN441" s="36"/>
      <c r="BP441" s="36"/>
      <c r="BR441" s="36"/>
      <c r="BS441" s="36"/>
      <c r="BT441" s="36"/>
    </row>
    <row r="442" spans="2:72" ht="13.15" customHeight="1" x14ac:dyDescent="0.2">
      <c r="C442" s="35">
        <v>1</v>
      </c>
      <c r="D442" s="1" t="s">
        <v>1355</v>
      </c>
      <c r="E442" s="36"/>
      <c r="F442" s="36"/>
      <c r="G442" s="36"/>
      <c r="H442" s="3" t="s">
        <v>1356</v>
      </c>
      <c r="I442" s="5" t="s">
        <v>217</v>
      </c>
      <c r="J442" s="39" t="s">
        <v>48</v>
      </c>
      <c r="K442" s="5" t="s">
        <v>1357</v>
      </c>
      <c r="M442" s="36"/>
      <c r="N442" s="36"/>
      <c r="O442" s="36"/>
      <c r="P442" s="36"/>
      <c r="Q442" s="36">
        <f>E442*(1+Listes!AC$5)</f>
        <v>0</v>
      </c>
      <c r="Z442" s="9" t="s">
        <v>1358</v>
      </c>
      <c r="AB442" s="36">
        <f>G442*(1+Listes!AC$8)</f>
        <v>0</v>
      </c>
      <c r="AC442" s="36">
        <f>P442*(1+Listes!AC$7)</f>
        <v>0</v>
      </c>
      <c r="AD442" s="36">
        <f>F442*(1+Listes!AC$6)</f>
        <v>0</v>
      </c>
      <c r="AI442" s="6">
        <v>430.97</v>
      </c>
      <c r="AJ442" s="6">
        <v>441.74</v>
      </c>
      <c r="AL442" s="36"/>
      <c r="AM442" s="20" t="s">
        <v>1359</v>
      </c>
      <c r="AV442" s="36">
        <f>BL442*(1+Listes!AC$9)</f>
        <v>0</v>
      </c>
      <c r="AW442" s="36">
        <f>BP442*(1+Listes!AC$10)</f>
        <v>0</v>
      </c>
      <c r="AX442"/>
      <c r="AY442" s="36"/>
      <c r="AZ442" s="36">
        <f>AY442*(1+Listes!AC$11)</f>
        <v>0</v>
      </c>
      <c r="BI442" s="16">
        <v>37539</v>
      </c>
      <c r="BJ442" s="36"/>
      <c r="BK442" s="36">
        <f>BJ442*(1+Listes!AC$12)</f>
        <v>0</v>
      </c>
      <c r="BL442" s="36"/>
      <c r="BM442" s="36"/>
      <c r="BN442" s="36"/>
      <c r="BP442" s="36"/>
      <c r="BR442" s="36"/>
      <c r="BS442" s="36"/>
      <c r="BT442" s="36"/>
    </row>
    <row r="443" spans="2:72" ht="13.15" customHeight="1" x14ac:dyDescent="0.2">
      <c r="C443" s="35">
        <v>1</v>
      </c>
      <c r="D443" s="1" t="s">
        <v>1360</v>
      </c>
      <c r="E443" s="36"/>
      <c r="F443" s="7">
        <v>72.02</v>
      </c>
      <c r="G443" s="7">
        <v>417.78</v>
      </c>
      <c r="H443" s="3" t="s">
        <v>1361</v>
      </c>
      <c r="I443" s="5" t="s">
        <v>217</v>
      </c>
      <c r="J443" s="39" t="s">
        <v>22</v>
      </c>
      <c r="K443" s="5" t="s">
        <v>1332</v>
      </c>
      <c r="M443" s="6">
        <v>406</v>
      </c>
      <c r="N443" s="36"/>
      <c r="O443" s="7">
        <v>410</v>
      </c>
      <c r="P443" s="36"/>
      <c r="Q443" s="36">
        <f>E443*(1+Listes!AC$5)</f>
        <v>0</v>
      </c>
      <c r="AA443" s="9" t="s">
        <v>1362</v>
      </c>
      <c r="AB443" s="36">
        <f>G443*(1+Listes!AC$8)</f>
        <v>499.66487999999993</v>
      </c>
      <c r="AC443" s="36">
        <f>P443*(1+Listes!AC$7)</f>
        <v>0</v>
      </c>
      <c r="AD443" s="36">
        <f>F443*(1+Listes!AC$6)</f>
        <v>86.135919999999999</v>
      </c>
      <c r="AI443" s="6">
        <v>430.97</v>
      </c>
      <c r="AJ443" s="6">
        <v>397</v>
      </c>
      <c r="AL443" s="36"/>
      <c r="AV443" s="36">
        <f>BL443*(1+Listes!AC$9)</f>
        <v>0</v>
      </c>
      <c r="AW443" s="36">
        <f>BP443*(1+Listes!AC$10)</f>
        <v>0</v>
      </c>
      <c r="AX443"/>
      <c r="AY443" s="36"/>
      <c r="AZ443" s="36">
        <f>AY443*(1+Listes!AC$11)</f>
        <v>0</v>
      </c>
      <c r="BI443" s="16">
        <v>37539</v>
      </c>
      <c r="BJ443" s="36"/>
      <c r="BK443" s="36">
        <f>BJ443*(1+Listes!AC$12)</f>
        <v>0</v>
      </c>
      <c r="BL443" s="36"/>
      <c r="BM443" s="36"/>
      <c r="BN443" s="36"/>
      <c r="BP443" s="36"/>
      <c r="BR443" s="36"/>
      <c r="BS443" s="36"/>
      <c r="BT443" s="36"/>
    </row>
    <row r="444" spans="2:72" ht="13.15" customHeight="1" x14ac:dyDescent="0.2">
      <c r="B444" s="8" t="s">
        <v>1363</v>
      </c>
      <c r="C444" s="35">
        <v>1</v>
      </c>
      <c r="D444" s="1" t="s">
        <v>1363</v>
      </c>
      <c r="E444" s="36"/>
      <c r="F444" s="36"/>
      <c r="G444" s="7">
        <v>112.43</v>
      </c>
      <c r="H444" s="3" t="s">
        <v>1364</v>
      </c>
      <c r="I444" s="5" t="s">
        <v>1365</v>
      </c>
      <c r="J444" s="39" t="s">
        <v>2</v>
      </c>
      <c r="K444" s="5" t="s">
        <v>88</v>
      </c>
      <c r="M444" s="6">
        <v>110</v>
      </c>
      <c r="N444" s="6"/>
      <c r="O444" s="7">
        <v>110</v>
      </c>
      <c r="P444" s="36"/>
      <c r="Q444" s="36">
        <f>E444*(1+Listes!AC$5)</f>
        <v>0</v>
      </c>
      <c r="AB444" s="36">
        <f>G444*(1+Listes!AC$8)</f>
        <v>134.46628000000001</v>
      </c>
      <c r="AC444" s="36">
        <f>P444*(1+Listes!AC$7)</f>
        <v>0</v>
      </c>
      <c r="AD444" s="36">
        <f>F444*(1+Listes!AC$6)</f>
        <v>0</v>
      </c>
      <c r="AG444" s="66"/>
      <c r="AH444" s="67"/>
      <c r="AI444" s="6">
        <v>98.42</v>
      </c>
      <c r="AJ444" s="6">
        <v>106</v>
      </c>
      <c r="AL444" s="36"/>
      <c r="AM444" s="20" t="s">
        <v>1366</v>
      </c>
      <c r="AV444" s="36">
        <f>BL444*(1+Listes!AC$9)</f>
        <v>0</v>
      </c>
      <c r="AW444" s="36">
        <f>BP444*(1+Listes!AC$10)</f>
        <v>0</v>
      </c>
      <c r="AX444"/>
      <c r="AY444" s="36"/>
      <c r="AZ444" s="36">
        <f>AY444*(1+Listes!AC$11)</f>
        <v>0</v>
      </c>
      <c r="BI444" s="16">
        <v>39752</v>
      </c>
      <c r="BJ444" s="36"/>
      <c r="BK444" s="36">
        <f>BJ444*(1+Listes!AC$12)</f>
        <v>0</v>
      </c>
      <c r="BL444" s="36"/>
      <c r="BM444" s="36"/>
      <c r="BN444" s="36"/>
      <c r="BP444" s="36"/>
      <c r="BR444" s="36"/>
      <c r="BS444" s="36"/>
      <c r="BT444" s="36"/>
    </row>
    <row r="445" spans="2:72" ht="13.15" customHeight="1" x14ac:dyDescent="0.2">
      <c r="B445" s="8" t="s">
        <v>1367</v>
      </c>
      <c r="C445" s="35">
        <v>1</v>
      </c>
      <c r="D445" s="1" t="s">
        <v>1368</v>
      </c>
      <c r="E445" s="6">
        <v>20</v>
      </c>
      <c r="F445" s="36"/>
      <c r="G445" s="36"/>
      <c r="H445" s="3" t="s">
        <v>1369</v>
      </c>
      <c r="I445" s="5" t="s">
        <v>1365</v>
      </c>
      <c r="J445" s="39" t="s">
        <v>169</v>
      </c>
      <c r="K445" s="5" t="s">
        <v>170</v>
      </c>
      <c r="L445" s="4" t="s">
        <v>616</v>
      </c>
      <c r="M445" s="6"/>
      <c r="N445" s="6"/>
      <c r="O445" s="36"/>
      <c r="P445" s="36"/>
      <c r="Q445" s="36">
        <f>E445*(1+Listes!AC$5)</f>
        <v>23.919999999999998</v>
      </c>
      <c r="Z445" s="9" t="s">
        <v>1370</v>
      </c>
      <c r="AA445" s="9" t="s">
        <v>1371</v>
      </c>
      <c r="AB445" s="36">
        <f>G445*(1+Listes!AC$8)</f>
        <v>0</v>
      </c>
      <c r="AC445" s="36">
        <f>P445*(1+Listes!AC$7)</f>
        <v>0</v>
      </c>
      <c r="AD445" s="36">
        <f>F445*(1+Listes!AC$6)</f>
        <v>0</v>
      </c>
      <c r="AG445" s="66"/>
      <c r="AH445" s="67"/>
      <c r="AI445" s="6">
        <v>98.42</v>
      </c>
      <c r="AJ445" s="6">
        <v>145</v>
      </c>
      <c r="AL445" s="36"/>
      <c r="AT445" s="5" t="s">
        <v>1372</v>
      </c>
      <c r="AV445" s="36">
        <f>BL445*(1+Listes!AC$9)</f>
        <v>0</v>
      </c>
      <c r="AW445" s="36">
        <f>BP445*(1+Listes!AC$10)</f>
        <v>0</v>
      </c>
      <c r="AX445"/>
      <c r="AY445" s="36"/>
      <c r="AZ445" s="36">
        <f>AY445*(1+Listes!AC$11)</f>
        <v>0</v>
      </c>
      <c r="BI445" s="16">
        <v>42379</v>
      </c>
      <c r="BJ445" s="36"/>
      <c r="BK445" s="36">
        <f>BJ445*(1+Listes!AC$12)</f>
        <v>0</v>
      </c>
      <c r="BL445" s="36"/>
      <c r="BM445" s="36"/>
      <c r="BN445" s="36"/>
      <c r="BP445" s="36"/>
      <c r="BR445" s="36"/>
      <c r="BS445" s="36"/>
      <c r="BT445" s="36"/>
    </row>
    <row r="446" spans="2:72" ht="13.15" customHeight="1" x14ac:dyDescent="0.2">
      <c r="C446" s="35">
        <v>2</v>
      </c>
      <c r="D446" s="1" t="s">
        <v>1373</v>
      </c>
      <c r="E446" s="36"/>
      <c r="F446" s="36"/>
      <c r="G446" s="7">
        <v>64.55</v>
      </c>
      <c r="H446" s="3" t="s">
        <v>1374</v>
      </c>
      <c r="I446" s="5" t="s">
        <v>1375</v>
      </c>
      <c r="J446" s="39" t="s">
        <v>58</v>
      </c>
      <c r="K446" s="5" t="s">
        <v>149</v>
      </c>
      <c r="M446" s="36"/>
      <c r="N446" s="36"/>
      <c r="O446" s="7">
        <v>63.3</v>
      </c>
      <c r="P446" s="36"/>
      <c r="Q446" s="36">
        <f>E446*(1+Listes!AC$5)</f>
        <v>0</v>
      </c>
      <c r="AB446" s="36">
        <f>G446*(1+Listes!AC$8)</f>
        <v>77.201799999999992</v>
      </c>
      <c r="AC446" s="36">
        <f>P446*(1+Listes!AC$7)</f>
        <v>0</v>
      </c>
      <c r="AD446" s="36">
        <f>F446*(1+Listes!AC$6)</f>
        <v>0</v>
      </c>
      <c r="AI446" s="36"/>
      <c r="AJ446" s="36"/>
      <c r="AL446" s="36"/>
      <c r="AV446" s="36">
        <f>BL446*(1+Listes!AC$9)</f>
        <v>0</v>
      </c>
      <c r="AW446" s="36">
        <f>BP446*(1+Listes!AC$10)</f>
        <v>0</v>
      </c>
      <c r="AX446"/>
      <c r="AY446" s="36"/>
      <c r="AZ446" s="36">
        <f>AY446*(1+Listes!AC$11)</f>
        <v>0</v>
      </c>
      <c r="BI446" s="15"/>
      <c r="BJ446" s="36"/>
      <c r="BK446" s="36">
        <f>BJ446*(1+Listes!AC$12)</f>
        <v>0</v>
      </c>
      <c r="BL446" s="36"/>
      <c r="BM446" s="36"/>
      <c r="BN446" s="36"/>
      <c r="BP446" s="36"/>
      <c r="BR446" s="36"/>
      <c r="BS446" s="36"/>
      <c r="BT446" s="36"/>
    </row>
    <row r="447" spans="2:72" ht="13.15" customHeight="1" x14ac:dyDescent="0.2">
      <c r="C447" s="35">
        <v>2</v>
      </c>
      <c r="D447" s="1" t="s">
        <v>1376</v>
      </c>
      <c r="E447" s="36"/>
      <c r="F447" s="36"/>
      <c r="G447" s="7">
        <v>76.94</v>
      </c>
      <c r="H447" s="3" t="s">
        <v>1374</v>
      </c>
      <c r="I447" s="5" t="s">
        <v>1377</v>
      </c>
      <c r="J447" s="39" t="s">
        <v>31</v>
      </c>
      <c r="K447" s="5" t="s">
        <v>1378</v>
      </c>
      <c r="M447" s="36"/>
      <c r="N447" s="36"/>
      <c r="O447" s="7">
        <v>75.5</v>
      </c>
      <c r="P447" s="36"/>
      <c r="Q447" s="36">
        <f>E447*(1+Listes!AC$5)</f>
        <v>0</v>
      </c>
      <c r="AB447" s="36">
        <f>G447*(1+Listes!AC$8)</f>
        <v>92.020239999999987</v>
      </c>
      <c r="AC447" s="36">
        <f>P447*(1+Listes!AC$7)</f>
        <v>0</v>
      </c>
      <c r="AD447" s="36">
        <f>F447*(1+Listes!AC$6)</f>
        <v>0</v>
      </c>
      <c r="AI447" s="36"/>
      <c r="AJ447" s="36"/>
      <c r="AL447" s="36"/>
      <c r="AV447" s="36">
        <f>BL447*(1+Listes!AC$9)</f>
        <v>0</v>
      </c>
      <c r="AW447" s="36">
        <f>BP447*(1+Listes!AC$10)</f>
        <v>0</v>
      </c>
      <c r="AX447"/>
      <c r="AY447" s="36"/>
      <c r="AZ447" s="36">
        <f>AY447*(1+Listes!AC$11)</f>
        <v>0</v>
      </c>
      <c r="BI447" s="15"/>
      <c r="BJ447" s="36"/>
      <c r="BK447" s="36">
        <f>BJ447*(1+Listes!AC$12)</f>
        <v>0</v>
      </c>
      <c r="BL447" s="36"/>
      <c r="BM447" s="36"/>
      <c r="BN447" s="36"/>
      <c r="BP447" s="36"/>
      <c r="BR447" s="36"/>
      <c r="BS447" s="36"/>
      <c r="BT447" s="36"/>
    </row>
    <row r="448" spans="2:72" ht="13.15" customHeight="1" x14ac:dyDescent="0.2">
      <c r="C448" s="35">
        <v>1</v>
      </c>
      <c r="D448" s="1" t="s">
        <v>1379</v>
      </c>
      <c r="E448" s="36"/>
      <c r="F448" s="36"/>
      <c r="G448" s="7">
        <v>42.51</v>
      </c>
      <c r="H448" s="3" t="s">
        <v>1380</v>
      </c>
      <c r="J448" s="39" t="s">
        <v>31</v>
      </c>
      <c r="K448" s="5" t="s">
        <v>262</v>
      </c>
      <c r="M448" s="6">
        <v>41.3</v>
      </c>
      <c r="N448" s="6"/>
      <c r="O448" s="7">
        <v>41.7</v>
      </c>
      <c r="P448" s="36"/>
      <c r="Q448" s="36">
        <f>E448*(1+Listes!AC$5)</f>
        <v>0</v>
      </c>
      <c r="AB448" s="36">
        <f>G448*(1+Listes!AC$8)</f>
        <v>50.841959999999993</v>
      </c>
      <c r="AC448" s="36">
        <f>P448*(1+Listes!AC$7)</f>
        <v>0</v>
      </c>
      <c r="AD448" s="36">
        <f>F448*(1+Listes!AC$6)</f>
        <v>0</v>
      </c>
      <c r="AG448" s="66"/>
      <c r="AH448" s="67"/>
      <c r="AI448" s="6">
        <v>42.02</v>
      </c>
      <c r="AJ448" s="6">
        <v>40.4</v>
      </c>
      <c r="AL448" s="36"/>
      <c r="AV448" s="36">
        <f>BL448*(1+Listes!AC$9)</f>
        <v>0</v>
      </c>
      <c r="AW448" s="36">
        <f>BP448*(1+Listes!AC$10)</f>
        <v>0</v>
      </c>
      <c r="AX448"/>
      <c r="AY448" s="36"/>
      <c r="AZ448" s="36">
        <f>AY448*(1+Listes!AC$11)</f>
        <v>0</v>
      </c>
      <c r="BI448" s="15"/>
      <c r="BJ448" s="36"/>
      <c r="BK448" s="36">
        <f>BJ448*(1+Listes!AC$12)</f>
        <v>0</v>
      </c>
      <c r="BL448" s="36"/>
      <c r="BM448" s="36"/>
      <c r="BN448" s="36"/>
      <c r="BP448" s="36"/>
      <c r="BR448" s="36"/>
      <c r="BS448" s="36"/>
      <c r="BT448" s="36"/>
    </row>
    <row r="449" spans="3:72" ht="13.15" customHeight="1" x14ac:dyDescent="0.2">
      <c r="C449" s="35">
        <v>1</v>
      </c>
      <c r="D449" s="1" t="s">
        <v>1381</v>
      </c>
      <c r="E449" s="36"/>
      <c r="F449" s="36"/>
      <c r="G449" s="7">
        <v>100.95</v>
      </c>
      <c r="H449" s="3" t="s">
        <v>1382</v>
      </c>
      <c r="J449" s="39" t="s">
        <v>530</v>
      </c>
      <c r="K449" s="5" t="s">
        <v>170</v>
      </c>
      <c r="M449" s="6">
        <v>98.2</v>
      </c>
      <c r="N449" s="6"/>
      <c r="O449" s="7">
        <v>99</v>
      </c>
      <c r="P449" s="36"/>
      <c r="Q449" s="36">
        <f>E449*(1+Listes!AC$5)</f>
        <v>0</v>
      </c>
      <c r="AA449" s="9" t="s">
        <v>1383</v>
      </c>
      <c r="AB449" s="36">
        <f>G449*(1+Listes!AC$8)</f>
        <v>120.7362</v>
      </c>
      <c r="AC449" s="36">
        <f>P449*(1+Listes!AC$7)</f>
        <v>0</v>
      </c>
      <c r="AD449" s="36">
        <f>F449*(1+Listes!AC$6)</f>
        <v>0</v>
      </c>
      <c r="AG449" s="66"/>
      <c r="AH449" s="67"/>
      <c r="AI449" s="6">
        <v>82.74</v>
      </c>
      <c r="AJ449" s="6">
        <v>96</v>
      </c>
      <c r="AL449" s="36"/>
      <c r="AV449" s="36">
        <f>BL449*(1+Listes!AC$9)</f>
        <v>0</v>
      </c>
      <c r="AW449" s="36">
        <f>BP449*(1+Listes!AC$10)</f>
        <v>0</v>
      </c>
      <c r="AX449"/>
      <c r="AY449" s="36"/>
      <c r="AZ449" s="36">
        <f>AY449*(1+Listes!AC$11)</f>
        <v>0</v>
      </c>
      <c r="BI449" s="15"/>
      <c r="BJ449" s="36"/>
      <c r="BK449" s="36">
        <f>BJ449*(1+Listes!AC$12)</f>
        <v>0</v>
      </c>
      <c r="BL449" s="36"/>
      <c r="BM449" s="36"/>
      <c r="BN449" s="36"/>
      <c r="BP449" s="36"/>
      <c r="BR449" s="36"/>
      <c r="BS449" s="36"/>
      <c r="BT449" s="36"/>
    </row>
    <row r="450" spans="3:72" ht="13.15" customHeight="1" x14ac:dyDescent="0.2">
      <c r="C450" s="35">
        <v>1</v>
      </c>
      <c r="D450" s="1" t="s">
        <v>1384</v>
      </c>
      <c r="E450" s="36"/>
      <c r="F450" s="36"/>
      <c r="G450" s="7">
        <v>42.9</v>
      </c>
      <c r="H450" s="3" t="s">
        <v>1380</v>
      </c>
      <c r="J450" s="39" t="s">
        <v>179</v>
      </c>
      <c r="K450" s="5" t="s">
        <v>262</v>
      </c>
      <c r="M450" s="6">
        <v>41.8</v>
      </c>
      <c r="N450" s="6"/>
      <c r="O450" s="7">
        <v>42.1</v>
      </c>
      <c r="P450" s="36"/>
      <c r="Q450" s="36">
        <f>E450*(1+Listes!AC$5)</f>
        <v>0</v>
      </c>
      <c r="AB450" s="36">
        <f>G450*(1+Listes!AC$8)</f>
        <v>51.308399999999999</v>
      </c>
      <c r="AC450" s="36">
        <f>P450*(1+Listes!AC$7)</f>
        <v>0</v>
      </c>
      <c r="AD450" s="36">
        <f>F450*(1+Listes!AC$6)</f>
        <v>0</v>
      </c>
      <c r="AG450" s="66"/>
      <c r="AH450" s="67"/>
      <c r="AI450" s="6">
        <v>53.45</v>
      </c>
      <c r="AJ450" s="6">
        <v>40.9</v>
      </c>
      <c r="AL450" s="36"/>
      <c r="AV450" s="36">
        <f>BL450*(1+Listes!AC$9)</f>
        <v>0</v>
      </c>
      <c r="AW450" s="36">
        <f>BP450*(1+Listes!AC$10)</f>
        <v>0</v>
      </c>
      <c r="AX450"/>
      <c r="AY450" s="36"/>
      <c r="AZ450" s="36">
        <f>AY450*(1+Listes!AC$11)</f>
        <v>0</v>
      </c>
      <c r="BI450" s="15"/>
      <c r="BJ450" s="36"/>
      <c r="BK450" s="36">
        <f>BJ450*(1+Listes!AC$12)</f>
        <v>0</v>
      </c>
      <c r="BL450" s="36"/>
      <c r="BM450" s="36"/>
      <c r="BN450" s="36"/>
      <c r="BP450" s="36"/>
      <c r="BR450" s="36"/>
      <c r="BS450" s="36"/>
      <c r="BT450" s="36"/>
    </row>
    <row r="451" spans="3:72" ht="13.15" customHeight="1" x14ac:dyDescent="0.2">
      <c r="C451" s="35">
        <v>1</v>
      </c>
      <c r="D451" s="1" t="s">
        <v>1385</v>
      </c>
      <c r="E451" s="36"/>
      <c r="F451" s="36"/>
      <c r="G451" s="7">
        <v>142.15</v>
      </c>
      <c r="H451" s="3" t="s">
        <v>1380</v>
      </c>
      <c r="J451" s="39" t="s">
        <v>31</v>
      </c>
      <c r="K451" s="5" t="s">
        <v>6</v>
      </c>
      <c r="M451" s="6">
        <v>138</v>
      </c>
      <c r="N451" s="6"/>
      <c r="O451" s="7">
        <v>139</v>
      </c>
      <c r="P451" s="36"/>
      <c r="Q451" s="36">
        <f>E451*(1+Listes!AC$5)</f>
        <v>0</v>
      </c>
      <c r="AB451" s="36">
        <f>G451*(1+Listes!AC$8)</f>
        <v>170.01140000000001</v>
      </c>
      <c r="AC451" s="36">
        <f>P451*(1+Listes!AC$7)</f>
        <v>0</v>
      </c>
      <c r="AD451" s="36">
        <f>F451*(1+Listes!AC$6)</f>
        <v>0</v>
      </c>
      <c r="AG451" s="66"/>
      <c r="AH451" s="67"/>
      <c r="AI451" s="6">
        <v>111.6</v>
      </c>
      <c r="AJ451" s="6">
        <v>135</v>
      </c>
      <c r="AL451" s="36"/>
      <c r="AV451" s="36">
        <f>BL451*(1+Listes!AC$9)</f>
        <v>0</v>
      </c>
      <c r="AW451" s="36">
        <f>BP451*(1+Listes!AC$10)</f>
        <v>0</v>
      </c>
      <c r="AX451"/>
      <c r="AY451" s="36"/>
      <c r="AZ451" s="36">
        <f>AY451*(1+Listes!AC$11)</f>
        <v>0</v>
      </c>
      <c r="BI451" s="15"/>
      <c r="BJ451" s="36"/>
      <c r="BK451" s="36">
        <f>BJ451*(1+Listes!AC$12)</f>
        <v>0</v>
      </c>
      <c r="BL451" s="36"/>
      <c r="BM451" s="36"/>
      <c r="BN451" s="36"/>
      <c r="BP451" s="36"/>
      <c r="BR451" s="36"/>
      <c r="BS451" s="36"/>
      <c r="BT451" s="36"/>
    </row>
    <row r="452" spans="3:72" ht="13.15" customHeight="1" x14ac:dyDescent="0.2">
      <c r="C452" s="35">
        <v>1</v>
      </c>
      <c r="D452" s="1" t="s">
        <v>1386</v>
      </c>
      <c r="E452" s="36"/>
      <c r="F452" s="36"/>
      <c r="G452" s="7">
        <v>123.84</v>
      </c>
      <c r="H452" s="3" t="s">
        <v>1387</v>
      </c>
      <c r="J452" s="39" t="s">
        <v>530</v>
      </c>
      <c r="K452" s="5" t="s">
        <v>170</v>
      </c>
      <c r="M452" s="6">
        <v>120</v>
      </c>
      <c r="N452" s="6"/>
      <c r="O452" s="7">
        <v>121</v>
      </c>
      <c r="P452" s="36"/>
      <c r="Q452" s="36">
        <f>E452*(1+Listes!AC$5)</f>
        <v>0</v>
      </c>
      <c r="AA452" s="9" t="s">
        <v>1383</v>
      </c>
      <c r="AB452" s="36">
        <f>G452*(1+Listes!AC$8)</f>
        <v>148.11264</v>
      </c>
      <c r="AC452" s="36">
        <f>P452*(1+Listes!AC$7)</f>
        <v>0</v>
      </c>
      <c r="AD452" s="36">
        <f>F452*(1+Listes!AC$6)</f>
        <v>0</v>
      </c>
      <c r="AG452" s="66"/>
      <c r="AH452" s="67"/>
      <c r="AI452" s="6">
        <v>96.76</v>
      </c>
      <c r="AJ452" s="6">
        <v>118</v>
      </c>
      <c r="AL452" s="36"/>
      <c r="AV452" s="36">
        <f>BL452*(1+Listes!AC$9)</f>
        <v>0</v>
      </c>
      <c r="AW452" s="36">
        <f>BP452*(1+Listes!AC$10)</f>
        <v>0</v>
      </c>
      <c r="AX452"/>
      <c r="AY452" s="36"/>
      <c r="AZ452" s="36">
        <f>AY452*(1+Listes!AC$11)</f>
        <v>0</v>
      </c>
      <c r="BI452" s="15"/>
      <c r="BJ452" s="36"/>
      <c r="BK452" s="36">
        <f>BJ452*(1+Listes!AC$12)</f>
        <v>0</v>
      </c>
      <c r="BL452" s="36"/>
      <c r="BM452" s="36"/>
      <c r="BN452" s="36"/>
      <c r="BP452" s="36"/>
      <c r="BR452" s="36"/>
      <c r="BS452" s="36"/>
      <c r="BT452" s="36"/>
    </row>
    <row r="453" spans="3:72" ht="13.15" customHeight="1" x14ac:dyDescent="0.2">
      <c r="C453" s="35">
        <v>1</v>
      </c>
      <c r="D453" s="1" t="s">
        <v>1388</v>
      </c>
      <c r="E453" s="36"/>
      <c r="F453" s="36"/>
      <c r="G453" s="7">
        <v>52.94</v>
      </c>
      <c r="H453" s="3" t="s">
        <v>1389</v>
      </c>
      <c r="J453" s="39" t="s">
        <v>179</v>
      </c>
      <c r="K453" s="5" t="s">
        <v>262</v>
      </c>
      <c r="M453" s="6">
        <v>51.5</v>
      </c>
      <c r="N453" s="6"/>
      <c r="O453" s="7">
        <v>51.9</v>
      </c>
      <c r="P453" s="36"/>
      <c r="Q453" s="36">
        <f>E453*(1+Listes!AC$5)</f>
        <v>0</v>
      </c>
      <c r="AB453" s="36">
        <f>G453*(1+Listes!AC$8)</f>
        <v>63.316239999999993</v>
      </c>
      <c r="AC453" s="36">
        <f>P453*(1+Listes!AC$7)</f>
        <v>0</v>
      </c>
      <c r="AD453" s="36">
        <f>F453*(1+Listes!AC$6)</f>
        <v>0</v>
      </c>
      <c r="AG453" s="66"/>
      <c r="AH453" s="67"/>
      <c r="AI453" s="6">
        <v>53.45</v>
      </c>
      <c r="AJ453" s="6">
        <v>50.4</v>
      </c>
      <c r="AL453" s="36"/>
      <c r="AV453" s="36">
        <f>BL453*(1+Listes!AC$9)</f>
        <v>0</v>
      </c>
      <c r="AW453" s="36">
        <f>BP453*(1+Listes!AC$10)</f>
        <v>0</v>
      </c>
      <c r="AX453"/>
      <c r="AY453" s="36"/>
      <c r="AZ453" s="36">
        <f>AY453*(1+Listes!AC$11)</f>
        <v>0</v>
      </c>
      <c r="BI453" s="15"/>
      <c r="BJ453" s="36"/>
      <c r="BK453" s="36">
        <f>BJ453*(1+Listes!AC$12)</f>
        <v>0</v>
      </c>
      <c r="BL453" s="36"/>
      <c r="BM453" s="36"/>
      <c r="BN453" s="36"/>
      <c r="BP453" s="36"/>
      <c r="BR453" s="36"/>
      <c r="BS453" s="36"/>
      <c r="BT453" s="36"/>
    </row>
    <row r="454" spans="3:72" ht="13.15" customHeight="1" x14ac:dyDescent="0.2">
      <c r="C454" s="35">
        <v>1</v>
      </c>
      <c r="D454" s="1" t="s">
        <v>1390</v>
      </c>
      <c r="E454" s="36"/>
      <c r="F454" s="36"/>
      <c r="G454" s="7">
        <v>96.36</v>
      </c>
      <c r="H454" s="3" t="s">
        <v>1389</v>
      </c>
      <c r="J454" s="39" t="s">
        <v>5</v>
      </c>
      <c r="K454" s="5" t="s">
        <v>88</v>
      </c>
      <c r="M454" s="6">
        <v>93.7</v>
      </c>
      <c r="N454" s="6"/>
      <c r="O454" s="7">
        <v>94.5</v>
      </c>
      <c r="P454" s="36"/>
      <c r="Q454" s="36">
        <f>E454*(1+Listes!AC$5)</f>
        <v>0</v>
      </c>
      <c r="AB454" s="36">
        <f>G454*(1+Listes!AC$8)</f>
        <v>115.24655999999999</v>
      </c>
      <c r="AC454" s="36">
        <f>P454*(1+Listes!AC$7)</f>
        <v>0</v>
      </c>
      <c r="AD454" s="36">
        <f>F454*(1+Listes!AC$6)</f>
        <v>0</v>
      </c>
      <c r="AG454" s="66"/>
      <c r="AH454" s="67"/>
      <c r="AI454" s="6">
        <v>77.36</v>
      </c>
      <c r="AJ454" s="6">
        <v>91.7</v>
      </c>
      <c r="AL454" s="36"/>
      <c r="AV454" s="36">
        <f>BL454*(1+Listes!AC$9)</f>
        <v>0</v>
      </c>
      <c r="AW454" s="36">
        <f>BP454*(1+Listes!AC$10)</f>
        <v>0</v>
      </c>
      <c r="AX454"/>
      <c r="AY454" s="36"/>
      <c r="AZ454" s="36">
        <f>AY454*(1+Listes!AC$11)</f>
        <v>0</v>
      </c>
      <c r="BI454" s="15"/>
      <c r="BJ454" s="36"/>
      <c r="BK454" s="36">
        <f>BJ454*(1+Listes!AC$12)</f>
        <v>0</v>
      </c>
      <c r="BL454" s="36"/>
      <c r="BM454" s="36"/>
      <c r="BN454" s="36"/>
      <c r="BP454" s="36"/>
      <c r="BR454" s="36"/>
      <c r="BS454" s="36"/>
      <c r="BT454" s="36"/>
    </row>
    <row r="455" spans="3:72" ht="13.15" customHeight="1" x14ac:dyDescent="0.2">
      <c r="C455" s="35">
        <v>2</v>
      </c>
      <c r="D455" s="1" t="s">
        <v>1391</v>
      </c>
      <c r="E455" s="36"/>
      <c r="F455" s="36"/>
      <c r="G455" s="7">
        <v>39.950000000000003</v>
      </c>
      <c r="H455" s="3" t="s">
        <v>1392</v>
      </c>
      <c r="I455" s="5" t="s">
        <v>542</v>
      </c>
      <c r="J455" s="39" t="s">
        <v>179</v>
      </c>
      <c r="K455" s="5" t="s">
        <v>425</v>
      </c>
      <c r="M455" s="6">
        <v>38.799999999999997</v>
      </c>
      <c r="N455" s="6"/>
      <c r="O455" s="7">
        <v>39.1</v>
      </c>
      <c r="P455" s="36"/>
      <c r="Q455" s="36">
        <f>E455*(1+Listes!AC$5)</f>
        <v>0</v>
      </c>
      <c r="AA455" s="9" t="s">
        <v>1383</v>
      </c>
      <c r="AB455" s="36">
        <f>G455*(1+Listes!AC$8)</f>
        <v>47.780200000000001</v>
      </c>
      <c r="AC455" s="36">
        <f>P455*(1+Listes!AC$7)</f>
        <v>0</v>
      </c>
      <c r="AD455" s="36">
        <f>F455*(1+Listes!AC$6)</f>
        <v>0</v>
      </c>
      <c r="AG455" s="66"/>
      <c r="AH455" s="67"/>
      <c r="AI455" s="6">
        <v>48.4</v>
      </c>
      <c r="AJ455" s="6">
        <v>38</v>
      </c>
      <c r="AL455" s="36"/>
      <c r="AV455" s="36">
        <f>BL455*(1+Listes!AC$9)</f>
        <v>0</v>
      </c>
      <c r="AW455" s="36">
        <f>BP455*(1+Listes!AC$10)</f>
        <v>0</v>
      </c>
      <c r="AX455"/>
      <c r="AY455" s="36"/>
      <c r="AZ455" s="36">
        <f>AY455*(1+Listes!AC$11)</f>
        <v>0</v>
      </c>
      <c r="BI455" s="15"/>
      <c r="BJ455" s="36"/>
      <c r="BK455" s="36">
        <f>BJ455*(1+Listes!AC$12)</f>
        <v>0</v>
      </c>
      <c r="BL455" s="36"/>
      <c r="BM455" s="36"/>
      <c r="BN455" s="36"/>
      <c r="BP455" s="36"/>
      <c r="BR455" s="36"/>
      <c r="BS455" s="36"/>
      <c r="BT455" s="36"/>
    </row>
    <row r="456" spans="3:72" ht="13.15" customHeight="1" x14ac:dyDescent="0.2">
      <c r="C456" s="35">
        <v>2</v>
      </c>
      <c r="D456" s="1" t="s">
        <v>1393</v>
      </c>
      <c r="E456" s="36"/>
      <c r="F456" s="36"/>
      <c r="G456" s="7">
        <v>33.78</v>
      </c>
      <c r="H456" s="3" t="s">
        <v>1392</v>
      </c>
      <c r="I456" s="5" t="s">
        <v>1394</v>
      </c>
      <c r="J456" s="39" t="s">
        <v>31</v>
      </c>
      <c r="K456" s="5" t="s">
        <v>211</v>
      </c>
      <c r="M456" s="6">
        <v>32.9</v>
      </c>
      <c r="N456" s="6"/>
      <c r="O456" s="7">
        <v>33.1</v>
      </c>
      <c r="P456" s="36"/>
      <c r="Q456" s="36">
        <f>E456*(1+Listes!AC$5)</f>
        <v>0</v>
      </c>
      <c r="AB456" s="36">
        <f>G456*(1+Listes!AC$8)</f>
        <v>40.400880000000001</v>
      </c>
      <c r="AC456" s="36">
        <f>P456*(1+Listes!AC$7)</f>
        <v>0</v>
      </c>
      <c r="AD456" s="36">
        <f>F456*(1+Listes!AC$6)</f>
        <v>0</v>
      </c>
      <c r="AG456" s="66"/>
      <c r="AH456" s="67"/>
      <c r="AI456" s="6"/>
      <c r="AJ456" s="6">
        <v>32.1</v>
      </c>
      <c r="AL456" s="36"/>
      <c r="AV456" s="36">
        <f>BL456*(1+Listes!AC$9)</f>
        <v>0</v>
      </c>
      <c r="AW456" s="36">
        <f>BP456*(1+Listes!AC$10)</f>
        <v>0</v>
      </c>
      <c r="AX456"/>
      <c r="AY456" s="36"/>
      <c r="AZ456" s="36">
        <f>AY456*(1+Listes!AC$11)</f>
        <v>0</v>
      </c>
      <c r="BI456" s="15"/>
      <c r="BJ456" s="36"/>
      <c r="BK456" s="36">
        <f>BJ456*(1+Listes!AC$12)</f>
        <v>0</v>
      </c>
      <c r="BL456" s="36"/>
      <c r="BM456" s="36"/>
      <c r="BN456" s="36"/>
      <c r="BP456" s="36"/>
      <c r="BR456" s="36"/>
      <c r="BS456" s="36"/>
      <c r="BT456" s="36"/>
    </row>
    <row r="457" spans="3:72" ht="13.15" customHeight="1" x14ac:dyDescent="0.2">
      <c r="C457" s="35">
        <v>1</v>
      </c>
      <c r="D457" s="1" t="s">
        <v>1395</v>
      </c>
      <c r="E457" s="36"/>
      <c r="F457" s="36"/>
      <c r="G457" s="7">
        <v>450.84</v>
      </c>
      <c r="H457" s="3" t="s">
        <v>1396</v>
      </c>
      <c r="J457" s="36"/>
      <c r="K457" s="5" t="s">
        <v>170</v>
      </c>
      <c r="M457" s="6">
        <v>439</v>
      </c>
      <c r="N457" s="6"/>
      <c r="O457" s="7">
        <v>442</v>
      </c>
      <c r="P457" s="36"/>
      <c r="Q457" s="36">
        <f>E457*(1+Listes!AC$5)</f>
        <v>0</v>
      </c>
      <c r="AA457" s="9" t="s">
        <v>1383</v>
      </c>
      <c r="AB457" s="36">
        <f>G457*(1+Listes!AC$8)</f>
        <v>539.20463999999993</v>
      </c>
      <c r="AC457" s="36">
        <f>P457*(1+Listes!AC$7)</f>
        <v>0</v>
      </c>
      <c r="AD457" s="36">
        <f>F457*(1+Listes!AC$6)</f>
        <v>0</v>
      </c>
      <c r="AG457" s="66"/>
      <c r="AH457" s="67"/>
      <c r="AI457" s="6">
        <v>327.17</v>
      </c>
      <c r="AJ457" s="6">
        <v>429</v>
      </c>
      <c r="AL457" s="36"/>
      <c r="AV457" s="36">
        <f>BL457*(1+Listes!AC$9)</f>
        <v>0</v>
      </c>
      <c r="AW457" s="36">
        <f>BP457*(1+Listes!AC$10)</f>
        <v>0</v>
      </c>
      <c r="AX457"/>
      <c r="AY457" s="36"/>
      <c r="AZ457" s="36">
        <f>AY457*(1+Listes!AC$11)</f>
        <v>0</v>
      </c>
      <c r="BI457" s="15"/>
      <c r="BJ457" s="36"/>
      <c r="BK457" s="36">
        <f>BJ457*(1+Listes!AC$12)</f>
        <v>0</v>
      </c>
      <c r="BL457" s="36"/>
      <c r="BM457" s="36"/>
      <c r="BN457" s="36"/>
      <c r="BP457" s="36"/>
      <c r="BR457" s="36"/>
      <c r="BS457" s="36"/>
      <c r="BT457" s="36"/>
    </row>
    <row r="458" spans="3:72" ht="13.15" customHeight="1" x14ac:dyDescent="0.2">
      <c r="C458" s="35">
        <v>1</v>
      </c>
      <c r="D458" s="1" t="s">
        <v>1397</v>
      </c>
      <c r="E458" s="36"/>
      <c r="F458" s="36"/>
      <c r="G458" s="7">
        <v>270.77999999999997</v>
      </c>
      <c r="H458" s="3" t="s">
        <v>1398</v>
      </c>
      <c r="J458" s="39" t="s">
        <v>58</v>
      </c>
      <c r="K458" s="5" t="s">
        <v>262</v>
      </c>
      <c r="M458" s="6">
        <v>263</v>
      </c>
      <c r="N458" s="6"/>
      <c r="O458" s="7">
        <v>265</v>
      </c>
      <c r="P458" s="36"/>
      <c r="Q458" s="36">
        <f>E458*(1+Listes!AC$5)</f>
        <v>0</v>
      </c>
      <c r="AB458" s="36">
        <f>G458*(1+Listes!AC$8)</f>
        <v>323.85287999999997</v>
      </c>
      <c r="AC458" s="36">
        <f>P458*(1+Listes!AC$7)</f>
        <v>0</v>
      </c>
      <c r="AD458" s="36">
        <f>F458*(1+Listes!AC$6)</f>
        <v>0</v>
      </c>
      <c r="AG458" s="66"/>
      <c r="AH458" s="67"/>
      <c r="AI458" s="6"/>
      <c r="AJ458" s="6"/>
      <c r="AL458" s="36"/>
      <c r="AV458" s="36">
        <f>BL458*(1+Listes!AC$9)</f>
        <v>0</v>
      </c>
      <c r="AW458" s="36">
        <f>BP458*(1+Listes!AC$10)</f>
        <v>0</v>
      </c>
      <c r="AX458"/>
      <c r="AY458" s="36"/>
      <c r="AZ458" s="36">
        <f>AY458*(1+Listes!AC$11)</f>
        <v>0</v>
      </c>
      <c r="BI458" s="15"/>
      <c r="BJ458" s="36"/>
      <c r="BK458" s="36">
        <f>BJ458*(1+Listes!AC$12)</f>
        <v>0</v>
      </c>
      <c r="BL458" s="36"/>
      <c r="BM458" s="36"/>
      <c r="BN458" s="36"/>
      <c r="BP458" s="36"/>
      <c r="BR458" s="36"/>
      <c r="BS458" s="36"/>
      <c r="BT458" s="36"/>
    </row>
    <row r="459" spans="3:72" ht="13.15" customHeight="1" x14ac:dyDescent="0.2">
      <c r="C459" s="35">
        <v>1</v>
      </c>
      <c r="D459" s="1" t="s">
        <v>1399</v>
      </c>
      <c r="E459" s="36"/>
      <c r="F459" s="36"/>
      <c r="G459" s="7">
        <v>307.38</v>
      </c>
      <c r="H459" s="3" t="s">
        <v>1400</v>
      </c>
      <c r="J459" s="39" t="s">
        <v>31</v>
      </c>
      <c r="K459" s="5" t="s">
        <v>88</v>
      </c>
      <c r="M459" s="6">
        <v>299</v>
      </c>
      <c r="N459" s="6"/>
      <c r="O459" s="7">
        <v>301</v>
      </c>
      <c r="P459" s="36"/>
      <c r="Q459" s="36">
        <f>E459*(1+Listes!AC$5)</f>
        <v>0</v>
      </c>
      <c r="AB459" s="36">
        <f>G459*(1+Listes!AC$8)</f>
        <v>367.62647999999996</v>
      </c>
      <c r="AC459" s="36">
        <f>P459*(1+Listes!AC$7)</f>
        <v>0</v>
      </c>
      <c r="AD459" s="36">
        <f>F459*(1+Listes!AC$6)</f>
        <v>0</v>
      </c>
      <c r="AG459" s="66"/>
      <c r="AH459" s="67"/>
      <c r="AI459" s="6">
        <v>269.89</v>
      </c>
      <c r="AJ459" s="6">
        <v>292</v>
      </c>
      <c r="AL459" s="36"/>
      <c r="AV459" s="36">
        <f>BL459*(1+Listes!AC$9)</f>
        <v>0</v>
      </c>
      <c r="AW459" s="36">
        <f>BP459*(1+Listes!AC$10)</f>
        <v>0</v>
      </c>
      <c r="AX459"/>
      <c r="AY459" s="36"/>
      <c r="AZ459" s="36">
        <f>AY459*(1+Listes!AC$11)</f>
        <v>0</v>
      </c>
      <c r="BI459" s="15"/>
      <c r="BJ459" s="36"/>
      <c r="BK459" s="36">
        <f>BJ459*(1+Listes!AC$12)</f>
        <v>0</v>
      </c>
      <c r="BL459" s="36"/>
      <c r="BM459" s="36"/>
      <c r="BN459" s="36"/>
      <c r="BP459" s="36"/>
      <c r="BR459" s="36"/>
      <c r="BS459" s="36"/>
      <c r="BT459" s="36"/>
    </row>
    <row r="460" spans="3:72" ht="13.15" customHeight="1" x14ac:dyDescent="0.2">
      <c r="C460" s="35">
        <v>1</v>
      </c>
      <c r="D460" s="1" t="s">
        <v>1401</v>
      </c>
      <c r="E460" s="36"/>
      <c r="F460" s="36"/>
      <c r="G460" s="7">
        <v>100.95</v>
      </c>
      <c r="H460" s="3" t="s">
        <v>1402</v>
      </c>
      <c r="J460" s="36"/>
      <c r="K460" s="5" t="s">
        <v>170</v>
      </c>
      <c r="M460" s="6">
        <v>98.2</v>
      </c>
      <c r="N460" s="6"/>
      <c r="O460" s="7">
        <v>99</v>
      </c>
      <c r="P460" s="36"/>
      <c r="Q460" s="36">
        <f>E460*(1+Listes!AC$5)</f>
        <v>0</v>
      </c>
      <c r="AA460" s="9" t="s">
        <v>1383</v>
      </c>
      <c r="AB460" s="36">
        <f>G460*(1+Listes!AC$8)</f>
        <v>120.7362</v>
      </c>
      <c r="AC460" s="36">
        <f>P460*(1+Listes!AC$7)</f>
        <v>0</v>
      </c>
      <c r="AD460" s="36">
        <f>F460*(1+Listes!AC$6)</f>
        <v>0</v>
      </c>
      <c r="AG460" s="66"/>
      <c r="AH460" s="67"/>
      <c r="AI460" s="6">
        <v>95.48</v>
      </c>
      <c r="AJ460" s="6">
        <v>96</v>
      </c>
      <c r="AL460" s="36"/>
      <c r="AV460" s="36">
        <f>BL460*(1+Listes!AC$9)</f>
        <v>0</v>
      </c>
      <c r="AW460" s="36">
        <f>BP460*(1+Listes!AC$10)</f>
        <v>0</v>
      </c>
      <c r="AX460"/>
      <c r="AY460" s="36"/>
      <c r="AZ460" s="36">
        <f>AY460*(1+Listes!AC$11)</f>
        <v>0</v>
      </c>
      <c r="BI460" s="15"/>
      <c r="BJ460" s="36"/>
      <c r="BK460" s="36">
        <f>BJ460*(1+Listes!AC$12)</f>
        <v>0</v>
      </c>
      <c r="BL460" s="36"/>
      <c r="BM460" s="36"/>
      <c r="BN460" s="36"/>
      <c r="BP460" s="36"/>
      <c r="BR460" s="36"/>
      <c r="BS460" s="36"/>
      <c r="BT460" s="36"/>
    </row>
    <row r="461" spans="3:72" ht="13.15" customHeight="1" x14ac:dyDescent="0.2">
      <c r="C461" s="35">
        <v>1</v>
      </c>
      <c r="D461" s="1" t="s">
        <v>1403</v>
      </c>
      <c r="E461" s="36"/>
      <c r="F461" s="36"/>
      <c r="G461" s="7">
        <v>61.46</v>
      </c>
      <c r="H461" s="3" t="s">
        <v>1404</v>
      </c>
      <c r="J461" s="36"/>
      <c r="K461" s="5" t="s">
        <v>170</v>
      </c>
      <c r="M461" s="6">
        <v>59.8</v>
      </c>
      <c r="N461" s="6"/>
      <c r="O461" s="7">
        <v>60.3</v>
      </c>
      <c r="P461" s="36"/>
      <c r="Q461" s="36">
        <f>E461*(1+Listes!AC$5)</f>
        <v>0</v>
      </c>
      <c r="AA461" s="9" t="s">
        <v>1383</v>
      </c>
      <c r="AB461" s="36">
        <f>G461*(1+Listes!AC$8)</f>
        <v>73.506159999999994</v>
      </c>
      <c r="AC461" s="36">
        <f>P461*(1+Listes!AC$7)</f>
        <v>0</v>
      </c>
      <c r="AD461" s="36">
        <f>F461*(1+Listes!AC$6)</f>
        <v>0</v>
      </c>
      <c r="AG461" s="66"/>
      <c r="AH461" s="67"/>
      <c r="AI461" s="6">
        <v>55.56</v>
      </c>
      <c r="AJ461" s="6">
        <v>58.5</v>
      </c>
      <c r="AL461" s="36"/>
      <c r="AV461" s="36">
        <f>BL461*(1+Listes!AC$9)</f>
        <v>0</v>
      </c>
      <c r="AW461" s="36">
        <f>BP461*(1+Listes!AC$10)</f>
        <v>0</v>
      </c>
      <c r="AX461"/>
      <c r="AY461" s="36"/>
      <c r="AZ461" s="36">
        <f>AY461*(1+Listes!AC$11)</f>
        <v>0</v>
      </c>
      <c r="BI461" s="15"/>
      <c r="BJ461" s="36"/>
      <c r="BK461" s="36">
        <f>BJ461*(1+Listes!AC$12)</f>
        <v>0</v>
      </c>
      <c r="BL461" s="36"/>
      <c r="BM461" s="36"/>
      <c r="BN461" s="36"/>
      <c r="BP461" s="36"/>
      <c r="BR461" s="36"/>
      <c r="BS461" s="36"/>
      <c r="BT461" s="36"/>
    </row>
    <row r="462" spans="3:72" ht="13.15" customHeight="1" x14ac:dyDescent="0.2">
      <c r="C462" s="35">
        <v>1</v>
      </c>
      <c r="D462" s="1" t="s">
        <v>1405</v>
      </c>
      <c r="E462" s="36"/>
      <c r="F462" s="36"/>
      <c r="G462" s="7">
        <v>49.72</v>
      </c>
      <c r="H462" s="3" t="s">
        <v>1406</v>
      </c>
      <c r="J462" s="39" t="s">
        <v>5</v>
      </c>
      <c r="K462" s="5" t="s">
        <v>6</v>
      </c>
      <c r="M462" s="6">
        <v>48.3</v>
      </c>
      <c r="N462" s="6"/>
      <c r="O462" s="7">
        <v>48.7</v>
      </c>
      <c r="P462" s="36"/>
      <c r="Q462" s="36">
        <f>E462*(1+Listes!AC$5)</f>
        <v>0</v>
      </c>
      <c r="AB462" s="36">
        <f>G462*(1+Listes!AC$8)</f>
        <v>59.465119999999999</v>
      </c>
      <c r="AC462" s="36">
        <f>P462*(1+Listes!AC$7)</f>
        <v>0</v>
      </c>
      <c r="AD462" s="36">
        <f>F462*(1+Listes!AC$6)</f>
        <v>0</v>
      </c>
      <c r="AG462" s="66"/>
      <c r="AH462" s="67"/>
      <c r="AI462" s="6"/>
      <c r="AJ462" s="6">
        <v>47.3</v>
      </c>
      <c r="AL462" s="36"/>
      <c r="AV462" s="36">
        <f>BL462*(1+Listes!AC$9)</f>
        <v>0</v>
      </c>
      <c r="AW462" s="36">
        <f>BP462*(1+Listes!AC$10)</f>
        <v>0</v>
      </c>
      <c r="AX462"/>
      <c r="AY462" s="36"/>
      <c r="AZ462" s="36">
        <f>AY462*(1+Listes!AC$11)</f>
        <v>0</v>
      </c>
      <c r="BI462" s="15"/>
      <c r="BJ462" s="36"/>
      <c r="BK462" s="36">
        <f>BJ462*(1+Listes!AC$12)</f>
        <v>0</v>
      </c>
      <c r="BL462" s="36"/>
      <c r="BM462" s="36"/>
      <c r="BN462" s="36"/>
      <c r="BP462" s="36"/>
      <c r="BR462" s="36"/>
      <c r="BS462" s="36"/>
      <c r="BT462" s="36"/>
    </row>
    <row r="463" spans="3:72" ht="13.15" customHeight="1" x14ac:dyDescent="0.2">
      <c r="C463" s="35">
        <v>1</v>
      </c>
      <c r="D463" s="1" t="s">
        <v>1407</v>
      </c>
      <c r="E463" s="36"/>
      <c r="F463" s="36"/>
      <c r="G463" s="7">
        <v>32.47</v>
      </c>
      <c r="H463" s="3" t="s">
        <v>1408</v>
      </c>
      <c r="J463" s="39" t="s">
        <v>5</v>
      </c>
      <c r="K463" s="5" t="s">
        <v>6</v>
      </c>
      <c r="M463" s="6">
        <v>31.6</v>
      </c>
      <c r="N463" s="6"/>
      <c r="O463" s="7">
        <v>31.8</v>
      </c>
      <c r="P463" s="36"/>
      <c r="Q463" s="36">
        <f>E463*(1+Listes!AC$5)</f>
        <v>0</v>
      </c>
      <c r="AB463" s="36">
        <f>G463*(1+Listes!AC$8)</f>
        <v>38.834119999999999</v>
      </c>
      <c r="AC463" s="36">
        <f>P463*(1+Listes!AC$7)</f>
        <v>0</v>
      </c>
      <c r="AD463" s="36">
        <f>F463*(1+Listes!AC$6)</f>
        <v>0</v>
      </c>
      <c r="AG463" s="66"/>
      <c r="AH463" s="67"/>
      <c r="AI463" s="6"/>
      <c r="AJ463" s="6">
        <v>30.9</v>
      </c>
      <c r="AL463" s="36"/>
      <c r="AV463" s="36">
        <f>BL463*(1+Listes!AC$9)</f>
        <v>0</v>
      </c>
      <c r="AW463" s="36">
        <f>BP463*(1+Listes!AC$10)</f>
        <v>0</v>
      </c>
      <c r="AX463"/>
      <c r="AY463" s="36"/>
      <c r="AZ463" s="36">
        <f>AY463*(1+Listes!AC$11)</f>
        <v>0</v>
      </c>
      <c r="BI463" s="15"/>
      <c r="BJ463" s="36"/>
      <c r="BK463" s="36">
        <f>BJ463*(1+Listes!AC$12)</f>
        <v>0</v>
      </c>
      <c r="BL463" s="36"/>
      <c r="BM463" s="36"/>
      <c r="BN463" s="36"/>
      <c r="BP463" s="36"/>
      <c r="BR463" s="36"/>
      <c r="BS463" s="36"/>
      <c r="BT463" s="36"/>
    </row>
    <row r="464" spans="3:72" ht="13.15" customHeight="1" x14ac:dyDescent="0.2">
      <c r="C464" s="35">
        <v>8</v>
      </c>
      <c r="D464" s="1" t="s">
        <v>1409</v>
      </c>
      <c r="E464" s="36"/>
      <c r="F464" s="36"/>
      <c r="G464" s="7">
        <v>29.65</v>
      </c>
      <c r="H464" s="3" t="s">
        <v>1410</v>
      </c>
      <c r="J464" s="39" t="s">
        <v>169</v>
      </c>
      <c r="K464" s="5" t="s">
        <v>170</v>
      </c>
      <c r="M464" s="6">
        <v>28.8</v>
      </c>
      <c r="N464" s="6"/>
      <c r="O464" s="7">
        <v>29.1</v>
      </c>
      <c r="P464" s="36"/>
      <c r="Q464" s="36">
        <f>E464*(1+Listes!AC$5)</f>
        <v>0</v>
      </c>
      <c r="AA464" s="9" t="s">
        <v>1383</v>
      </c>
      <c r="AB464" s="36">
        <f>G464*(1+Listes!AC$8)</f>
        <v>35.461399999999998</v>
      </c>
      <c r="AC464" s="36">
        <f>P464*(1+Listes!AC$7)</f>
        <v>0</v>
      </c>
      <c r="AD464" s="36">
        <f>F464*(1+Listes!AC$6)</f>
        <v>0</v>
      </c>
      <c r="AG464" s="66"/>
      <c r="AH464" s="67"/>
      <c r="AI464" s="6">
        <v>44.53</v>
      </c>
      <c r="AJ464" s="6"/>
      <c r="AL464" s="36"/>
      <c r="AV464" s="36">
        <f>BL464*(1+Listes!AC$9)</f>
        <v>0</v>
      </c>
      <c r="AW464" s="36">
        <f>BP464*(1+Listes!AC$10)</f>
        <v>0</v>
      </c>
      <c r="AX464"/>
      <c r="AY464" s="36"/>
      <c r="AZ464" s="36">
        <f>AY464*(1+Listes!AC$11)</f>
        <v>0</v>
      </c>
      <c r="BI464" s="15"/>
      <c r="BJ464" s="36"/>
      <c r="BK464" s="36">
        <f>BJ464*(1+Listes!AC$12)</f>
        <v>0</v>
      </c>
      <c r="BL464" s="36"/>
      <c r="BM464" s="36"/>
      <c r="BN464" s="36"/>
      <c r="BP464" s="36"/>
      <c r="BR464" s="36"/>
      <c r="BS464" s="36"/>
      <c r="BT464" s="36"/>
    </row>
    <row r="465" spans="2:72" ht="13.15" customHeight="1" x14ac:dyDescent="0.2">
      <c r="C465" s="35">
        <v>4</v>
      </c>
      <c r="D465" s="1" t="s">
        <v>1411</v>
      </c>
      <c r="E465" s="36"/>
      <c r="F465" s="36"/>
      <c r="G465" s="7">
        <v>27.68</v>
      </c>
      <c r="H465" s="3" t="s">
        <v>1412</v>
      </c>
      <c r="J465" s="39" t="s">
        <v>2</v>
      </c>
      <c r="K465" s="5" t="s">
        <v>88</v>
      </c>
      <c r="M465" s="6">
        <v>26.9</v>
      </c>
      <c r="N465" s="6"/>
      <c r="O465" s="7">
        <v>27.1</v>
      </c>
      <c r="P465" s="36"/>
      <c r="Q465" s="36">
        <f>E465*(1+Listes!AC$5)</f>
        <v>0</v>
      </c>
      <c r="AB465" s="36">
        <f>G465*(1+Listes!AC$8)</f>
        <v>33.10528</v>
      </c>
      <c r="AC465" s="36">
        <f>P465*(1+Listes!AC$7)</f>
        <v>0</v>
      </c>
      <c r="AD465" s="36">
        <f>F465*(1+Listes!AC$6)</f>
        <v>0</v>
      </c>
      <c r="AG465" s="66"/>
      <c r="AH465" s="67"/>
      <c r="AI465" s="6">
        <v>25.45</v>
      </c>
      <c r="AJ465" s="6">
        <v>26.3</v>
      </c>
      <c r="AL465" s="36"/>
      <c r="AV465" s="36">
        <f>BL465*(1+Listes!AC$9)</f>
        <v>0</v>
      </c>
      <c r="AW465" s="36">
        <f>BP465*(1+Listes!AC$10)</f>
        <v>0</v>
      </c>
      <c r="AX465"/>
      <c r="AY465" s="36"/>
      <c r="AZ465" s="36">
        <f>AY465*(1+Listes!AC$11)</f>
        <v>0</v>
      </c>
      <c r="BI465" s="15"/>
      <c r="BJ465" s="36"/>
      <c r="BK465" s="36">
        <f>BJ465*(1+Listes!AC$12)</f>
        <v>0</v>
      </c>
      <c r="BL465" s="36"/>
      <c r="BM465" s="36"/>
      <c r="BN465" s="36"/>
      <c r="BP465" s="36"/>
      <c r="BR465" s="36"/>
      <c r="BS465" s="36"/>
      <c r="BT465" s="36"/>
    </row>
    <row r="466" spans="2:72" ht="13.15" customHeight="1" x14ac:dyDescent="0.2">
      <c r="C466" s="35">
        <v>1</v>
      </c>
      <c r="D466" s="1" t="s">
        <v>1413</v>
      </c>
      <c r="E466" s="36">
        <v>0</v>
      </c>
      <c r="F466" s="36"/>
      <c r="G466" s="7">
        <v>22.43</v>
      </c>
      <c r="H466" s="3" t="s">
        <v>1414</v>
      </c>
      <c r="I466" s="5" t="s">
        <v>1415</v>
      </c>
      <c r="J466" s="39" t="s">
        <v>530</v>
      </c>
      <c r="K466" s="5" t="s">
        <v>170</v>
      </c>
      <c r="M466" s="6">
        <v>21.8</v>
      </c>
      <c r="N466" s="6">
        <v>22</v>
      </c>
      <c r="O466" s="7">
        <v>22</v>
      </c>
      <c r="P466" s="36"/>
      <c r="Q466" s="36">
        <f>E466*(1+Listes!AC$5)</f>
        <v>0</v>
      </c>
      <c r="Z466" s="9" t="s">
        <v>1416</v>
      </c>
      <c r="AA466" s="9" t="s">
        <v>1383</v>
      </c>
      <c r="AB466" s="36">
        <f>G466*(1+Listes!AC$8)</f>
        <v>26.826279999999997</v>
      </c>
      <c r="AC466" s="36">
        <f>P466*(1+Listes!AC$7)</f>
        <v>0</v>
      </c>
      <c r="AD466" s="36">
        <f>F466*(1+Listes!AC$6)</f>
        <v>0</v>
      </c>
      <c r="AE466" s="64" t="s">
        <v>5050</v>
      </c>
      <c r="AG466" s="66" t="s">
        <v>4843</v>
      </c>
      <c r="AH466" s="67" t="s">
        <v>4841</v>
      </c>
      <c r="AI466" s="6">
        <v>25.45</v>
      </c>
      <c r="AJ466" s="6">
        <v>21.4</v>
      </c>
      <c r="AL466" s="36"/>
      <c r="AV466" s="36">
        <f>BL466*(1+Listes!AC$9)</f>
        <v>0</v>
      </c>
      <c r="AW466" s="36">
        <f>BP466*(1+Listes!AC$10)</f>
        <v>0</v>
      </c>
      <c r="AX466"/>
      <c r="AY466" s="36"/>
      <c r="AZ466" s="36">
        <f>AY466*(1+Listes!AC$11)</f>
        <v>0</v>
      </c>
      <c r="BG466" s="64" t="s">
        <v>4834</v>
      </c>
      <c r="BH466" s="64" t="s">
        <v>4836</v>
      </c>
      <c r="BI466" s="15"/>
      <c r="BJ466" s="36">
        <v>5.4</v>
      </c>
      <c r="BK466" s="36">
        <f>BJ466*(1+Listes!AC$12)</f>
        <v>6.4584000000000001</v>
      </c>
      <c r="BL466" s="36"/>
      <c r="BM466" s="36"/>
      <c r="BN466" s="36"/>
      <c r="BP466" s="36"/>
      <c r="BR466" s="36"/>
      <c r="BS466" s="36"/>
      <c r="BT466" s="36"/>
    </row>
    <row r="467" spans="2:72" ht="13.15" customHeight="1" x14ac:dyDescent="0.2">
      <c r="B467" t="s">
        <v>4812</v>
      </c>
      <c r="C467" s="35">
        <v>1</v>
      </c>
      <c r="D467" s="1" t="s">
        <v>1417</v>
      </c>
      <c r="E467" s="36">
        <v>0</v>
      </c>
      <c r="F467" s="36"/>
      <c r="G467" s="7">
        <v>19.420000000000002</v>
      </c>
      <c r="H467" s="3" t="s">
        <v>1418</v>
      </c>
      <c r="I467" s="5" t="s">
        <v>1419</v>
      </c>
      <c r="J467" s="39" t="s">
        <v>179</v>
      </c>
      <c r="K467" s="5" t="s">
        <v>262</v>
      </c>
      <c r="M467" s="6">
        <v>18.899999999999999</v>
      </c>
      <c r="N467" s="6"/>
      <c r="O467" s="7">
        <v>19</v>
      </c>
      <c r="P467" s="36"/>
      <c r="Q467" s="36">
        <v>0</v>
      </c>
      <c r="S467" t="s">
        <v>4812</v>
      </c>
      <c r="T467" t="s">
        <v>4812</v>
      </c>
      <c r="U467" t="s">
        <v>4812</v>
      </c>
      <c r="V467" t="s">
        <v>4812</v>
      </c>
      <c r="W467" t="s">
        <v>4812</v>
      </c>
      <c r="X467" t="s">
        <v>4812</v>
      </c>
      <c r="Y467" t="s">
        <v>4812</v>
      </c>
      <c r="Z467" t="s">
        <v>4812</v>
      </c>
      <c r="AA467" t="s">
        <v>4812</v>
      </c>
      <c r="AB467" s="36">
        <v>23.226320000000001</v>
      </c>
      <c r="AC467" s="36">
        <v>0</v>
      </c>
      <c r="AD467" s="36">
        <v>0</v>
      </c>
      <c r="AE467" s="64" t="s">
        <v>5050</v>
      </c>
      <c r="AF467" t="s">
        <v>5035</v>
      </c>
      <c r="AG467" s="66" t="s">
        <v>5050</v>
      </c>
      <c r="AH467" s="67" t="s">
        <v>4841</v>
      </c>
      <c r="AI467" s="6">
        <v>25.45</v>
      </c>
      <c r="AJ467" s="6">
        <v>18.5</v>
      </c>
      <c r="AK467" t="s">
        <v>4882</v>
      </c>
      <c r="AL467" s="36"/>
      <c r="AM467" s="17" t="s">
        <v>4812</v>
      </c>
      <c r="AN467" t="s">
        <v>4812</v>
      </c>
      <c r="AQ467" t="s">
        <v>4812</v>
      </c>
      <c r="AR467" t="s">
        <v>4812</v>
      </c>
      <c r="AS467" t="s">
        <v>4812</v>
      </c>
      <c r="AT467" t="s">
        <v>5036</v>
      </c>
      <c r="AU467" t="s">
        <v>4812</v>
      </c>
      <c r="AV467" s="36">
        <v>0</v>
      </c>
      <c r="AW467" s="36">
        <v>0</v>
      </c>
      <c r="AX467" s="64" t="s">
        <v>5050</v>
      </c>
      <c r="AY467" s="36"/>
      <c r="AZ467" s="36"/>
      <c r="BA467" s="64" t="s">
        <v>5050</v>
      </c>
      <c r="BB467" s="64" t="s">
        <v>5050</v>
      </c>
      <c r="BC467" s="64" t="s">
        <v>5050</v>
      </c>
      <c r="BD467" s="64" t="s">
        <v>5050</v>
      </c>
      <c r="BE467" t="s">
        <v>4271</v>
      </c>
      <c r="BF467" s="64" t="s">
        <v>4832</v>
      </c>
      <c r="BG467" s="64" t="s">
        <v>5050</v>
      </c>
      <c r="BH467" s="64" t="s">
        <v>5050</v>
      </c>
      <c r="BI467" s="15">
        <v>45779</v>
      </c>
      <c r="BL467" s="36"/>
      <c r="BM467" s="36">
        <v>4.2</v>
      </c>
      <c r="BN467" s="36"/>
    </row>
    <row r="468" spans="2:72" ht="13.15" customHeight="1" x14ac:dyDescent="0.2">
      <c r="B468" t="s">
        <v>4812</v>
      </c>
      <c r="C468" s="35">
        <v>1</v>
      </c>
      <c r="D468" s="1" t="s">
        <v>1420</v>
      </c>
      <c r="E468" s="36">
        <v>0</v>
      </c>
      <c r="F468" s="36"/>
      <c r="G468" s="7">
        <v>20.329999999999998</v>
      </c>
      <c r="H468" s="3" t="s">
        <v>1421</v>
      </c>
      <c r="I468" s="5" t="s">
        <v>1422</v>
      </c>
      <c r="J468" s="39" t="s">
        <v>31</v>
      </c>
      <c r="K468" s="5" t="s">
        <v>6</v>
      </c>
      <c r="M468" s="6">
        <v>19.7</v>
      </c>
      <c r="N468" s="6"/>
      <c r="O468" s="7">
        <v>19.899999999999999</v>
      </c>
      <c r="P468" s="6">
        <v>20.329999999999998</v>
      </c>
      <c r="Q468" s="36">
        <v>0</v>
      </c>
      <c r="S468" t="s">
        <v>4812</v>
      </c>
      <c r="T468" t="s">
        <v>4812</v>
      </c>
      <c r="U468" t="s">
        <v>4812</v>
      </c>
      <c r="V468" t="s">
        <v>4812</v>
      </c>
      <c r="W468" t="s">
        <v>4812</v>
      </c>
      <c r="X468" t="s">
        <v>4812</v>
      </c>
      <c r="Y468" t="s">
        <v>4812</v>
      </c>
      <c r="Z468" t="s">
        <v>4812</v>
      </c>
      <c r="AA468" t="s">
        <v>4812</v>
      </c>
      <c r="AB468" s="36">
        <v>24.314679999999996</v>
      </c>
      <c r="AC468" s="36">
        <v>24.314679999999996</v>
      </c>
      <c r="AD468" s="36">
        <v>0</v>
      </c>
      <c r="AE468" s="64" t="s">
        <v>4842</v>
      </c>
      <c r="AF468" t="s">
        <v>5035</v>
      </c>
      <c r="AG468" s="66" t="s">
        <v>4843</v>
      </c>
      <c r="AH468" s="67" t="s">
        <v>4881</v>
      </c>
      <c r="AI468" s="6">
        <v>22.9</v>
      </c>
      <c r="AJ468" s="6">
        <v>19.3</v>
      </c>
      <c r="AK468" t="s">
        <v>4882</v>
      </c>
      <c r="AL468" s="36"/>
      <c r="AM468" s="17" t="s">
        <v>4812</v>
      </c>
      <c r="AN468" t="s">
        <v>4812</v>
      </c>
      <c r="AQ468" t="s">
        <v>4812</v>
      </c>
      <c r="AR468" t="s">
        <v>4812</v>
      </c>
      <c r="AS468" t="s">
        <v>4812</v>
      </c>
      <c r="AT468" t="s">
        <v>5036</v>
      </c>
      <c r="AU468" t="s">
        <v>4812</v>
      </c>
      <c r="AV468" s="36">
        <v>0</v>
      </c>
      <c r="AW468" s="36">
        <v>0</v>
      </c>
      <c r="AX468" t="s">
        <v>964</v>
      </c>
      <c r="AY468" s="36"/>
      <c r="AZ468" s="36"/>
      <c r="BA468" t="s">
        <v>4823</v>
      </c>
      <c r="BB468" t="s">
        <v>4825</v>
      </c>
      <c r="BC468" t="s">
        <v>4827</v>
      </c>
      <c r="BD468" t="s">
        <v>4829</v>
      </c>
      <c r="BE468" t="s">
        <v>4881</v>
      </c>
      <c r="BF468" s="64" t="s">
        <v>4881</v>
      </c>
      <c r="BG468" s="64" t="s">
        <v>5050</v>
      </c>
      <c r="BH468" s="64" t="s">
        <v>5050</v>
      </c>
      <c r="BI468" s="15">
        <v>45781</v>
      </c>
      <c r="BL468" s="36"/>
      <c r="BM468" s="36">
        <v>4.2</v>
      </c>
      <c r="BN468" s="36"/>
    </row>
    <row r="469" spans="2:72" ht="13.15" customHeight="1" x14ac:dyDescent="0.2">
      <c r="C469" s="35">
        <v>1</v>
      </c>
      <c r="D469" s="1" t="s">
        <v>1423</v>
      </c>
      <c r="E469" s="36"/>
      <c r="F469" s="36"/>
      <c r="G469" s="36"/>
      <c r="H469" s="3" t="s">
        <v>1424</v>
      </c>
      <c r="I469" s="5" t="s">
        <v>1425</v>
      </c>
      <c r="J469" s="36"/>
      <c r="K469" s="5" t="s">
        <v>1426</v>
      </c>
      <c r="M469" s="6"/>
      <c r="N469" s="6"/>
      <c r="O469" s="36"/>
      <c r="P469" s="36"/>
      <c r="Q469" s="36">
        <f>E469*(1+Listes!AC$5)</f>
        <v>0</v>
      </c>
      <c r="R469" s="5" t="s">
        <v>1427</v>
      </c>
      <c r="AB469" s="36">
        <f>G469*(1+Listes!AC$8)</f>
        <v>0</v>
      </c>
      <c r="AC469" s="36">
        <f>P469*(1+Listes!AC$7)</f>
        <v>0</v>
      </c>
      <c r="AD469" s="36">
        <f>F469*(1+Listes!AC$6)</f>
        <v>0</v>
      </c>
      <c r="AG469" s="66"/>
      <c r="AH469" s="67"/>
      <c r="AI469" s="6">
        <v>250</v>
      </c>
      <c r="AJ469" s="6"/>
      <c r="AL469" s="36"/>
      <c r="AV469" s="36">
        <f>BI469*(1+Listes!AC$9)</f>
        <v>0</v>
      </c>
      <c r="AW469" s="36">
        <f>BP469*(1+Listes!AC$10)</f>
        <v>0</v>
      </c>
      <c r="AX469"/>
      <c r="AY469" s="36"/>
      <c r="AZ469" s="36">
        <f>AY469*(1+Listes!AC$11)</f>
        <v>0</v>
      </c>
      <c r="BI469" s="36"/>
      <c r="BJ469" s="36"/>
      <c r="BK469" s="36">
        <f>BJ469*(1+Listes!AC$12)</f>
        <v>0</v>
      </c>
      <c r="BL469" s="36"/>
      <c r="BM469" s="36"/>
      <c r="BN469" s="36"/>
      <c r="BP469" s="36"/>
      <c r="BR469" s="36"/>
      <c r="BS469" s="36"/>
      <c r="BT469" s="36"/>
    </row>
    <row r="470" spans="2:72" ht="13.15" customHeight="1" x14ac:dyDescent="0.2">
      <c r="C470" s="35">
        <v>1</v>
      </c>
      <c r="D470" s="1" t="s">
        <v>1428</v>
      </c>
      <c r="E470" s="36"/>
      <c r="F470" s="36"/>
      <c r="G470" s="36"/>
      <c r="H470" s="3" t="s">
        <v>1429</v>
      </c>
      <c r="J470" s="39" t="s">
        <v>199</v>
      </c>
      <c r="K470" s="5" t="s">
        <v>928</v>
      </c>
      <c r="M470" s="36"/>
      <c r="N470" s="36"/>
      <c r="O470" s="7"/>
      <c r="P470" s="6"/>
      <c r="Q470" s="36">
        <f>E470*(1+Listes!AC$5)</f>
        <v>0</v>
      </c>
      <c r="AB470" s="36">
        <f>G470*(1+Listes!AC$8)</f>
        <v>0</v>
      </c>
      <c r="AC470" s="36">
        <f>P470*(1+Listes!AC$7)</f>
        <v>0</v>
      </c>
      <c r="AD470" s="36">
        <f>F470*(1+Listes!AC$6)</f>
        <v>0</v>
      </c>
      <c r="AI470" s="36"/>
      <c r="AJ470" s="36"/>
      <c r="AL470" s="36"/>
      <c r="AV470" s="36">
        <f>BI470*(1+Listes!AC$9)</f>
        <v>0</v>
      </c>
      <c r="AW470" s="36">
        <f>BP470*(1+Listes!AC$10)</f>
        <v>0</v>
      </c>
      <c r="AX470"/>
      <c r="AY470" s="36"/>
      <c r="AZ470" s="36">
        <f>AY470*(1+Listes!AC$11)</f>
        <v>0</v>
      </c>
      <c r="BI470" s="36"/>
      <c r="BJ470" s="36"/>
      <c r="BK470" s="36">
        <f>BJ470*(1+Listes!AC$12)</f>
        <v>0</v>
      </c>
      <c r="BL470" s="36"/>
      <c r="BM470" s="36"/>
      <c r="BN470" s="36"/>
      <c r="BP470" s="36"/>
      <c r="BR470" s="36"/>
      <c r="BS470" s="36"/>
      <c r="BT470" s="36"/>
    </row>
    <row r="471" spans="2:72" ht="13.15" customHeight="1" x14ac:dyDescent="0.2">
      <c r="C471" s="35">
        <v>1</v>
      </c>
      <c r="D471" s="1" t="s">
        <v>1430</v>
      </c>
      <c r="E471" s="36"/>
      <c r="F471" s="36"/>
      <c r="G471" s="7">
        <v>1810.7</v>
      </c>
      <c r="H471" s="3" t="s">
        <v>1431</v>
      </c>
      <c r="J471" s="39" t="s">
        <v>48</v>
      </c>
      <c r="K471" s="5" t="s">
        <v>1432</v>
      </c>
      <c r="M471" s="6">
        <v>1761</v>
      </c>
      <c r="N471" s="36"/>
      <c r="O471" s="7">
        <v>1775</v>
      </c>
      <c r="P471" s="36"/>
      <c r="Q471" s="36">
        <f>E471*(1+Listes!AC$5)</f>
        <v>0</v>
      </c>
      <c r="AB471" s="36">
        <f>G471*(1+Listes!AC$8)</f>
        <v>2165.5972000000002</v>
      </c>
      <c r="AC471" s="36">
        <f>P471*(1+Listes!AC$7)</f>
        <v>0</v>
      </c>
      <c r="AD471" s="36">
        <f>F471*(1+Listes!AC$6)</f>
        <v>0</v>
      </c>
      <c r="AI471" s="36"/>
      <c r="AJ471" s="36"/>
      <c r="AL471" s="36"/>
      <c r="AV471" s="36">
        <f>BI471*(1+Listes!AC$9)</f>
        <v>0</v>
      </c>
      <c r="AW471" s="36">
        <f>BP471*(1+Listes!AC$10)</f>
        <v>0</v>
      </c>
      <c r="AX471"/>
      <c r="AY471" s="36"/>
      <c r="AZ471" s="36">
        <f>AY471*(1+Listes!AC$11)</f>
        <v>0</v>
      </c>
      <c r="BI471" s="36"/>
      <c r="BJ471" s="36"/>
      <c r="BK471" s="36">
        <f>BJ471*(1+Listes!AC$12)</f>
        <v>0</v>
      </c>
      <c r="BL471" s="36"/>
      <c r="BM471" s="36"/>
      <c r="BN471" s="36"/>
      <c r="BP471" s="36"/>
      <c r="BR471" s="36"/>
      <c r="BS471" s="36"/>
      <c r="BT471" s="36"/>
    </row>
    <row r="472" spans="2:72" ht="13.15" customHeight="1" x14ac:dyDescent="0.2">
      <c r="B472" s="8" t="s">
        <v>1433</v>
      </c>
      <c r="C472" s="35">
        <v>1</v>
      </c>
      <c r="D472" s="1" t="s">
        <v>1434</v>
      </c>
      <c r="E472" s="36"/>
      <c r="F472" s="36"/>
      <c r="G472" s="7">
        <v>1850.98</v>
      </c>
      <c r="H472" s="3" t="s">
        <v>1435</v>
      </c>
      <c r="J472" s="39" t="s">
        <v>48</v>
      </c>
      <c r="K472" s="5" t="s">
        <v>39</v>
      </c>
      <c r="M472" s="6">
        <v>1800</v>
      </c>
      <c r="N472" s="36"/>
      <c r="O472" s="7">
        <v>1815</v>
      </c>
      <c r="P472" s="6">
        <v>1850.98</v>
      </c>
      <c r="Q472" s="36">
        <f>E472*(1+Listes!AC$5)</f>
        <v>0</v>
      </c>
      <c r="AB472" s="36">
        <f>G472*(1+Listes!AC$8)</f>
        <v>2213.7720799999997</v>
      </c>
      <c r="AC472" s="36">
        <f>P472*(1+Listes!AC$7)</f>
        <v>2213.7720799999997</v>
      </c>
      <c r="AD472" s="36">
        <f>F472*(1+Listes!AC$6)</f>
        <v>0</v>
      </c>
      <c r="AI472" s="36"/>
      <c r="AJ472" s="36"/>
      <c r="AL472" s="36"/>
      <c r="AV472" s="36">
        <f>BI472*(1+Listes!AC$9)</f>
        <v>0</v>
      </c>
      <c r="AW472" s="36">
        <f>BP472*(1+Listes!AC$10)</f>
        <v>0</v>
      </c>
      <c r="AX472"/>
      <c r="AY472" s="36"/>
      <c r="AZ472" s="36">
        <f>AY472*(1+Listes!AC$11)</f>
        <v>0</v>
      </c>
      <c r="BI472" s="36"/>
      <c r="BJ472" s="36"/>
      <c r="BK472" s="36">
        <f>BJ472*(1+Listes!AC$12)</f>
        <v>0</v>
      </c>
      <c r="BL472" s="36"/>
      <c r="BM472" s="36"/>
      <c r="BN472" s="36"/>
      <c r="BP472" s="36"/>
      <c r="BR472" s="36"/>
      <c r="BS472" s="36"/>
      <c r="BT472" s="36"/>
    </row>
    <row r="473" spans="2:72" ht="13.15" customHeight="1" x14ac:dyDescent="0.2">
      <c r="C473" s="35">
        <v>1</v>
      </c>
      <c r="D473" s="1" t="s">
        <v>1436</v>
      </c>
      <c r="E473" s="36"/>
      <c r="F473" s="36"/>
      <c r="G473" s="7">
        <v>1810.7</v>
      </c>
      <c r="H473" s="3" t="s">
        <v>1437</v>
      </c>
      <c r="J473" s="39" t="s">
        <v>58</v>
      </c>
      <c r="K473" s="5" t="s">
        <v>3</v>
      </c>
      <c r="M473" s="6">
        <v>1761</v>
      </c>
      <c r="N473" s="36"/>
      <c r="O473" s="7">
        <v>1761</v>
      </c>
      <c r="P473" s="36"/>
      <c r="Q473" s="36">
        <f>E473*(1+Listes!AC$5)</f>
        <v>0</v>
      </c>
      <c r="AB473" s="36">
        <f>G473*(1+Listes!AC$8)</f>
        <v>2165.5972000000002</v>
      </c>
      <c r="AC473" s="36">
        <f>P473*(1+Listes!AC$7)</f>
        <v>0</v>
      </c>
      <c r="AD473" s="36">
        <f>F473*(1+Listes!AC$6)</f>
        <v>0</v>
      </c>
      <c r="AI473" s="36"/>
      <c r="AJ473" s="36"/>
      <c r="AL473" s="36"/>
      <c r="AV473" s="36">
        <f>BI473*(1+Listes!AC$9)</f>
        <v>0</v>
      </c>
      <c r="AW473" s="36">
        <f>BP473*(1+Listes!AC$10)</f>
        <v>0</v>
      </c>
      <c r="AX473"/>
      <c r="AY473" s="36"/>
      <c r="AZ473" s="36">
        <f>AY473*(1+Listes!AC$11)</f>
        <v>0</v>
      </c>
      <c r="BI473" s="36"/>
      <c r="BJ473" s="36"/>
      <c r="BK473" s="36">
        <f>BJ473*(1+Listes!AC$12)</f>
        <v>0</v>
      </c>
      <c r="BL473" s="36"/>
      <c r="BM473" s="36"/>
      <c r="BN473" s="36"/>
      <c r="BP473" s="36"/>
      <c r="BR473" s="36"/>
      <c r="BS473" s="36"/>
      <c r="BT473" s="36"/>
    </row>
    <row r="474" spans="2:72" ht="13.15" customHeight="1" x14ac:dyDescent="0.2">
      <c r="C474" s="35">
        <v>1</v>
      </c>
      <c r="D474" s="1" t="s">
        <v>1438</v>
      </c>
      <c r="E474" s="36"/>
      <c r="F474" s="36"/>
      <c r="G474" s="36"/>
      <c r="H474" s="3" t="s">
        <v>1439</v>
      </c>
      <c r="J474" s="39" t="s">
        <v>22</v>
      </c>
      <c r="K474" s="5" t="s">
        <v>1440</v>
      </c>
      <c r="M474" s="36"/>
      <c r="N474" s="36"/>
      <c r="O474" s="36"/>
      <c r="P474" s="6"/>
      <c r="Q474" s="36">
        <f>E474*(1+Listes!AC$5)</f>
        <v>0</v>
      </c>
      <c r="AA474" s="9" t="s">
        <v>1441</v>
      </c>
      <c r="AB474" s="36">
        <f>G474*(1+Listes!AC$8)</f>
        <v>0</v>
      </c>
      <c r="AC474" s="36">
        <f>P474*(1+Listes!AC$7)</f>
        <v>0</v>
      </c>
      <c r="AD474" s="36">
        <f>F474*(1+Listes!AC$6)</f>
        <v>0</v>
      </c>
      <c r="AI474" s="36"/>
      <c r="AJ474" s="36"/>
      <c r="AL474" s="36"/>
      <c r="AV474" s="36">
        <f>BI474*(1+Listes!AC$9)</f>
        <v>0</v>
      </c>
      <c r="AW474" s="36">
        <f>BP474*(1+Listes!AC$10)</f>
        <v>0</v>
      </c>
      <c r="AX474"/>
      <c r="AY474" s="36"/>
      <c r="AZ474" s="36">
        <f>AY474*(1+Listes!AC$11)</f>
        <v>0</v>
      </c>
      <c r="BI474" s="36"/>
      <c r="BJ474" s="36"/>
      <c r="BK474" s="36">
        <f>BJ474*(1+Listes!AC$12)</f>
        <v>0</v>
      </c>
      <c r="BL474" s="36"/>
      <c r="BM474" s="36"/>
      <c r="BN474" s="36"/>
      <c r="BP474" s="36"/>
      <c r="BR474" s="36"/>
      <c r="BS474" s="36"/>
      <c r="BT474" s="36"/>
    </row>
    <row r="475" spans="2:72" ht="13.15" customHeight="1" x14ac:dyDescent="0.2">
      <c r="B475" s="8" t="s">
        <v>1442</v>
      </c>
      <c r="C475" s="35">
        <v>1</v>
      </c>
      <c r="D475" s="1" t="s">
        <v>1443</v>
      </c>
      <c r="E475" s="36"/>
      <c r="F475" s="36"/>
      <c r="G475" s="7">
        <v>1810.7</v>
      </c>
      <c r="H475" s="3" t="s">
        <v>1444</v>
      </c>
      <c r="J475" s="39" t="s">
        <v>48</v>
      </c>
      <c r="K475" s="5" t="s">
        <v>559</v>
      </c>
      <c r="M475" s="6">
        <v>1761</v>
      </c>
      <c r="N475" s="36"/>
      <c r="O475" s="7">
        <v>1775</v>
      </c>
      <c r="P475" s="36"/>
      <c r="Q475" s="36">
        <f>E475*(1+Listes!AC$5)</f>
        <v>0</v>
      </c>
      <c r="AB475" s="36">
        <f>G475*(1+Listes!AC$8)</f>
        <v>2165.5972000000002</v>
      </c>
      <c r="AC475" s="36">
        <f>P475*(1+Listes!AC$7)</f>
        <v>0</v>
      </c>
      <c r="AD475" s="36">
        <f>F475*(1+Listes!AC$6)</f>
        <v>0</v>
      </c>
      <c r="AI475" s="36"/>
      <c r="AJ475" s="36"/>
      <c r="AL475" s="36"/>
      <c r="AV475" s="36">
        <f>BI475*(1+Listes!AC$9)</f>
        <v>0</v>
      </c>
      <c r="AW475" s="36">
        <f>BP475*(1+Listes!AC$10)</f>
        <v>0</v>
      </c>
      <c r="AX475"/>
      <c r="AY475" s="36"/>
      <c r="AZ475" s="36">
        <f>AY475*(1+Listes!AC$11)</f>
        <v>0</v>
      </c>
      <c r="BI475" s="36"/>
      <c r="BJ475" s="36"/>
      <c r="BK475" s="36">
        <f>BJ475*(1+Listes!AC$12)</f>
        <v>0</v>
      </c>
      <c r="BL475" s="36"/>
      <c r="BM475" s="36"/>
      <c r="BN475" s="36"/>
      <c r="BP475" s="36"/>
      <c r="BR475" s="36"/>
      <c r="BS475" s="36"/>
      <c r="BT475" s="36"/>
    </row>
    <row r="476" spans="2:72" ht="13.15" customHeight="1" x14ac:dyDescent="0.2">
      <c r="C476" s="35">
        <v>1</v>
      </c>
      <c r="D476" s="1" t="s">
        <v>1445</v>
      </c>
      <c r="E476" s="36"/>
      <c r="F476" s="36"/>
      <c r="G476" s="36"/>
      <c r="H476" s="3" t="s">
        <v>1446</v>
      </c>
      <c r="J476" s="39" t="s">
        <v>199</v>
      </c>
      <c r="K476" s="5" t="s">
        <v>1447</v>
      </c>
      <c r="M476" s="36"/>
      <c r="N476" s="36"/>
      <c r="O476" s="7"/>
      <c r="P476" s="6"/>
      <c r="Q476" s="36">
        <f>E476*(1+Listes!AC$5)</f>
        <v>0</v>
      </c>
      <c r="AB476" s="36">
        <f>G476*(1+Listes!AC$8)</f>
        <v>0</v>
      </c>
      <c r="AC476" s="36">
        <f>P476*(1+Listes!AC$7)</f>
        <v>0</v>
      </c>
      <c r="AD476" s="36">
        <f>F476*(1+Listes!AC$6)</f>
        <v>0</v>
      </c>
      <c r="AI476" s="36"/>
      <c r="AJ476" s="36"/>
      <c r="AL476" s="36"/>
      <c r="AV476" s="36">
        <f>BI476*(1+Listes!AC$9)</f>
        <v>0</v>
      </c>
      <c r="AW476" s="36">
        <f>BP476*(1+Listes!AC$10)</f>
        <v>0</v>
      </c>
      <c r="AX476"/>
      <c r="AY476" s="36"/>
      <c r="AZ476" s="36">
        <f>AY476*(1+Listes!AC$11)</f>
        <v>0</v>
      </c>
      <c r="BI476" s="36"/>
      <c r="BJ476" s="36"/>
      <c r="BK476" s="36">
        <f>BJ476*(1+Listes!AC$12)</f>
        <v>0</v>
      </c>
      <c r="BL476" s="36"/>
      <c r="BM476" s="36"/>
      <c r="BN476" s="36"/>
      <c r="BP476" s="36"/>
      <c r="BR476" s="36"/>
      <c r="BS476" s="36"/>
      <c r="BT476" s="36"/>
    </row>
    <row r="477" spans="2:72" ht="13.15" customHeight="1" x14ac:dyDescent="0.2">
      <c r="C477" s="35">
        <v>6</v>
      </c>
      <c r="D477" s="1" t="s">
        <v>1448</v>
      </c>
      <c r="E477" s="36"/>
      <c r="F477" s="7">
        <v>10.57</v>
      </c>
      <c r="G477" s="7">
        <v>66.38</v>
      </c>
      <c r="H477" s="3" t="s">
        <v>1449</v>
      </c>
      <c r="J477" s="39" t="s">
        <v>25</v>
      </c>
      <c r="K477" s="5" t="s">
        <v>895</v>
      </c>
      <c r="M477" s="6">
        <v>65.3</v>
      </c>
      <c r="N477" s="6"/>
      <c r="O477" s="7">
        <v>65.3</v>
      </c>
      <c r="P477" s="36"/>
      <c r="Q477" s="36">
        <f>E477*(1+Listes!AC$5)</f>
        <v>0</v>
      </c>
      <c r="Z477" s="9" t="s">
        <v>1450</v>
      </c>
      <c r="AA477" s="9" t="s">
        <v>1451</v>
      </c>
      <c r="AB477" s="36">
        <f>G477*(1+Listes!AC$8)</f>
        <v>79.390479999999997</v>
      </c>
      <c r="AC477" s="36">
        <f>P477*(1+Listes!AC$7)</f>
        <v>0</v>
      </c>
      <c r="AD477" s="36">
        <f>F477*(1+Listes!AC$6)</f>
        <v>12.641719999999999</v>
      </c>
      <c r="AG477" s="66"/>
      <c r="AH477" s="67"/>
      <c r="AI477" s="6"/>
      <c r="AJ477" s="6">
        <v>72.5</v>
      </c>
      <c r="AL477" s="36"/>
      <c r="AV477" s="36">
        <f>BI477*(1+Listes!AC$9)</f>
        <v>0</v>
      </c>
      <c r="AW477" s="36">
        <f>BP477*(1+Listes!AC$10)</f>
        <v>0</v>
      </c>
      <c r="AX477"/>
      <c r="AY477" s="36"/>
      <c r="AZ477" s="36">
        <f>AY477*(1+Listes!AC$11)</f>
        <v>0</v>
      </c>
      <c r="BI477" s="36"/>
      <c r="BJ477" s="36"/>
      <c r="BK477" s="36">
        <f>BJ477*(1+Listes!AC$12)</f>
        <v>0</v>
      </c>
      <c r="BL477" s="36"/>
      <c r="BM477" s="36"/>
      <c r="BN477" s="36"/>
      <c r="BP477" s="36"/>
      <c r="BR477" s="36"/>
      <c r="BS477" s="36"/>
      <c r="BT477" s="36"/>
    </row>
    <row r="478" spans="2:72" ht="13.15" customHeight="1" x14ac:dyDescent="0.2">
      <c r="B478" s="8" t="s">
        <v>1452</v>
      </c>
      <c r="C478" s="35">
        <v>1</v>
      </c>
      <c r="D478" s="1" t="s">
        <v>1453</v>
      </c>
      <c r="E478" s="36"/>
      <c r="F478" s="7">
        <v>5.99</v>
      </c>
      <c r="G478" s="7">
        <v>37.590000000000003</v>
      </c>
      <c r="H478" s="3" t="s">
        <v>1454</v>
      </c>
      <c r="J478" s="39" t="s">
        <v>25</v>
      </c>
      <c r="K478" s="5" t="s">
        <v>895</v>
      </c>
      <c r="M478" s="6">
        <v>36.9</v>
      </c>
      <c r="N478" s="6"/>
      <c r="O478" s="7">
        <v>65.3</v>
      </c>
      <c r="P478" s="36"/>
      <c r="Q478" s="36">
        <f>E478*(1+Listes!AC$5)</f>
        <v>0</v>
      </c>
      <c r="Z478" s="9" t="s">
        <v>1455</v>
      </c>
      <c r="AA478" s="9" t="s">
        <v>1456</v>
      </c>
      <c r="AB478" s="36">
        <f>G478*(1+Listes!AC$8)</f>
        <v>44.957640000000005</v>
      </c>
      <c r="AC478" s="36">
        <f>P478*(1+Listes!AC$7)</f>
        <v>0</v>
      </c>
      <c r="AD478" s="36">
        <f>F478*(1+Listes!AC$6)</f>
        <v>7.16404</v>
      </c>
      <c r="AG478" s="66"/>
      <c r="AH478" s="67"/>
      <c r="AI478" s="6"/>
      <c r="AJ478" s="6">
        <v>41</v>
      </c>
      <c r="AL478" s="36"/>
      <c r="AV478" s="36">
        <f>BI478*(1+Listes!AC$9)</f>
        <v>0</v>
      </c>
      <c r="AW478" s="36">
        <f>BP478*(1+Listes!AC$10)</f>
        <v>0</v>
      </c>
      <c r="AX478"/>
      <c r="AY478" s="36"/>
      <c r="AZ478" s="36">
        <f>AY478*(1+Listes!AC$11)</f>
        <v>0</v>
      </c>
      <c r="BI478" s="36"/>
      <c r="BJ478" s="36"/>
      <c r="BK478" s="36">
        <f>BJ478*(1+Listes!AC$12)</f>
        <v>0</v>
      </c>
      <c r="BL478" s="36"/>
      <c r="BM478" s="36"/>
      <c r="BN478" s="36"/>
      <c r="BP478" s="36"/>
      <c r="BR478" s="36"/>
      <c r="BS478" s="36"/>
      <c r="BT478" s="36"/>
    </row>
    <row r="479" spans="2:72" ht="13.15" customHeight="1" x14ac:dyDescent="0.2">
      <c r="B479" s="8" t="s">
        <v>1457</v>
      </c>
      <c r="C479" s="35">
        <v>1</v>
      </c>
      <c r="D479" s="1" t="s">
        <v>1458</v>
      </c>
      <c r="E479" s="6">
        <v>10.18</v>
      </c>
      <c r="F479" s="7">
        <v>9.94</v>
      </c>
      <c r="G479" s="7">
        <v>62.38</v>
      </c>
      <c r="H479" s="3" t="s">
        <v>1459</v>
      </c>
      <c r="I479" s="5" t="s">
        <v>1460</v>
      </c>
      <c r="J479" s="39" t="s">
        <v>2</v>
      </c>
      <c r="K479" s="5" t="s">
        <v>114</v>
      </c>
      <c r="M479" s="6">
        <v>61.2</v>
      </c>
      <c r="N479" s="6"/>
      <c r="O479" s="7">
        <v>61.2</v>
      </c>
      <c r="P479" s="36"/>
      <c r="Q479" s="36">
        <f>E479*(1+Listes!AC$5)</f>
        <v>12.175279999999999</v>
      </c>
      <c r="AB479" s="36">
        <f>G479*(1+Listes!AC$8)</f>
        <v>74.606480000000005</v>
      </c>
      <c r="AC479" s="36">
        <f>P479*(1+Listes!AC$7)</f>
        <v>0</v>
      </c>
      <c r="AD479" s="36">
        <f>F479*(1+Listes!AC$6)</f>
        <v>11.88824</v>
      </c>
      <c r="AG479" s="66"/>
      <c r="AH479" s="67"/>
      <c r="AI479" s="6">
        <v>50.2</v>
      </c>
      <c r="AJ479" s="6">
        <v>68</v>
      </c>
      <c r="AL479" s="36"/>
      <c r="AR479" s="5">
        <v>4</v>
      </c>
      <c r="AV479" s="36">
        <f>BI479*(1+Listes!AC$9)</f>
        <v>0</v>
      </c>
      <c r="AW479" s="36">
        <f>BP479*(1+Listes!AC$10)</f>
        <v>0</v>
      </c>
      <c r="AX479"/>
      <c r="AY479" s="36"/>
      <c r="AZ479" s="36">
        <f>AY479*(1+Listes!AC$11)</f>
        <v>0</v>
      </c>
      <c r="BI479" s="36"/>
      <c r="BJ479" s="36"/>
      <c r="BK479" s="36">
        <f>BJ479*(1+Listes!AC$12)</f>
        <v>0</v>
      </c>
      <c r="BL479" s="36"/>
      <c r="BM479" s="12">
        <v>63.3</v>
      </c>
      <c r="BN479" s="36"/>
      <c r="BP479" s="36"/>
      <c r="BR479" s="36"/>
      <c r="BS479" s="36"/>
      <c r="BT479" s="36"/>
    </row>
    <row r="480" spans="2:72" ht="13.15" customHeight="1" x14ac:dyDescent="0.2">
      <c r="B480" s="8" t="s">
        <v>1461</v>
      </c>
      <c r="C480" s="35">
        <v>5</v>
      </c>
      <c r="D480" s="1" t="s">
        <v>1462</v>
      </c>
      <c r="E480" s="6">
        <v>15.88</v>
      </c>
      <c r="F480" s="7">
        <v>10.49</v>
      </c>
      <c r="G480" s="7">
        <v>65.86</v>
      </c>
      <c r="H480" s="3" t="s">
        <v>1463</v>
      </c>
      <c r="I480" s="5" t="s">
        <v>1464</v>
      </c>
      <c r="J480" s="39" t="s">
        <v>2</v>
      </c>
      <c r="K480" s="5" t="s">
        <v>114</v>
      </c>
      <c r="M480" s="6">
        <v>64.7</v>
      </c>
      <c r="N480" s="6"/>
      <c r="O480" s="7">
        <v>64.7</v>
      </c>
      <c r="P480" s="36"/>
      <c r="Q480" s="36">
        <f>E480*(1+Listes!AC$5)</f>
        <v>18.99248</v>
      </c>
      <c r="AB480" s="36">
        <f>G480*(1+Listes!AC$8)</f>
        <v>78.768559999999994</v>
      </c>
      <c r="AC480" s="36">
        <f>P480*(1+Listes!AC$7)</f>
        <v>0</v>
      </c>
      <c r="AD480" s="36">
        <f>F480*(1+Listes!AC$6)</f>
        <v>12.54604</v>
      </c>
      <c r="AG480" s="66"/>
      <c r="AH480" s="67"/>
      <c r="AI480" s="6">
        <v>65.98</v>
      </c>
      <c r="AJ480" s="6">
        <v>71.8</v>
      </c>
      <c r="AL480" s="36"/>
      <c r="AR480" s="5">
        <v>5</v>
      </c>
      <c r="AV480" s="36">
        <f>BI480*(1+Listes!AC$9)</f>
        <v>0</v>
      </c>
      <c r="AW480" s="36">
        <f>BP480*(1+Listes!AC$10)</f>
        <v>0</v>
      </c>
      <c r="AX480"/>
      <c r="AY480" s="36"/>
      <c r="AZ480" s="36">
        <f>AY480*(1+Listes!AC$11)</f>
        <v>0</v>
      </c>
      <c r="BI480" s="36"/>
      <c r="BJ480" s="36"/>
      <c r="BK480" s="36">
        <f>BJ480*(1+Listes!AC$12)</f>
        <v>0</v>
      </c>
      <c r="BL480" s="36"/>
      <c r="BM480" s="12">
        <v>66.84</v>
      </c>
      <c r="BN480" s="36"/>
      <c r="BP480" s="36"/>
      <c r="BR480" s="36"/>
      <c r="BS480" s="36"/>
      <c r="BT480" s="36"/>
    </row>
    <row r="481" spans="2:72" ht="13.15" customHeight="1" x14ac:dyDescent="0.2">
      <c r="B481" s="8" t="s">
        <v>1465</v>
      </c>
      <c r="C481" s="35">
        <v>1</v>
      </c>
      <c r="D481" s="1" t="s">
        <v>1466</v>
      </c>
      <c r="E481" s="6">
        <v>14.49</v>
      </c>
      <c r="F481" s="7">
        <v>9.58</v>
      </c>
      <c r="G481" s="7">
        <v>60.09</v>
      </c>
      <c r="H481" s="3" t="s">
        <v>1467</v>
      </c>
      <c r="I481" s="5" t="s">
        <v>1468</v>
      </c>
      <c r="J481" s="39" t="s">
        <v>2</v>
      </c>
      <c r="K481" s="5" t="s">
        <v>114</v>
      </c>
      <c r="M481" s="6">
        <v>59.1</v>
      </c>
      <c r="N481" s="6"/>
      <c r="O481" s="7">
        <v>59.1</v>
      </c>
      <c r="P481" s="36"/>
      <c r="Q481" s="36">
        <f>E481*(1+Listes!AC$5)</f>
        <v>17.33004</v>
      </c>
      <c r="AB481" s="36">
        <f>G481*(1+Listes!AC$8)</f>
        <v>71.867639999999994</v>
      </c>
      <c r="AC481" s="36">
        <f>P481*(1+Listes!AC$7)</f>
        <v>0</v>
      </c>
      <c r="AD481" s="36">
        <f>F481*(1+Listes!AC$6)</f>
        <v>11.45768</v>
      </c>
      <c r="AG481" s="66"/>
      <c r="AH481" s="67"/>
      <c r="AI481" s="6">
        <v>64.72</v>
      </c>
      <c r="AJ481" s="6">
        <v>65.599999999999994</v>
      </c>
      <c r="AL481" s="36"/>
      <c r="AR481" s="5">
        <v>6</v>
      </c>
      <c r="AV481" s="36">
        <f>BI481*(1+Listes!AC$9)</f>
        <v>0</v>
      </c>
      <c r="AW481" s="36">
        <f>BP481*(1+Listes!AC$10)</f>
        <v>0</v>
      </c>
      <c r="AX481"/>
      <c r="AY481" s="36"/>
      <c r="AZ481" s="36">
        <f>AY481*(1+Listes!AC$11)</f>
        <v>0</v>
      </c>
      <c r="BI481" s="36"/>
      <c r="BJ481" s="36"/>
      <c r="BK481" s="36">
        <f>BJ481*(1+Listes!AC$12)</f>
        <v>0</v>
      </c>
      <c r="BL481" s="36"/>
      <c r="BM481" s="12">
        <v>61</v>
      </c>
      <c r="BN481" s="36"/>
      <c r="BP481" s="36"/>
      <c r="BR481" s="36"/>
      <c r="BS481" s="36"/>
      <c r="BT481" s="36"/>
    </row>
    <row r="482" spans="2:72" ht="13.15" customHeight="1" x14ac:dyDescent="0.2">
      <c r="C482" s="35">
        <v>1</v>
      </c>
      <c r="D482" s="1" t="s">
        <v>1469</v>
      </c>
      <c r="E482" s="36"/>
      <c r="F482" s="7">
        <v>6.29</v>
      </c>
      <c r="G482" s="7">
        <v>39.49</v>
      </c>
      <c r="H482" s="3" t="s">
        <v>1470</v>
      </c>
      <c r="J482" s="39" t="s">
        <v>25</v>
      </c>
      <c r="K482" s="5" t="s">
        <v>895</v>
      </c>
      <c r="M482" s="36"/>
      <c r="N482" s="6">
        <v>38.799999999999997</v>
      </c>
      <c r="O482" s="7">
        <v>38.799999999999997</v>
      </c>
      <c r="P482" s="6">
        <v>39.49</v>
      </c>
      <c r="Q482" s="36">
        <f>E482*(1+Listes!AC$5)</f>
        <v>0</v>
      </c>
      <c r="Z482" s="9" t="s">
        <v>1471</v>
      </c>
      <c r="AA482" s="9" t="s">
        <v>1472</v>
      </c>
      <c r="AB482" s="36">
        <f>G482*(1+Listes!AC$8)</f>
        <v>47.230040000000002</v>
      </c>
      <c r="AC482" s="36">
        <f>P482*(1+Listes!AC$7)</f>
        <v>47.230040000000002</v>
      </c>
      <c r="AD482" s="36">
        <f>F482*(1+Listes!AC$6)</f>
        <v>7.5228399999999995</v>
      </c>
      <c r="AI482" s="36"/>
      <c r="AJ482" s="36"/>
      <c r="AL482" s="36"/>
      <c r="AV482" s="36">
        <f>BI482*(1+Listes!AC$9)</f>
        <v>0</v>
      </c>
      <c r="AW482" s="36">
        <f>BP482*(1+Listes!AC$10)</f>
        <v>0</v>
      </c>
      <c r="AX482"/>
      <c r="AY482" s="36"/>
      <c r="AZ482" s="36">
        <f>AY482*(1+Listes!AC$11)</f>
        <v>0</v>
      </c>
      <c r="BI482" s="36"/>
      <c r="BJ482" s="36"/>
      <c r="BK482" s="36">
        <f>BJ482*(1+Listes!AC$12)</f>
        <v>0</v>
      </c>
      <c r="BL482" s="36"/>
      <c r="BM482" s="36"/>
      <c r="BN482" s="36"/>
      <c r="BP482" s="36"/>
      <c r="BR482" s="36"/>
      <c r="BS482" s="36"/>
      <c r="BT482" s="36"/>
    </row>
    <row r="483" spans="2:72" ht="12" customHeight="1" x14ac:dyDescent="0.2">
      <c r="B483" s="8" t="s">
        <v>1473</v>
      </c>
      <c r="C483" s="35">
        <v>5</v>
      </c>
      <c r="D483" s="1" t="s">
        <v>1473</v>
      </c>
      <c r="E483" s="6">
        <v>8.3800000000000008</v>
      </c>
      <c r="F483" s="36"/>
      <c r="G483" s="36"/>
      <c r="H483" s="3" t="s">
        <v>1474</v>
      </c>
      <c r="J483" s="39" t="s">
        <v>48</v>
      </c>
      <c r="K483" s="5" t="s">
        <v>1432</v>
      </c>
      <c r="M483" s="36"/>
      <c r="N483" s="36"/>
      <c r="O483" s="36"/>
      <c r="P483" s="36"/>
      <c r="Q483" s="36">
        <f>E483*(1+Listes!AC$5)</f>
        <v>10.02248</v>
      </c>
      <c r="Y483" s="9" t="s">
        <v>1475</v>
      </c>
      <c r="AB483" s="36">
        <f>G483*(1+Listes!AC$8)</f>
        <v>0</v>
      </c>
      <c r="AC483" s="36">
        <f>P483*(1+Listes!AC$7)</f>
        <v>0</v>
      </c>
      <c r="AD483" s="36">
        <f>F483*(1+Listes!AC$6)</f>
        <v>0</v>
      </c>
      <c r="AI483" s="36"/>
      <c r="AJ483" s="36"/>
      <c r="AL483" s="36"/>
      <c r="AT483" s="5" t="s">
        <v>1476</v>
      </c>
      <c r="AV483" s="36">
        <f>BI483*(1+Listes!AC$9)</f>
        <v>0</v>
      </c>
      <c r="AW483" s="36">
        <f>BP483*(1+Listes!AC$10)</f>
        <v>0</v>
      </c>
      <c r="AX483"/>
      <c r="AY483" s="36"/>
      <c r="AZ483" s="36">
        <f>AY483*(1+Listes!AC$11)</f>
        <v>0</v>
      </c>
      <c r="BI483" s="36"/>
      <c r="BJ483" s="36"/>
      <c r="BK483" s="36">
        <f>BJ483*(1+Listes!AC$12)</f>
        <v>0</v>
      </c>
      <c r="BL483" s="36"/>
      <c r="BM483" s="36"/>
      <c r="BN483" s="36"/>
      <c r="BP483" s="36"/>
      <c r="BR483" s="36"/>
      <c r="BS483" s="36"/>
      <c r="BT483" s="36"/>
    </row>
    <row r="484" spans="2:72" ht="13.15" customHeight="1" x14ac:dyDescent="0.2">
      <c r="B484" s="8" t="s">
        <v>1477</v>
      </c>
      <c r="C484" s="35">
        <v>4</v>
      </c>
      <c r="D484" s="1" t="s">
        <v>1477</v>
      </c>
      <c r="E484" s="36"/>
      <c r="F484" s="7">
        <v>3.22</v>
      </c>
      <c r="G484" s="7">
        <v>18.760000000000002</v>
      </c>
      <c r="H484" s="3" t="s">
        <v>1478</v>
      </c>
      <c r="I484" s="5" t="s">
        <v>1479</v>
      </c>
      <c r="J484" s="39" t="s">
        <v>58</v>
      </c>
      <c r="K484" s="5" t="s">
        <v>1480</v>
      </c>
      <c r="M484" s="6">
        <v>18.2</v>
      </c>
      <c r="N484" s="6"/>
      <c r="O484" s="7">
        <v>18.399999999999999</v>
      </c>
      <c r="P484" s="36"/>
      <c r="Q484" s="36">
        <f>E484*(1+Listes!AC$5)</f>
        <v>0</v>
      </c>
      <c r="AB484" s="36">
        <f>G484*(1+Listes!AC$8)</f>
        <v>22.436960000000003</v>
      </c>
      <c r="AC484" s="36">
        <f>P484*(1+Listes!AC$7)</f>
        <v>0</v>
      </c>
      <c r="AD484" s="36">
        <f>F484*(1+Listes!AC$6)</f>
        <v>3.8511199999999999</v>
      </c>
      <c r="AG484" s="66"/>
      <c r="AH484" s="67"/>
      <c r="AI484" s="6">
        <v>14.43</v>
      </c>
      <c r="AJ484" s="6">
        <v>17.8</v>
      </c>
      <c r="AL484" s="36"/>
      <c r="AT484" s="5" t="s">
        <v>1481</v>
      </c>
      <c r="AV484" s="36">
        <f>BI484*(1+Listes!AC$9)</f>
        <v>0</v>
      </c>
      <c r="AW484" s="36">
        <f>BP484*(1+Listes!AC$10)</f>
        <v>0</v>
      </c>
      <c r="AX484"/>
      <c r="AY484" s="36"/>
      <c r="AZ484" s="36">
        <f>AY484*(1+Listes!AC$11)</f>
        <v>0</v>
      </c>
      <c r="BI484" s="36"/>
      <c r="BJ484" s="36"/>
      <c r="BK484" s="36">
        <f>BJ484*(1+Listes!AC$12)</f>
        <v>0</v>
      </c>
      <c r="BL484" s="36"/>
      <c r="BM484" s="12">
        <v>19.55</v>
      </c>
      <c r="BN484" s="6">
        <v>19.02</v>
      </c>
      <c r="BO484" s="6">
        <v>22.99</v>
      </c>
      <c r="BP484" s="36"/>
      <c r="BR484" s="36"/>
      <c r="BS484" s="36"/>
      <c r="BT484" s="36"/>
    </row>
    <row r="485" spans="2:72" ht="13.15" customHeight="1" x14ac:dyDescent="0.2">
      <c r="C485" s="35">
        <v>4</v>
      </c>
      <c r="D485" s="1" t="s">
        <v>1482</v>
      </c>
      <c r="E485" s="6">
        <v>3.44</v>
      </c>
      <c r="F485" s="7">
        <v>2.76</v>
      </c>
      <c r="G485" s="7">
        <v>16.07</v>
      </c>
      <c r="H485" s="3" t="s">
        <v>1483</v>
      </c>
      <c r="I485" s="5" t="s">
        <v>1484</v>
      </c>
      <c r="J485" s="39" t="s">
        <v>5</v>
      </c>
      <c r="K485" s="5" t="s">
        <v>211</v>
      </c>
      <c r="M485" s="6">
        <v>15.7</v>
      </c>
      <c r="N485" s="6"/>
      <c r="O485" s="7">
        <v>15.8</v>
      </c>
      <c r="P485" s="36"/>
      <c r="Q485" s="36">
        <f>E485*(1+Listes!AC$5)</f>
        <v>4.1142399999999997</v>
      </c>
      <c r="AB485" s="36">
        <f>G485*(1+Listes!AC$8)</f>
        <v>19.219719999999999</v>
      </c>
      <c r="AC485" s="36">
        <f>P485*(1+Listes!AC$7)</f>
        <v>0</v>
      </c>
      <c r="AD485" s="36">
        <f>F485*(1+Listes!AC$6)</f>
        <v>3.3009599999999995</v>
      </c>
      <c r="AG485" s="66"/>
      <c r="AH485" s="67"/>
      <c r="AI485" s="6">
        <v>13.41</v>
      </c>
      <c r="AJ485" s="6">
        <v>15.3</v>
      </c>
      <c r="AL485" s="36"/>
      <c r="AV485" s="36">
        <f>BI485*(1+Listes!AC$9)</f>
        <v>0</v>
      </c>
      <c r="AW485" s="36">
        <f>BP485*(1+Listes!AC$10)</f>
        <v>0</v>
      </c>
      <c r="AX485"/>
      <c r="AY485" s="36"/>
      <c r="AZ485" s="36">
        <f>AY485*(1+Listes!AC$11)</f>
        <v>0</v>
      </c>
      <c r="BI485" s="36"/>
      <c r="BJ485" s="36"/>
      <c r="BK485" s="36">
        <f>BJ485*(1+Listes!AC$12)</f>
        <v>0</v>
      </c>
      <c r="BL485" s="36"/>
      <c r="BM485" s="12">
        <v>16.79</v>
      </c>
      <c r="BN485" s="36"/>
      <c r="BP485" s="36"/>
      <c r="BR485" s="36"/>
      <c r="BS485" s="36"/>
      <c r="BT485" s="36"/>
    </row>
    <row r="486" spans="2:72" ht="13.15" customHeight="1" x14ac:dyDescent="0.2">
      <c r="C486" s="35">
        <v>1</v>
      </c>
      <c r="D486" s="1" t="s">
        <v>1485</v>
      </c>
      <c r="E486" s="6">
        <v>21.5</v>
      </c>
      <c r="F486" s="36"/>
      <c r="G486" s="7">
        <v>90.39</v>
      </c>
      <c r="H486" s="3" t="s">
        <v>1486</v>
      </c>
      <c r="I486" s="5" t="s">
        <v>1487</v>
      </c>
      <c r="J486" s="39" t="s">
        <v>1488</v>
      </c>
      <c r="K486" s="5" t="s">
        <v>1489</v>
      </c>
      <c r="M486" s="6">
        <v>88.9</v>
      </c>
      <c r="N486" s="6"/>
      <c r="O486" s="7">
        <v>88.9</v>
      </c>
      <c r="P486" s="36"/>
      <c r="Q486" s="36">
        <f>E486*(1+Listes!AC$5)</f>
        <v>25.713999999999999</v>
      </c>
      <c r="AB486" s="36">
        <f>G486*(1+Listes!AC$8)</f>
        <v>108.10643999999999</v>
      </c>
      <c r="AC486" s="36">
        <f>P486*(1+Listes!AC$7)</f>
        <v>0</v>
      </c>
      <c r="AD486" s="36">
        <f>F486*(1+Listes!AC$6)</f>
        <v>0</v>
      </c>
      <c r="AG486" s="66"/>
      <c r="AH486" s="67"/>
      <c r="AI486" s="6">
        <v>100.52</v>
      </c>
      <c r="AJ486" s="6">
        <v>88.7</v>
      </c>
      <c r="AL486" s="36"/>
      <c r="AM486" s="20" t="s">
        <v>1490</v>
      </c>
      <c r="AT486" s="5" t="s">
        <v>1491</v>
      </c>
      <c r="AV486" s="36">
        <f>BI486*(1+Listes!AC$9)</f>
        <v>0</v>
      </c>
      <c r="AW486" s="36">
        <f>BP486*(1+Listes!AC$10)</f>
        <v>0</v>
      </c>
      <c r="AX486"/>
      <c r="AY486" s="36"/>
      <c r="AZ486" s="36">
        <f>AY486*(1+Listes!AC$11)</f>
        <v>0</v>
      </c>
      <c r="BI486" s="36"/>
      <c r="BJ486" s="36"/>
      <c r="BK486" s="36">
        <f>BJ486*(1+Listes!AC$12)</f>
        <v>0</v>
      </c>
      <c r="BL486" s="36"/>
      <c r="BM486" s="36"/>
      <c r="BN486" s="36"/>
      <c r="BP486" s="36"/>
      <c r="BR486" s="36"/>
      <c r="BS486" s="36"/>
      <c r="BT486" s="36"/>
    </row>
    <row r="487" spans="2:72" ht="13.15" customHeight="1" x14ac:dyDescent="0.2">
      <c r="C487" s="35">
        <v>1</v>
      </c>
      <c r="D487" s="1" t="s">
        <v>1492</v>
      </c>
      <c r="E487" s="36"/>
      <c r="F487" s="36"/>
      <c r="G487" s="7">
        <v>87.7</v>
      </c>
      <c r="H487" s="3" t="s">
        <v>1493</v>
      </c>
      <c r="I487" s="5" t="s">
        <v>1494</v>
      </c>
      <c r="J487" s="39" t="s">
        <v>148</v>
      </c>
      <c r="K487" s="5" t="s">
        <v>107</v>
      </c>
      <c r="M487" s="6">
        <v>86.2</v>
      </c>
      <c r="N487" s="6"/>
      <c r="O487" s="7">
        <v>86.2</v>
      </c>
      <c r="P487" s="36"/>
      <c r="Q487" s="36">
        <f>E487*(1+Listes!AC$5)</f>
        <v>0</v>
      </c>
      <c r="AB487" s="36">
        <f>G487*(1+Listes!AC$8)</f>
        <v>104.8892</v>
      </c>
      <c r="AC487" s="36">
        <f>P487*(1+Listes!AC$7)</f>
        <v>0</v>
      </c>
      <c r="AD487" s="36">
        <f>F487*(1+Listes!AC$6)</f>
        <v>0</v>
      </c>
      <c r="AG487" s="66"/>
      <c r="AH487" s="67"/>
      <c r="AI487" s="6">
        <v>100.52</v>
      </c>
      <c r="AJ487" s="6">
        <v>86</v>
      </c>
      <c r="AL487" s="36"/>
      <c r="AV487" s="36">
        <f>BI487*(1+Listes!AC$9)</f>
        <v>0</v>
      </c>
      <c r="AW487" s="36">
        <f>BP487*(1+Listes!AC$10)</f>
        <v>0</v>
      </c>
      <c r="AX487"/>
      <c r="AY487" s="36"/>
      <c r="AZ487" s="36">
        <f>AY487*(1+Listes!AC$11)</f>
        <v>0</v>
      </c>
      <c r="BI487" s="36"/>
      <c r="BJ487" s="36"/>
      <c r="BK487" s="36">
        <f>BJ487*(1+Listes!AC$12)</f>
        <v>0</v>
      </c>
      <c r="BL487" s="36"/>
      <c r="BM487" s="36"/>
      <c r="BN487" s="36"/>
      <c r="BP487" s="36"/>
      <c r="BR487" s="36"/>
      <c r="BS487" s="36"/>
      <c r="BT487" s="36"/>
    </row>
    <row r="488" spans="2:72" ht="13.15" customHeight="1" x14ac:dyDescent="0.2">
      <c r="B488" s="8" t="s">
        <v>1495</v>
      </c>
      <c r="C488" s="35">
        <v>1</v>
      </c>
      <c r="D488" s="1" t="s">
        <v>1496</v>
      </c>
      <c r="E488" s="6">
        <v>17.98</v>
      </c>
      <c r="F488" s="36"/>
      <c r="G488" s="7">
        <v>82.39</v>
      </c>
      <c r="H488" s="3" t="s">
        <v>1497</v>
      </c>
      <c r="I488" s="5" t="s">
        <v>1498</v>
      </c>
      <c r="J488" s="39" t="s">
        <v>2</v>
      </c>
      <c r="K488" s="5" t="s">
        <v>1499</v>
      </c>
      <c r="M488" s="6">
        <v>81</v>
      </c>
      <c r="N488" s="6"/>
      <c r="O488" s="7">
        <v>81</v>
      </c>
      <c r="P488" s="36"/>
      <c r="Q488" s="36">
        <f>E488*(1+Listes!AC$5)</f>
        <v>21.504079999999998</v>
      </c>
      <c r="AB488" s="36">
        <f>G488*(1+Listes!AC$8)</f>
        <v>98.538439999999994</v>
      </c>
      <c r="AC488" s="36">
        <f>P488*(1+Listes!AC$7)</f>
        <v>0</v>
      </c>
      <c r="AD488" s="36">
        <f>F488*(1+Listes!AC$6)</f>
        <v>0</v>
      </c>
      <c r="AG488" s="66"/>
      <c r="AH488" s="67"/>
      <c r="AI488" s="6">
        <v>77.650000000000006</v>
      </c>
      <c r="AJ488" s="6">
        <v>80.8</v>
      </c>
      <c r="AL488" s="36"/>
      <c r="AS488" s="5" t="s">
        <v>1500</v>
      </c>
      <c r="AV488" s="36">
        <f>BI488*(1+Listes!AC$9)</f>
        <v>0</v>
      </c>
      <c r="AW488" s="36">
        <f>BP488*(1+Listes!AC$10)</f>
        <v>0</v>
      </c>
      <c r="AX488"/>
      <c r="AY488" s="36"/>
      <c r="AZ488" s="36">
        <f>AY488*(1+Listes!AC$11)</f>
        <v>0</v>
      </c>
      <c r="BI488" s="36"/>
      <c r="BJ488" s="36"/>
      <c r="BK488" s="36">
        <f>BJ488*(1+Listes!AC$12)</f>
        <v>0</v>
      </c>
      <c r="BL488" s="36"/>
      <c r="BM488" s="12">
        <v>89.93</v>
      </c>
      <c r="BN488" s="36"/>
      <c r="BP488" s="36"/>
      <c r="BR488" s="36"/>
      <c r="BS488" s="36"/>
      <c r="BT488" s="36"/>
    </row>
    <row r="489" spans="2:72" ht="13.15" customHeight="1" x14ac:dyDescent="0.2">
      <c r="C489" s="35">
        <v>1</v>
      </c>
      <c r="D489" s="1" t="s">
        <v>1501</v>
      </c>
      <c r="E489" s="36"/>
      <c r="F489" s="36"/>
      <c r="G489" s="7">
        <v>82.65</v>
      </c>
      <c r="H489" s="3" t="s">
        <v>1502</v>
      </c>
      <c r="I489" s="5" t="s">
        <v>1503</v>
      </c>
      <c r="J489" s="39" t="s">
        <v>179</v>
      </c>
      <c r="K489" s="5" t="s">
        <v>267</v>
      </c>
      <c r="M489" s="6">
        <v>81.400000000000006</v>
      </c>
      <c r="N489" s="6"/>
      <c r="O489" s="7">
        <v>81.400000000000006</v>
      </c>
      <c r="P489" s="36"/>
      <c r="Q489" s="36">
        <f>E489*(1+Listes!AC$5)</f>
        <v>0</v>
      </c>
      <c r="AA489" s="9" t="s">
        <v>954</v>
      </c>
      <c r="AB489" s="36">
        <f>G489*(1+Listes!AC$8)</f>
        <v>98.849400000000003</v>
      </c>
      <c r="AC489" s="36">
        <f>P489*(1+Listes!AC$7)</f>
        <v>0</v>
      </c>
      <c r="AD489" s="36">
        <f>F489*(1+Listes!AC$6)</f>
        <v>0</v>
      </c>
      <c r="AG489" s="66"/>
      <c r="AH489" s="67"/>
      <c r="AI489" s="6">
        <v>77.34</v>
      </c>
      <c r="AJ489" s="6">
        <v>81.2</v>
      </c>
      <c r="AL489" s="36"/>
      <c r="AV489" s="36">
        <f>BI489*(1+Listes!AC$9)</f>
        <v>0</v>
      </c>
      <c r="AW489" s="36">
        <f>BP489*(1+Listes!AC$10)</f>
        <v>0</v>
      </c>
      <c r="AX489"/>
      <c r="AY489" s="36"/>
      <c r="AZ489" s="36">
        <f>AY489*(1+Listes!AC$11)</f>
        <v>0</v>
      </c>
      <c r="BI489" s="36"/>
      <c r="BJ489" s="36"/>
      <c r="BK489" s="36">
        <f>BJ489*(1+Listes!AC$12)</f>
        <v>0</v>
      </c>
      <c r="BL489" s="36"/>
      <c r="BM489" s="36"/>
      <c r="BN489" s="6">
        <v>99.65</v>
      </c>
      <c r="BP489" s="36"/>
      <c r="BR489" s="36"/>
      <c r="BS489" s="36"/>
      <c r="BT489" s="36"/>
    </row>
    <row r="490" spans="2:72" ht="13.15" customHeight="1" x14ac:dyDescent="0.2">
      <c r="B490" s="8" t="s">
        <v>1504</v>
      </c>
      <c r="C490" s="35">
        <v>1</v>
      </c>
      <c r="D490" s="1" t="s">
        <v>1504</v>
      </c>
      <c r="E490" s="36"/>
      <c r="F490" s="7">
        <v>14.83</v>
      </c>
      <c r="G490" s="7">
        <v>86</v>
      </c>
      <c r="H490" s="3" t="s">
        <v>1505</v>
      </c>
      <c r="I490" s="5" t="s">
        <v>1506</v>
      </c>
      <c r="J490" s="39" t="s">
        <v>2</v>
      </c>
      <c r="K490" s="5" t="s">
        <v>1489</v>
      </c>
      <c r="M490" s="36"/>
      <c r="N490" s="6"/>
      <c r="O490" s="36"/>
      <c r="P490" s="36"/>
      <c r="Q490" s="36">
        <f>E490*(1+Listes!AC$5)</f>
        <v>0</v>
      </c>
      <c r="AB490" s="36">
        <f>G490*(1+Listes!AC$8)</f>
        <v>102.85599999999999</v>
      </c>
      <c r="AC490" s="36">
        <f>P490*(1+Listes!AC$7)</f>
        <v>0</v>
      </c>
      <c r="AD490" s="36">
        <f>F490*(1+Listes!AC$6)</f>
        <v>17.73668</v>
      </c>
      <c r="AG490" s="66"/>
      <c r="AH490" s="67"/>
      <c r="AI490" s="36"/>
      <c r="AJ490" s="36"/>
      <c r="AL490" s="36"/>
      <c r="AM490" s="20" t="s">
        <v>1507</v>
      </c>
      <c r="AT490" s="5" t="s">
        <v>1508</v>
      </c>
      <c r="AV490" s="36">
        <f>BI490*(1+Listes!AC$9)</f>
        <v>0</v>
      </c>
      <c r="AW490" s="36">
        <f>BP490*(1+Listes!AC$10)</f>
        <v>0</v>
      </c>
      <c r="AX490"/>
      <c r="AY490" s="36"/>
      <c r="AZ490" s="36">
        <f>AY490*(1+Listes!AC$11)</f>
        <v>0</v>
      </c>
      <c r="BI490" s="36"/>
      <c r="BJ490" s="36"/>
      <c r="BK490" s="36">
        <f>BJ490*(1+Listes!AC$12)</f>
        <v>0</v>
      </c>
      <c r="BL490" s="36"/>
      <c r="BM490" s="36"/>
      <c r="BN490" s="6">
        <v>87.24</v>
      </c>
      <c r="BP490" s="36"/>
      <c r="BR490" s="36"/>
      <c r="BS490" s="36"/>
      <c r="BT490" s="36"/>
    </row>
    <row r="491" spans="2:72" ht="13.15" customHeight="1" x14ac:dyDescent="0.2">
      <c r="B491" s="8" t="s">
        <v>1509</v>
      </c>
      <c r="C491" s="35">
        <v>1</v>
      </c>
      <c r="D491" s="1" t="s">
        <v>1509</v>
      </c>
      <c r="E491" s="36"/>
      <c r="F491" s="36"/>
      <c r="G491" s="7">
        <v>82.39</v>
      </c>
      <c r="H491" s="3" t="s">
        <v>1510</v>
      </c>
      <c r="I491" s="5" t="s">
        <v>1511</v>
      </c>
      <c r="J491" s="39" t="s">
        <v>148</v>
      </c>
      <c r="K491" s="5" t="s">
        <v>1512</v>
      </c>
      <c r="M491" s="6">
        <v>81</v>
      </c>
      <c r="N491" s="6"/>
      <c r="O491" s="7">
        <v>81</v>
      </c>
      <c r="P491" s="6">
        <v>82.39</v>
      </c>
      <c r="Q491" s="36">
        <f>E491*(1+Listes!AC$5)</f>
        <v>0</v>
      </c>
      <c r="AB491" s="36">
        <f>G491*(1+Listes!AC$8)</f>
        <v>98.538439999999994</v>
      </c>
      <c r="AC491" s="36">
        <f>P491*(1+Listes!AC$7)</f>
        <v>98.538439999999994</v>
      </c>
      <c r="AD491" s="36">
        <f>F491*(1+Listes!AC$6)</f>
        <v>0</v>
      </c>
      <c r="AG491" s="66"/>
      <c r="AH491" s="67"/>
      <c r="AI491" s="6">
        <v>101.02</v>
      </c>
      <c r="AJ491" s="6">
        <v>80.8</v>
      </c>
      <c r="AL491" s="36"/>
      <c r="AT491" s="5" t="s">
        <v>1513</v>
      </c>
      <c r="AV491" s="36">
        <f>BI491*(1+Listes!AC$9)</f>
        <v>0</v>
      </c>
      <c r="AW491" s="36">
        <f>BP491*(1+Listes!AC$10)</f>
        <v>0</v>
      </c>
      <c r="AX491"/>
      <c r="AY491" s="36"/>
      <c r="AZ491" s="36">
        <f>AY491*(1+Listes!AC$11)</f>
        <v>0</v>
      </c>
      <c r="BI491" s="36"/>
      <c r="BJ491" s="36"/>
      <c r="BK491" s="36">
        <f>BJ491*(1+Listes!AC$12)</f>
        <v>0</v>
      </c>
      <c r="BL491" s="36"/>
      <c r="BM491" s="36"/>
      <c r="BN491" s="36"/>
      <c r="BP491" s="36"/>
      <c r="BR491" s="36"/>
      <c r="BS491" s="36"/>
      <c r="BT491" s="36"/>
    </row>
    <row r="492" spans="2:72" ht="13.15" customHeight="1" x14ac:dyDescent="0.2">
      <c r="C492" s="35">
        <v>1</v>
      </c>
      <c r="D492" s="1" t="s">
        <v>1514</v>
      </c>
      <c r="E492" s="36"/>
      <c r="F492" s="36"/>
      <c r="G492" s="7">
        <v>63.76</v>
      </c>
      <c r="H492" s="3" t="s">
        <v>1515</v>
      </c>
      <c r="I492" s="5" t="s">
        <v>1516</v>
      </c>
      <c r="J492" s="39" t="s">
        <v>31</v>
      </c>
      <c r="K492" s="5" t="s">
        <v>1517</v>
      </c>
      <c r="M492" s="6">
        <v>62.7</v>
      </c>
      <c r="N492" s="6">
        <v>70</v>
      </c>
      <c r="O492" s="7">
        <v>62.7</v>
      </c>
      <c r="P492" s="6">
        <v>63.76</v>
      </c>
      <c r="Q492" s="36">
        <f>E492*(1+Listes!AC$5)</f>
        <v>0</v>
      </c>
      <c r="AB492" s="36">
        <f>G492*(1+Listes!AC$8)</f>
        <v>76.256959999999992</v>
      </c>
      <c r="AC492" s="36">
        <f>P492*(1+Listes!AC$7)</f>
        <v>76.256959999999992</v>
      </c>
      <c r="AD492" s="36">
        <f>F492*(1+Listes!AC$6)</f>
        <v>0</v>
      </c>
      <c r="AG492" s="66"/>
      <c r="AH492" s="67"/>
      <c r="AI492" s="6">
        <v>79.319999999999993</v>
      </c>
      <c r="AJ492" s="6">
        <v>62.5</v>
      </c>
      <c r="AL492" s="36"/>
      <c r="AS492" s="5" t="s">
        <v>1500</v>
      </c>
      <c r="AT492" s="5" t="s">
        <v>1518</v>
      </c>
      <c r="AV492" s="36">
        <f>BI492*(1+Listes!AC$9)</f>
        <v>0</v>
      </c>
      <c r="AW492" s="36">
        <f>BP492*(1+Listes!AC$10)</f>
        <v>0</v>
      </c>
      <c r="AX492"/>
      <c r="AY492" s="36"/>
      <c r="AZ492" s="36">
        <f>AY492*(1+Listes!AC$11)</f>
        <v>0</v>
      </c>
      <c r="BI492" s="36"/>
      <c r="BJ492" s="36"/>
      <c r="BK492" s="36">
        <f>BJ492*(1+Listes!AC$12)</f>
        <v>0</v>
      </c>
      <c r="BL492" s="36"/>
      <c r="BM492" s="36"/>
      <c r="BN492" s="6">
        <v>64.739999999999995</v>
      </c>
      <c r="BP492" s="36"/>
      <c r="BR492" s="36"/>
      <c r="BS492" s="36"/>
      <c r="BT492" s="36"/>
    </row>
    <row r="493" spans="2:72" ht="13.15" customHeight="1" x14ac:dyDescent="0.2">
      <c r="C493" s="35">
        <v>1</v>
      </c>
      <c r="D493" s="1" t="s">
        <v>1519</v>
      </c>
      <c r="E493" s="36"/>
      <c r="F493" s="36"/>
      <c r="G493" s="7">
        <v>24.47</v>
      </c>
      <c r="H493" s="3" t="s">
        <v>977</v>
      </c>
      <c r="J493" s="39" t="s">
        <v>2</v>
      </c>
      <c r="K493" s="5" t="s">
        <v>1489</v>
      </c>
      <c r="M493" s="6">
        <v>23.7</v>
      </c>
      <c r="N493" s="6"/>
      <c r="O493" s="7">
        <v>23.9</v>
      </c>
      <c r="P493" s="36"/>
      <c r="Q493" s="36">
        <f>E493*(1+Listes!AC$5)</f>
        <v>0</v>
      </c>
      <c r="AB493" s="36">
        <f>G493*(1+Listes!AC$8)</f>
        <v>29.266119999999997</v>
      </c>
      <c r="AC493" s="36">
        <f>P493*(1+Listes!AC$7)</f>
        <v>0</v>
      </c>
      <c r="AD493" s="36">
        <f>F493*(1+Listes!AC$6)</f>
        <v>0</v>
      </c>
      <c r="AG493" s="66"/>
      <c r="AH493" s="67"/>
      <c r="AI493" s="6">
        <v>22.68</v>
      </c>
      <c r="AJ493" s="6">
        <v>23.2</v>
      </c>
      <c r="AL493" s="36"/>
      <c r="AV493" s="36">
        <f>BI493*(1+Listes!AC$9)</f>
        <v>0</v>
      </c>
      <c r="AW493" s="36">
        <f>BP493*(1+Listes!AC$10)</f>
        <v>0</v>
      </c>
      <c r="AX493"/>
      <c r="AY493" s="36"/>
      <c r="AZ493" s="36">
        <f>AY493*(1+Listes!AC$11)</f>
        <v>0</v>
      </c>
      <c r="BI493" s="36"/>
      <c r="BJ493" s="36"/>
      <c r="BK493" s="36">
        <f>BJ493*(1+Listes!AC$12)</f>
        <v>0</v>
      </c>
      <c r="BL493" s="36"/>
      <c r="BM493" s="36"/>
      <c r="BN493" s="36"/>
      <c r="BP493" s="36"/>
      <c r="BR493" s="36"/>
      <c r="BS493" s="36"/>
      <c r="BT493" s="36"/>
    </row>
    <row r="494" spans="2:72" ht="13.15" customHeight="1" x14ac:dyDescent="0.2">
      <c r="C494" s="35">
        <v>1</v>
      </c>
      <c r="D494" s="1" t="s">
        <v>1520</v>
      </c>
      <c r="E494" s="36"/>
      <c r="F494" s="36"/>
      <c r="G494" s="7">
        <v>19.61</v>
      </c>
      <c r="H494" s="3" t="s">
        <v>1521</v>
      </c>
      <c r="J494" s="39" t="s">
        <v>2</v>
      </c>
      <c r="K494" s="5" t="s">
        <v>131</v>
      </c>
      <c r="M494" s="6">
        <v>19.100000000000001</v>
      </c>
      <c r="N494" s="6"/>
      <c r="O494" s="7">
        <v>19.2</v>
      </c>
      <c r="P494" s="36"/>
      <c r="Q494" s="36">
        <f>E494*(1+Listes!AC$5)</f>
        <v>0</v>
      </c>
      <c r="AA494" s="9" t="s">
        <v>1522</v>
      </c>
      <c r="AB494" s="36">
        <f>G494*(1+Listes!AC$8)</f>
        <v>23.45356</v>
      </c>
      <c r="AC494" s="36">
        <f>P494*(1+Listes!AC$7)</f>
        <v>0</v>
      </c>
      <c r="AD494" s="36">
        <f>F494*(1+Listes!AC$6)</f>
        <v>0</v>
      </c>
      <c r="AG494" s="66"/>
      <c r="AH494" s="67"/>
      <c r="AI494" s="6">
        <v>16.53</v>
      </c>
      <c r="AJ494" s="6">
        <v>18.7</v>
      </c>
      <c r="AL494" s="36"/>
      <c r="AV494" s="36">
        <f>BI494*(1+Listes!AC$9)</f>
        <v>0</v>
      </c>
      <c r="AW494" s="36">
        <f>BP494*(1+Listes!AC$10)</f>
        <v>0</v>
      </c>
      <c r="AX494"/>
      <c r="AY494" s="36"/>
      <c r="AZ494" s="36">
        <f>AY494*(1+Listes!AC$11)</f>
        <v>0</v>
      </c>
      <c r="BI494" s="36"/>
      <c r="BJ494" s="36"/>
      <c r="BK494" s="36">
        <f>BJ494*(1+Listes!AC$12)</f>
        <v>0</v>
      </c>
      <c r="BL494" s="36"/>
      <c r="BM494" s="36"/>
      <c r="BN494" s="36"/>
      <c r="BP494" s="36"/>
      <c r="BR494" s="36"/>
      <c r="BS494" s="36"/>
      <c r="BT494" s="36"/>
    </row>
    <row r="495" spans="2:72" ht="13.15" customHeight="1" x14ac:dyDescent="0.2">
      <c r="B495" s="8" t="s">
        <v>1523</v>
      </c>
      <c r="C495" s="35">
        <v>1</v>
      </c>
      <c r="D495" s="1" t="s">
        <v>1524</v>
      </c>
      <c r="E495" s="36"/>
      <c r="F495" s="36"/>
      <c r="G495" s="7">
        <v>690.66</v>
      </c>
      <c r="H495" s="3" t="s">
        <v>1525</v>
      </c>
      <c r="J495" s="39" t="s">
        <v>179</v>
      </c>
      <c r="K495" s="5" t="s">
        <v>673</v>
      </c>
      <c r="M495" s="6">
        <v>679</v>
      </c>
      <c r="N495" s="6"/>
      <c r="O495" s="7">
        <v>679</v>
      </c>
      <c r="P495" s="6">
        <v>690.66</v>
      </c>
      <c r="Q495" s="36">
        <f>E495*(1+Listes!AC$5)</f>
        <v>0</v>
      </c>
      <c r="R495" s="5" t="s">
        <v>66</v>
      </c>
      <c r="AB495" s="36">
        <f>G495*(1+Listes!AC$8)</f>
        <v>826.02935999999988</v>
      </c>
      <c r="AC495" s="36">
        <f>P495*(1+Listes!AC$7)</f>
        <v>826.02935999999988</v>
      </c>
      <c r="AD495" s="36">
        <f>F495*(1+Listes!AC$6)</f>
        <v>0</v>
      </c>
      <c r="AG495" s="66"/>
      <c r="AH495" s="67"/>
      <c r="AI495" s="6">
        <v>695.11</v>
      </c>
      <c r="AJ495" s="6">
        <v>677</v>
      </c>
      <c r="AL495" s="36"/>
      <c r="AV495" s="36">
        <f>BI495*(1+Listes!AC$9)</f>
        <v>0</v>
      </c>
      <c r="AW495" s="36">
        <f>BP495*(1+Listes!AC$10)</f>
        <v>0</v>
      </c>
      <c r="AX495"/>
      <c r="AY495" s="36"/>
      <c r="AZ495" s="36">
        <f>AY495*(1+Listes!AC$11)</f>
        <v>0</v>
      </c>
      <c r="BI495" s="36"/>
      <c r="BJ495" s="36"/>
      <c r="BK495" s="36">
        <f>BJ495*(1+Listes!AC$12)</f>
        <v>0</v>
      </c>
      <c r="BL495" s="36"/>
      <c r="BM495" s="36"/>
      <c r="BN495" s="36"/>
      <c r="BP495" s="36"/>
      <c r="BR495" s="36"/>
      <c r="BS495" s="36"/>
      <c r="BT495" s="36"/>
    </row>
    <row r="496" spans="2:72" ht="13.15" customHeight="1" x14ac:dyDescent="0.2">
      <c r="C496" s="35">
        <v>2</v>
      </c>
      <c r="D496" s="1" t="s">
        <v>1526</v>
      </c>
      <c r="E496" s="36"/>
      <c r="F496" s="36"/>
      <c r="G496" s="7">
        <v>510.92</v>
      </c>
      <c r="H496" s="3" t="s">
        <v>1525</v>
      </c>
      <c r="J496" s="39" t="s">
        <v>179</v>
      </c>
      <c r="K496" s="5" t="s">
        <v>673</v>
      </c>
      <c r="M496" s="6">
        <v>502</v>
      </c>
      <c r="N496" s="6"/>
      <c r="O496" s="7">
        <v>502</v>
      </c>
      <c r="P496" s="6">
        <v>511.06</v>
      </c>
      <c r="Q496" s="36">
        <f>E496*(1+Listes!AC$5)</f>
        <v>0</v>
      </c>
      <c r="R496" s="5" t="s">
        <v>66</v>
      </c>
      <c r="AB496" s="36">
        <f>G496*(1+Listes!AC$8)</f>
        <v>611.06032000000005</v>
      </c>
      <c r="AC496" s="36">
        <f>P496*(1+Listes!AC$7)</f>
        <v>611.22775999999999</v>
      </c>
      <c r="AD496" s="36">
        <f>F496*(1+Listes!AC$6)</f>
        <v>0</v>
      </c>
      <c r="AG496" s="66"/>
      <c r="AH496" s="67"/>
      <c r="AI496" s="6">
        <v>581.80999999999995</v>
      </c>
      <c r="AJ496" s="6">
        <v>501</v>
      </c>
      <c r="AL496" s="36"/>
      <c r="AV496" s="36">
        <f>BI496*(1+Listes!AC$9)</f>
        <v>0</v>
      </c>
      <c r="AW496" s="36">
        <f>BP496*(1+Listes!AC$10)</f>
        <v>0</v>
      </c>
      <c r="AX496"/>
      <c r="AY496" s="7"/>
      <c r="AZ496" s="36">
        <f>AY496*(1+Listes!AC$11)</f>
        <v>0</v>
      </c>
      <c r="BI496" s="36"/>
      <c r="BJ496" s="36"/>
      <c r="BK496" s="36">
        <f>BJ496*(1+Listes!AC$12)</f>
        <v>0</v>
      </c>
      <c r="BL496" s="36"/>
      <c r="BM496" s="36"/>
      <c r="BN496" s="36"/>
      <c r="BP496" s="36"/>
      <c r="BR496" s="36"/>
      <c r="BS496" s="36"/>
      <c r="BT496" s="36"/>
    </row>
    <row r="497" spans="2:72" ht="13.15" customHeight="1" x14ac:dyDescent="0.2">
      <c r="C497" s="35">
        <v>1</v>
      </c>
      <c r="D497" s="1" t="s">
        <v>1527</v>
      </c>
      <c r="E497" s="36"/>
      <c r="F497" s="36"/>
      <c r="G497" s="7">
        <v>194.29</v>
      </c>
      <c r="H497" s="3" t="s">
        <v>1528</v>
      </c>
      <c r="J497" s="39" t="s">
        <v>349</v>
      </c>
      <c r="K497" s="5" t="s">
        <v>107</v>
      </c>
      <c r="M497" s="6">
        <v>189</v>
      </c>
      <c r="N497" s="6"/>
      <c r="O497" s="7">
        <v>191</v>
      </c>
      <c r="P497" s="6"/>
      <c r="Q497" s="36">
        <f>E497*(1+Listes!AC$5)</f>
        <v>0</v>
      </c>
      <c r="AB497" s="36">
        <f>G497*(1+Listes!AC$8)</f>
        <v>232.37083999999999</v>
      </c>
      <c r="AC497" s="36">
        <f>P497*(1+Listes!AC$7)</f>
        <v>0</v>
      </c>
      <c r="AD497" s="36">
        <f>F497*(1+Listes!AC$6)</f>
        <v>0</v>
      </c>
      <c r="AG497" s="66"/>
      <c r="AH497" s="67"/>
      <c r="AI497" s="6">
        <v>225.35</v>
      </c>
      <c r="AJ497" s="6">
        <v>225.35</v>
      </c>
      <c r="AL497" s="36"/>
      <c r="AV497" s="36">
        <f>BI497*(1+Listes!AC$9)</f>
        <v>0</v>
      </c>
      <c r="AW497" s="36">
        <f>BP497*(1+Listes!AC$10)</f>
        <v>0</v>
      </c>
      <c r="AX497"/>
      <c r="AY497" s="36"/>
      <c r="AZ497" s="36">
        <f>AY497*(1+Listes!AC$11)</f>
        <v>0</v>
      </c>
      <c r="BI497" s="36"/>
      <c r="BJ497" s="36"/>
      <c r="BK497" s="36">
        <f>BJ497*(1+Listes!AC$12)</f>
        <v>0</v>
      </c>
      <c r="BL497" s="36"/>
      <c r="BM497" s="36"/>
      <c r="BN497" s="36"/>
      <c r="BP497" s="36"/>
      <c r="BR497" s="36"/>
      <c r="BS497" s="36"/>
      <c r="BT497" s="36"/>
    </row>
    <row r="498" spans="2:72" ht="13.15" customHeight="1" x14ac:dyDescent="0.2">
      <c r="C498" s="35">
        <v>1</v>
      </c>
      <c r="D498" s="1" t="s">
        <v>1529</v>
      </c>
      <c r="E498" s="36"/>
      <c r="F498" s="36"/>
      <c r="G498" s="36"/>
      <c r="H498" s="3" t="s">
        <v>1530</v>
      </c>
      <c r="J498" s="39" t="s">
        <v>179</v>
      </c>
      <c r="K498" s="5" t="s">
        <v>267</v>
      </c>
      <c r="M498" s="6"/>
      <c r="N498" s="6"/>
      <c r="O498" s="36"/>
      <c r="P498" s="6"/>
      <c r="Q498" s="36">
        <f>E498*(1+Listes!AC$5)</f>
        <v>0</v>
      </c>
      <c r="AA498" s="9" t="s">
        <v>1531</v>
      </c>
      <c r="AB498" s="36">
        <f>G498*(1+Listes!AC$8)</f>
        <v>0</v>
      </c>
      <c r="AC498" s="36">
        <f>P498*(1+Listes!AC$7)</f>
        <v>0</v>
      </c>
      <c r="AD498" s="36">
        <f>F498*(1+Listes!AC$6)</f>
        <v>0</v>
      </c>
      <c r="AG498" s="66"/>
      <c r="AH498" s="67"/>
      <c r="AI498" s="6">
        <v>211.28</v>
      </c>
      <c r="AJ498" s="6">
        <v>211.28</v>
      </c>
      <c r="AL498" s="36"/>
      <c r="AV498" s="36">
        <f>BI498*(1+Listes!AC$9)</f>
        <v>0</v>
      </c>
      <c r="AW498" s="36">
        <f>BP498*(1+Listes!AC$10)</f>
        <v>0</v>
      </c>
      <c r="AX498"/>
      <c r="AY498" s="36"/>
      <c r="AZ498" s="36">
        <f>AY498*(1+Listes!AC$11)</f>
        <v>0</v>
      </c>
      <c r="BI498" s="36"/>
      <c r="BJ498" s="36"/>
      <c r="BK498" s="36">
        <f>BJ498*(1+Listes!AC$12)</f>
        <v>0</v>
      </c>
      <c r="BL498" s="36"/>
      <c r="BM498" s="36"/>
      <c r="BN498" s="36"/>
      <c r="BP498" s="36"/>
      <c r="BR498" s="36"/>
      <c r="BS498" s="36"/>
      <c r="BT498" s="36"/>
    </row>
    <row r="499" spans="2:72" ht="13.15" customHeight="1" x14ac:dyDescent="0.2">
      <c r="B499" s="8" t="s">
        <v>1532</v>
      </c>
      <c r="C499" s="35">
        <v>1</v>
      </c>
      <c r="D499" s="1" t="s">
        <v>1532</v>
      </c>
      <c r="E499" s="36"/>
      <c r="F499" s="36"/>
      <c r="G499" s="7">
        <v>254.64</v>
      </c>
      <c r="H499" s="3" t="s">
        <v>1533</v>
      </c>
      <c r="J499" s="39" t="s">
        <v>1488</v>
      </c>
      <c r="K499" s="5" t="s">
        <v>1534</v>
      </c>
      <c r="M499" s="6">
        <v>248</v>
      </c>
      <c r="N499" s="6"/>
      <c r="O499" s="7">
        <v>250</v>
      </c>
      <c r="P499" s="6">
        <v>254.64</v>
      </c>
      <c r="Q499" s="36">
        <f>E499*(1+Listes!AC$5)</f>
        <v>0</v>
      </c>
      <c r="AB499" s="36">
        <f>G499*(1+Listes!AC$8)</f>
        <v>304.54943999999995</v>
      </c>
      <c r="AC499" s="36">
        <f>P499*(1+Listes!AC$7)</f>
        <v>304.54943999999995</v>
      </c>
      <c r="AD499" s="36">
        <f>F499*(1+Listes!AC$6)</f>
        <v>0</v>
      </c>
      <c r="AG499" s="66"/>
      <c r="AH499" s="67"/>
      <c r="AI499" s="6">
        <v>225.35</v>
      </c>
      <c r="AJ499" s="6">
        <v>242</v>
      </c>
      <c r="AL499" s="36"/>
      <c r="AT499" s="5" t="s">
        <v>1535</v>
      </c>
      <c r="AV499" s="36">
        <f>BI499*(1+Listes!AC$9)</f>
        <v>0</v>
      </c>
      <c r="AW499" s="36">
        <f>BP499*(1+Listes!AC$10)</f>
        <v>0</v>
      </c>
      <c r="AX499"/>
      <c r="AY499" s="36"/>
      <c r="AZ499" s="36">
        <f>AY499*(1+Listes!AC$11)</f>
        <v>0</v>
      </c>
      <c r="BI499" s="36"/>
      <c r="BJ499" s="36"/>
      <c r="BK499" s="36">
        <f>BJ499*(1+Listes!AC$12)</f>
        <v>0</v>
      </c>
      <c r="BL499" s="36"/>
      <c r="BM499" s="36"/>
      <c r="BN499" s="36"/>
      <c r="BP499" s="36"/>
      <c r="BR499" s="36"/>
      <c r="BS499" s="36"/>
      <c r="BT499" s="36"/>
    </row>
    <row r="500" spans="2:72" ht="13.15" customHeight="1" x14ac:dyDescent="0.2">
      <c r="C500" s="35">
        <v>1</v>
      </c>
      <c r="D500" s="1" t="s">
        <v>1536</v>
      </c>
      <c r="E500" s="36"/>
      <c r="F500" s="36"/>
      <c r="G500" s="7">
        <v>318.52999999999997</v>
      </c>
      <c r="H500" s="3" t="s">
        <v>1537</v>
      </c>
      <c r="J500" s="39" t="s">
        <v>1331</v>
      </c>
      <c r="K500" s="5" t="s">
        <v>1306</v>
      </c>
      <c r="M500" s="36"/>
      <c r="N500" s="6"/>
      <c r="O500" s="7">
        <v>312</v>
      </c>
      <c r="P500" s="36"/>
      <c r="Q500" s="36">
        <f>E500*(1+Listes!AC$5)</f>
        <v>0</v>
      </c>
      <c r="AB500" s="36">
        <f>G500*(1+Listes!AC$8)</f>
        <v>380.96187999999995</v>
      </c>
      <c r="AC500" s="36">
        <f>P500*(1+Listes!AC$7)</f>
        <v>0</v>
      </c>
      <c r="AD500" s="36">
        <f>F500*(1+Listes!AC$6)</f>
        <v>0</v>
      </c>
      <c r="AG500" s="66"/>
      <c r="AH500" s="67"/>
      <c r="AI500" s="36"/>
      <c r="AJ500" s="36"/>
      <c r="AL500" s="36"/>
      <c r="AT500" s="5" t="s">
        <v>1538</v>
      </c>
      <c r="AV500" s="36">
        <f>BI500*(1+Listes!AC$9)</f>
        <v>0</v>
      </c>
      <c r="AW500" s="36">
        <f>BP500*(1+Listes!AC$10)</f>
        <v>0</v>
      </c>
      <c r="AX500"/>
      <c r="AY500" s="7">
        <v>2</v>
      </c>
      <c r="AZ500" s="36">
        <f>AY500*(1+Listes!AC$11)</f>
        <v>2.3919999999999999</v>
      </c>
      <c r="BI500" s="36"/>
      <c r="BJ500" s="36"/>
      <c r="BK500" s="36">
        <f>BJ500*(1+Listes!AC$12)</f>
        <v>0</v>
      </c>
      <c r="BL500" s="36"/>
      <c r="BM500" s="36"/>
      <c r="BN500" s="36"/>
      <c r="BP500" s="36"/>
      <c r="BR500" s="36"/>
      <c r="BS500" s="36"/>
      <c r="BT500" s="36"/>
    </row>
    <row r="501" spans="2:72" ht="13.15" customHeight="1" x14ac:dyDescent="0.2">
      <c r="C501" s="35">
        <v>1</v>
      </c>
      <c r="D501" s="1" t="s">
        <v>1539</v>
      </c>
      <c r="E501" s="6">
        <v>4.24</v>
      </c>
      <c r="F501" s="7">
        <v>2.15</v>
      </c>
      <c r="G501" s="7">
        <v>11.09</v>
      </c>
      <c r="H501" s="3" t="s">
        <v>1540</v>
      </c>
      <c r="J501" s="39" t="s">
        <v>2</v>
      </c>
      <c r="K501" s="5" t="s">
        <v>131</v>
      </c>
      <c r="M501" s="6">
        <v>10.8</v>
      </c>
      <c r="N501" s="6"/>
      <c r="O501" s="7">
        <v>10.9</v>
      </c>
      <c r="P501" s="6">
        <v>11.09</v>
      </c>
      <c r="Q501" s="36">
        <f>E501*(1+Listes!AC$5)</f>
        <v>5.07104</v>
      </c>
      <c r="AA501" s="9" t="s">
        <v>1541</v>
      </c>
      <c r="AB501" s="36">
        <f>G501*(1+Listes!AC$8)</f>
        <v>13.263639999999999</v>
      </c>
      <c r="AC501" s="36">
        <f>P501*(1+Listes!AC$7)</f>
        <v>13.263639999999999</v>
      </c>
      <c r="AD501" s="36">
        <f>F501*(1+Listes!AC$6)</f>
        <v>2.5713999999999997</v>
      </c>
      <c r="AG501" s="66"/>
      <c r="AH501" s="67"/>
      <c r="AI501" s="6">
        <v>10.19</v>
      </c>
      <c r="AJ501" s="6">
        <v>10.6</v>
      </c>
      <c r="AL501" s="36"/>
      <c r="AV501" s="36">
        <f>BI501*(1+Listes!AC$9)</f>
        <v>0</v>
      </c>
      <c r="AW501" s="36">
        <f>BP501*(1+Listes!AC$10)</f>
        <v>0</v>
      </c>
      <c r="AX501"/>
      <c r="AY501" s="36"/>
      <c r="AZ501" s="36">
        <f>AY501*(1+Listes!AC$11)</f>
        <v>0</v>
      </c>
      <c r="BI501" s="36"/>
      <c r="BJ501" s="36"/>
      <c r="BK501" s="36">
        <f>BJ501*(1+Listes!AC$12)</f>
        <v>0</v>
      </c>
      <c r="BL501" s="36"/>
      <c r="BM501" s="12">
        <v>11.61</v>
      </c>
      <c r="BN501" s="36"/>
      <c r="BP501" s="36"/>
      <c r="BR501" s="36"/>
      <c r="BS501" s="36"/>
      <c r="BT501" s="36"/>
    </row>
    <row r="502" spans="2:72" ht="13.15" customHeight="1" x14ac:dyDescent="0.2">
      <c r="C502" s="35">
        <v>1</v>
      </c>
      <c r="D502" s="1" t="s">
        <v>1542</v>
      </c>
      <c r="E502" s="36"/>
      <c r="F502" s="36"/>
      <c r="G502" s="7">
        <v>3.67</v>
      </c>
      <c r="H502" s="3" t="s">
        <v>1543</v>
      </c>
      <c r="J502" s="39" t="s">
        <v>2</v>
      </c>
      <c r="K502" s="5" t="s">
        <v>131</v>
      </c>
      <c r="M502" s="6">
        <v>3.6</v>
      </c>
      <c r="N502" s="6"/>
      <c r="O502" s="7">
        <v>3.6</v>
      </c>
      <c r="P502" s="6">
        <v>3.67</v>
      </c>
      <c r="Q502" s="36">
        <f>E502*(1+Listes!AC$5)</f>
        <v>0</v>
      </c>
      <c r="AA502" s="9" t="s">
        <v>1541</v>
      </c>
      <c r="AB502" s="36">
        <f>G502*(1+Listes!AC$8)</f>
        <v>4.3893199999999997</v>
      </c>
      <c r="AC502" s="36">
        <f>P502*(1+Listes!AC$7)</f>
        <v>4.3893199999999997</v>
      </c>
      <c r="AD502" s="36">
        <f>F502*(1+Listes!AC$6)</f>
        <v>0</v>
      </c>
      <c r="AG502" s="66"/>
      <c r="AH502" s="67"/>
      <c r="AI502" s="6">
        <v>3.82</v>
      </c>
      <c r="AJ502" s="6">
        <v>3.5</v>
      </c>
      <c r="AL502" s="36"/>
      <c r="AV502" s="36">
        <f>BI502*(1+Listes!AC$9)</f>
        <v>0</v>
      </c>
      <c r="AW502" s="36">
        <f>BP502*(1+Listes!AC$10)</f>
        <v>0</v>
      </c>
      <c r="AX502"/>
      <c r="AY502" s="36"/>
      <c r="AZ502" s="36">
        <f>AY502*(1+Listes!AC$11)</f>
        <v>0</v>
      </c>
      <c r="BI502" s="36"/>
      <c r="BJ502" s="36"/>
      <c r="BK502" s="36">
        <f>BJ502*(1+Listes!AC$12)</f>
        <v>0</v>
      </c>
      <c r="BL502" s="36"/>
      <c r="BM502" s="36"/>
      <c r="BN502" s="36"/>
      <c r="BP502" s="36"/>
      <c r="BR502" s="36"/>
      <c r="BS502" s="36"/>
      <c r="BT502" s="36"/>
    </row>
    <row r="503" spans="2:72" ht="13.15" customHeight="1" x14ac:dyDescent="0.2">
      <c r="C503" s="35">
        <v>1</v>
      </c>
      <c r="D503" s="1" t="s">
        <v>1544</v>
      </c>
      <c r="E503" s="36"/>
      <c r="F503" s="36"/>
      <c r="G503" s="7">
        <v>149.75</v>
      </c>
      <c r="H503" s="3" t="s">
        <v>1545</v>
      </c>
      <c r="J503" s="39" t="s">
        <v>530</v>
      </c>
      <c r="K503" s="5" t="s">
        <v>722</v>
      </c>
      <c r="M503" s="6">
        <v>160</v>
      </c>
      <c r="N503" s="6"/>
      <c r="O503" s="7">
        <v>148</v>
      </c>
      <c r="P503" s="6">
        <v>149.75</v>
      </c>
      <c r="Q503" s="36">
        <f>E503*(1+Listes!AC$5)</f>
        <v>0</v>
      </c>
      <c r="AB503" s="36">
        <f>G503*(1+Listes!AC$8)</f>
        <v>179.101</v>
      </c>
      <c r="AC503" s="36">
        <f>P503*(1+Listes!AC$7)</f>
        <v>179.101</v>
      </c>
      <c r="AD503" s="36">
        <f>F503*(1+Listes!AC$6)</f>
        <v>0</v>
      </c>
      <c r="AG503" s="66"/>
      <c r="AH503" s="67"/>
      <c r="AI503" s="6">
        <v>190.22</v>
      </c>
      <c r="AJ503" s="6">
        <v>159</v>
      </c>
      <c r="AL503" s="36"/>
      <c r="AV503" s="36">
        <f>BI503*(1+Listes!AC$9)</f>
        <v>0</v>
      </c>
      <c r="AW503" s="36">
        <f>BP503*(1+Listes!AC$10)</f>
        <v>0</v>
      </c>
      <c r="AX503"/>
      <c r="AY503" s="36"/>
      <c r="AZ503" s="36">
        <f>AY503*(1+Listes!AC$11)</f>
        <v>0</v>
      </c>
      <c r="BI503" s="36"/>
      <c r="BJ503" s="36"/>
      <c r="BK503" s="36">
        <f>BJ503*(1+Listes!AC$12)</f>
        <v>0</v>
      </c>
      <c r="BL503" s="36"/>
      <c r="BM503" s="36"/>
      <c r="BN503" s="36"/>
      <c r="BP503" s="36"/>
      <c r="BR503" s="36"/>
      <c r="BS503" s="36"/>
      <c r="BT503" s="36"/>
    </row>
    <row r="504" spans="2:72" ht="13.15" customHeight="1" x14ac:dyDescent="0.2">
      <c r="C504" s="35">
        <v>1</v>
      </c>
      <c r="D504" s="1" t="s">
        <v>1546</v>
      </c>
      <c r="E504" s="36"/>
      <c r="F504" s="36"/>
      <c r="G504" s="7">
        <v>181.63</v>
      </c>
      <c r="H504" s="3" t="s">
        <v>1547</v>
      </c>
      <c r="J504" s="39" t="s">
        <v>2</v>
      </c>
      <c r="K504" s="5" t="s">
        <v>1489</v>
      </c>
      <c r="M504" s="6">
        <v>194</v>
      </c>
      <c r="N504" s="6"/>
      <c r="O504" s="7">
        <v>179</v>
      </c>
      <c r="P504" s="6">
        <v>181.63</v>
      </c>
      <c r="Q504" s="36">
        <f>E504*(1+Listes!AC$5)</f>
        <v>0</v>
      </c>
      <c r="AB504" s="36">
        <f>G504*(1+Listes!AC$8)</f>
        <v>217.22948</v>
      </c>
      <c r="AC504" s="36">
        <f>P504*(1+Listes!AC$7)</f>
        <v>217.22948</v>
      </c>
      <c r="AD504" s="36">
        <f>F504*(1+Listes!AC$6)</f>
        <v>0</v>
      </c>
      <c r="AG504" s="66"/>
      <c r="AH504" s="67"/>
      <c r="AI504" s="6">
        <v>190.95</v>
      </c>
      <c r="AJ504" s="6">
        <v>193</v>
      </c>
      <c r="AL504" s="36"/>
      <c r="AV504" s="36">
        <f>BI504*(1+Listes!AC$9)</f>
        <v>0</v>
      </c>
      <c r="AW504" s="36">
        <f>BP504*(1+Listes!AC$10)</f>
        <v>0</v>
      </c>
      <c r="AX504"/>
      <c r="AY504" s="36"/>
      <c r="AZ504" s="36">
        <f>AY504*(1+Listes!AC$11)</f>
        <v>0</v>
      </c>
      <c r="BI504" s="36"/>
      <c r="BJ504" s="36"/>
      <c r="BK504" s="36">
        <f>BJ504*(1+Listes!AC$12)</f>
        <v>0</v>
      </c>
      <c r="BL504" s="36"/>
      <c r="BM504" s="36"/>
      <c r="BN504" s="36"/>
      <c r="BP504" s="36"/>
      <c r="BR504" s="36"/>
      <c r="BS504" s="36"/>
      <c r="BT504" s="36"/>
    </row>
    <row r="505" spans="2:72" ht="13.15" customHeight="1" x14ac:dyDescent="0.2">
      <c r="C505" s="35">
        <v>1</v>
      </c>
      <c r="D505" s="1" t="s">
        <v>1548</v>
      </c>
      <c r="E505" s="36"/>
      <c r="F505" s="36"/>
      <c r="G505" s="7">
        <v>135.26</v>
      </c>
      <c r="H505" s="3" t="s">
        <v>1549</v>
      </c>
      <c r="J505" s="39" t="s">
        <v>31</v>
      </c>
      <c r="K505" s="5" t="s">
        <v>1550</v>
      </c>
      <c r="M505" s="6">
        <v>144</v>
      </c>
      <c r="N505" s="6"/>
      <c r="O505" s="7">
        <v>133</v>
      </c>
      <c r="P505" s="6">
        <v>135.26</v>
      </c>
      <c r="Q505" s="36">
        <f>E505*(1+Listes!AC$5)</f>
        <v>0</v>
      </c>
      <c r="AB505" s="36">
        <f>G505*(1+Listes!AC$8)</f>
        <v>161.77095999999997</v>
      </c>
      <c r="AC505" s="36">
        <f>P505*(1+Listes!AC$7)</f>
        <v>161.77095999999997</v>
      </c>
      <c r="AD505" s="36">
        <f>F505*(1+Listes!AC$6)</f>
        <v>0</v>
      </c>
      <c r="AG505" s="66"/>
      <c r="AH505" s="67"/>
      <c r="AI505" s="6">
        <v>164.69</v>
      </c>
      <c r="AJ505" s="6">
        <v>144</v>
      </c>
      <c r="AL505" s="36"/>
      <c r="AV505" s="36">
        <f>BI505*(1+Listes!AC$9)</f>
        <v>0</v>
      </c>
      <c r="AW505" s="36">
        <f>BP505*(1+Listes!AC$10)</f>
        <v>0</v>
      </c>
      <c r="AX505"/>
      <c r="AY505" s="36"/>
      <c r="AZ505" s="36">
        <f>AY505*(1+Listes!AC$11)</f>
        <v>0</v>
      </c>
      <c r="BI505" s="36"/>
      <c r="BJ505" s="36"/>
      <c r="BK505" s="36">
        <f>BJ505*(1+Listes!AC$12)</f>
        <v>0</v>
      </c>
      <c r="BL505" s="36"/>
      <c r="BM505" s="36"/>
      <c r="BN505" s="36"/>
      <c r="BP505" s="36"/>
      <c r="BR505" s="36"/>
      <c r="BS505" s="36"/>
      <c r="BT505" s="36"/>
    </row>
    <row r="506" spans="2:72" ht="13.15" customHeight="1" x14ac:dyDescent="0.2">
      <c r="C506" s="35">
        <v>1</v>
      </c>
      <c r="D506" s="1" t="s">
        <v>1551</v>
      </c>
      <c r="E506" s="36"/>
      <c r="F506" s="36"/>
      <c r="G506" s="7">
        <v>154.54</v>
      </c>
      <c r="H506" s="3" t="s">
        <v>1552</v>
      </c>
      <c r="J506" s="39" t="s">
        <v>31</v>
      </c>
      <c r="K506" s="5" t="s">
        <v>1553</v>
      </c>
      <c r="M506" s="6">
        <v>165</v>
      </c>
      <c r="N506" s="6"/>
      <c r="O506" s="7">
        <v>152</v>
      </c>
      <c r="P506" s="6">
        <v>154.54</v>
      </c>
      <c r="Q506" s="36">
        <f>E506*(1+Listes!AC$5)</f>
        <v>0</v>
      </c>
      <c r="AB506" s="36">
        <f>G506*(1+Listes!AC$8)</f>
        <v>184.82983999999999</v>
      </c>
      <c r="AC506" s="36">
        <f>P506*(1+Listes!AC$7)</f>
        <v>184.82983999999999</v>
      </c>
      <c r="AD506" s="36">
        <f>F506*(1+Listes!AC$6)</f>
        <v>0</v>
      </c>
      <c r="AG506" s="66"/>
      <c r="AH506" s="67"/>
      <c r="AI506" s="6">
        <v>190.95</v>
      </c>
      <c r="AJ506" s="6">
        <v>165</v>
      </c>
      <c r="AL506" s="36"/>
      <c r="AV506" s="36">
        <f>BI506*(1+Listes!AC$9)</f>
        <v>0</v>
      </c>
      <c r="AW506" s="36">
        <f>BP506*(1+Listes!AC$10)</f>
        <v>0</v>
      </c>
      <c r="AX506"/>
      <c r="AY506" s="36"/>
      <c r="AZ506" s="36">
        <f>AY506*(1+Listes!AC$11)</f>
        <v>0</v>
      </c>
      <c r="BI506" s="36"/>
      <c r="BJ506" s="36"/>
      <c r="BK506" s="36">
        <f>BJ506*(1+Listes!AC$12)</f>
        <v>0</v>
      </c>
      <c r="BL506" s="36"/>
      <c r="BM506" s="36"/>
      <c r="BN506" s="36"/>
      <c r="BP506" s="36"/>
      <c r="BR506" s="36"/>
      <c r="BS506" s="36"/>
      <c r="BT506" s="36"/>
    </row>
    <row r="507" spans="2:72" ht="13.15" customHeight="1" x14ac:dyDescent="0.2">
      <c r="C507" s="35">
        <v>1</v>
      </c>
      <c r="D507" s="1" t="s">
        <v>1554</v>
      </c>
      <c r="E507" s="36"/>
      <c r="F507" s="36"/>
      <c r="G507" s="7">
        <v>369.89</v>
      </c>
      <c r="H507" s="3" t="s">
        <v>1555</v>
      </c>
      <c r="J507" s="39" t="s">
        <v>169</v>
      </c>
      <c r="K507" s="5" t="s">
        <v>170</v>
      </c>
      <c r="M507" s="6"/>
      <c r="N507" s="6"/>
      <c r="O507" s="7">
        <v>364</v>
      </c>
      <c r="P507" s="6">
        <v>369.89</v>
      </c>
      <c r="Q507" s="36">
        <f>E507*(1+Listes!AC$5)</f>
        <v>0</v>
      </c>
      <c r="AA507" s="9" t="s">
        <v>1556</v>
      </c>
      <c r="AB507" s="36">
        <f>G507*(1+Listes!AC$8)</f>
        <v>442.38843999999995</v>
      </c>
      <c r="AC507" s="36">
        <f>P507*(1+Listes!AC$7)</f>
        <v>442.38843999999995</v>
      </c>
      <c r="AD507" s="36">
        <f>F507*(1+Listes!AC$6)</f>
        <v>0</v>
      </c>
      <c r="AG507" s="66"/>
      <c r="AH507" s="67"/>
      <c r="AI507" s="6">
        <v>524.32000000000005</v>
      </c>
      <c r="AJ507" s="6">
        <v>394</v>
      </c>
      <c r="AL507" s="36"/>
      <c r="AV507" s="36">
        <f>BI507*(1+Listes!AC$9)</f>
        <v>0</v>
      </c>
      <c r="AW507" s="36">
        <f>BP507*(1+Listes!AC$10)</f>
        <v>0</v>
      </c>
      <c r="AX507"/>
      <c r="AY507" s="36"/>
      <c r="AZ507" s="36">
        <f>AY507*(1+Listes!AC$11)</f>
        <v>0</v>
      </c>
      <c r="BI507" s="36"/>
      <c r="BJ507" s="36"/>
      <c r="BK507" s="36">
        <f>BJ507*(1+Listes!AC$12)</f>
        <v>0</v>
      </c>
      <c r="BL507" s="36"/>
      <c r="BM507" s="36"/>
      <c r="BN507" s="36"/>
      <c r="BP507" s="36"/>
      <c r="BR507" s="36"/>
      <c r="BS507" s="36"/>
      <c r="BT507" s="36"/>
    </row>
    <row r="508" spans="2:72" ht="13.15" customHeight="1" x14ac:dyDescent="0.2">
      <c r="C508" s="35">
        <v>1</v>
      </c>
      <c r="D508" s="1" t="s">
        <v>1557</v>
      </c>
      <c r="E508" s="36"/>
      <c r="F508" s="36"/>
      <c r="G508" s="7">
        <v>17.38</v>
      </c>
      <c r="H508" s="3" t="s">
        <v>1558</v>
      </c>
      <c r="J508" s="39" t="s">
        <v>169</v>
      </c>
      <c r="K508" s="5" t="s">
        <v>170</v>
      </c>
      <c r="M508" s="6">
        <v>17</v>
      </c>
      <c r="N508" s="6"/>
      <c r="O508" s="7">
        <v>17.100000000000001</v>
      </c>
      <c r="P508" s="6">
        <v>17.38</v>
      </c>
      <c r="Q508" s="36">
        <f>E508*(1+Listes!AC$5)</f>
        <v>0</v>
      </c>
      <c r="AA508" s="9" t="s">
        <v>1556</v>
      </c>
      <c r="AB508" s="36">
        <f>G508*(1+Listes!AC$8)</f>
        <v>20.786479999999997</v>
      </c>
      <c r="AC508" s="36">
        <f>P508*(1+Listes!AC$7)</f>
        <v>20.786479999999997</v>
      </c>
      <c r="AD508" s="36">
        <f>F508*(1+Listes!AC$6)</f>
        <v>0</v>
      </c>
      <c r="AG508" s="66"/>
      <c r="AH508" s="67"/>
      <c r="AI508" s="6">
        <v>17.850000000000001</v>
      </c>
      <c r="AJ508" s="6">
        <v>16.600000000000001</v>
      </c>
      <c r="AL508" s="36"/>
      <c r="AV508" s="36">
        <f>BI508*(1+Listes!AC$9)</f>
        <v>0</v>
      </c>
      <c r="AW508" s="36">
        <f>BP508*(1+Listes!AC$10)</f>
        <v>0</v>
      </c>
      <c r="AX508"/>
      <c r="AY508" s="36"/>
      <c r="AZ508" s="36">
        <f>AY508*(1+Listes!AC$11)</f>
        <v>0</v>
      </c>
      <c r="BI508" s="36"/>
      <c r="BJ508" s="36"/>
      <c r="BK508" s="36">
        <f>BJ508*(1+Listes!AC$12)</f>
        <v>0</v>
      </c>
      <c r="BL508" s="36"/>
      <c r="BM508" s="36"/>
      <c r="BN508" s="6">
        <v>17.649999999999999</v>
      </c>
      <c r="BP508" s="36"/>
      <c r="BR508" s="36"/>
      <c r="BS508" s="36"/>
      <c r="BT508" s="36"/>
    </row>
    <row r="509" spans="2:72" ht="13.15" customHeight="1" x14ac:dyDescent="0.2">
      <c r="C509" s="35">
        <v>1</v>
      </c>
      <c r="D509" s="1" t="s">
        <v>1559</v>
      </c>
      <c r="E509" s="6">
        <v>2.2799999999999998</v>
      </c>
      <c r="F509" s="36"/>
      <c r="G509" s="7">
        <v>11.09</v>
      </c>
      <c r="H509" s="3" t="s">
        <v>1560</v>
      </c>
      <c r="J509" s="39" t="s">
        <v>31</v>
      </c>
      <c r="K509" s="5" t="s">
        <v>1561</v>
      </c>
      <c r="M509" s="6">
        <v>10.8</v>
      </c>
      <c r="N509" s="6"/>
      <c r="O509" s="7">
        <v>10.9</v>
      </c>
      <c r="P509" s="6">
        <v>11.09</v>
      </c>
      <c r="Q509" s="36">
        <f>E509*(1+Listes!AC$5)</f>
        <v>2.7268799999999995</v>
      </c>
      <c r="AB509" s="36">
        <f>G509*(1+Listes!AC$8)</f>
        <v>13.263639999999999</v>
      </c>
      <c r="AC509" s="36">
        <f>P509*(1+Listes!AC$7)</f>
        <v>13.263639999999999</v>
      </c>
      <c r="AD509" s="36">
        <f>F509*(1+Listes!AC$6)</f>
        <v>0</v>
      </c>
      <c r="AG509" s="66"/>
      <c r="AH509" s="67"/>
      <c r="AI509" s="6">
        <v>10.19</v>
      </c>
      <c r="AJ509" s="6">
        <v>10.6</v>
      </c>
      <c r="AL509" s="36"/>
      <c r="AV509" s="36">
        <f>BI509*(1+Listes!AC$9)</f>
        <v>0</v>
      </c>
      <c r="AW509" s="36">
        <f>BP509*(1+Listes!AC$10)</f>
        <v>0</v>
      </c>
      <c r="AX509"/>
      <c r="AY509" s="36"/>
      <c r="AZ509" s="36">
        <f>AY509*(1+Listes!AC$11)</f>
        <v>0</v>
      </c>
      <c r="BI509" s="36"/>
      <c r="BJ509" s="36"/>
      <c r="BK509" s="36">
        <f>BJ509*(1+Listes!AC$12)</f>
        <v>0</v>
      </c>
      <c r="BL509" s="36"/>
      <c r="BM509" s="36"/>
      <c r="BN509" s="6">
        <v>11.22</v>
      </c>
      <c r="BP509" s="36"/>
      <c r="BR509" s="36"/>
      <c r="BS509" s="36"/>
      <c r="BT509" s="36"/>
    </row>
    <row r="510" spans="2:72" ht="13.15" customHeight="1" x14ac:dyDescent="0.2">
      <c r="C510" s="35">
        <v>1</v>
      </c>
      <c r="D510" s="1" t="s">
        <v>1562</v>
      </c>
      <c r="E510" s="6">
        <v>3.08</v>
      </c>
      <c r="F510" s="36"/>
      <c r="G510" s="7">
        <v>14.89</v>
      </c>
      <c r="H510" s="3" t="s">
        <v>1563</v>
      </c>
      <c r="J510" s="39" t="s">
        <v>2</v>
      </c>
      <c r="K510" s="5" t="s">
        <v>1564</v>
      </c>
      <c r="M510" s="6">
        <v>14.4</v>
      </c>
      <c r="N510" s="6">
        <v>14.5</v>
      </c>
      <c r="O510" s="7">
        <v>14.5</v>
      </c>
      <c r="P510" s="6">
        <v>14.89</v>
      </c>
      <c r="Q510" s="36">
        <f>E510*(1+Listes!AC$5)</f>
        <v>3.6836799999999998</v>
      </c>
      <c r="AB510" s="36">
        <f>G510*(1+Listes!AC$8)</f>
        <v>17.808440000000001</v>
      </c>
      <c r="AC510" s="36">
        <f>P510*(1+Listes!AC$7)</f>
        <v>17.808440000000001</v>
      </c>
      <c r="AD510" s="36">
        <f>F510*(1+Listes!AC$6)</f>
        <v>0</v>
      </c>
      <c r="AG510" s="66"/>
      <c r="AH510" s="67"/>
      <c r="AI510" s="6">
        <v>12.74</v>
      </c>
      <c r="AJ510" s="6">
        <v>16.100000000000001</v>
      </c>
      <c r="AL510" s="36"/>
      <c r="AV510" s="36">
        <f>BI510*(1+Listes!AC$9)</f>
        <v>0</v>
      </c>
      <c r="AW510" s="36">
        <f>BP510*(1+Listes!AC$10)</f>
        <v>0</v>
      </c>
      <c r="AX510"/>
      <c r="AY510" s="36"/>
      <c r="AZ510" s="36">
        <f>AY510*(1+Listes!AC$11)</f>
        <v>0</v>
      </c>
      <c r="BI510" s="36"/>
      <c r="BJ510" s="36"/>
      <c r="BK510" s="36">
        <f>BJ510*(1+Listes!AC$12)</f>
        <v>0</v>
      </c>
      <c r="BL510" s="36"/>
      <c r="BM510" s="12">
        <v>15.55</v>
      </c>
      <c r="BN510" s="36"/>
      <c r="BP510" s="36"/>
      <c r="BR510" s="36"/>
      <c r="BS510" s="36"/>
      <c r="BT510" s="36"/>
    </row>
    <row r="511" spans="2:72" ht="13.15" customHeight="1" x14ac:dyDescent="0.2">
      <c r="C511" s="35">
        <v>1</v>
      </c>
      <c r="D511" s="1" t="s">
        <v>1565</v>
      </c>
      <c r="E511" s="36"/>
      <c r="F511" s="36"/>
      <c r="G511" s="7">
        <v>1057.8599999999999</v>
      </c>
      <c r="H511" s="3" t="s">
        <v>1566</v>
      </c>
      <c r="J511" s="39" t="s">
        <v>2</v>
      </c>
      <c r="K511"/>
      <c r="M511" s="6">
        <v>1029</v>
      </c>
      <c r="N511" s="6"/>
      <c r="O511" s="7">
        <v>1037</v>
      </c>
      <c r="P511" s="6">
        <v>1057.8599999999999</v>
      </c>
      <c r="Q511" s="36">
        <f>E511*(1+Listes!AC$5)</f>
        <v>0</v>
      </c>
      <c r="AB511" s="36">
        <f>G511*(1+Listes!AC$8)</f>
        <v>1265.2005599999998</v>
      </c>
      <c r="AC511" s="36">
        <f>P511*(1+Listes!AC$7)</f>
        <v>1265.2005599999998</v>
      </c>
      <c r="AD511" s="36">
        <f>F511*(1+Listes!AC$6)</f>
        <v>0</v>
      </c>
      <c r="AG511" s="66"/>
      <c r="AH511" s="67"/>
      <c r="AI511" s="6">
        <v>954.84</v>
      </c>
      <c r="AJ511" s="6">
        <v>1006</v>
      </c>
      <c r="AL511" s="36"/>
      <c r="AV511" s="36">
        <f>BI511*(1+Listes!AC$9)</f>
        <v>0</v>
      </c>
      <c r="AW511" s="36">
        <f>BP511*(1+Listes!AC$10)</f>
        <v>0</v>
      </c>
      <c r="AX511"/>
      <c r="AY511" s="36"/>
      <c r="AZ511" s="36">
        <f>AY511*(1+Listes!AC$11)</f>
        <v>0</v>
      </c>
      <c r="BI511" s="36"/>
      <c r="BJ511" s="36"/>
      <c r="BK511" s="36">
        <f>BJ511*(1+Listes!AC$12)</f>
        <v>0</v>
      </c>
      <c r="BL511" s="36"/>
      <c r="BM511" s="36"/>
      <c r="BN511" s="36"/>
      <c r="BP511" s="36"/>
      <c r="BR511" s="36"/>
      <c r="BS511" s="36"/>
      <c r="BT511" s="36"/>
    </row>
    <row r="512" spans="2:72" ht="13.15" customHeight="1" x14ac:dyDescent="0.2">
      <c r="B512" s="8" t="s">
        <v>1567</v>
      </c>
      <c r="C512" s="35">
        <v>1</v>
      </c>
      <c r="D512" s="1" t="s">
        <v>1568</v>
      </c>
      <c r="E512" s="36"/>
      <c r="F512" s="36"/>
      <c r="G512" s="7">
        <v>604.99</v>
      </c>
      <c r="H512" s="3" t="s">
        <v>1569</v>
      </c>
      <c r="J512" s="39" t="s">
        <v>2</v>
      </c>
      <c r="K512" s="5" t="s">
        <v>131</v>
      </c>
      <c r="M512" s="6">
        <v>588</v>
      </c>
      <c r="N512" s="6"/>
      <c r="O512" s="7">
        <v>593</v>
      </c>
      <c r="P512" s="6">
        <v>604.89</v>
      </c>
      <c r="Q512" s="36">
        <f>E512*(1+Listes!AC$5)</f>
        <v>0</v>
      </c>
      <c r="AA512" s="9" t="s">
        <v>1570</v>
      </c>
      <c r="AB512" s="36">
        <f>G512*(1+Listes!AC$8)</f>
        <v>723.56804</v>
      </c>
      <c r="AC512" s="36">
        <f>P512*(1+Listes!AC$7)</f>
        <v>723.44844000000001</v>
      </c>
      <c r="AD512" s="36">
        <f>F512*(1+Listes!AC$6)</f>
        <v>0</v>
      </c>
      <c r="AG512" s="66"/>
      <c r="AH512" s="67"/>
      <c r="AI512" s="6">
        <v>636.54999999999995</v>
      </c>
      <c r="AJ512" s="6">
        <v>576</v>
      </c>
      <c r="AL512" s="36"/>
      <c r="AV512" s="36">
        <f>BI512*(1+Listes!AC$9)</f>
        <v>0</v>
      </c>
      <c r="AW512" s="36">
        <f>BP512*(1+Listes!AC$10)</f>
        <v>0</v>
      </c>
      <c r="AX512"/>
      <c r="AY512" s="36"/>
      <c r="AZ512" s="36">
        <f>AY512*(1+Listes!AC$11)</f>
        <v>0</v>
      </c>
      <c r="BI512" s="36"/>
      <c r="BJ512" s="36"/>
      <c r="BK512" s="36">
        <f>BJ512*(1+Listes!AC$12)</f>
        <v>0</v>
      </c>
      <c r="BL512" s="36"/>
      <c r="BM512" s="36"/>
      <c r="BN512" s="36"/>
      <c r="BP512" s="36"/>
      <c r="BR512" s="36"/>
      <c r="BS512" s="36"/>
      <c r="BT512" s="36"/>
    </row>
    <row r="513" spans="2:72" ht="13.15" customHeight="1" x14ac:dyDescent="0.2">
      <c r="C513" s="35">
        <v>1</v>
      </c>
      <c r="D513" s="1" t="s">
        <v>1571</v>
      </c>
      <c r="E513" s="36"/>
      <c r="F513" s="7">
        <v>102.73</v>
      </c>
      <c r="G513" s="7">
        <v>596</v>
      </c>
      <c r="H513" s="3" t="s">
        <v>1572</v>
      </c>
      <c r="J513" s="39" t="s">
        <v>2</v>
      </c>
      <c r="K513" s="5" t="s">
        <v>131</v>
      </c>
      <c r="M513" s="36"/>
      <c r="N513" s="36"/>
      <c r="O513" s="7">
        <v>584</v>
      </c>
      <c r="P513" s="36"/>
      <c r="Q513" s="36">
        <f>E513*(1+Listes!AC$5)</f>
        <v>0</v>
      </c>
      <c r="U513" s="9" t="s">
        <v>1573</v>
      </c>
      <c r="X513" s="9" t="s">
        <v>1574</v>
      </c>
      <c r="Z513" s="9" t="s">
        <v>1575</v>
      </c>
      <c r="AA513" s="9" t="s">
        <v>1576</v>
      </c>
      <c r="AB513" s="36">
        <f>G513*(1+Listes!AC$8)</f>
        <v>712.81599999999992</v>
      </c>
      <c r="AC513" s="36">
        <f>P513*(1+Listes!AC$7)</f>
        <v>0</v>
      </c>
      <c r="AD513" s="36">
        <f>F513*(1+Listes!AC$6)</f>
        <v>122.86508000000001</v>
      </c>
      <c r="AI513" s="36"/>
      <c r="AJ513" s="36"/>
      <c r="AL513" s="36"/>
      <c r="AR513" s="5" t="s">
        <v>1573</v>
      </c>
      <c r="AT513" s="5" t="s">
        <v>1577</v>
      </c>
      <c r="AU513" s="23" t="s">
        <v>4793</v>
      </c>
      <c r="AV513" s="36">
        <f>BI513*(1+Listes!AC$9)</f>
        <v>0</v>
      </c>
      <c r="AW513" s="36">
        <f>BP513*(1+Listes!AC$10)</f>
        <v>0</v>
      </c>
      <c r="AX513"/>
      <c r="AY513" s="7">
        <v>99.74</v>
      </c>
      <c r="AZ513" s="36">
        <f>AY513*(1+Listes!AC$11)</f>
        <v>119.28903999999999</v>
      </c>
      <c r="BI513" s="36"/>
      <c r="BJ513" s="36"/>
      <c r="BK513" s="36">
        <f>BJ513*(1+Listes!AC$12)</f>
        <v>0</v>
      </c>
      <c r="BL513" s="36"/>
      <c r="BM513" s="36"/>
      <c r="BN513" s="6">
        <v>604.99</v>
      </c>
      <c r="BP513" s="36"/>
      <c r="BR513" s="36"/>
      <c r="BS513" s="36"/>
      <c r="BT513" s="36"/>
    </row>
    <row r="514" spans="2:72" ht="13.15" customHeight="1" x14ac:dyDescent="0.2">
      <c r="B514" t="s">
        <v>4812</v>
      </c>
      <c r="C514" s="35">
        <v>3</v>
      </c>
      <c r="D514" s="1" t="s">
        <v>1578</v>
      </c>
      <c r="E514" s="6">
        <v>3.11</v>
      </c>
      <c r="F514" s="7">
        <v>1.81</v>
      </c>
      <c r="G514" s="7">
        <v>9.3800000000000008</v>
      </c>
      <c r="H514" s="3" t="s">
        <v>1579</v>
      </c>
      <c r="I514" s="5" t="s">
        <v>1580</v>
      </c>
      <c r="J514" s="39" t="s">
        <v>2</v>
      </c>
      <c r="K514" s="5" t="s">
        <v>131</v>
      </c>
      <c r="M514" s="6">
        <v>9</v>
      </c>
      <c r="N514" s="6">
        <v>10.19</v>
      </c>
      <c r="O514" s="7">
        <v>9.1</v>
      </c>
      <c r="P514" s="6">
        <v>9.31</v>
      </c>
      <c r="Q514" s="36">
        <v>2.34416</v>
      </c>
      <c r="S514" t="s">
        <v>4812</v>
      </c>
      <c r="T514" t="s">
        <v>4812</v>
      </c>
      <c r="U514" t="s">
        <v>4812</v>
      </c>
      <c r="V514" t="s">
        <v>4812</v>
      </c>
      <c r="W514" t="s">
        <v>4812</v>
      </c>
      <c r="X514" t="s">
        <v>4812</v>
      </c>
      <c r="Y514" t="s">
        <v>4812</v>
      </c>
      <c r="Z514" t="s">
        <v>4812</v>
      </c>
      <c r="AA514" s="9" t="s">
        <v>1570</v>
      </c>
      <c r="AB514" s="36">
        <v>11.218480000000001</v>
      </c>
      <c r="AC514" s="36">
        <v>11.13476</v>
      </c>
      <c r="AD514" s="36">
        <v>2.1647599999999998</v>
      </c>
      <c r="AE514" s="65" t="s">
        <v>4842</v>
      </c>
      <c r="AF514" t="s">
        <v>4812</v>
      </c>
      <c r="AG514" s="66" t="s">
        <v>4843</v>
      </c>
      <c r="AH514" s="67" t="s">
        <v>4841</v>
      </c>
      <c r="AI514" s="6">
        <v>6.82</v>
      </c>
      <c r="AJ514" s="6">
        <v>8.6</v>
      </c>
      <c r="AK514" t="s">
        <v>4812</v>
      </c>
      <c r="AL514" s="36"/>
      <c r="AM514" s="17" t="s">
        <v>4812</v>
      </c>
      <c r="AN514" t="s">
        <v>4812</v>
      </c>
      <c r="AQ514" t="s">
        <v>4812</v>
      </c>
      <c r="AR514" t="s">
        <v>4812</v>
      </c>
      <c r="AS514" t="s">
        <v>4812</v>
      </c>
      <c r="AT514" t="s">
        <v>4812</v>
      </c>
      <c r="AU514" t="s">
        <v>4812</v>
      </c>
      <c r="AV514" s="36">
        <v>2.2126000000000001</v>
      </c>
      <c r="AW514" s="36">
        <v>0</v>
      </c>
      <c r="AX514" t="s">
        <v>964</v>
      </c>
      <c r="AY514" s="36"/>
      <c r="AZ514" s="36"/>
      <c r="BA514" t="s">
        <v>4823</v>
      </c>
      <c r="BB514" t="s">
        <v>4825</v>
      </c>
      <c r="BC514" t="s">
        <v>4827</v>
      </c>
      <c r="BD514" t="s">
        <v>4829</v>
      </c>
      <c r="BE514" t="s">
        <v>4271</v>
      </c>
      <c r="BF514" s="64" t="s">
        <v>4832</v>
      </c>
      <c r="BG514" s="64" t="s">
        <v>4834</v>
      </c>
      <c r="BH514" s="64" t="s">
        <v>4836</v>
      </c>
      <c r="BI514" s="16">
        <v>45790</v>
      </c>
      <c r="BL514" s="36"/>
      <c r="BM514" s="36"/>
      <c r="BN514" s="36"/>
    </row>
    <row r="515" spans="2:72" ht="13.15" customHeight="1" x14ac:dyDescent="0.2">
      <c r="C515" s="35">
        <v>3</v>
      </c>
      <c r="D515" s="1" t="s">
        <v>1581</v>
      </c>
      <c r="E515" s="36"/>
      <c r="F515" s="36"/>
      <c r="G515" s="7">
        <v>52.48</v>
      </c>
      <c r="H515" s="3" t="s">
        <v>1582</v>
      </c>
      <c r="J515" s="39" t="s">
        <v>2</v>
      </c>
      <c r="K515" s="5" t="s">
        <v>131</v>
      </c>
      <c r="M515" s="6">
        <v>51.1</v>
      </c>
      <c r="N515" s="6"/>
      <c r="O515" s="7">
        <v>51.5</v>
      </c>
      <c r="P515" s="6">
        <v>52.48</v>
      </c>
      <c r="Q515" s="36">
        <f>E515*(1+Listes!AC$5)</f>
        <v>0</v>
      </c>
      <c r="AA515" s="9" t="s">
        <v>1570</v>
      </c>
      <c r="AB515" s="36">
        <f>G515*(1+Listes!AC$8)</f>
        <v>62.766079999999995</v>
      </c>
      <c r="AC515" s="36">
        <f>P515*(1+Listes!AC$7)</f>
        <v>62.766079999999995</v>
      </c>
      <c r="AD515" s="36">
        <f>F515*(1+Listes!AC$6)</f>
        <v>0</v>
      </c>
      <c r="AG515" s="66"/>
      <c r="AH515" s="67"/>
      <c r="AI515" s="6">
        <v>50.36</v>
      </c>
      <c r="AJ515" s="6">
        <v>50</v>
      </c>
      <c r="AL515" s="36"/>
      <c r="AV515" s="36">
        <f>BI515*(1+Listes!AC$9)</f>
        <v>0</v>
      </c>
      <c r="AW515" s="36">
        <f>BP515*(1+Listes!AC$10)</f>
        <v>0</v>
      </c>
      <c r="AX515"/>
      <c r="AY515" s="36"/>
      <c r="AZ515" s="36">
        <f>AY515*(1+Listes!AC$11)</f>
        <v>0</v>
      </c>
      <c r="BI515" s="36"/>
      <c r="BJ515" s="36"/>
      <c r="BK515" s="36">
        <f>BJ515*(1+Listes!AC$12)</f>
        <v>0</v>
      </c>
      <c r="BL515" s="36"/>
      <c r="BM515" s="36"/>
      <c r="BN515" s="36"/>
      <c r="BP515" s="36"/>
      <c r="BR515" s="36"/>
      <c r="BS515" s="36"/>
      <c r="BT515" s="36"/>
    </row>
    <row r="516" spans="2:72" ht="13.15" customHeight="1" x14ac:dyDescent="0.2">
      <c r="C516" s="35">
        <v>1</v>
      </c>
      <c r="D516" s="1" t="s">
        <v>1583</v>
      </c>
      <c r="E516" s="36"/>
      <c r="F516" s="36"/>
      <c r="G516" s="7">
        <v>829.06</v>
      </c>
      <c r="H516" s="3" t="s">
        <v>1584</v>
      </c>
      <c r="J516" s="39" t="s">
        <v>31</v>
      </c>
      <c r="K516" s="5" t="s">
        <v>1306</v>
      </c>
      <c r="M516" s="36"/>
      <c r="N516" s="36"/>
      <c r="O516" s="7">
        <v>813</v>
      </c>
      <c r="P516" s="6">
        <v>829.06</v>
      </c>
      <c r="Q516" s="36">
        <f>E516*(1+Listes!AC$5)</f>
        <v>0</v>
      </c>
      <c r="Y516" s="9" t="s">
        <v>1585</v>
      </c>
      <c r="AB516" s="36">
        <f>G516*(1+Listes!AC$8)</f>
        <v>991.55575999999985</v>
      </c>
      <c r="AC516" s="36">
        <f>P516*(1+Listes!AC$7)</f>
        <v>991.55575999999985</v>
      </c>
      <c r="AD516" s="36">
        <f>F516*(1+Listes!AC$6)</f>
        <v>0</v>
      </c>
      <c r="AI516" s="36"/>
      <c r="AJ516" s="36"/>
      <c r="AL516" s="36"/>
      <c r="AO516" s="5" t="s">
        <v>1586</v>
      </c>
      <c r="AP516" s="5" t="s">
        <v>1587</v>
      </c>
      <c r="AV516" s="36">
        <f>BI516*(1+Listes!AC$9)</f>
        <v>0</v>
      </c>
      <c r="AW516" s="36">
        <f>BP516*(1+Listes!AC$10)</f>
        <v>0</v>
      </c>
      <c r="AX516"/>
      <c r="AY516" s="36"/>
      <c r="AZ516" s="36">
        <f>AY516*(1+Listes!AC$11)</f>
        <v>0</v>
      </c>
      <c r="BI516" s="36"/>
      <c r="BJ516" s="36"/>
      <c r="BK516" s="36">
        <f>BJ516*(1+Listes!AC$12)</f>
        <v>0</v>
      </c>
      <c r="BL516" s="36"/>
      <c r="BM516" s="36"/>
      <c r="BN516" s="36"/>
      <c r="BP516" s="36"/>
      <c r="BR516" s="36"/>
      <c r="BS516" s="36"/>
      <c r="BT516" s="36"/>
    </row>
    <row r="517" spans="2:72" ht="13.15" customHeight="1" x14ac:dyDescent="0.2">
      <c r="C517" s="35">
        <v>1</v>
      </c>
      <c r="D517" s="1" t="s">
        <v>1588</v>
      </c>
      <c r="E517" s="36"/>
      <c r="F517" s="36"/>
      <c r="G517" s="7">
        <v>820.21</v>
      </c>
      <c r="H517" s="3" t="s">
        <v>1589</v>
      </c>
      <c r="J517" s="39" t="s">
        <v>22</v>
      </c>
      <c r="K517" s="5" t="s">
        <v>1306</v>
      </c>
      <c r="M517" s="36"/>
      <c r="N517" s="36"/>
      <c r="O517" s="7">
        <v>804</v>
      </c>
      <c r="P517" s="6">
        <v>820.21</v>
      </c>
      <c r="Q517" s="36">
        <f>E517*(1+Listes!AC$5)</f>
        <v>0</v>
      </c>
      <c r="X517" s="9" t="s">
        <v>1585</v>
      </c>
      <c r="AB517" s="36">
        <f>G517*(1+Listes!AC$8)</f>
        <v>980.97116000000005</v>
      </c>
      <c r="AC517" s="36">
        <f>P517*(1+Listes!AC$7)</f>
        <v>980.97116000000005</v>
      </c>
      <c r="AD517" s="36">
        <f>F517*(1+Listes!AC$6)</f>
        <v>0</v>
      </c>
      <c r="AI517" s="36"/>
      <c r="AJ517" s="36"/>
      <c r="AL517" s="36"/>
      <c r="AQ517" s="5" t="s">
        <v>1585</v>
      </c>
      <c r="AV517" s="36">
        <f>BI517*(1+Listes!AC$9)</f>
        <v>0</v>
      </c>
      <c r="AW517" s="36">
        <f>BP517*(1+Listes!AC$10)</f>
        <v>0</v>
      </c>
      <c r="AX517"/>
      <c r="AY517" s="36"/>
      <c r="AZ517" s="36">
        <f>AY517*(1+Listes!AC$11)</f>
        <v>0</v>
      </c>
      <c r="BI517" s="36"/>
      <c r="BJ517" s="36"/>
      <c r="BK517" s="36">
        <f>BJ517*(1+Listes!AC$12)</f>
        <v>0</v>
      </c>
      <c r="BL517" s="36"/>
      <c r="BM517" s="36"/>
      <c r="BN517" s="36"/>
      <c r="BP517" s="36"/>
      <c r="BR517" s="36"/>
      <c r="BS517" s="36"/>
      <c r="BT517" s="36"/>
    </row>
    <row r="518" spans="2:72" ht="13.15" customHeight="1" x14ac:dyDescent="0.2">
      <c r="B518" s="8" t="s">
        <v>1590</v>
      </c>
      <c r="C518" s="35">
        <v>1</v>
      </c>
      <c r="D518" s="1" t="s">
        <v>1591</v>
      </c>
      <c r="E518" s="36"/>
      <c r="F518" s="36"/>
      <c r="G518" s="7">
        <v>820.21</v>
      </c>
      <c r="H518" s="3" t="s">
        <v>1592</v>
      </c>
      <c r="J518" s="39" t="s">
        <v>25</v>
      </c>
      <c r="K518" s="5" t="s">
        <v>1593</v>
      </c>
      <c r="M518" s="36"/>
      <c r="N518" s="36"/>
      <c r="O518" s="7">
        <v>804</v>
      </c>
      <c r="P518" s="6">
        <v>820.21</v>
      </c>
      <c r="Q518" s="36">
        <f>E518*(1+Listes!AC$5)</f>
        <v>0</v>
      </c>
      <c r="X518" s="9" t="s">
        <v>1594</v>
      </c>
      <c r="Y518" s="9" t="s">
        <v>1594</v>
      </c>
      <c r="AB518" s="36">
        <f>G518*(1+Listes!AC$8)</f>
        <v>980.97116000000005</v>
      </c>
      <c r="AC518" s="36">
        <f>P518*(1+Listes!AC$7)</f>
        <v>980.97116000000005</v>
      </c>
      <c r="AD518" s="36">
        <f>F518*(1+Listes!AC$6)</f>
        <v>0</v>
      </c>
      <c r="AI518" s="36"/>
      <c r="AJ518" s="36"/>
      <c r="AL518" s="36"/>
      <c r="AO518" s="5" t="s">
        <v>1595</v>
      </c>
      <c r="AP518" s="5" t="s">
        <v>1595</v>
      </c>
      <c r="AQ518" s="5" t="s">
        <v>1594</v>
      </c>
      <c r="AV518" s="36">
        <f>BI518*(1+Listes!AC$9)</f>
        <v>0</v>
      </c>
      <c r="AW518" s="36">
        <f>BP518*(1+Listes!AC$10)</f>
        <v>0</v>
      </c>
      <c r="AX518"/>
      <c r="AY518" s="36"/>
      <c r="AZ518" s="36">
        <f>AY518*(1+Listes!AC$11)</f>
        <v>0</v>
      </c>
      <c r="BI518" s="36"/>
      <c r="BJ518" s="36"/>
      <c r="BK518" s="36">
        <f>BJ518*(1+Listes!AC$12)</f>
        <v>0</v>
      </c>
      <c r="BL518" s="36"/>
      <c r="BM518" s="36"/>
      <c r="BN518" s="36"/>
      <c r="BP518" s="36"/>
      <c r="BR518" s="36"/>
      <c r="BS518" s="36"/>
      <c r="BT518" s="36"/>
    </row>
    <row r="519" spans="2:72" ht="13.15" customHeight="1" x14ac:dyDescent="0.2">
      <c r="B519" s="8" t="s">
        <v>1596</v>
      </c>
      <c r="C519" s="35">
        <v>1</v>
      </c>
      <c r="D519" s="1" t="s">
        <v>1597</v>
      </c>
      <c r="E519" s="36"/>
      <c r="F519" s="36"/>
      <c r="G519" s="7">
        <v>533.49</v>
      </c>
      <c r="H519" s="3" t="s">
        <v>1598</v>
      </c>
      <c r="I519" s="5" t="s">
        <v>217</v>
      </c>
      <c r="J519" s="39" t="s">
        <v>48</v>
      </c>
      <c r="K519" s="5" t="s">
        <v>1599</v>
      </c>
      <c r="M519" s="6">
        <v>519</v>
      </c>
      <c r="N519" s="36"/>
      <c r="O519" s="7">
        <v>523</v>
      </c>
      <c r="P519" s="6"/>
      <c r="Q519" s="36">
        <f>E519*(1+Listes!AC$5)</f>
        <v>0</v>
      </c>
      <c r="Z519" s="9" t="s">
        <v>1600</v>
      </c>
      <c r="AB519" s="36">
        <f>G519*(1+Listes!AC$8)</f>
        <v>638.05403999999999</v>
      </c>
      <c r="AC519" s="36">
        <f>P519*(1+Listes!AC$7)</f>
        <v>0</v>
      </c>
      <c r="AD519" s="36">
        <f>F519*(1+Listes!AC$6)</f>
        <v>0</v>
      </c>
      <c r="AI519" s="36"/>
      <c r="AJ519" s="36"/>
      <c r="AL519" s="36"/>
      <c r="AV519" s="36">
        <f>BI519*(1+Listes!AC$9)</f>
        <v>0</v>
      </c>
      <c r="AW519" s="36">
        <f>BP519*(1+Listes!AC$10)</f>
        <v>0</v>
      </c>
      <c r="AX519"/>
      <c r="AY519" s="36"/>
      <c r="AZ519" s="36">
        <f>AY519*(1+Listes!AC$11)</f>
        <v>0</v>
      </c>
      <c r="BI519" s="36"/>
      <c r="BJ519" s="36"/>
      <c r="BK519" s="36">
        <f>BJ519*(1+Listes!AC$12)</f>
        <v>0</v>
      </c>
      <c r="BL519" s="36"/>
      <c r="BM519" s="36"/>
      <c r="BN519" s="36"/>
      <c r="BP519" s="36"/>
      <c r="BR519" s="36"/>
      <c r="BS519" s="36"/>
      <c r="BT519" s="36"/>
    </row>
    <row r="520" spans="2:72" ht="13.15" customHeight="1" x14ac:dyDescent="0.2">
      <c r="B520" s="8" t="s">
        <v>1601</v>
      </c>
      <c r="C520" s="35">
        <v>1</v>
      </c>
      <c r="D520" s="1" t="s">
        <v>1602</v>
      </c>
      <c r="E520" s="36"/>
      <c r="F520" s="36"/>
      <c r="G520" s="7">
        <v>292.62</v>
      </c>
      <c r="H520" s="3" t="s">
        <v>1603</v>
      </c>
      <c r="I520" s="5" t="s">
        <v>217</v>
      </c>
      <c r="J520" s="39" t="s">
        <v>22</v>
      </c>
      <c r="K520" s="5" t="s">
        <v>665</v>
      </c>
      <c r="M520" s="6">
        <v>285</v>
      </c>
      <c r="N520" s="36"/>
      <c r="O520" s="7">
        <v>287</v>
      </c>
      <c r="P520" s="6">
        <v>292.62</v>
      </c>
      <c r="Q520" s="36">
        <f>E520*(1+Listes!AC$5)</f>
        <v>0</v>
      </c>
      <c r="AA520" s="9" t="s">
        <v>1604</v>
      </c>
      <c r="AB520" s="36">
        <f>G520*(1+Listes!AC$8)</f>
        <v>349.97352000000001</v>
      </c>
      <c r="AC520" s="36">
        <f>P520*(1+Listes!AC$7)</f>
        <v>349.97352000000001</v>
      </c>
      <c r="AD520" s="36">
        <f>F520*(1+Listes!AC$6)</f>
        <v>0</v>
      </c>
      <c r="AI520" s="36"/>
      <c r="AJ520" s="36"/>
      <c r="AL520" s="36"/>
      <c r="AV520" s="36">
        <f>BI520*(1+Listes!AC$9)</f>
        <v>0</v>
      </c>
      <c r="AW520" s="36">
        <f>BP520*(1+Listes!AC$10)</f>
        <v>0</v>
      </c>
      <c r="AX520"/>
      <c r="AY520" s="36"/>
      <c r="AZ520" s="36">
        <f>AY520*(1+Listes!AC$11)</f>
        <v>0</v>
      </c>
      <c r="BI520" s="36"/>
      <c r="BJ520" s="36"/>
      <c r="BK520" s="36">
        <f>BJ520*(1+Listes!AC$12)</f>
        <v>0</v>
      </c>
      <c r="BL520" s="36"/>
      <c r="BM520" s="36"/>
      <c r="BN520" s="36"/>
      <c r="BP520" s="36"/>
      <c r="BR520" s="36"/>
      <c r="BS520" s="36"/>
      <c r="BT520" s="36"/>
    </row>
    <row r="521" spans="2:72" ht="13.15" customHeight="1" x14ac:dyDescent="0.2">
      <c r="B521" s="8" t="s">
        <v>1605</v>
      </c>
      <c r="C521" s="35">
        <v>1</v>
      </c>
      <c r="D521" s="1" t="s">
        <v>1606</v>
      </c>
      <c r="E521" s="36"/>
      <c r="F521" s="36"/>
      <c r="G521" s="7">
        <v>914.4</v>
      </c>
      <c r="H521" s="3" t="s">
        <v>1607</v>
      </c>
      <c r="J521" s="39" t="s">
        <v>22</v>
      </c>
      <c r="K521" s="5" t="s">
        <v>1608</v>
      </c>
      <c r="M521" s="36"/>
      <c r="N521" s="36"/>
      <c r="O521" s="7">
        <v>896</v>
      </c>
      <c r="P521" s="6">
        <v>914.4</v>
      </c>
      <c r="Q521" s="36">
        <f>E521*(1+Listes!AC$5)</f>
        <v>0</v>
      </c>
      <c r="X521" s="9" t="s">
        <v>1609</v>
      </c>
      <c r="AB521" s="36">
        <f>G521*(1+Listes!AC$8)</f>
        <v>1093.6224</v>
      </c>
      <c r="AC521" s="36">
        <f>P521*(1+Listes!AC$7)</f>
        <v>1093.6224</v>
      </c>
      <c r="AD521" s="36">
        <f>F521*(1+Listes!AC$6)</f>
        <v>0</v>
      </c>
      <c r="AI521" s="36"/>
      <c r="AJ521" s="36"/>
      <c r="AL521" s="36"/>
      <c r="AV521" s="36">
        <f>BI521*(1+Listes!AC$9)</f>
        <v>0</v>
      </c>
      <c r="AW521" s="36">
        <f>BP521*(1+Listes!AC$10)</f>
        <v>0</v>
      </c>
      <c r="AX521"/>
      <c r="AY521" s="36"/>
      <c r="AZ521" s="36">
        <f>AY521*(1+Listes!AC$11)</f>
        <v>0</v>
      </c>
      <c r="BI521" s="36"/>
      <c r="BJ521" s="36"/>
      <c r="BK521" s="36">
        <f>BJ521*(1+Listes!AC$12)</f>
        <v>0</v>
      </c>
      <c r="BL521" s="36"/>
      <c r="BM521" s="36"/>
      <c r="BN521" s="36"/>
      <c r="BP521" s="36"/>
      <c r="BR521" s="36"/>
      <c r="BS521" s="36"/>
      <c r="BT521" s="36"/>
    </row>
    <row r="522" spans="2:72" ht="13.15" customHeight="1" x14ac:dyDescent="0.2">
      <c r="C522" s="35">
        <v>1</v>
      </c>
      <c r="D522" s="1" t="s">
        <v>1610</v>
      </c>
      <c r="E522" s="36"/>
      <c r="F522" s="36"/>
      <c r="G522" s="36"/>
      <c r="H522" s="3" t="s">
        <v>1611</v>
      </c>
      <c r="J522" s="36"/>
      <c r="K522"/>
      <c r="M522" s="36"/>
      <c r="N522" s="36"/>
      <c r="O522" s="36"/>
      <c r="P522" s="36"/>
      <c r="Q522" s="36">
        <f>E522*(1+Listes!AC$5)</f>
        <v>0</v>
      </c>
      <c r="AB522" s="36">
        <f>G522*(1+Listes!AC$8)</f>
        <v>0</v>
      </c>
      <c r="AC522" s="36">
        <f>P522*(1+Listes!AC$7)</f>
        <v>0</v>
      </c>
      <c r="AD522" s="36">
        <f>F522*(1+Listes!AC$6)</f>
        <v>0</v>
      </c>
      <c r="AI522" s="36"/>
      <c r="AJ522" s="36"/>
      <c r="AL522" s="36"/>
      <c r="AV522" s="36">
        <f>BI522*(1+Listes!AC$9)</f>
        <v>0</v>
      </c>
      <c r="AW522" s="36">
        <f>BP522*(1+Listes!AC$10)</f>
        <v>0</v>
      </c>
      <c r="AX522"/>
      <c r="AY522" s="36"/>
      <c r="AZ522" s="36">
        <f>AY522*(1+Listes!AC$11)</f>
        <v>0</v>
      </c>
      <c r="BI522" s="36"/>
      <c r="BJ522" s="36"/>
      <c r="BK522" s="36">
        <f>BJ522*(1+Listes!AC$12)</f>
        <v>0</v>
      </c>
      <c r="BL522" s="36"/>
      <c r="BM522" s="36"/>
      <c r="BN522" s="36"/>
      <c r="BP522" s="36"/>
      <c r="BR522" s="36"/>
      <c r="BS522" s="36"/>
      <c r="BT522" s="36"/>
    </row>
    <row r="523" spans="2:72" ht="13.15" customHeight="1" x14ac:dyDescent="0.2">
      <c r="B523" s="8" t="s">
        <v>1610</v>
      </c>
      <c r="C523" s="35">
        <v>1</v>
      </c>
      <c r="D523" s="1" t="s">
        <v>1612</v>
      </c>
      <c r="E523" s="36"/>
      <c r="F523" s="36"/>
      <c r="G523" s="7">
        <v>398.17</v>
      </c>
      <c r="H523" s="3" t="s">
        <v>1613</v>
      </c>
      <c r="I523" s="5" t="s">
        <v>217</v>
      </c>
      <c r="J523" s="39" t="s">
        <v>25</v>
      </c>
      <c r="K523" s="5" t="s">
        <v>509</v>
      </c>
      <c r="M523" s="36"/>
      <c r="N523" s="36"/>
      <c r="O523" s="36"/>
      <c r="P523" s="36"/>
      <c r="Q523" s="36">
        <f>E523*(1+Listes!AC$5)</f>
        <v>0</v>
      </c>
      <c r="X523" s="9" t="s">
        <v>1614</v>
      </c>
      <c r="Z523" s="9" t="s">
        <v>1615</v>
      </c>
      <c r="AA523" s="9" t="s">
        <v>1616</v>
      </c>
      <c r="AB523" s="36">
        <f>G523*(1+Listes!AC$8)</f>
        <v>476.21132</v>
      </c>
      <c r="AC523" s="36">
        <f>P523*(1+Listes!AC$7)</f>
        <v>0</v>
      </c>
      <c r="AD523" s="36">
        <f>F523*(1+Listes!AC$6)</f>
        <v>0</v>
      </c>
      <c r="AI523" s="36"/>
      <c r="AJ523" s="36"/>
      <c r="AL523" s="36"/>
      <c r="AM523" s="20" t="s">
        <v>1612</v>
      </c>
      <c r="AV523" s="36">
        <f>BI523*(1+Listes!AC$9)</f>
        <v>0</v>
      </c>
      <c r="AW523" s="36">
        <f>BP523*(1+Listes!AC$10)</f>
        <v>0</v>
      </c>
      <c r="AX523"/>
      <c r="AY523" s="36"/>
      <c r="AZ523" s="36">
        <f>AY523*(1+Listes!AC$11)</f>
        <v>0</v>
      </c>
      <c r="BI523" s="36"/>
      <c r="BJ523" s="36"/>
      <c r="BK523" s="36">
        <f>BJ523*(1+Listes!AC$12)</f>
        <v>0</v>
      </c>
      <c r="BL523" s="36"/>
      <c r="BM523" s="36"/>
      <c r="BN523" s="36"/>
      <c r="BP523" s="36"/>
      <c r="BR523" s="36"/>
      <c r="BS523" s="36"/>
      <c r="BT523" s="36"/>
    </row>
    <row r="524" spans="2:72" ht="13.15" customHeight="1" x14ac:dyDescent="0.2">
      <c r="C524" s="35">
        <v>1</v>
      </c>
      <c r="D524" s="1" t="s">
        <v>1617</v>
      </c>
      <c r="E524" s="36"/>
      <c r="F524" s="36"/>
      <c r="G524" s="7">
        <v>411.42</v>
      </c>
      <c r="H524" s="3" t="s">
        <v>1611</v>
      </c>
      <c r="I524" s="5" t="s">
        <v>217</v>
      </c>
      <c r="J524" s="39" t="s">
        <v>25</v>
      </c>
      <c r="K524" s="5" t="s">
        <v>1349</v>
      </c>
      <c r="M524" s="36"/>
      <c r="N524" s="36"/>
      <c r="O524" s="36"/>
      <c r="P524" s="36"/>
      <c r="Q524" s="36">
        <f>E524*(1+Listes!AC$5)</f>
        <v>0</v>
      </c>
      <c r="X524" s="9" t="s">
        <v>1618</v>
      </c>
      <c r="AB524" s="36">
        <f>G524*(1+Listes!AC$8)</f>
        <v>492.05831999999998</v>
      </c>
      <c r="AC524" s="36">
        <f>P524*(1+Listes!AC$7)</f>
        <v>0</v>
      </c>
      <c r="AD524" s="36">
        <f>F524*(1+Listes!AC$6)</f>
        <v>0</v>
      </c>
      <c r="AI524" s="36"/>
      <c r="AJ524" s="36"/>
      <c r="AL524" s="36"/>
      <c r="AM524" s="20" t="s">
        <v>1612</v>
      </c>
      <c r="AV524" s="36">
        <f>BI524*(1+Listes!AC$9)</f>
        <v>0</v>
      </c>
      <c r="AW524" s="36">
        <f>BP524*(1+Listes!AC$10)</f>
        <v>0</v>
      </c>
      <c r="AX524"/>
      <c r="AY524" s="36"/>
      <c r="AZ524" s="36">
        <f>AY524*(1+Listes!AC$11)</f>
        <v>0</v>
      </c>
      <c r="BI524" s="36"/>
      <c r="BJ524" s="36"/>
      <c r="BK524" s="36">
        <f>BJ524*(1+Listes!AC$12)</f>
        <v>0</v>
      </c>
      <c r="BL524" s="36"/>
      <c r="BM524" s="36"/>
      <c r="BN524" s="36"/>
      <c r="BP524" s="36"/>
      <c r="BR524" s="36"/>
      <c r="BS524" s="36"/>
      <c r="BT524" s="36"/>
    </row>
    <row r="525" spans="2:72" ht="13.15" customHeight="1" x14ac:dyDescent="0.2">
      <c r="C525" s="35">
        <v>1</v>
      </c>
      <c r="D525" s="1" t="s">
        <v>1619</v>
      </c>
      <c r="E525" s="6">
        <v>6.31</v>
      </c>
      <c r="F525" s="7">
        <v>4.4000000000000004</v>
      </c>
      <c r="G525" s="7">
        <v>25.06</v>
      </c>
      <c r="H525" s="3" t="s">
        <v>1620</v>
      </c>
      <c r="J525" s="39" t="s">
        <v>2</v>
      </c>
      <c r="K525" s="5" t="s">
        <v>94</v>
      </c>
      <c r="M525" s="6">
        <v>24.4</v>
      </c>
      <c r="N525" s="6"/>
      <c r="O525" s="7">
        <v>24.6</v>
      </c>
      <c r="P525" s="6">
        <v>25.06</v>
      </c>
      <c r="Q525" s="36">
        <f>E525*(1+Listes!AC$5)</f>
        <v>7.546759999999999</v>
      </c>
      <c r="R525" s="5" t="s">
        <v>66</v>
      </c>
      <c r="AA525" s="9" t="s">
        <v>50</v>
      </c>
      <c r="AB525" s="36">
        <f>G525*(1+Listes!AC$8)</f>
        <v>29.971759999999996</v>
      </c>
      <c r="AC525" s="36">
        <f>P525*(1+Listes!AC$7)</f>
        <v>29.971759999999996</v>
      </c>
      <c r="AD525" s="36">
        <f>F525*(1+Listes!AC$6)</f>
        <v>5.2624000000000004</v>
      </c>
      <c r="AG525" s="66"/>
      <c r="AH525" s="67"/>
      <c r="AI525" s="6">
        <v>29.27</v>
      </c>
      <c r="AJ525" s="6">
        <v>23.9</v>
      </c>
      <c r="AL525" s="36"/>
      <c r="AV525" s="36">
        <f>BI525*(1+Listes!AC$9)</f>
        <v>0</v>
      </c>
      <c r="AW525" s="36">
        <f>BP525*(1+Listes!AC$10)</f>
        <v>0</v>
      </c>
      <c r="AX525"/>
      <c r="AY525" s="36"/>
      <c r="AZ525" s="36">
        <f>AY525*(1+Listes!AC$11)</f>
        <v>0</v>
      </c>
      <c r="BI525" s="36"/>
      <c r="BJ525" s="36"/>
      <c r="BK525" s="36">
        <f>BJ525*(1+Listes!AC$12)</f>
        <v>0</v>
      </c>
      <c r="BL525" s="36"/>
      <c r="BM525" s="12">
        <v>26.24</v>
      </c>
      <c r="BN525" s="36"/>
      <c r="BP525" s="36"/>
      <c r="BR525" s="36"/>
      <c r="BS525" s="36"/>
      <c r="BT525" s="36"/>
    </row>
    <row r="526" spans="2:72" ht="13.15" customHeight="1" x14ac:dyDescent="0.2">
      <c r="C526" s="35">
        <v>1</v>
      </c>
      <c r="D526" s="1" t="s">
        <v>1621</v>
      </c>
      <c r="E526" s="36"/>
      <c r="F526" s="7">
        <v>71.349999999999994</v>
      </c>
      <c r="G526" s="36"/>
      <c r="H526" s="3" t="s">
        <v>1622</v>
      </c>
      <c r="I526" s="5" t="s">
        <v>1623</v>
      </c>
      <c r="J526" s="39" t="s">
        <v>31</v>
      </c>
      <c r="K526" s="5" t="s">
        <v>1624</v>
      </c>
      <c r="M526" s="36"/>
      <c r="N526" s="36"/>
      <c r="O526" s="36"/>
      <c r="P526" s="36"/>
      <c r="Q526" s="36">
        <f>E526*(1+Listes!AC$5)</f>
        <v>0</v>
      </c>
      <c r="AB526" s="36">
        <f>G526*(1+Listes!AC$8)</f>
        <v>0</v>
      </c>
      <c r="AC526" s="36">
        <f>P526*(1+Listes!AC$7)</f>
        <v>0</v>
      </c>
      <c r="AD526" s="36">
        <f>F526*(1+Listes!AC$6)</f>
        <v>85.334599999999995</v>
      </c>
      <c r="AI526" s="36"/>
      <c r="AJ526" s="36"/>
      <c r="AL526" s="36"/>
      <c r="AR526" s="5" t="s">
        <v>1625</v>
      </c>
      <c r="AV526" s="36">
        <f>BI526*(1+Listes!AC$9)</f>
        <v>0</v>
      </c>
      <c r="AW526" s="36">
        <f>BP526*(1+Listes!AC$10)</f>
        <v>0</v>
      </c>
      <c r="AX526"/>
      <c r="AY526" s="36"/>
      <c r="AZ526" s="36">
        <f>AY526*(1+Listes!AC$11)</f>
        <v>0</v>
      </c>
      <c r="BI526" s="36"/>
      <c r="BJ526" s="36"/>
      <c r="BK526" s="36">
        <f>BJ526*(1+Listes!AC$12)</f>
        <v>0</v>
      </c>
      <c r="BL526" s="36"/>
      <c r="BM526" s="36"/>
      <c r="BN526" s="36"/>
      <c r="BP526" s="36"/>
      <c r="BR526" s="36"/>
      <c r="BS526" s="36"/>
      <c r="BT526" s="36"/>
    </row>
    <row r="527" spans="2:72" ht="13.15" customHeight="1" x14ac:dyDescent="0.2">
      <c r="C527" s="35">
        <v>1</v>
      </c>
      <c r="D527" s="1" t="s">
        <v>1626</v>
      </c>
      <c r="E527" s="36"/>
      <c r="F527" s="7">
        <v>71.349999999999994</v>
      </c>
      <c r="G527" s="36"/>
      <c r="H527" s="3" t="s">
        <v>1622</v>
      </c>
      <c r="I527" s="5" t="s">
        <v>1623</v>
      </c>
      <c r="J527" s="39" t="s">
        <v>31</v>
      </c>
      <c r="K527" s="5" t="s">
        <v>1624</v>
      </c>
      <c r="M527" s="36"/>
      <c r="N527" s="36"/>
      <c r="O527" s="36"/>
      <c r="P527" s="36"/>
      <c r="Q527" s="36">
        <f>E527*(1+Listes!AC$5)</f>
        <v>0</v>
      </c>
      <c r="AB527" s="36">
        <f>G527*(1+Listes!AC$8)</f>
        <v>0</v>
      </c>
      <c r="AC527" s="36">
        <f>P527*(1+Listes!AC$7)</f>
        <v>0</v>
      </c>
      <c r="AD527" s="36">
        <f>F527*(1+Listes!AC$6)</f>
        <v>85.334599999999995</v>
      </c>
      <c r="AI527" s="36"/>
      <c r="AJ527" s="36"/>
      <c r="AL527" s="36"/>
      <c r="AS527" s="5" t="s">
        <v>1627</v>
      </c>
      <c r="AV527" s="36">
        <f>BI527*(1+Listes!AC$9)</f>
        <v>0</v>
      </c>
      <c r="AW527" s="36">
        <f>BP527*(1+Listes!AC$10)</f>
        <v>0</v>
      </c>
      <c r="AX527"/>
      <c r="AY527" s="36"/>
      <c r="AZ527" s="36">
        <f>AY527*(1+Listes!AC$11)</f>
        <v>0</v>
      </c>
      <c r="BI527" s="36"/>
      <c r="BJ527" s="36"/>
      <c r="BK527" s="36">
        <f>BJ527*(1+Listes!AC$12)</f>
        <v>0</v>
      </c>
      <c r="BL527" s="36"/>
      <c r="BM527" s="36"/>
      <c r="BN527" s="36"/>
      <c r="BP527" s="36"/>
      <c r="BR527" s="36"/>
      <c r="BS527" s="36"/>
      <c r="BT527" s="36"/>
    </row>
    <row r="528" spans="2:72" ht="13.15" customHeight="1" x14ac:dyDescent="0.2">
      <c r="C528" s="35">
        <v>2</v>
      </c>
      <c r="D528" s="1" t="s">
        <v>1628</v>
      </c>
      <c r="E528" s="36"/>
      <c r="F528" s="7">
        <v>29.5</v>
      </c>
      <c r="G528" s="7">
        <v>129.22</v>
      </c>
      <c r="H528" s="3" t="s">
        <v>1629</v>
      </c>
      <c r="J528" s="39" t="s">
        <v>2</v>
      </c>
      <c r="K528" s="3" t="s">
        <v>1630</v>
      </c>
      <c r="M528" s="36"/>
      <c r="N528" s="36"/>
      <c r="O528" s="36"/>
      <c r="P528" s="36"/>
      <c r="Q528" s="36">
        <f>E528*(1+Listes!AC$5)</f>
        <v>0</v>
      </c>
      <c r="AA528" s="9" t="s">
        <v>1631</v>
      </c>
      <c r="AB528" s="36">
        <f>G528*(1+Listes!AC$8)</f>
        <v>154.54711999999998</v>
      </c>
      <c r="AC528" s="36">
        <f>P528*(1+Listes!AC$7)</f>
        <v>0</v>
      </c>
      <c r="AD528" s="36">
        <f>F528*(1+Listes!AC$6)</f>
        <v>35.281999999999996</v>
      </c>
      <c r="AI528" s="36"/>
      <c r="AJ528" s="36"/>
      <c r="AL528" s="36"/>
      <c r="AV528" s="36">
        <f>BI528*(1+Listes!AC$9)</f>
        <v>0</v>
      </c>
      <c r="AW528" s="36">
        <f>BP528*(1+Listes!AC$10)</f>
        <v>0</v>
      </c>
      <c r="AX528"/>
      <c r="AY528" s="36"/>
      <c r="AZ528" s="36">
        <f>AY528*(1+Listes!AC$11)</f>
        <v>0</v>
      </c>
      <c r="BI528" s="36"/>
      <c r="BJ528" s="36"/>
      <c r="BK528" s="36">
        <f>BJ528*(1+Listes!AC$12)</f>
        <v>0</v>
      </c>
      <c r="BL528" s="36"/>
      <c r="BM528" s="36"/>
      <c r="BN528" s="36"/>
      <c r="BP528" s="36"/>
      <c r="BR528" s="36"/>
      <c r="BS528" s="36"/>
      <c r="BT528" s="36"/>
    </row>
    <row r="529" spans="2:72" ht="13.15" customHeight="1" x14ac:dyDescent="0.2">
      <c r="C529" s="35">
        <v>2</v>
      </c>
      <c r="D529" s="1" t="s">
        <v>1632</v>
      </c>
      <c r="E529" s="6">
        <v>19.170000000000002</v>
      </c>
      <c r="F529" s="36"/>
      <c r="G529" s="7">
        <v>93.61</v>
      </c>
      <c r="H529" s="3" t="s">
        <v>1633</v>
      </c>
      <c r="J529" s="39" t="s">
        <v>2</v>
      </c>
      <c r="K529" s="5" t="s">
        <v>1534</v>
      </c>
      <c r="M529" s="6">
        <v>138</v>
      </c>
      <c r="N529" s="6"/>
      <c r="O529" s="7">
        <v>91.7</v>
      </c>
      <c r="P529" s="6">
        <v>93.61</v>
      </c>
      <c r="Q529" s="36">
        <f>E529*(1+Listes!AC$5)</f>
        <v>22.927320000000002</v>
      </c>
      <c r="AA529" s="9" t="s">
        <v>1631</v>
      </c>
      <c r="AB529" s="36">
        <f>G529*(1+Listes!AC$8)</f>
        <v>111.95756</v>
      </c>
      <c r="AC529" s="36">
        <f>P529*(1+Listes!AC$7)</f>
        <v>111.95756</v>
      </c>
      <c r="AD529" s="36">
        <f>F529*(1+Listes!AC$6)</f>
        <v>0</v>
      </c>
      <c r="AG529" s="66"/>
      <c r="AH529" s="67"/>
      <c r="AI529" s="6">
        <v>166.14</v>
      </c>
      <c r="AJ529" s="6">
        <v>135</v>
      </c>
      <c r="AL529" s="36"/>
      <c r="AV529" s="36">
        <f>BI529*(1+Listes!AC$9)</f>
        <v>0</v>
      </c>
      <c r="AW529" s="36">
        <f>BP529*(1+Listes!AC$10)</f>
        <v>0</v>
      </c>
      <c r="AX529"/>
      <c r="AY529" s="36"/>
      <c r="AZ529" s="36">
        <f>AY529*(1+Listes!AC$11)</f>
        <v>0</v>
      </c>
      <c r="BI529" s="36"/>
      <c r="BJ529" s="36"/>
      <c r="BK529" s="36">
        <f>BJ529*(1+Listes!AC$12)</f>
        <v>0</v>
      </c>
      <c r="BL529" s="36"/>
      <c r="BM529" s="36"/>
      <c r="BN529" s="36"/>
      <c r="BP529" s="36"/>
      <c r="BR529" s="36"/>
      <c r="BS529" s="36"/>
      <c r="BT529" s="36"/>
    </row>
    <row r="530" spans="2:72" ht="13.15" customHeight="1" x14ac:dyDescent="0.2">
      <c r="C530" s="35">
        <v>2</v>
      </c>
      <c r="D530" s="1" t="s">
        <v>1634</v>
      </c>
      <c r="E530" s="36"/>
      <c r="F530" s="36"/>
      <c r="G530" s="36"/>
      <c r="H530" s="3" t="s">
        <v>1635</v>
      </c>
      <c r="I530" s="5" t="s">
        <v>1636</v>
      </c>
      <c r="J530" s="39" t="s">
        <v>2</v>
      </c>
      <c r="K530" s="5" t="s">
        <v>3</v>
      </c>
      <c r="M530" s="6"/>
      <c r="N530" s="6"/>
      <c r="O530" s="36"/>
      <c r="P530" s="6"/>
      <c r="Q530" s="36">
        <f>E530*(1+Listes!AC$5)</f>
        <v>0</v>
      </c>
      <c r="AB530" s="36">
        <f>G530*(1+Listes!AC$8)</f>
        <v>0</v>
      </c>
      <c r="AC530" s="36">
        <f>P530*(1+Listes!AC$7)</f>
        <v>0</v>
      </c>
      <c r="AD530" s="36">
        <f>F530*(1+Listes!AC$6)</f>
        <v>0</v>
      </c>
      <c r="AG530" s="66"/>
      <c r="AH530" s="67"/>
      <c r="AI530" s="6"/>
      <c r="AJ530" s="6">
        <v>17.75</v>
      </c>
      <c r="AL530" s="36"/>
      <c r="AV530" s="36">
        <f>BI530*(1+Listes!AC$9)</f>
        <v>0</v>
      </c>
      <c r="AW530" s="36">
        <f>BP530*(1+Listes!AC$10)</f>
        <v>0</v>
      </c>
      <c r="AX530"/>
      <c r="AY530" s="36"/>
      <c r="AZ530" s="36">
        <f>AY530*(1+Listes!AC$11)</f>
        <v>0</v>
      </c>
      <c r="BI530" s="36"/>
      <c r="BJ530" s="36"/>
      <c r="BK530" s="36">
        <f>BJ530*(1+Listes!AC$12)</f>
        <v>0</v>
      </c>
      <c r="BL530" s="36"/>
      <c r="BM530" s="36"/>
      <c r="BN530" s="36"/>
      <c r="BP530" s="36"/>
      <c r="BR530" s="36"/>
      <c r="BS530" s="36"/>
      <c r="BT530" s="36"/>
    </row>
    <row r="531" spans="2:72" ht="13.15" customHeight="1" x14ac:dyDescent="0.2">
      <c r="C531" s="35">
        <v>1</v>
      </c>
      <c r="D531" s="1" t="s">
        <v>1637</v>
      </c>
      <c r="E531" s="36"/>
      <c r="F531" s="36"/>
      <c r="G531" s="7">
        <v>2554.56</v>
      </c>
      <c r="H531" s="3" t="s">
        <v>1638</v>
      </c>
      <c r="J531" s="39" t="s">
        <v>2</v>
      </c>
      <c r="K531" s="5" t="s">
        <v>3</v>
      </c>
      <c r="M531" s="6">
        <v>2512</v>
      </c>
      <c r="N531" s="6"/>
      <c r="O531" s="7">
        <v>2512</v>
      </c>
      <c r="P531" s="6">
        <v>2554.56</v>
      </c>
      <c r="Q531" s="36">
        <f>E531*(1+Listes!AC$5)</f>
        <v>0</v>
      </c>
      <c r="AB531" s="36">
        <f>G531*(1+Listes!AC$8)</f>
        <v>3055.2537599999996</v>
      </c>
      <c r="AC531" s="36">
        <f>P531*(1+Listes!AC$7)</f>
        <v>3055.2537599999996</v>
      </c>
      <c r="AD531" s="36">
        <f>F531*(1+Listes!AC$6)</f>
        <v>0</v>
      </c>
      <c r="AG531" s="66"/>
      <c r="AH531" s="67"/>
      <c r="AI531" s="6">
        <v>2232.91</v>
      </c>
      <c r="AJ531" s="6">
        <v>2506</v>
      </c>
      <c r="AL531" s="36"/>
      <c r="AV531" s="36">
        <f>BI531*(1+Listes!AC$9)</f>
        <v>0</v>
      </c>
      <c r="AW531" s="36">
        <f>BP531*(1+Listes!AC$10)</f>
        <v>0</v>
      </c>
      <c r="AX531"/>
      <c r="AY531" s="36"/>
      <c r="AZ531" s="36">
        <f>AY531*(1+Listes!AC$11)</f>
        <v>0</v>
      </c>
      <c r="BI531" s="36"/>
      <c r="BJ531" s="36"/>
      <c r="BK531" s="36">
        <f>BJ531*(1+Listes!AC$12)</f>
        <v>0</v>
      </c>
      <c r="BL531" s="36"/>
      <c r="BM531" s="36"/>
      <c r="BN531" s="36"/>
      <c r="BP531" s="36"/>
      <c r="BR531" s="36"/>
      <c r="BS531" s="36"/>
      <c r="BT531" s="36"/>
    </row>
    <row r="532" spans="2:72" ht="13.15" customHeight="1" x14ac:dyDescent="0.2">
      <c r="C532" s="35">
        <v>1</v>
      </c>
      <c r="D532" s="1" t="s">
        <v>1639</v>
      </c>
      <c r="E532" s="36"/>
      <c r="F532" s="36"/>
      <c r="G532" s="7">
        <v>2236.42</v>
      </c>
      <c r="H532" s="3" t="s">
        <v>1640</v>
      </c>
      <c r="J532" s="39" t="s">
        <v>530</v>
      </c>
      <c r="K532" s="5" t="s">
        <v>1641</v>
      </c>
      <c r="M532" s="6">
        <v>2199</v>
      </c>
      <c r="N532" s="6"/>
      <c r="O532" s="7">
        <v>2199</v>
      </c>
      <c r="P532" s="6">
        <v>2236.29</v>
      </c>
      <c r="Q532" s="36">
        <f>E532*(1+Listes!AC$5)</f>
        <v>0</v>
      </c>
      <c r="AA532" s="9" t="s">
        <v>1570</v>
      </c>
      <c r="AB532" s="36">
        <f>G532*(1+Listes!AC$8)</f>
        <v>2674.7583199999999</v>
      </c>
      <c r="AC532" s="36">
        <f>P532*(1+Listes!AC$7)</f>
        <v>2674.60284</v>
      </c>
      <c r="AD532" s="36">
        <f>F532*(1+Listes!AC$6)</f>
        <v>0</v>
      </c>
      <c r="AG532" s="66"/>
      <c r="AH532" s="67"/>
      <c r="AI532" s="6">
        <v>2232.91</v>
      </c>
      <c r="AJ532" s="6">
        <v>2193</v>
      </c>
      <c r="AL532" s="36"/>
      <c r="AV532" s="36">
        <f>BI532*(1+Listes!AC$9)</f>
        <v>0</v>
      </c>
      <c r="AW532" s="36">
        <f>BP532*(1+Listes!AC$10)</f>
        <v>0</v>
      </c>
      <c r="AX532"/>
      <c r="AY532" s="36"/>
      <c r="AZ532" s="36">
        <f>AY532*(1+Listes!AC$11)</f>
        <v>0</v>
      </c>
      <c r="BI532" s="36"/>
      <c r="BJ532" s="36"/>
      <c r="BK532" s="36">
        <f>BJ532*(1+Listes!AC$12)</f>
        <v>0</v>
      </c>
      <c r="BL532" s="36"/>
      <c r="BM532" s="36"/>
      <c r="BN532" s="36"/>
      <c r="BP532" s="36"/>
      <c r="BR532" s="36"/>
      <c r="BS532" s="36"/>
      <c r="BT532" s="36"/>
    </row>
    <row r="533" spans="2:72" ht="13.15" customHeight="1" x14ac:dyDescent="0.2">
      <c r="C533" s="35">
        <v>1</v>
      </c>
      <c r="D533" s="1" t="s">
        <v>1642</v>
      </c>
      <c r="E533" s="36"/>
      <c r="F533" s="36"/>
      <c r="G533" s="7">
        <v>2554.56</v>
      </c>
      <c r="H533" s="3" t="s">
        <v>1643</v>
      </c>
      <c r="J533" s="39" t="s">
        <v>5</v>
      </c>
      <c r="K533" s="5" t="s">
        <v>6</v>
      </c>
      <c r="M533" s="6">
        <v>2512</v>
      </c>
      <c r="N533" s="6"/>
      <c r="O533" s="7">
        <v>2512</v>
      </c>
      <c r="P533" s="6">
        <v>2554.56</v>
      </c>
      <c r="Q533" s="36">
        <f>E533*(1+Listes!AC$5)</f>
        <v>0</v>
      </c>
      <c r="AB533" s="36">
        <f>G533*(1+Listes!AC$8)</f>
        <v>3055.2537599999996</v>
      </c>
      <c r="AC533" s="36">
        <f>P533*(1+Listes!AC$7)</f>
        <v>3055.2537599999996</v>
      </c>
      <c r="AD533" s="36">
        <f>F533*(1+Listes!AC$6)</f>
        <v>0</v>
      </c>
      <c r="AG533" s="66"/>
      <c r="AH533" s="67"/>
      <c r="AI533" s="6">
        <v>2413.2399999999998</v>
      </c>
      <c r="AJ533" s="6">
        <v>2506</v>
      </c>
      <c r="AL533" s="36"/>
      <c r="AV533" s="36">
        <f>BI533*(1+Listes!AC$9)</f>
        <v>0</v>
      </c>
      <c r="AW533" s="36">
        <f>BP533*(1+Listes!AC$10)</f>
        <v>0</v>
      </c>
      <c r="AX533"/>
      <c r="AY533" s="36"/>
      <c r="AZ533" s="36">
        <f>AY533*(1+Listes!AC$11)</f>
        <v>0</v>
      </c>
      <c r="BI533" s="36"/>
      <c r="BJ533" s="36"/>
      <c r="BK533" s="36">
        <f>BJ533*(1+Listes!AC$12)</f>
        <v>0</v>
      </c>
      <c r="BL533" s="36"/>
      <c r="BM533" s="36"/>
      <c r="BN533" s="36"/>
      <c r="BP533" s="36"/>
      <c r="BR533" s="36"/>
      <c r="BS533" s="36"/>
      <c r="BT533" s="36"/>
    </row>
    <row r="534" spans="2:72" ht="13.15" customHeight="1" x14ac:dyDescent="0.2">
      <c r="C534" s="35">
        <v>1</v>
      </c>
      <c r="D534" s="1" t="s">
        <v>1644</v>
      </c>
      <c r="E534" s="36"/>
      <c r="F534" s="36"/>
      <c r="G534" s="7">
        <v>30.96</v>
      </c>
      <c r="H534" s="3" t="s">
        <v>1645</v>
      </c>
      <c r="J534" s="39" t="s">
        <v>2</v>
      </c>
      <c r="K534" s="5" t="s">
        <v>131</v>
      </c>
      <c r="M534" s="6">
        <v>30.1</v>
      </c>
      <c r="N534" s="6"/>
      <c r="O534" s="7">
        <v>30.4</v>
      </c>
      <c r="P534" s="6">
        <v>30.96</v>
      </c>
      <c r="Q534" s="36">
        <f>E534*(1+Listes!AC$5)</f>
        <v>0</v>
      </c>
      <c r="R534" s="5" t="s">
        <v>66</v>
      </c>
      <c r="AA534" s="9" t="s">
        <v>78</v>
      </c>
      <c r="AB534" s="36">
        <f>G534*(1+Listes!AC$8)</f>
        <v>37.02816</v>
      </c>
      <c r="AC534" s="36">
        <f>P534*(1+Listes!AC$7)</f>
        <v>37.02816</v>
      </c>
      <c r="AD534" s="36">
        <f>F534*(1+Listes!AC$6)</f>
        <v>0</v>
      </c>
      <c r="AG534" s="66"/>
      <c r="AH534" s="67"/>
      <c r="AI534" s="6">
        <v>22.81</v>
      </c>
      <c r="AJ534" s="6">
        <v>29.5</v>
      </c>
      <c r="AL534" s="36"/>
      <c r="AV534" s="36">
        <f>BI534*(1+Listes!AC$9)</f>
        <v>0</v>
      </c>
      <c r="AW534" s="36">
        <f>BP534*(1+Listes!AC$10)</f>
        <v>0</v>
      </c>
      <c r="AX534"/>
      <c r="AY534" s="36"/>
      <c r="AZ534" s="36">
        <f>AY534*(1+Listes!AC$11)</f>
        <v>0</v>
      </c>
      <c r="BI534" s="36"/>
      <c r="BJ534" s="36"/>
      <c r="BK534" s="36">
        <f>BJ534*(1+Listes!AC$12)</f>
        <v>0</v>
      </c>
      <c r="BL534" s="36"/>
      <c r="BM534" s="36"/>
      <c r="BN534" s="36"/>
      <c r="BP534" s="36"/>
      <c r="BR534" s="36"/>
      <c r="BS534" s="36"/>
      <c r="BT534" s="36"/>
    </row>
    <row r="535" spans="2:72" ht="13.15" customHeight="1" x14ac:dyDescent="0.2">
      <c r="C535" s="35">
        <v>1</v>
      </c>
      <c r="D535" s="1" t="s">
        <v>1646</v>
      </c>
      <c r="E535" s="36"/>
      <c r="F535" s="36"/>
      <c r="G535" s="36"/>
      <c r="H535" s="3" t="s">
        <v>1647</v>
      </c>
      <c r="J535" s="36"/>
      <c r="K535"/>
      <c r="M535" s="6"/>
      <c r="N535" s="6"/>
      <c r="O535" s="36"/>
      <c r="P535" s="6"/>
      <c r="Q535" s="36">
        <f>E535*(1+Listes!AC$5)</f>
        <v>0</v>
      </c>
      <c r="AB535" s="36">
        <f>G535*(1+Listes!AC$8)</f>
        <v>0</v>
      </c>
      <c r="AC535" s="36">
        <f>P535*(1+Listes!AC$7)</f>
        <v>0</v>
      </c>
      <c r="AD535" s="36">
        <f>F535*(1+Listes!AC$6)</f>
        <v>0</v>
      </c>
      <c r="AG535" s="66"/>
      <c r="AH535" s="67"/>
      <c r="AI535" s="6"/>
      <c r="AJ535" s="6">
        <v>2596</v>
      </c>
      <c r="AL535" s="36"/>
      <c r="AV535" s="36">
        <f>BI535*(1+Listes!AC$9)</f>
        <v>0</v>
      </c>
      <c r="AW535" s="36">
        <f>BP535*(1+Listes!AC$10)</f>
        <v>0</v>
      </c>
      <c r="AX535"/>
      <c r="AY535" s="36"/>
      <c r="AZ535" s="36">
        <f>AY535*(1+Listes!AC$11)</f>
        <v>0</v>
      </c>
      <c r="BI535" s="36"/>
      <c r="BJ535" s="36"/>
      <c r="BK535" s="36">
        <f>BJ535*(1+Listes!AC$12)</f>
        <v>0</v>
      </c>
      <c r="BL535" s="36"/>
      <c r="BM535" s="36"/>
      <c r="BN535" s="36"/>
      <c r="BP535" s="36"/>
      <c r="BR535" s="36"/>
      <c r="BS535" s="36"/>
      <c r="BT535" s="36"/>
    </row>
    <row r="536" spans="2:72" ht="13.15" customHeight="1" x14ac:dyDescent="0.2">
      <c r="B536" s="8" t="s">
        <v>1648</v>
      </c>
      <c r="C536" s="35">
        <v>1</v>
      </c>
      <c r="D536" s="1" t="s">
        <v>1649</v>
      </c>
      <c r="E536" s="36"/>
      <c r="F536" s="36"/>
      <c r="G536" s="7">
        <v>2399.1</v>
      </c>
      <c r="H536" s="3" t="s">
        <v>1650</v>
      </c>
      <c r="J536" s="39" t="s">
        <v>179</v>
      </c>
      <c r="K536" s="5" t="s">
        <v>180</v>
      </c>
      <c r="M536" s="36"/>
      <c r="N536" s="36"/>
      <c r="O536" s="7">
        <v>2352</v>
      </c>
      <c r="P536" s="6">
        <v>2399.1</v>
      </c>
      <c r="Q536" s="36">
        <f>E536*(1+Listes!AC$5)</f>
        <v>0</v>
      </c>
      <c r="AA536" s="9" t="s">
        <v>1651</v>
      </c>
      <c r="AB536" s="36">
        <f>G536*(1+Listes!AC$8)</f>
        <v>2869.3235999999997</v>
      </c>
      <c r="AC536" s="36">
        <f>P536*(1+Listes!AC$7)</f>
        <v>2869.3235999999997</v>
      </c>
      <c r="AD536" s="36">
        <f>F536*(1+Listes!AC$6)</f>
        <v>0</v>
      </c>
      <c r="AI536" s="36"/>
      <c r="AJ536" s="36"/>
      <c r="AL536" s="36"/>
      <c r="AV536" s="36">
        <f>BI536*(1+Listes!AC$9)</f>
        <v>0</v>
      </c>
      <c r="AW536" s="36">
        <f>BP536*(1+Listes!AC$10)</f>
        <v>0</v>
      </c>
      <c r="AX536"/>
      <c r="AY536" s="36"/>
      <c r="AZ536" s="36">
        <f>AY536*(1+Listes!AC$11)</f>
        <v>0</v>
      </c>
      <c r="BI536" s="36"/>
      <c r="BJ536" s="36"/>
      <c r="BK536" s="36">
        <f>BJ536*(1+Listes!AC$12)</f>
        <v>0</v>
      </c>
      <c r="BL536" s="36"/>
      <c r="BM536" s="36"/>
      <c r="BN536" s="36"/>
      <c r="BP536" s="36"/>
      <c r="BR536" s="36"/>
      <c r="BS536" s="36"/>
      <c r="BT536" s="36"/>
    </row>
    <row r="537" spans="2:72" ht="13.15" customHeight="1" x14ac:dyDescent="0.2">
      <c r="B537" s="8" t="s">
        <v>1652</v>
      </c>
      <c r="C537" s="35">
        <v>1</v>
      </c>
      <c r="D537" s="1" t="s">
        <v>1653</v>
      </c>
      <c r="E537" s="36"/>
      <c r="F537" s="36"/>
      <c r="G537" s="7">
        <v>3227.64</v>
      </c>
      <c r="H537" s="3" t="s">
        <v>1654</v>
      </c>
      <c r="I537" s="5" t="s">
        <v>1655</v>
      </c>
      <c r="J537" s="39" t="s">
        <v>2</v>
      </c>
      <c r="K537" s="5" t="s">
        <v>1656</v>
      </c>
      <c r="M537" s="6">
        <v>3164</v>
      </c>
      <c r="N537" s="6"/>
      <c r="O537" s="7">
        <v>3164</v>
      </c>
      <c r="P537" s="6">
        <v>3227.64</v>
      </c>
      <c r="Q537" s="36">
        <f>E537*(1+Listes!AC$5)</f>
        <v>0</v>
      </c>
      <c r="AB537" s="36">
        <f>G537*(1+Listes!AC$8)</f>
        <v>3860.2574399999999</v>
      </c>
      <c r="AC537" s="36">
        <f>P537*(1+Listes!AC$7)</f>
        <v>3860.2574399999999</v>
      </c>
      <c r="AD537" s="36">
        <f>F537*(1+Listes!AC$6)</f>
        <v>0</v>
      </c>
      <c r="AG537" s="66"/>
      <c r="AH537" s="67"/>
      <c r="AI537" s="6">
        <v>3119.78</v>
      </c>
      <c r="AJ537" s="6">
        <v>3492</v>
      </c>
      <c r="AL537" s="36"/>
      <c r="AV537" s="36">
        <f>BI537*(1+Listes!AC$9)</f>
        <v>0</v>
      </c>
      <c r="AW537" s="36">
        <f>BP537*(1+Listes!AC$10)</f>
        <v>0</v>
      </c>
      <c r="AX537"/>
      <c r="AY537" s="36"/>
      <c r="AZ537" s="36">
        <f>AY537*(1+Listes!AC$11)</f>
        <v>0</v>
      </c>
      <c r="BI537" s="36"/>
      <c r="BJ537" s="36"/>
      <c r="BK537" s="36">
        <f>BJ537*(1+Listes!AC$12)</f>
        <v>0</v>
      </c>
      <c r="BL537" s="36"/>
      <c r="BM537" s="36"/>
      <c r="BN537" s="36"/>
      <c r="BP537" s="36"/>
      <c r="BR537" s="36"/>
      <c r="BS537" s="36"/>
      <c r="BT537" s="36"/>
    </row>
    <row r="538" spans="2:72" ht="13.15" customHeight="1" x14ac:dyDescent="0.2">
      <c r="B538" s="8" t="s">
        <v>1657</v>
      </c>
      <c r="C538" s="35">
        <v>1</v>
      </c>
      <c r="D538" s="1" t="s">
        <v>1658</v>
      </c>
      <c r="E538" s="6">
        <v>21</v>
      </c>
      <c r="F538" s="7">
        <v>16</v>
      </c>
      <c r="G538" s="7">
        <v>69.14</v>
      </c>
      <c r="H538" s="3" t="s">
        <v>1659</v>
      </c>
      <c r="I538" s="5" t="s">
        <v>1660</v>
      </c>
      <c r="J538" s="39" t="s">
        <v>58</v>
      </c>
      <c r="K538" s="5" t="s">
        <v>267</v>
      </c>
      <c r="M538" s="6">
        <v>67.2</v>
      </c>
      <c r="N538" s="6"/>
      <c r="O538" s="7">
        <v>67.8</v>
      </c>
      <c r="P538" s="6">
        <v>69.14</v>
      </c>
      <c r="Q538" s="36">
        <f>E538*(1+Listes!AC$5)</f>
        <v>25.116</v>
      </c>
      <c r="AA538" s="9" t="s">
        <v>1661</v>
      </c>
      <c r="AB538" s="36">
        <f>G538*(1+Listes!AC$8)</f>
        <v>82.69144</v>
      </c>
      <c r="AC538" s="36">
        <f>P538*(1+Listes!AC$7)</f>
        <v>82.69144</v>
      </c>
      <c r="AD538" s="36">
        <f>F538*(1+Listes!AC$6)</f>
        <v>19.135999999999999</v>
      </c>
      <c r="AG538" s="66"/>
      <c r="AH538" s="67"/>
      <c r="AI538" s="6">
        <v>73.849999999999994</v>
      </c>
      <c r="AJ538" s="6">
        <v>65.7</v>
      </c>
      <c r="AL538" s="36"/>
      <c r="AV538" s="36">
        <f>BI538*(1+Listes!AC$9)</f>
        <v>0</v>
      </c>
      <c r="AW538" s="36">
        <f>BP538*(1+Listes!AC$10)</f>
        <v>0</v>
      </c>
      <c r="AX538"/>
      <c r="AY538" s="36"/>
      <c r="AZ538" s="36">
        <f>AY538*(1+Listes!AC$11)</f>
        <v>0</v>
      </c>
      <c r="BI538" s="36"/>
      <c r="BJ538" s="36"/>
      <c r="BK538" s="36">
        <f>BJ538*(1+Listes!AC$12)</f>
        <v>0</v>
      </c>
      <c r="BL538" s="36"/>
      <c r="BM538" s="36"/>
      <c r="BN538" s="36"/>
      <c r="BP538" s="36"/>
      <c r="BR538" s="36"/>
      <c r="BS538" s="36"/>
      <c r="BT538" s="36"/>
    </row>
    <row r="539" spans="2:72" ht="13.15" customHeight="1" x14ac:dyDescent="0.2">
      <c r="C539" s="35">
        <v>1</v>
      </c>
      <c r="D539" s="1" t="s">
        <v>1662</v>
      </c>
      <c r="E539" s="36"/>
      <c r="F539" s="36"/>
      <c r="G539" s="7">
        <v>106.86</v>
      </c>
      <c r="H539" s="3" t="s">
        <v>1659</v>
      </c>
      <c r="I539" s="5" t="s">
        <v>1663</v>
      </c>
      <c r="J539" s="39" t="s">
        <v>58</v>
      </c>
      <c r="K539" s="5" t="s">
        <v>267</v>
      </c>
      <c r="M539" s="6">
        <v>104</v>
      </c>
      <c r="N539" s="6"/>
      <c r="O539" s="7">
        <v>105</v>
      </c>
      <c r="P539" s="6">
        <v>106.86</v>
      </c>
      <c r="Q539" s="36">
        <f>E539*(1+Listes!AC$5)</f>
        <v>0</v>
      </c>
      <c r="AA539" s="9" t="s">
        <v>1651</v>
      </c>
      <c r="AB539" s="36">
        <f>G539*(1+Listes!AC$8)</f>
        <v>127.80456</v>
      </c>
      <c r="AC539" s="36">
        <f>P539*(1+Listes!AC$7)</f>
        <v>127.80456</v>
      </c>
      <c r="AD539" s="36">
        <f>F539*(1+Listes!AC$6)</f>
        <v>0</v>
      </c>
      <c r="AG539" s="66"/>
      <c r="AH539" s="67"/>
      <c r="AI539" s="6">
        <v>118.89</v>
      </c>
      <c r="AJ539" s="6">
        <v>102</v>
      </c>
      <c r="AL539" s="36"/>
      <c r="AV539" s="36">
        <f>BI539*(1+Listes!AC$9)</f>
        <v>0</v>
      </c>
      <c r="AW539" s="36">
        <f>BP539*(1+Listes!AC$10)</f>
        <v>0</v>
      </c>
      <c r="AX539"/>
      <c r="AY539" s="36"/>
      <c r="AZ539" s="36">
        <f>AY539*(1+Listes!AC$11)</f>
        <v>0</v>
      </c>
      <c r="BI539" s="36"/>
      <c r="BJ539" s="36"/>
      <c r="BK539" s="36">
        <f>BJ539*(1+Listes!AC$12)</f>
        <v>0</v>
      </c>
      <c r="BL539" s="36"/>
      <c r="BM539" s="36"/>
      <c r="BN539" s="36"/>
      <c r="BP539" s="36"/>
      <c r="BR539" s="36"/>
      <c r="BS539" s="36"/>
      <c r="BT539" s="36"/>
    </row>
    <row r="540" spans="2:72" ht="13.15" customHeight="1" x14ac:dyDescent="0.2">
      <c r="B540" s="8" t="s">
        <v>1664</v>
      </c>
      <c r="C540" s="35">
        <v>1</v>
      </c>
      <c r="D540" s="1" t="s">
        <v>1664</v>
      </c>
      <c r="E540" s="6">
        <v>18.7</v>
      </c>
      <c r="F540" s="36"/>
      <c r="G540" s="7">
        <v>64.55</v>
      </c>
      <c r="H540" s="3" t="s">
        <v>1665</v>
      </c>
      <c r="I540" s="5" t="s">
        <v>1666</v>
      </c>
      <c r="J540" s="39" t="s">
        <v>2</v>
      </c>
      <c r="K540" s="5" t="s">
        <v>472</v>
      </c>
      <c r="M540" s="6">
        <v>62.8</v>
      </c>
      <c r="N540" s="6"/>
      <c r="O540" s="7">
        <v>63.3</v>
      </c>
      <c r="P540" s="6">
        <v>64.55</v>
      </c>
      <c r="Q540" s="36">
        <f>E540*(1+Listes!AC$5)</f>
        <v>22.365199999999998</v>
      </c>
      <c r="AB540" s="36">
        <f>G540*(1+Listes!AC$8)</f>
        <v>77.201799999999992</v>
      </c>
      <c r="AC540" s="36">
        <f>P540*(1+Listes!AC$7)</f>
        <v>77.201799999999992</v>
      </c>
      <c r="AD540" s="36">
        <f>F540*(1+Listes!AC$6)</f>
        <v>0</v>
      </c>
      <c r="AG540" s="66"/>
      <c r="AH540" s="67"/>
      <c r="AI540" s="6">
        <v>73.849999999999994</v>
      </c>
      <c r="AJ540" s="6">
        <v>61.4</v>
      </c>
      <c r="AL540" s="36"/>
      <c r="AV540" s="36">
        <f>BI540*(1+Listes!AC$9)</f>
        <v>0</v>
      </c>
      <c r="AW540" s="36">
        <f>BP540*(1+Listes!AC$10)</f>
        <v>0</v>
      </c>
      <c r="AX540"/>
      <c r="AY540" s="36"/>
      <c r="AZ540" s="36">
        <f>AY540*(1+Listes!AC$11)</f>
        <v>0</v>
      </c>
      <c r="BI540" s="36"/>
      <c r="BJ540" s="36"/>
      <c r="BK540" s="36">
        <f>BJ540*(1+Listes!AC$12)</f>
        <v>0</v>
      </c>
      <c r="BL540" s="36"/>
      <c r="BM540" s="36"/>
      <c r="BN540" s="36"/>
      <c r="BO540" s="6">
        <v>79.42</v>
      </c>
      <c r="BP540" s="36"/>
      <c r="BR540" s="36"/>
      <c r="BS540" s="36"/>
      <c r="BT540" s="36"/>
    </row>
    <row r="541" spans="2:72" ht="13.15" customHeight="1" x14ac:dyDescent="0.2">
      <c r="B541" s="8" t="s">
        <v>1667</v>
      </c>
      <c r="C541" s="35">
        <v>2</v>
      </c>
      <c r="D541" s="1" t="s">
        <v>1668</v>
      </c>
      <c r="E541" s="36"/>
      <c r="F541" s="36"/>
      <c r="G541" s="7">
        <v>14.17</v>
      </c>
      <c r="H541" s="3" t="s">
        <v>1669</v>
      </c>
      <c r="J541" s="39" t="s">
        <v>2</v>
      </c>
      <c r="K541"/>
      <c r="M541" s="36"/>
      <c r="N541" s="36"/>
      <c r="O541" s="7">
        <v>13.9</v>
      </c>
      <c r="P541" s="6">
        <v>14.17</v>
      </c>
      <c r="Q541" s="36">
        <f>E541*(1+Listes!AC$5)</f>
        <v>0</v>
      </c>
      <c r="AA541" s="9" t="s">
        <v>1670</v>
      </c>
      <c r="AB541" s="36">
        <f>G541*(1+Listes!AC$8)</f>
        <v>16.947319999999998</v>
      </c>
      <c r="AC541" s="36">
        <f>P541*(1+Listes!AC$7)</f>
        <v>16.947319999999998</v>
      </c>
      <c r="AD541" s="36">
        <f>F541*(1+Listes!AC$6)</f>
        <v>0</v>
      </c>
      <c r="AI541" s="36"/>
      <c r="AJ541" s="36"/>
      <c r="AL541" s="36"/>
      <c r="AV541" s="36">
        <f>BI541*(1+Listes!AC$9)</f>
        <v>0</v>
      </c>
      <c r="AW541" s="36">
        <f>BP541*(1+Listes!AC$10)</f>
        <v>0</v>
      </c>
      <c r="AX541"/>
      <c r="AY541" s="36"/>
      <c r="AZ541" s="36">
        <f>AY541*(1+Listes!AC$11)</f>
        <v>0</v>
      </c>
      <c r="BI541" s="36"/>
      <c r="BJ541" s="36"/>
      <c r="BK541" s="36">
        <f>BJ541*(1+Listes!AC$12)</f>
        <v>0</v>
      </c>
      <c r="BL541" s="36"/>
      <c r="BM541" s="36"/>
      <c r="BN541" s="36"/>
      <c r="BP541" s="36"/>
      <c r="BR541" s="36"/>
      <c r="BS541" s="36"/>
      <c r="BT541" s="36"/>
    </row>
    <row r="542" spans="2:72" ht="13.15" customHeight="1" x14ac:dyDescent="0.2">
      <c r="B542" s="8" t="s">
        <v>1671</v>
      </c>
      <c r="C542" s="35">
        <v>2</v>
      </c>
      <c r="D542" s="1" t="s">
        <v>1672</v>
      </c>
      <c r="E542" s="36"/>
      <c r="F542" s="36"/>
      <c r="G542" s="7">
        <v>15.94</v>
      </c>
      <c r="H542" s="3" t="s">
        <v>1669</v>
      </c>
      <c r="I542" s="5" t="s">
        <v>1673</v>
      </c>
      <c r="J542" s="39" t="s">
        <v>2</v>
      </c>
      <c r="K542" s="5" t="s">
        <v>131</v>
      </c>
      <c r="M542" s="36"/>
      <c r="N542" s="36"/>
      <c r="O542" s="7">
        <v>15.6</v>
      </c>
      <c r="P542" s="6">
        <v>15.94</v>
      </c>
      <c r="Q542" s="36">
        <f>E542*(1+Listes!AC$5)</f>
        <v>0</v>
      </c>
      <c r="AA542" s="9" t="s">
        <v>1651</v>
      </c>
      <c r="AB542" s="36">
        <f>G542*(1+Listes!AC$8)</f>
        <v>19.064239999999998</v>
      </c>
      <c r="AC542" s="36">
        <f>P542*(1+Listes!AC$7)</f>
        <v>19.064239999999998</v>
      </c>
      <c r="AD542" s="36">
        <f>F542*(1+Listes!AC$6)</f>
        <v>0</v>
      </c>
      <c r="AI542" s="36"/>
      <c r="AJ542" s="36"/>
      <c r="AL542" s="36"/>
      <c r="AV542" s="36">
        <f>BI542*(1+Listes!AC$9)</f>
        <v>0</v>
      </c>
      <c r="AW542" s="36">
        <f>BP542*(1+Listes!AC$10)</f>
        <v>0</v>
      </c>
      <c r="AX542"/>
      <c r="AY542" s="36"/>
      <c r="AZ542" s="36">
        <f>AY542*(1+Listes!AC$11)</f>
        <v>0</v>
      </c>
      <c r="BI542" s="36"/>
      <c r="BJ542" s="36"/>
      <c r="BK542" s="36">
        <f>BJ542*(1+Listes!AC$12)</f>
        <v>0</v>
      </c>
      <c r="BL542" s="36"/>
      <c r="BM542" s="36"/>
      <c r="BN542" s="36"/>
      <c r="BP542" s="36"/>
      <c r="BR542" s="36"/>
      <c r="BS542" s="36"/>
      <c r="BT542" s="36"/>
    </row>
    <row r="543" spans="2:72" ht="13.15" customHeight="1" x14ac:dyDescent="0.2">
      <c r="B543" s="8" t="s">
        <v>1674</v>
      </c>
      <c r="C543" s="35">
        <v>1</v>
      </c>
      <c r="D543" s="1" t="s">
        <v>1675</v>
      </c>
      <c r="E543" s="6">
        <v>24.5</v>
      </c>
      <c r="F543" s="7">
        <v>20.5</v>
      </c>
      <c r="G543" s="7">
        <v>88.75</v>
      </c>
      <c r="H543" s="3" t="s">
        <v>1676</v>
      </c>
      <c r="J543" s="39" t="s">
        <v>58</v>
      </c>
      <c r="K543" s="5" t="s">
        <v>267</v>
      </c>
      <c r="M543" s="6">
        <v>86.3</v>
      </c>
      <c r="N543" s="6"/>
      <c r="O543" s="7">
        <v>87</v>
      </c>
      <c r="P543" s="6">
        <v>88.75</v>
      </c>
      <c r="Q543" s="36">
        <f>E543*(1+Listes!AC$5)</f>
        <v>29.302</v>
      </c>
      <c r="AA543" s="9" t="s">
        <v>1677</v>
      </c>
      <c r="AB543" s="36">
        <f>G543*(1+Listes!AC$8)</f>
        <v>106.145</v>
      </c>
      <c r="AC543" s="36">
        <f>P543*(1+Listes!AC$7)</f>
        <v>106.145</v>
      </c>
      <c r="AD543" s="36">
        <f>F543*(1+Listes!AC$6)</f>
        <v>24.518000000000001</v>
      </c>
      <c r="AG543" s="66"/>
      <c r="AH543" s="67"/>
      <c r="AI543" s="6">
        <v>87.52</v>
      </c>
      <c r="AJ543" s="6">
        <v>84.4</v>
      </c>
      <c r="AL543" s="36"/>
      <c r="AV543" s="36">
        <f>BI543*(1+Listes!AC$9)</f>
        <v>0</v>
      </c>
      <c r="AW543" s="36">
        <f>BP543*(1+Listes!AC$10)</f>
        <v>0</v>
      </c>
      <c r="AX543"/>
      <c r="AY543" s="36"/>
      <c r="AZ543" s="36">
        <f>AY543*(1+Listes!AC$11)</f>
        <v>0</v>
      </c>
      <c r="BI543" s="36"/>
      <c r="BJ543" s="36"/>
      <c r="BK543" s="36">
        <f>BJ543*(1+Listes!AC$12)</f>
        <v>0</v>
      </c>
      <c r="BL543" s="36"/>
      <c r="BM543" s="36"/>
      <c r="BN543" s="36"/>
      <c r="BP543" s="36"/>
      <c r="BR543" s="36"/>
      <c r="BS543" s="36"/>
      <c r="BT543" s="36"/>
    </row>
    <row r="544" spans="2:72" ht="13.15" customHeight="1" x14ac:dyDescent="0.2">
      <c r="B544" s="8" t="s">
        <v>1678</v>
      </c>
      <c r="C544" s="35">
        <v>2</v>
      </c>
      <c r="D544" s="1" t="s">
        <v>1679</v>
      </c>
      <c r="E544" s="36"/>
      <c r="F544" s="36"/>
      <c r="G544" s="7">
        <v>28.73</v>
      </c>
      <c r="H544" s="3" t="s">
        <v>1680</v>
      </c>
      <c r="I544" s="5" t="s">
        <v>1681</v>
      </c>
      <c r="J544" s="39" t="s">
        <v>2</v>
      </c>
      <c r="K544" s="5" t="s">
        <v>472</v>
      </c>
      <c r="M544" s="6">
        <v>7.4</v>
      </c>
      <c r="N544" s="6"/>
      <c r="O544" s="7">
        <v>28.2</v>
      </c>
      <c r="P544" s="6">
        <v>28.73</v>
      </c>
      <c r="Q544" s="36">
        <f>E544*(1+Listes!AC$5)</f>
        <v>0</v>
      </c>
      <c r="AB544" s="36">
        <f>G544*(1+Listes!AC$8)</f>
        <v>34.361080000000001</v>
      </c>
      <c r="AC544" s="36">
        <f>P544*(1+Listes!AC$7)</f>
        <v>34.361080000000001</v>
      </c>
      <c r="AD544" s="36">
        <f>F544*(1+Listes!AC$6)</f>
        <v>0</v>
      </c>
      <c r="AG544" s="66"/>
      <c r="AH544" s="67"/>
      <c r="AI544" s="6">
        <v>22.9</v>
      </c>
      <c r="AJ544" s="6">
        <v>7.3</v>
      </c>
      <c r="AL544" s="36"/>
      <c r="AV544" s="36">
        <f>BI544*(1+Listes!AC$9)</f>
        <v>0</v>
      </c>
      <c r="AW544" s="36">
        <f>BP544*(1+Listes!AC$10)</f>
        <v>0</v>
      </c>
      <c r="AX544"/>
      <c r="AY544" s="36"/>
      <c r="AZ544" s="36">
        <f>AY544*(1+Listes!AC$11)</f>
        <v>0</v>
      </c>
      <c r="BI544" s="36"/>
      <c r="BJ544" s="36"/>
      <c r="BK544" s="36">
        <f>BJ544*(1+Listes!AC$12)</f>
        <v>0</v>
      </c>
      <c r="BL544" s="36"/>
      <c r="BM544" s="36"/>
      <c r="BN544" s="36"/>
      <c r="BO544" s="6">
        <v>35.409999999999997</v>
      </c>
      <c r="BP544" s="36"/>
      <c r="BR544" s="36"/>
      <c r="BS544" s="36"/>
      <c r="BT544" s="36"/>
    </row>
    <row r="545" spans="2:72" ht="13.15" customHeight="1" x14ac:dyDescent="0.2">
      <c r="C545" s="35">
        <v>2</v>
      </c>
      <c r="D545" s="1" t="s">
        <v>1682</v>
      </c>
      <c r="E545" s="36"/>
      <c r="F545" s="36"/>
      <c r="G545" s="7">
        <v>11.54</v>
      </c>
      <c r="H545" s="3" t="s">
        <v>1683</v>
      </c>
      <c r="I545" s="5" t="s">
        <v>1684</v>
      </c>
      <c r="J545" s="39" t="s">
        <v>58</v>
      </c>
      <c r="K545" s="5" t="s">
        <v>267</v>
      </c>
      <c r="M545" s="6">
        <v>11.3</v>
      </c>
      <c r="N545" s="6">
        <v>11.3</v>
      </c>
      <c r="O545" s="7">
        <v>11.3</v>
      </c>
      <c r="P545" s="6">
        <v>11.54</v>
      </c>
      <c r="Q545" s="36">
        <f>E545*(1+Listes!AC$5)</f>
        <v>0</v>
      </c>
      <c r="AA545" s="9" t="s">
        <v>1651</v>
      </c>
      <c r="AB545" s="36">
        <f>G545*(1+Listes!AC$8)</f>
        <v>13.801839999999999</v>
      </c>
      <c r="AC545" s="36">
        <f>P545*(1+Listes!AC$7)</f>
        <v>13.801839999999999</v>
      </c>
      <c r="AD545" s="36">
        <f>F545*(1+Listes!AC$6)</f>
        <v>0</v>
      </c>
      <c r="AG545" s="66"/>
      <c r="AH545" s="67"/>
      <c r="AI545" s="6"/>
      <c r="AJ545" s="6">
        <v>11.3</v>
      </c>
      <c r="AL545" s="36"/>
      <c r="AV545" s="36">
        <f>BI545*(1+Listes!AC$9)</f>
        <v>0</v>
      </c>
      <c r="AW545" s="36">
        <f>BP545*(1+Listes!AC$10)</f>
        <v>0</v>
      </c>
      <c r="AX545"/>
      <c r="AY545" s="36"/>
      <c r="AZ545" s="36">
        <f>AY545*(1+Listes!AC$11)</f>
        <v>0</v>
      </c>
      <c r="BI545" s="36"/>
      <c r="BJ545" s="36"/>
      <c r="BK545" s="36">
        <f>BJ545*(1+Listes!AC$12)</f>
        <v>0</v>
      </c>
      <c r="BL545" s="36"/>
      <c r="BM545" s="36"/>
      <c r="BN545" s="36"/>
      <c r="BP545" s="36"/>
      <c r="BR545" s="36"/>
      <c r="BS545" s="36"/>
      <c r="BT545" s="36"/>
    </row>
    <row r="546" spans="2:72" ht="13.15" customHeight="1" x14ac:dyDescent="0.2">
      <c r="B546" s="8" t="s">
        <v>1685</v>
      </c>
      <c r="C546" s="35">
        <v>1</v>
      </c>
      <c r="D546" s="1" t="s">
        <v>1686</v>
      </c>
      <c r="E546" s="36"/>
      <c r="F546" s="36"/>
      <c r="G546" s="7">
        <v>66.91</v>
      </c>
      <c r="H546" s="3" t="s">
        <v>1687</v>
      </c>
      <c r="J546" s="39" t="s">
        <v>2</v>
      </c>
      <c r="K546" s="5" t="s">
        <v>94</v>
      </c>
      <c r="M546" s="6">
        <v>65.099999999999994</v>
      </c>
      <c r="N546" s="6"/>
      <c r="O546" s="7">
        <v>65.599999999999994</v>
      </c>
      <c r="P546" s="6">
        <v>66.91</v>
      </c>
      <c r="Q546" s="36">
        <f>E546*(1+Listes!AC$5)</f>
        <v>0</v>
      </c>
      <c r="AA546" s="9" t="s">
        <v>1688</v>
      </c>
      <c r="AB546" s="36">
        <f>G546*(1+Listes!AC$8)</f>
        <v>80.024359999999987</v>
      </c>
      <c r="AC546" s="36">
        <f>P546*(1+Listes!AC$7)</f>
        <v>80.024359999999987</v>
      </c>
      <c r="AD546" s="36">
        <f>F546*(1+Listes!AC$6)</f>
        <v>0</v>
      </c>
      <c r="AG546" s="66"/>
      <c r="AH546" s="67"/>
      <c r="AI546" s="6"/>
      <c r="AJ546" s="6">
        <v>63.7</v>
      </c>
      <c r="AL546" s="36"/>
      <c r="AV546" s="36">
        <f>BI546*(1+Listes!AC$9)</f>
        <v>0</v>
      </c>
      <c r="AW546" s="36">
        <f>BP546*(1+Listes!AC$10)</f>
        <v>0</v>
      </c>
      <c r="AX546"/>
      <c r="AY546" s="36"/>
      <c r="AZ546" s="36">
        <f>AY546*(1+Listes!AC$11)</f>
        <v>0</v>
      </c>
      <c r="BI546" s="36"/>
      <c r="BJ546" s="36"/>
      <c r="BK546" s="36">
        <f>BJ546*(1+Listes!AC$12)</f>
        <v>0</v>
      </c>
      <c r="BL546" s="36"/>
      <c r="BM546" s="36"/>
      <c r="BN546" s="36"/>
      <c r="BP546" s="36"/>
      <c r="BR546" s="36"/>
      <c r="BS546" s="36"/>
      <c r="BT546" s="36"/>
    </row>
    <row r="547" spans="2:72" ht="13.15" customHeight="1" x14ac:dyDescent="0.2">
      <c r="C547" s="35">
        <v>1</v>
      </c>
      <c r="D547" s="1" t="s">
        <v>1689</v>
      </c>
      <c r="E547" s="36"/>
      <c r="F547" s="36"/>
      <c r="G547" s="7">
        <v>19.88</v>
      </c>
      <c r="H547" s="3" t="s">
        <v>1690</v>
      </c>
      <c r="I547" s="5" t="s">
        <v>1691</v>
      </c>
      <c r="J547" s="39" t="s">
        <v>169</v>
      </c>
      <c r="K547" s="5" t="s">
        <v>170</v>
      </c>
      <c r="M547" s="6"/>
      <c r="N547" s="6"/>
      <c r="O547" s="7">
        <v>19.5</v>
      </c>
      <c r="P547" s="6">
        <v>19.88</v>
      </c>
      <c r="Q547" s="36">
        <f>E547*(1+Listes!AC$5)</f>
        <v>0</v>
      </c>
      <c r="AA547" s="9" t="s">
        <v>1692</v>
      </c>
      <c r="AB547" s="36">
        <f>G547*(1+Listes!AC$8)</f>
        <v>23.776479999999999</v>
      </c>
      <c r="AC547" s="36">
        <f>P547*(1+Listes!AC$7)</f>
        <v>23.776479999999999</v>
      </c>
      <c r="AD547" s="36">
        <f>F547*(1+Listes!AC$6)</f>
        <v>0</v>
      </c>
      <c r="AG547" s="66"/>
      <c r="AH547" s="67"/>
      <c r="AI547" s="6"/>
      <c r="AJ547" s="6">
        <v>14.02</v>
      </c>
      <c r="AL547" s="36"/>
      <c r="AV547" s="36">
        <f>BI547*(1+Listes!AC$9)</f>
        <v>0</v>
      </c>
      <c r="AW547" s="36">
        <f>BP547*(1+Listes!AC$10)</f>
        <v>0</v>
      </c>
      <c r="AX547"/>
      <c r="AY547" s="36"/>
      <c r="AZ547" s="36">
        <f>AY547*(1+Listes!AC$11)</f>
        <v>0</v>
      </c>
      <c r="BI547" s="36"/>
      <c r="BJ547" s="36"/>
      <c r="BK547" s="36">
        <f>BJ547*(1+Listes!AC$12)</f>
        <v>0</v>
      </c>
      <c r="BL547" s="36"/>
      <c r="BM547" s="36"/>
      <c r="BN547" s="36"/>
      <c r="BP547" s="36"/>
      <c r="BR547" s="36"/>
      <c r="BS547" s="36"/>
      <c r="BT547" s="36"/>
    </row>
    <row r="548" spans="2:72" ht="13.15" customHeight="1" x14ac:dyDescent="0.2">
      <c r="C548" s="35">
        <v>1</v>
      </c>
      <c r="D548" s="1" t="s">
        <v>1693</v>
      </c>
      <c r="E548" s="36"/>
      <c r="F548" s="36"/>
      <c r="G548" s="7">
        <v>16.53</v>
      </c>
      <c r="H548" s="3" t="s">
        <v>1694</v>
      </c>
      <c r="I548" s="5" t="s">
        <v>1695</v>
      </c>
      <c r="J548" s="39" t="s">
        <v>2</v>
      </c>
      <c r="K548" s="5" t="s">
        <v>131</v>
      </c>
      <c r="M548" s="6">
        <v>16.100000000000001</v>
      </c>
      <c r="N548" s="6"/>
      <c r="O548" s="7">
        <v>16.2</v>
      </c>
      <c r="P548" s="6">
        <v>16.53</v>
      </c>
      <c r="Q548" s="36">
        <f>E548*(1+Listes!AC$5)</f>
        <v>0</v>
      </c>
      <c r="AA548" s="9" t="s">
        <v>1696</v>
      </c>
      <c r="AB548" s="36">
        <f>G548*(1+Listes!AC$8)</f>
        <v>19.769880000000001</v>
      </c>
      <c r="AC548" s="36">
        <f>P548*(1+Listes!AC$7)</f>
        <v>19.769880000000001</v>
      </c>
      <c r="AD548" s="36">
        <f>F548*(1+Listes!AC$6)</f>
        <v>0</v>
      </c>
      <c r="AG548" s="66"/>
      <c r="AH548" s="67"/>
      <c r="AI548" s="6"/>
      <c r="AJ548" s="6">
        <v>15.8</v>
      </c>
      <c r="AL548" s="36"/>
      <c r="AM548" s="20" t="s">
        <v>1697</v>
      </c>
      <c r="AV548" s="36">
        <f>BI548*(1+Listes!AC$9)</f>
        <v>0</v>
      </c>
      <c r="AW548" s="36">
        <f>BP548*(1+Listes!AC$10)</f>
        <v>0</v>
      </c>
      <c r="AX548"/>
      <c r="AY548" s="36"/>
      <c r="AZ548" s="36">
        <f>AY548*(1+Listes!AC$11)</f>
        <v>0</v>
      </c>
      <c r="BI548" s="36"/>
      <c r="BJ548" s="36"/>
      <c r="BK548" s="36">
        <f>BJ548*(1+Listes!AC$12)</f>
        <v>0</v>
      </c>
      <c r="BL548" s="36"/>
      <c r="BM548" s="36"/>
      <c r="BN548" s="36"/>
      <c r="BP548" s="36"/>
      <c r="BR548" s="36"/>
      <c r="BS548" s="36"/>
      <c r="BT548" s="36"/>
    </row>
    <row r="549" spans="2:72" ht="13.15" customHeight="1" x14ac:dyDescent="0.2">
      <c r="C549" s="35">
        <v>1</v>
      </c>
      <c r="D549" s="1" t="s">
        <v>1698</v>
      </c>
      <c r="E549" s="36"/>
      <c r="F549" s="36"/>
      <c r="G549" s="7"/>
      <c r="H549" s="3" t="s">
        <v>1699</v>
      </c>
      <c r="I549" s="5" t="s">
        <v>1695</v>
      </c>
      <c r="J549" s="39" t="s">
        <v>31</v>
      </c>
      <c r="K549" s="5" t="s">
        <v>1378</v>
      </c>
      <c r="M549" s="6">
        <v>21</v>
      </c>
      <c r="N549" s="6"/>
      <c r="O549" s="7">
        <v>21.2</v>
      </c>
      <c r="P549" s="6"/>
      <c r="Q549" s="36">
        <f>E549*(1+Listes!AC$5)</f>
        <v>0</v>
      </c>
      <c r="AB549" s="36">
        <f>G549*(1+Listes!AC$8)</f>
        <v>0</v>
      </c>
      <c r="AC549" s="36">
        <f>P549*(1+Listes!AC$7)</f>
        <v>0</v>
      </c>
      <c r="AD549" s="36">
        <f>F549*(1+Listes!AC$6)</f>
        <v>0</v>
      </c>
      <c r="AG549" s="66"/>
      <c r="AH549" s="67"/>
      <c r="AI549" s="6"/>
      <c r="AJ549" s="6">
        <v>20.5</v>
      </c>
      <c r="AL549" s="36"/>
      <c r="AV549" s="36">
        <f>BI549*(1+Listes!AC$9)</f>
        <v>0</v>
      </c>
      <c r="AW549" s="36">
        <f>BP549*(1+Listes!AC$10)</f>
        <v>0</v>
      </c>
      <c r="AX549"/>
      <c r="AY549" s="36"/>
      <c r="AZ549" s="36">
        <f>AY549*(1+Listes!AC$11)</f>
        <v>0</v>
      </c>
      <c r="BI549" s="36"/>
      <c r="BJ549" s="36"/>
      <c r="BK549" s="36">
        <f>BJ549*(1+Listes!AC$12)</f>
        <v>0</v>
      </c>
      <c r="BL549" s="36"/>
      <c r="BM549" s="36"/>
      <c r="BN549" s="36"/>
      <c r="BP549" s="36"/>
      <c r="BR549" s="36"/>
      <c r="BS549" s="36"/>
      <c r="BT549" s="36"/>
    </row>
    <row r="550" spans="2:72" ht="13.15" customHeight="1" x14ac:dyDescent="0.2">
      <c r="B550" s="8" t="s">
        <v>1700</v>
      </c>
      <c r="C550" s="35">
        <v>2</v>
      </c>
      <c r="D550" s="1" t="s">
        <v>1700</v>
      </c>
      <c r="E550" s="36"/>
      <c r="F550" s="36"/>
      <c r="G550" s="7">
        <v>28.73</v>
      </c>
      <c r="H550" s="3" t="s">
        <v>1701</v>
      </c>
      <c r="I550" s="5" t="s">
        <v>1702</v>
      </c>
      <c r="J550" s="39" t="s">
        <v>31</v>
      </c>
      <c r="K550" s="5" t="s">
        <v>933</v>
      </c>
      <c r="M550" s="36"/>
      <c r="N550" s="36"/>
      <c r="O550" s="7">
        <v>28.2</v>
      </c>
      <c r="P550" s="6">
        <v>28.73</v>
      </c>
      <c r="Q550" s="36">
        <f>E550*(1+Listes!AC$5)</f>
        <v>0</v>
      </c>
      <c r="AB550" s="36">
        <f>G550*(1+Listes!AC$8)</f>
        <v>34.361080000000001</v>
      </c>
      <c r="AC550" s="36">
        <f>P550*(1+Listes!AC$7)</f>
        <v>34.361080000000001</v>
      </c>
      <c r="AD550" s="36">
        <f>F550*(1+Listes!AC$6)</f>
        <v>0</v>
      </c>
      <c r="AI550" s="36"/>
      <c r="AJ550" s="36"/>
      <c r="AL550" s="36"/>
      <c r="AR550" s="5" t="s">
        <v>1703</v>
      </c>
      <c r="AV550" s="36">
        <f>BI550*(1+Listes!AC$9)</f>
        <v>0</v>
      </c>
      <c r="AW550" s="36">
        <f>BP550*(1+Listes!AC$10)</f>
        <v>0</v>
      </c>
      <c r="AX550"/>
      <c r="AY550" s="36"/>
      <c r="AZ550" s="36">
        <f>AY550*(1+Listes!AC$11)</f>
        <v>0</v>
      </c>
      <c r="BI550" s="36"/>
      <c r="BJ550" s="36"/>
      <c r="BK550" s="36">
        <f>BJ550*(1+Listes!AC$12)</f>
        <v>0</v>
      </c>
      <c r="BL550" s="36"/>
      <c r="BM550" s="36"/>
      <c r="BN550" s="6">
        <v>29.19</v>
      </c>
      <c r="BP550" s="36"/>
      <c r="BR550" s="36"/>
      <c r="BS550" s="36"/>
      <c r="BT550" s="36"/>
    </row>
    <row r="551" spans="2:72" ht="13.15" customHeight="1" x14ac:dyDescent="0.2">
      <c r="B551" s="8" t="s">
        <v>1704</v>
      </c>
      <c r="C551" s="35">
        <v>1</v>
      </c>
      <c r="D551" s="1" t="s">
        <v>1704</v>
      </c>
      <c r="E551" s="36"/>
      <c r="F551" s="36"/>
      <c r="G551" s="7">
        <v>31.42</v>
      </c>
      <c r="H551" s="3" t="s">
        <v>1705</v>
      </c>
      <c r="I551" s="5" t="s">
        <v>1706</v>
      </c>
      <c r="J551" s="39" t="s">
        <v>31</v>
      </c>
      <c r="K551" s="5" t="s">
        <v>1707</v>
      </c>
      <c r="M551" s="36"/>
      <c r="N551" s="36"/>
      <c r="O551" s="7">
        <v>30.8</v>
      </c>
      <c r="P551" s="6">
        <v>31.42</v>
      </c>
      <c r="Q551" s="36">
        <f>E551*(1+Listes!AC$5)</f>
        <v>0</v>
      </c>
      <c r="AB551" s="36">
        <f>G551*(1+Listes!AC$8)</f>
        <v>37.578319999999998</v>
      </c>
      <c r="AC551" s="36">
        <f>P551*(1+Listes!AC$7)</f>
        <v>37.578319999999998</v>
      </c>
      <c r="AD551" s="36">
        <f>F551*(1+Listes!AC$6)</f>
        <v>0</v>
      </c>
      <c r="AI551" s="36"/>
      <c r="AJ551" s="36"/>
      <c r="AL551" s="36"/>
      <c r="AS551" s="5" t="s">
        <v>1708</v>
      </c>
      <c r="AV551" s="36">
        <f>BI551*(1+Listes!AC$9)</f>
        <v>0</v>
      </c>
      <c r="AW551" s="36">
        <f>BP551*(1+Listes!AC$10)</f>
        <v>0</v>
      </c>
      <c r="AX551"/>
      <c r="AY551" s="36"/>
      <c r="AZ551" s="36">
        <f>AY551*(1+Listes!AC$11)</f>
        <v>0</v>
      </c>
      <c r="BI551" s="36"/>
      <c r="BJ551" s="36"/>
      <c r="BK551" s="36">
        <f>BJ551*(1+Listes!AC$12)</f>
        <v>0</v>
      </c>
      <c r="BL551" s="36"/>
      <c r="BM551" s="36"/>
      <c r="BN551" s="36"/>
      <c r="BP551" s="36"/>
      <c r="BR551" s="36"/>
      <c r="BS551" s="36"/>
      <c r="BT551" s="36"/>
    </row>
    <row r="552" spans="2:72" ht="13.15" customHeight="1" x14ac:dyDescent="0.2">
      <c r="C552" s="35">
        <v>1</v>
      </c>
      <c r="D552" s="1" t="s">
        <v>1709</v>
      </c>
      <c r="E552" s="36"/>
      <c r="F552" s="36"/>
      <c r="G552" s="7">
        <v>25.32</v>
      </c>
      <c r="H552" s="3" t="s">
        <v>1710</v>
      </c>
      <c r="J552" s="39" t="s">
        <v>31</v>
      </c>
      <c r="K552" s="5" t="s">
        <v>211</v>
      </c>
      <c r="M552" s="6">
        <v>24.6</v>
      </c>
      <c r="N552" s="6"/>
      <c r="O552" s="7">
        <v>24.8</v>
      </c>
      <c r="P552" s="6">
        <v>25.32</v>
      </c>
      <c r="Q552" s="36">
        <f>E552*(1+Listes!AC$5)</f>
        <v>0</v>
      </c>
      <c r="AB552" s="36">
        <f>G552*(1+Listes!AC$8)</f>
        <v>30.282719999999998</v>
      </c>
      <c r="AC552" s="36">
        <f>P552*(1+Listes!AC$7)</f>
        <v>30.282719999999998</v>
      </c>
      <c r="AD552" s="36">
        <f>F552*(1+Listes!AC$6)</f>
        <v>0</v>
      </c>
      <c r="AG552" s="66"/>
      <c r="AH552" s="67"/>
      <c r="AI552" s="6"/>
      <c r="AJ552" s="6">
        <v>24.1</v>
      </c>
      <c r="AL552" s="36"/>
      <c r="AV552" s="36">
        <f>BI552*(1+Listes!AC$9)</f>
        <v>0</v>
      </c>
      <c r="AW552" s="36">
        <f>BP552*(1+Listes!AC$10)</f>
        <v>0</v>
      </c>
      <c r="AX552"/>
      <c r="AY552" s="36"/>
      <c r="AZ552" s="36">
        <f>AY552*(1+Listes!AC$11)</f>
        <v>0</v>
      </c>
      <c r="BI552" s="36"/>
      <c r="BJ552" s="36"/>
      <c r="BK552" s="36">
        <f>BJ552*(1+Listes!AC$12)</f>
        <v>0</v>
      </c>
      <c r="BL552" s="36"/>
      <c r="BM552" s="36"/>
      <c r="BN552" s="36"/>
      <c r="BP552" s="36"/>
      <c r="BR552" s="36"/>
      <c r="BS552" s="36"/>
      <c r="BT552" s="36"/>
    </row>
    <row r="553" spans="2:72" ht="13.15" customHeight="1" x14ac:dyDescent="0.2">
      <c r="C553" s="35">
        <v>2</v>
      </c>
      <c r="D553" s="1" t="s">
        <v>1711</v>
      </c>
      <c r="E553" s="36"/>
      <c r="F553" s="36"/>
      <c r="G553" s="7">
        <v>17.38</v>
      </c>
      <c r="H553" s="3" t="s">
        <v>1712</v>
      </c>
      <c r="I553" s="5" t="s">
        <v>1713</v>
      </c>
      <c r="J553" s="39" t="s">
        <v>2</v>
      </c>
      <c r="K553"/>
      <c r="M553" s="6">
        <v>17</v>
      </c>
      <c r="N553" s="6"/>
      <c r="O553" s="7">
        <v>17.100000000000001</v>
      </c>
      <c r="P553" s="6">
        <v>17.38</v>
      </c>
      <c r="Q553" s="36">
        <f>E553*(1+Listes!AC$5)</f>
        <v>0</v>
      </c>
      <c r="AB553" s="36">
        <f>G553*(1+Listes!AC$8)</f>
        <v>20.786479999999997</v>
      </c>
      <c r="AC553" s="36">
        <f>P553*(1+Listes!AC$7)</f>
        <v>20.786479999999997</v>
      </c>
      <c r="AD553" s="36">
        <f>F553*(1+Listes!AC$6)</f>
        <v>0</v>
      </c>
      <c r="AG553" s="66"/>
      <c r="AH553" s="67"/>
      <c r="AI553" s="6">
        <v>14.02</v>
      </c>
      <c r="AJ553" s="6">
        <v>16.600000000000001</v>
      </c>
      <c r="AL553" s="36"/>
      <c r="AV553" s="36">
        <f>BI553*(1+Listes!AC$9)</f>
        <v>0</v>
      </c>
      <c r="AW553" s="36">
        <f>BP553*(1+Listes!AC$10)</f>
        <v>0</v>
      </c>
      <c r="AX553"/>
      <c r="AY553" s="36"/>
      <c r="AZ553" s="36">
        <f>AY553*(1+Listes!AC$11)</f>
        <v>0</v>
      </c>
      <c r="BI553" s="36"/>
      <c r="BJ553" s="36"/>
      <c r="BK553" s="36">
        <f>BJ553*(1+Listes!AC$12)</f>
        <v>0</v>
      </c>
      <c r="BL553" s="36"/>
      <c r="BM553" s="36"/>
      <c r="BN553" s="36"/>
      <c r="BP553" s="36"/>
      <c r="BR553" s="36"/>
      <c r="BS553" s="36"/>
      <c r="BT553" s="36"/>
    </row>
    <row r="554" spans="2:72" ht="13.15" customHeight="1" x14ac:dyDescent="0.2">
      <c r="B554" s="8" t="s">
        <v>1714</v>
      </c>
      <c r="C554" s="37"/>
      <c r="D554" s="1" t="s">
        <v>1715</v>
      </c>
      <c r="E554" s="36"/>
      <c r="F554" s="36"/>
      <c r="G554" s="7">
        <v>12.2</v>
      </c>
      <c r="H554" s="3" t="s">
        <v>1712</v>
      </c>
      <c r="I554" s="5" t="s">
        <v>1716</v>
      </c>
      <c r="J554" s="39" t="s">
        <v>2</v>
      </c>
      <c r="K554"/>
      <c r="M554" s="6">
        <v>9.09</v>
      </c>
      <c r="N554" s="6"/>
      <c r="O554" s="7">
        <v>9.1</v>
      </c>
      <c r="P554" s="36"/>
      <c r="Q554" s="36">
        <f>E554*(1+Listes!AC$5)</f>
        <v>0</v>
      </c>
      <c r="AB554" s="36">
        <f>G554*(1+Listes!AC$8)</f>
        <v>14.591199999999999</v>
      </c>
      <c r="AC554" s="36">
        <f>P554*(1+Listes!AC$7)</f>
        <v>0</v>
      </c>
      <c r="AD554" s="36">
        <f>F554*(1+Listes!AC$6)</f>
        <v>0</v>
      </c>
      <c r="AG554" s="66"/>
      <c r="AH554" s="67"/>
      <c r="AI554" s="6">
        <v>8.92</v>
      </c>
      <c r="AJ554" s="6">
        <v>9.09</v>
      </c>
      <c r="AL554" s="36"/>
      <c r="AV554" s="36">
        <f>BI554*(1+Listes!AC$9)</f>
        <v>0</v>
      </c>
      <c r="AW554" s="36">
        <f>BP554*(1+Listes!AC$10)</f>
        <v>0</v>
      </c>
      <c r="AX554"/>
      <c r="AY554" s="36"/>
      <c r="AZ554" s="36">
        <f>AY554*(1+Listes!AC$11)</f>
        <v>0</v>
      </c>
      <c r="BI554" s="36"/>
      <c r="BJ554" s="36"/>
      <c r="BK554" s="36">
        <f>BJ554*(1+Listes!AC$12)</f>
        <v>0</v>
      </c>
      <c r="BL554" s="36"/>
      <c r="BM554" s="36"/>
      <c r="BN554" s="36"/>
      <c r="BP554" s="36"/>
      <c r="BR554" s="36"/>
      <c r="BS554" s="36"/>
      <c r="BT554" s="36"/>
    </row>
    <row r="555" spans="2:72" ht="13.15" customHeight="1" x14ac:dyDescent="0.2">
      <c r="C555" s="37"/>
      <c r="D555" s="1" t="s">
        <v>1715</v>
      </c>
      <c r="E555" s="36"/>
      <c r="F555" s="36"/>
      <c r="G555" s="7">
        <v>12.2</v>
      </c>
      <c r="H555" s="3" t="s">
        <v>1717</v>
      </c>
      <c r="J555" s="36"/>
      <c r="K555"/>
      <c r="M555" s="6">
        <v>11.9</v>
      </c>
      <c r="N555" s="6"/>
      <c r="O555" s="7">
        <v>12</v>
      </c>
      <c r="P555" s="6">
        <v>12.2</v>
      </c>
      <c r="Q555" s="36">
        <f>E555*(1+Listes!AC$5)</f>
        <v>0</v>
      </c>
      <c r="AB555" s="36">
        <f>G555*(1+Listes!AC$8)</f>
        <v>14.591199999999999</v>
      </c>
      <c r="AC555" s="36">
        <f>P555*(1+Listes!AC$7)</f>
        <v>14.591199999999999</v>
      </c>
      <c r="AD555" s="36">
        <f>F555*(1+Listes!AC$6)</f>
        <v>0</v>
      </c>
      <c r="AG555" s="66"/>
      <c r="AH555" s="67"/>
      <c r="AI555" s="6">
        <v>8.92</v>
      </c>
      <c r="AJ555" s="6">
        <v>11.6</v>
      </c>
      <c r="AL555" s="36"/>
      <c r="AV555" s="36">
        <f>BI555*(1+Listes!AC$9)</f>
        <v>0</v>
      </c>
      <c r="AW555" s="36">
        <f>BP555*(1+Listes!AC$10)</f>
        <v>0</v>
      </c>
      <c r="AX555"/>
      <c r="AY555" s="36"/>
      <c r="AZ555" s="36">
        <f>AY555*(1+Listes!AC$11)</f>
        <v>0</v>
      </c>
      <c r="BI555" s="36"/>
      <c r="BJ555" s="36"/>
      <c r="BK555" s="36">
        <f>BJ555*(1+Listes!AC$12)</f>
        <v>0</v>
      </c>
      <c r="BL555" s="36"/>
      <c r="BM555" s="36"/>
      <c r="BN555" s="36"/>
      <c r="BP555" s="36"/>
      <c r="BR555" s="36"/>
      <c r="BS555" s="36"/>
      <c r="BT555" s="36"/>
    </row>
    <row r="556" spans="2:72" ht="13.15" customHeight="1" x14ac:dyDescent="0.2">
      <c r="C556" s="37"/>
      <c r="D556" s="1" t="s">
        <v>1718</v>
      </c>
      <c r="E556" s="36"/>
      <c r="F556" s="36"/>
      <c r="G556" s="7">
        <v>21.19</v>
      </c>
      <c r="H556" s="3" t="s">
        <v>1717</v>
      </c>
      <c r="I556" s="5" t="s">
        <v>1719</v>
      </c>
      <c r="J556" s="39" t="s">
        <v>2</v>
      </c>
      <c r="K556" s="5" t="s">
        <v>211</v>
      </c>
      <c r="M556" s="6">
        <v>20.6</v>
      </c>
      <c r="N556" s="6"/>
      <c r="O556" s="7">
        <v>20.7</v>
      </c>
      <c r="P556" s="6">
        <v>21.19</v>
      </c>
      <c r="Q556" s="36">
        <f>E556*(1+Listes!AC$5)</f>
        <v>0</v>
      </c>
      <c r="AB556" s="36">
        <f>G556*(1+Listes!AC$8)</f>
        <v>25.343240000000002</v>
      </c>
      <c r="AC556" s="36">
        <f>P556*(1+Listes!AC$7)</f>
        <v>25.343240000000002</v>
      </c>
      <c r="AD556" s="36">
        <f>F556*(1+Listes!AC$6)</f>
        <v>0</v>
      </c>
      <c r="AG556" s="66"/>
      <c r="AH556" s="67"/>
      <c r="AI556" s="6">
        <v>15.2</v>
      </c>
      <c r="AJ556" s="6">
        <v>20.100000000000001</v>
      </c>
      <c r="AL556" s="36"/>
      <c r="AV556" s="36">
        <f>BI556*(1+Listes!AC$9)</f>
        <v>0</v>
      </c>
      <c r="AW556" s="36">
        <f>BP556*(1+Listes!AC$10)</f>
        <v>0</v>
      </c>
      <c r="AX556"/>
      <c r="AY556" s="36"/>
      <c r="AZ556" s="36">
        <f>AY556*(1+Listes!AC$11)</f>
        <v>0</v>
      </c>
      <c r="BI556" s="36"/>
      <c r="BJ556" s="36"/>
      <c r="BK556" s="36">
        <f>BJ556*(1+Listes!AC$12)</f>
        <v>0</v>
      </c>
      <c r="BL556" s="36"/>
      <c r="BM556" s="36"/>
      <c r="BN556" s="36"/>
      <c r="BP556" s="36"/>
      <c r="BR556" s="36"/>
      <c r="BS556" s="36"/>
      <c r="BT556" s="36"/>
    </row>
    <row r="557" spans="2:72" ht="13.15" customHeight="1" x14ac:dyDescent="0.2">
      <c r="C557" s="35">
        <v>1</v>
      </c>
      <c r="D557" s="1" t="s">
        <v>1720</v>
      </c>
      <c r="E557" s="36"/>
      <c r="F557" s="36"/>
      <c r="G557" s="7">
        <v>21.52</v>
      </c>
      <c r="H557" s="3" t="s">
        <v>1721</v>
      </c>
      <c r="J557" s="39" t="s">
        <v>5</v>
      </c>
      <c r="K557" s="5" t="s">
        <v>1550</v>
      </c>
      <c r="M557" s="6">
        <v>21</v>
      </c>
      <c r="N557" s="6">
        <v>23.74</v>
      </c>
      <c r="O557" s="7">
        <v>21.2</v>
      </c>
      <c r="P557" s="6">
        <v>21.52</v>
      </c>
      <c r="Q557" s="36">
        <f>E557*(1+Listes!AC$5)</f>
        <v>0</v>
      </c>
      <c r="AB557" s="36">
        <f>G557*(1+Listes!AC$8)</f>
        <v>25.737919999999999</v>
      </c>
      <c r="AC557" s="36">
        <f>P557*(1+Listes!AC$7)</f>
        <v>25.737919999999999</v>
      </c>
      <c r="AD557" s="36">
        <f>F557*(1+Listes!AC$6)</f>
        <v>0</v>
      </c>
      <c r="AG557" s="66"/>
      <c r="AH557" s="67"/>
      <c r="AI557" s="6"/>
      <c r="AJ557" s="6"/>
      <c r="AL557" s="36"/>
      <c r="AV557" s="36">
        <f>BI557*(1+Listes!AC$9)</f>
        <v>0</v>
      </c>
      <c r="AW557" s="36">
        <f>BP557*(1+Listes!AC$10)</f>
        <v>0</v>
      </c>
      <c r="AX557"/>
      <c r="AY557" s="36"/>
      <c r="AZ557" s="36">
        <f>AY557*(1+Listes!AC$11)</f>
        <v>0</v>
      </c>
      <c r="BI557" s="36"/>
      <c r="BJ557" s="36"/>
      <c r="BK557" s="36">
        <f>BJ557*(1+Listes!AC$12)</f>
        <v>0</v>
      </c>
      <c r="BL557" s="36"/>
      <c r="BM557" s="36"/>
      <c r="BN557" s="36"/>
      <c r="BP557" s="36"/>
      <c r="BR557" s="36"/>
      <c r="BS557" s="36"/>
      <c r="BT557" s="36"/>
    </row>
    <row r="558" spans="2:72" ht="13.15" customHeight="1" x14ac:dyDescent="0.2">
      <c r="B558" s="8" t="s">
        <v>1722</v>
      </c>
      <c r="C558" s="35">
        <v>1</v>
      </c>
      <c r="D558" s="1" t="s">
        <v>1722</v>
      </c>
      <c r="E558" s="36"/>
      <c r="F558" s="36"/>
      <c r="G558" s="7">
        <v>112.04</v>
      </c>
      <c r="H558" s="3" t="s">
        <v>1723</v>
      </c>
      <c r="I558" s="5" t="s">
        <v>1724</v>
      </c>
      <c r="J558" s="39" t="s">
        <v>22</v>
      </c>
      <c r="K558" s="5" t="s">
        <v>1725</v>
      </c>
      <c r="M558" s="36"/>
      <c r="N558" s="36"/>
      <c r="O558" s="7">
        <v>110</v>
      </c>
      <c r="P558" s="6">
        <v>112.04</v>
      </c>
      <c r="Q558" s="36">
        <f>E558*(1+Listes!AC$5)</f>
        <v>0</v>
      </c>
      <c r="Z558" s="9" t="s">
        <v>1726</v>
      </c>
      <c r="AA558" s="9" t="s">
        <v>922</v>
      </c>
      <c r="AB558" s="36">
        <f>G558*(1+Listes!AC$8)</f>
        <v>133.99984000000001</v>
      </c>
      <c r="AC558" s="36">
        <f>P558*(1+Listes!AC$7)</f>
        <v>133.99984000000001</v>
      </c>
      <c r="AD558" s="36">
        <f>F558*(1+Listes!AC$6)</f>
        <v>0</v>
      </c>
      <c r="AI558" s="36"/>
      <c r="AJ558" s="36"/>
      <c r="AL558" s="36"/>
      <c r="AQ558" s="5" t="s">
        <v>1727</v>
      </c>
      <c r="AV558" s="36">
        <f>BI558*(1+Listes!AC$9)</f>
        <v>0</v>
      </c>
      <c r="AW558" s="36">
        <f>BP558*(1+Listes!AC$10)</f>
        <v>0</v>
      </c>
      <c r="AX558"/>
      <c r="AY558" s="36"/>
      <c r="AZ558" s="36">
        <f>AY558*(1+Listes!AC$11)</f>
        <v>0</v>
      </c>
      <c r="BI558" s="36"/>
      <c r="BJ558" s="36"/>
      <c r="BK558" s="36">
        <f>BJ558*(1+Listes!AC$12)</f>
        <v>0</v>
      </c>
      <c r="BL558" s="36"/>
      <c r="BM558" s="36"/>
      <c r="BN558" s="36"/>
      <c r="BP558" s="36"/>
      <c r="BR558" s="36"/>
      <c r="BS558" s="36"/>
      <c r="BT558" s="36"/>
    </row>
    <row r="559" spans="2:72" ht="13.15" customHeight="1" x14ac:dyDescent="0.2">
      <c r="C559" s="35">
        <v>1</v>
      </c>
      <c r="D559" s="1" t="s">
        <v>1728</v>
      </c>
      <c r="E559" s="36"/>
      <c r="F559" s="36"/>
      <c r="G559" s="7"/>
      <c r="H559" s="3" t="s">
        <v>1729</v>
      </c>
      <c r="J559" s="39" t="s">
        <v>22</v>
      </c>
      <c r="K559" s="5" t="s">
        <v>49</v>
      </c>
      <c r="M559" s="36"/>
      <c r="N559" s="36"/>
      <c r="O559" s="7">
        <v>132</v>
      </c>
      <c r="P559" s="6"/>
      <c r="Q559" s="36">
        <f>E559*(1+Listes!AC$5)</f>
        <v>0</v>
      </c>
      <c r="AB559" s="36">
        <f>G559*(1+Listes!AC$8)</f>
        <v>0</v>
      </c>
      <c r="AC559" s="36">
        <f>P559*(1+Listes!AC$7)</f>
        <v>0</v>
      </c>
      <c r="AD559" s="36">
        <f>F559*(1+Listes!AC$6)</f>
        <v>0</v>
      </c>
      <c r="AI559" s="36"/>
      <c r="AJ559" s="36"/>
      <c r="AL559" s="36"/>
      <c r="AQ559" s="5" t="s">
        <v>1730</v>
      </c>
      <c r="AV559" s="36">
        <f>BI559*(1+Listes!AC$9)</f>
        <v>0</v>
      </c>
      <c r="AW559" s="36">
        <f>BP559*(1+Listes!AC$10)</f>
        <v>0</v>
      </c>
      <c r="AX559"/>
      <c r="AY559" s="36"/>
      <c r="AZ559" s="36">
        <f>AY559*(1+Listes!AC$11)</f>
        <v>0</v>
      </c>
      <c r="BI559" s="36"/>
      <c r="BJ559" s="36"/>
      <c r="BK559" s="36">
        <f>BJ559*(1+Listes!AC$12)</f>
        <v>0</v>
      </c>
      <c r="BL559" s="36"/>
      <c r="BM559" s="36"/>
      <c r="BN559" s="36"/>
      <c r="BP559" s="36"/>
      <c r="BR559" s="36"/>
      <c r="BS559" s="36"/>
      <c r="BT559" s="36"/>
    </row>
    <row r="560" spans="2:72" ht="13.15" customHeight="1" x14ac:dyDescent="0.2">
      <c r="B560" s="8" t="s">
        <v>1731</v>
      </c>
      <c r="C560" s="35">
        <v>1</v>
      </c>
      <c r="D560" s="1" t="s">
        <v>1732</v>
      </c>
      <c r="E560" s="36"/>
      <c r="F560" s="36"/>
      <c r="G560" s="7">
        <v>120.76</v>
      </c>
      <c r="H560" s="3" t="s">
        <v>1733</v>
      </c>
      <c r="J560" s="36"/>
      <c r="K560"/>
      <c r="M560" s="36"/>
      <c r="N560" s="36"/>
      <c r="O560" s="7">
        <v>118</v>
      </c>
      <c r="P560" s="6">
        <v>120.76</v>
      </c>
      <c r="Q560" s="36">
        <f>E560*(1+Listes!AC$5)</f>
        <v>0</v>
      </c>
      <c r="AB560" s="36">
        <f>G560*(1+Listes!AC$8)</f>
        <v>144.42895999999999</v>
      </c>
      <c r="AC560" s="36">
        <f>P560*(1+Listes!AC$7)</f>
        <v>144.42895999999999</v>
      </c>
      <c r="AD560" s="36">
        <f>F560*(1+Listes!AC$6)</f>
        <v>0</v>
      </c>
      <c r="AI560" s="36"/>
      <c r="AJ560" s="36"/>
      <c r="AL560" s="36"/>
      <c r="AV560" s="36">
        <f>BI560*(1+Listes!AC$9)</f>
        <v>0</v>
      </c>
      <c r="AW560" s="36">
        <f>BP560*(1+Listes!AC$10)</f>
        <v>0</v>
      </c>
      <c r="AX560"/>
      <c r="AY560" s="36"/>
      <c r="AZ560" s="36">
        <f>AY560*(1+Listes!AC$11)</f>
        <v>0</v>
      </c>
      <c r="BI560" s="36"/>
      <c r="BJ560" s="36"/>
      <c r="BK560" s="36">
        <f>BJ560*(1+Listes!AC$12)</f>
        <v>0</v>
      </c>
      <c r="BL560" s="36"/>
      <c r="BM560" s="36"/>
      <c r="BN560" s="36"/>
      <c r="BP560" s="36"/>
      <c r="BR560" s="36"/>
      <c r="BS560" s="36"/>
      <c r="BT560" s="36"/>
    </row>
    <row r="561" spans="2:72" ht="13.15" customHeight="1" x14ac:dyDescent="0.2">
      <c r="B561" s="8" t="s">
        <v>1734</v>
      </c>
      <c r="C561" s="35">
        <v>1</v>
      </c>
      <c r="D561" s="1" t="s">
        <v>1732</v>
      </c>
      <c r="E561" s="36"/>
      <c r="F561" s="36"/>
      <c r="G561" s="7">
        <v>120.76</v>
      </c>
      <c r="H561" s="3" t="s">
        <v>1733</v>
      </c>
      <c r="J561" s="39" t="s">
        <v>25</v>
      </c>
      <c r="K561" s="5" t="s">
        <v>117</v>
      </c>
      <c r="M561" s="36"/>
      <c r="N561" s="36"/>
      <c r="O561" s="7">
        <v>118</v>
      </c>
      <c r="P561" s="6">
        <v>120.76</v>
      </c>
      <c r="Q561" s="36">
        <f>E561*(1+Listes!AC$5)</f>
        <v>0</v>
      </c>
      <c r="Z561" s="9" t="s">
        <v>1735</v>
      </c>
      <c r="AA561" s="9" t="s">
        <v>922</v>
      </c>
      <c r="AB561" s="36">
        <f>G561*(1+Listes!AC$8)</f>
        <v>144.42895999999999</v>
      </c>
      <c r="AC561" s="36">
        <f>P561*(1+Listes!AC$7)</f>
        <v>144.42895999999999</v>
      </c>
      <c r="AD561" s="36">
        <f>F561*(1+Listes!AC$6)</f>
        <v>0</v>
      </c>
      <c r="AI561" s="36"/>
      <c r="AJ561" s="36"/>
      <c r="AL561" s="36"/>
      <c r="AM561" s="20" t="s">
        <v>1732</v>
      </c>
      <c r="AT561" s="5" t="s">
        <v>1736</v>
      </c>
      <c r="AV561" s="36">
        <f>BI561*(1+Listes!AC$9)</f>
        <v>0</v>
      </c>
      <c r="AW561" s="36">
        <f>BP561*(1+Listes!AC$10)</f>
        <v>0</v>
      </c>
      <c r="AX561"/>
      <c r="AY561" s="36"/>
      <c r="AZ561" s="36">
        <f>AY561*(1+Listes!AC$11)</f>
        <v>0</v>
      </c>
      <c r="BI561" s="36"/>
      <c r="BJ561" s="36"/>
      <c r="BK561" s="36">
        <f>BJ561*(1+Listes!AC$12)</f>
        <v>0</v>
      </c>
      <c r="BL561" s="36"/>
      <c r="BM561" s="36"/>
      <c r="BN561" s="36"/>
      <c r="BP561" s="36"/>
      <c r="BR561" s="36"/>
      <c r="BS561" s="36"/>
      <c r="BT561" s="36"/>
    </row>
    <row r="562" spans="2:72" ht="13.15" customHeight="1" x14ac:dyDescent="0.2">
      <c r="C562" s="35">
        <v>1</v>
      </c>
      <c r="D562" s="1" t="s">
        <v>1737</v>
      </c>
      <c r="E562" s="36"/>
      <c r="F562" s="36"/>
      <c r="G562" s="7">
        <v>112.04</v>
      </c>
      <c r="H562" s="3" t="s">
        <v>1733</v>
      </c>
      <c r="J562" s="36"/>
      <c r="K562"/>
      <c r="M562" s="36"/>
      <c r="N562" s="36"/>
      <c r="O562" s="7">
        <v>110</v>
      </c>
      <c r="P562" s="6">
        <v>112.04</v>
      </c>
      <c r="Q562" s="36">
        <f>E562*(1+Listes!AC$5)</f>
        <v>0</v>
      </c>
      <c r="AB562" s="36">
        <f>G562*(1+Listes!AC$8)</f>
        <v>133.99984000000001</v>
      </c>
      <c r="AC562" s="36">
        <f>P562*(1+Listes!AC$7)</f>
        <v>133.99984000000001</v>
      </c>
      <c r="AD562" s="36">
        <f>F562*(1+Listes!AC$6)</f>
        <v>0</v>
      </c>
      <c r="AI562" s="36"/>
      <c r="AJ562" s="36"/>
      <c r="AL562" s="36"/>
      <c r="AV562" s="36">
        <f>BI562*(1+Listes!AC$9)</f>
        <v>0</v>
      </c>
      <c r="AW562" s="36">
        <f>BP562*(1+Listes!AC$10)</f>
        <v>0</v>
      </c>
      <c r="AX562"/>
      <c r="AY562" s="36"/>
      <c r="AZ562" s="36">
        <f>AY562*(1+Listes!AC$11)</f>
        <v>0</v>
      </c>
      <c r="BI562" s="36"/>
      <c r="BJ562" s="36"/>
      <c r="BK562" s="36">
        <f>BJ562*(1+Listes!AC$12)</f>
        <v>0</v>
      </c>
      <c r="BL562" s="36"/>
      <c r="BM562" s="36"/>
      <c r="BN562" s="36"/>
      <c r="BP562" s="36"/>
      <c r="BR562" s="36"/>
      <c r="BS562" s="36"/>
      <c r="BT562" s="36"/>
    </row>
    <row r="563" spans="2:72" ht="13.15" customHeight="1" x14ac:dyDescent="0.2">
      <c r="B563" s="8" t="s">
        <v>1738</v>
      </c>
      <c r="C563" s="35">
        <v>1</v>
      </c>
      <c r="D563" s="1" t="s">
        <v>1739</v>
      </c>
      <c r="E563" s="6">
        <v>4.38</v>
      </c>
      <c r="F563" s="7">
        <v>4</v>
      </c>
      <c r="G563" s="7">
        <v>16.66</v>
      </c>
      <c r="H563" s="3" t="s">
        <v>1740</v>
      </c>
      <c r="J563" s="39" t="s">
        <v>2</v>
      </c>
      <c r="K563" s="5" t="s">
        <v>131</v>
      </c>
      <c r="M563" s="6">
        <v>16.399999999999999</v>
      </c>
      <c r="N563" s="6"/>
      <c r="O563" s="7">
        <v>16.399999999999999</v>
      </c>
      <c r="P563" s="6">
        <v>16.66</v>
      </c>
      <c r="Q563" s="36">
        <f>E563*(1+Listes!AC$5)</f>
        <v>5.23848</v>
      </c>
      <c r="R563" s="5" t="s">
        <v>66</v>
      </c>
      <c r="AA563" s="9" t="s">
        <v>922</v>
      </c>
      <c r="AB563" s="36">
        <f>G563*(1+Listes!AC$8)</f>
        <v>19.925359999999998</v>
      </c>
      <c r="AC563" s="36">
        <f>P563*(1+Listes!AC$7)</f>
        <v>19.925359999999998</v>
      </c>
      <c r="AD563" s="36">
        <f>F563*(1+Listes!AC$6)</f>
        <v>4.7839999999999998</v>
      </c>
      <c r="AG563" s="66"/>
      <c r="AH563" s="67"/>
      <c r="AI563" s="6">
        <v>12.74</v>
      </c>
      <c r="AJ563" s="6">
        <v>16.399999999999999</v>
      </c>
      <c r="AL563" s="36"/>
      <c r="AV563" s="36">
        <f>BI563*(1+Listes!AC$9)</f>
        <v>0</v>
      </c>
      <c r="AW563" s="36">
        <f>BP563*(1+Listes!AC$10)</f>
        <v>0</v>
      </c>
      <c r="AX563"/>
      <c r="AY563" s="36"/>
      <c r="AZ563" s="36">
        <f>AY563*(1+Listes!AC$11)</f>
        <v>0</v>
      </c>
      <c r="BI563" s="36"/>
      <c r="BJ563" s="36"/>
      <c r="BK563" s="36">
        <f>BJ563*(1+Listes!AC$12)</f>
        <v>0</v>
      </c>
      <c r="BL563" s="36"/>
      <c r="BM563" s="36"/>
      <c r="BN563" s="6">
        <v>16.920000000000002</v>
      </c>
      <c r="BP563" s="36"/>
      <c r="BR563" s="36"/>
      <c r="BS563" s="36"/>
      <c r="BT563" s="36"/>
    </row>
    <row r="564" spans="2:72" ht="13.15" customHeight="1" x14ac:dyDescent="0.2">
      <c r="C564" s="35">
        <v>1</v>
      </c>
      <c r="D564" s="1" t="s">
        <v>1741</v>
      </c>
      <c r="E564" s="36"/>
      <c r="F564" s="36"/>
      <c r="G564" s="7">
        <v>15.61</v>
      </c>
      <c r="H564" s="3" t="s">
        <v>1742</v>
      </c>
      <c r="I564" s="5" t="s">
        <v>1743</v>
      </c>
      <c r="J564" s="39" t="s">
        <v>2</v>
      </c>
      <c r="K564" s="5" t="s">
        <v>131</v>
      </c>
      <c r="M564" s="6">
        <v>15.4</v>
      </c>
      <c r="N564" s="6"/>
      <c r="O564" s="7">
        <v>15.4</v>
      </c>
      <c r="P564" s="6">
        <v>15.61</v>
      </c>
      <c r="Q564" s="36">
        <f>E564*(1+Listes!AC$5)</f>
        <v>0</v>
      </c>
      <c r="R564" s="5" t="s">
        <v>66</v>
      </c>
      <c r="AA564" s="9" t="s">
        <v>922</v>
      </c>
      <c r="AB564" s="36">
        <f>G564*(1+Listes!AC$8)</f>
        <v>18.669559999999997</v>
      </c>
      <c r="AC564" s="36">
        <f>P564*(1+Listes!AC$7)</f>
        <v>18.669559999999997</v>
      </c>
      <c r="AD564" s="36">
        <f>F564*(1+Listes!AC$6)</f>
        <v>0</v>
      </c>
      <c r="AG564" s="66"/>
      <c r="AH564" s="67"/>
      <c r="AI564" s="6">
        <v>15.25</v>
      </c>
      <c r="AJ564" s="6">
        <v>15.4</v>
      </c>
      <c r="AL564" s="36"/>
      <c r="AV564" s="36">
        <f>BI564*(1+Listes!AC$9)</f>
        <v>0</v>
      </c>
      <c r="AW564" s="36">
        <f>BP564*(1+Listes!AC$10)</f>
        <v>0</v>
      </c>
      <c r="AX564"/>
      <c r="AY564" s="36"/>
      <c r="AZ564" s="36">
        <f>AY564*(1+Listes!AC$11)</f>
        <v>0</v>
      </c>
      <c r="BI564" s="36"/>
      <c r="BJ564" s="36"/>
      <c r="BK564" s="36">
        <f>BJ564*(1+Listes!AC$12)</f>
        <v>0</v>
      </c>
      <c r="BL564" s="36"/>
      <c r="BM564" s="36"/>
      <c r="BN564" s="36"/>
      <c r="BP564" s="36"/>
      <c r="BR564" s="36"/>
      <c r="BS564" s="36"/>
      <c r="BT564" s="36"/>
    </row>
    <row r="565" spans="2:72" ht="13.15" customHeight="1" x14ac:dyDescent="0.2">
      <c r="C565" s="35">
        <v>1</v>
      </c>
      <c r="D565" s="1" t="s">
        <v>1744</v>
      </c>
      <c r="E565" s="36"/>
      <c r="F565" s="36"/>
      <c r="G565" s="7">
        <v>84.16</v>
      </c>
      <c r="H565" s="3" t="s">
        <v>1745</v>
      </c>
      <c r="J565" s="39" t="s">
        <v>48</v>
      </c>
      <c r="K565" s="5" t="s">
        <v>1599</v>
      </c>
      <c r="M565" s="36"/>
      <c r="N565" s="36"/>
      <c r="O565" s="7">
        <v>82.5</v>
      </c>
      <c r="P565" s="6">
        <v>84.16</v>
      </c>
      <c r="Q565" s="36">
        <f>E565*(1+Listes!AC$5)</f>
        <v>0</v>
      </c>
      <c r="Z565" s="9" t="s">
        <v>1746</v>
      </c>
      <c r="AB565" s="36">
        <f>G565*(1+Listes!AC$8)</f>
        <v>100.65535999999999</v>
      </c>
      <c r="AC565" s="36">
        <f>P565*(1+Listes!AC$7)</f>
        <v>100.65535999999999</v>
      </c>
      <c r="AD565" s="36">
        <f>F565*(1+Listes!AC$6)</f>
        <v>0</v>
      </c>
      <c r="AI565" s="36"/>
      <c r="AJ565" s="36"/>
      <c r="AL565" s="36"/>
      <c r="AV565" s="36">
        <f>BI565*(1+Listes!AC$9)</f>
        <v>0</v>
      </c>
      <c r="AW565" s="36">
        <f>BP565*(1+Listes!AC$10)</f>
        <v>0</v>
      </c>
      <c r="AX565"/>
      <c r="AY565" s="36"/>
      <c r="AZ565" s="36">
        <f>AY565*(1+Listes!AC$11)</f>
        <v>0</v>
      </c>
      <c r="BI565" s="36"/>
      <c r="BJ565" s="36"/>
      <c r="BK565" s="36">
        <f>BJ565*(1+Listes!AC$12)</f>
        <v>0</v>
      </c>
      <c r="BL565" s="36"/>
      <c r="BM565" s="36"/>
      <c r="BN565" s="36"/>
      <c r="BP565" s="36"/>
      <c r="BR565" s="36"/>
      <c r="BS565" s="36"/>
      <c r="BT565" s="36"/>
    </row>
    <row r="566" spans="2:72" ht="13.15" customHeight="1" x14ac:dyDescent="0.2">
      <c r="C566" s="35">
        <v>1</v>
      </c>
      <c r="D566" s="1" t="s">
        <v>1747</v>
      </c>
      <c r="E566" s="36"/>
      <c r="F566" s="36"/>
      <c r="G566" s="7">
        <v>89.6</v>
      </c>
      <c r="H566" s="3" t="s">
        <v>1745</v>
      </c>
      <c r="J566" s="39" t="s">
        <v>22</v>
      </c>
      <c r="K566" s="5" t="s">
        <v>1748</v>
      </c>
      <c r="M566" s="36"/>
      <c r="N566" s="36"/>
      <c r="O566" s="7">
        <v>82.5</v>
      </c>
      <c r="P566" s="6">
        <v>89.6</v>
      </c>
      <c r="Q566" s="36">
        <f>E566*(1+Listes!AC$5)</f>
        <v>0</v>
      </c>
      <c r="Z566" s="9" t="s">
        <v>1746</v>
      </c>
      <c r="AA566" s="9" t="s">
        <v>1749</v>
      </c>
      <c r="AB566" s="36">
        <f>G566*(1+Listes!AC$8)</f>
        <v>107.16159999999999</v>
      </c>
      <c r="AC566" s="36">
        <f>P566*(1+Listes!AC$7)</f>
        <v>107.16159999999999</v>
      </c>
      <c r="AD566" s="36">
        <f>F566*(1+Listes!AC$6)</f>
        <v>0</v>
      </c>
      <c r="AI566" s="36"/>
      <c r="AJ566" s="36"/>
      <c r="AL566" s="36"/>
      <c r="AT566" s="5" t="s">
        <v>1750</v>
      </c>
      <c r="AV566" s="36">
        <f>BI566*(1+Listes!AC$9)</f>
        <v>0</v>
      </c>
      <c r="AW566" s="36">
        <f>BP566*(1+Listes!AC$10)</f>
        <v>0</v>
      </c>
      <c r="AX566"/>
      <c r="AY566" s="36"/>
      <c r="AZ566" s="36">
        <f>AY566*(1+Listes!AC$11)</f>
        <v>0</v>
      </c>
      <c r="BI566" s="36"/>
      <c r="BJ566" s="36"/>
      <c r="BK566" s="36">
        <f>BJ566*(1+Listes!AC$12)</f>
        <v>0</v>
      </c>
      <c r="BL566" s="36"/>
      <c r="BM566" s="36"/>
      <c r="BN566" s="36"/>
      <c r="BP566" s="36"/>
      <c r="BR566" s="36"/>
      <c r="BS566" s="36"/>
      <c r="BT566" s="36"/>
    </row>
    <row r="567" spans="2:72" ht="13.15" customHeight="1" x14ac:dyDescent="0.2">
      <c r="C567" s="35">
        <v>1</v>
      </c>
      <c r="D567" s="1" t="s">
        <v>1751</v>
      </c>
      <c r="E567" s="36"/>
      <c r="F567" s="36"/>
      <c r="G567" s="7">
        <v>29.91</v>
      </c>
      <c r="H567" s="3" t="s">
        <v>1752</v>
      </c>
      <c r="J567" s="39" t="s">
        <v>148</v>
      </c>
      <c r="K567" s="5" t="s">
        <v>964</v>
      </c>
      <c r="M567" s="6">
        <v>29.1</v>
      </c>
      <c r="N567" s="6"/>
      <c r="O567" s="7">
        <v>29.3</v>
      </c>
      <c r="P567" s="6"/>
      <c r="Q567" s="36">
        <f>E567*(1+Listes!AC$5)</f>
        <v>0</v>
      </c>
      <c r="AB567" s="36">
        <f>G567*(1+Listes!AC$8)</f>
        <v>35.772359999999999</v>
      </c>
      <c r="AC567" s="36">
        <f>P567*(1+Listes!AC$7)</f>
        <v>0</v>
      </c>
      <c r="AD567" s="36">
        <f>F567*(1+Listes!AC$6)</f>
        <v>0</v>
      </c>
      <c r="AG567" s="66"/>
      <c r="AH567" s="67"/>
      <c r="AI567" s="6">
        <v>26.73</v>
      </c>
      <c r="AJ567" s="6">
        <v>28.4</v>
      </c>
      <c r="AL567" s="36"/>
      <c r="AV567" s="36">
        <f>BI567*(1+Listes!AC$9)</f>
        <v>0</v>
      </c>
      <c r="AW567" s="36">
        <f>BP567*(1+Listes!AC$10)</f>
        <v>0</v>
      </c>
      <c r="AX567"/>
      <c r="AY567" s="36"/>
      <c r="AZ567" s="36">
        <f>AY567*(1+Listes!AC$11)</f>
        <v>0</v>
      </c>
      <c r="BI567" s="36"/>
      <c r="BJ567" s="36"/>
      <c r="BK567" s="36">
        <f>BJ567*(1+Listes!AC$12)</f>
        <v>0</v>
      </c>
      <c r="BL567" s="36"/>
      <c r="BM567" s="36"/>
      <c r="BN567" s="36"/>
      <c r="BP567" s="36"/>
      <c r="BR567" s="36"/>
      <c r="BS567" s="36"/>
      <c r="BT567" s="36"/>
    </row>
    <row r="568" spans="2:72" ht="13.15" customHeight="1" x14ac:dyDescent="0.2">
      <c r="C568" s="35">
        <v>1</v>
      </c>
      <c r="D568" s="1" t="s">
        <v>1753</v>
      </c>
      <c r="E568" s="36"/>
      <c r="F568" s="36"/>
      <c r="G568" s="7">
        <v>42.77</v>
      </c>
      <c r="H568" s="3" t="s">
        <v>1754</v>
      </c>
      <c r="J568" s="39" t="s">
        <v>31</v>
      </c>
      <c r="K568" s="5" t="s">
        <v>1553</v>
      </c>
      <c r="M568" s="6">
        <v>41.6</v>
      </c>
      <c r="N568" s="6"/>
      <c r="O568" s="7">
        <v>41.9</v>
      </c>
      <c r="P568" s="6"/>
      <c r="Q568" s="36">
        <f>E568*(1+Listes!AC$5)</f>
        <v>0</v>
      </c>
      <c r="AB568" s="36">
        <f>G568*(1+Listes!AC$8)</f>
        <v>51.152920000000002</v>
      </c>
      <c r="AC568" s="36">
        <f>P568*(1+Listes!AC$7)</f>
        <v>0</v>
      </c>
      <c r="AD568" s="36">
        <f>F568*(1+Listes!AC$6)</f>
        <v>0</v>
      </c>
      <c r="AG568" s="66"/>
      <c r="AH568" s="67"/>
      <c r="AI568" s="6">
        <v>53.45</v>
      </c>
      <c r="AJ568" s="6">
        <v>40.700000000000003</v>
      </c>
      <c r="AL568" s="36"/>
      <c r="AV568" s="36">
        <f>BI568*(1+Listes!AC$9)</f>
        <v>0</v>
      </c>
      <c r="AW568" s="36">
        <f>BP568*(1+Listes!AC$10)</f>
        <v>0</v>
      </c>
      <c r="AX568"/>
      <c r="AY568" s="36"/>
      <c r="AZ568" s="36">
        <f>AY568*(1+Listes!AC$11)</f>
        <v>0</v>
      </c>
      <c r="BI568" s="36"/>
      <c r="BJ568" s="36"/>
      <c r="BK568" s="36">
        <f>BJ568*(1+Listes!AC$12)</f>
        <v>0</v>
      </c>
      <c r="BL568" s="36"/>
      <c r="BM568" s="36"/>
      <c r="BN568" s="36"/>
      <c r="BP568" s="36"/>
      <c r="BR568" s="36"/>
      <c r="BS568" s="36"/>
      <c r="BT568" s="36"/>
    </row>
    <row r="569" spans="2:72" ht="13.15" customHeight="1" x14ac:dyDescent="0.2">
      <c r="C569" s="35">
        <v>1</v>
      </c>
      <c r="D569" s="1" t="s">
        <v>1755</v>
      </c>
      <c r="E569" s="36"/>
      <c r="F569" s="36"/>
      <c r="G569" s="7">
        <v>44.93</v>
      </c>
      <c r="H569" s="3" t="s">
        <v>1756</v>
      </c>
      <c r="I569" s="5" t="s">
        <v>1757</v>
      </c>
      <c r="J569" s="39" t="s">
        <v>148</v>
      </c>
      <c r="K569" s="5" t="s">
        <v>1758</v>
      </c>
      <c r="M569" s="6">
        <v>43.7</v>
      </c>
      <c r="N569" s="6"/>
      <c r="O569" s="7">
        <v>44</v>
      </c>
      <c r="P569" s="6"/>
      <c r="Q569" s="36">
        <f>E569*(1+Listes!AC$5)</f>
        <v>0</v>
      </c>
      <c r="AB569" s="36">
        <f>G569*(1+Listes!AC$8)</f>
        <v>53.736280000000001</v>
      </c>
      <c r="AC569" s="36">
        <f>P569*(1+Listes!AC$7)</f>
        <v>0</v>
      </c>
      <c r="AD569" s="36">
        <f>F569*(1+Listes!AC$6)</f>
        <v>0</v>
      </c>
      <c r="AG569" s="66"/>
      <c r="AH569" s="67"/>
      <c r="AI569" s="6">
        <v>85.28</v>
      </c>
      <c r="AJ569" s="6">
        <v>42.7</v>
      </c>
      <c r="AL569" s="36"/>
      <c r="AM569" s="20" t="s">
        <v>1751</v>
      </c>
      <c r="AT569" s="5" t="s">
        <v>1759</v>
      </c>
      <c r="AV569" s="36">
        <f>BI569*(1+Listes!AC$9)</f>
        <v>0</v>
      </c>
      <c r="AW569" s="36">
        <f>BP569*(1+Listes!AC$10)</f>
        <v>0</v>
      </c>
      <c r="AX569"/>
      <c r="AY569" s="36"/>
      <c r="AZ569" s="36">
        <f>AY569*(1+Listes!AC$11)</f>
        <v>0</v>
      </c>
      <c r="BI569" s="36"/>
      <c r="BJ569" s="36"/>
      <c r="BK569" s="36">
        <f>BJ569*(1+Listes!AC$12)</f>
        <v>0</v>
      </c>
      <c r="BL569" s="36"/>
      <c r="BM569" s="36"/>
      <c r="BN569" s="36"/>
      <c r="BP569" s="36"/>
      <c r="BR569" s="36"/>
      <c r="BS569" s="36"/>
      <c r="BT569" s="36"/>
    </row>
    <row r="570" spans="2:72" ht="13.15" customHeight="1" x14ac:dyDescent="0.2">
      <c r="C570" s="35">
        <v>2</v>
      </c>
      <c r="D570" s="1" t="s">
        <v>1760</v>
      </c>
      <c r="E570" s="36"/>
      <c r="F570" s="36"/>
      <c r="G570" s="7">
        <v>5.25</v>
      </c>
      <c r="H570" s="3" t="s">
        <v>1761</v>
      </c>
      <c r="J570" s="39" t="s">
        <v>31</v>
      </c>
      <c r="K570" s="5" t="s">
        <v>1762</v>
      </c>
      <c r="M570" s="6">
        <v>5.0999999999999996</v>
      </c>
      <c r="N570" s="6"/>
      <c r="O570" s="7">
        <v>5.0999999999999996</v>
      </c>
      <c r="P570" s="6">
        <v>5.25</v>
      </c>
      <c r="Q570" s="36">
        <f>E570*(1+Listes!AC$5)</f>
        <v>0</v>
      </c>
      <c r="AB570" s="36">
        <f>G570*(1+Listes!AC$8)</f>
        <v>6.2789999999999999</v>
      </c>
      <c r="AC570" s="36">
        <f>P570*(1+Listes!AC$7)</f>
        <v>6.2789999999999999</v>
      </c>
      <c r="AD570" s="36">
        <f>F570*(1+Listes!AC$6)</f>
        <v>0</v>
      </c>
      <c r="AG570" s="66"/>
      <c r="AH570" s="67"/>
      <c r="AI570" s="6">
        <v>3.54</v>
      </c>
      <c r="AJ570" s="6">
        <v>5</v>
      </c>
      <c r="AL570" s="36"/>
      <c r="AV570" s="36">
        <f>BI570*(1+Listes!AC$9)</f>
        <v>0</v>
      </c>
      <c r="AW570" s="36">
        <f>BP570*(1+Listes!AC$10)</f>
        <v>0</v>
      </c>
      <c r="AX570"/>
      <c r="AY570" s="36"/>
      <c r="AZ570" s="36">
        <f>AY570*(1+Listes!AC$11)</f>
        <v>0</v>
      </c>
      <c r="BI570" s="36"/>
      <c r="BJ570" s="36"/>
      <c r="BK570" s="36">
        <f>BJ570*(1+Listes!AC$12)</f>
        <v>0</v>
      </c>
      <c r="BL570" s="36"/>
      <c r="BM570" s="36"/>
      <c r="BN570" s="36"/>
      <c r="BP570" s="36"/>
      <c r="BR570" s="36"/>
      <c r="BS570" s="36"/>
      <c r="BT570" s="36"/>
    </row>
    <row r="571" spans="2:72" ht="13.15" customHeight="1" x14ac:dyDescent="0.2">
      <c r="C571" s="35">
        <v>1</v>
      </c>
      <c r="D571" s="1" t="s">
        <v>1763</v>
      </c>
      <c r="E571" s="36"/>
      <c r="F571" s="36"/>
      <c r="G571" s="7">
        <v>243.69</v>
      </c>
      <c r="H571" s="3" t="s">
        <v>1764</v>
      </c>
      <c r="J571" s="39" t="s">
        <v>31</v>
      </c>
      <c r="K571" s="5" t="s">
        <v>1762</v>
      </c>
      <c r="M571" s="6">
        <v>237</v>
      </c>
      <c r="N571" s="6"/>
      <c r="O571" s="7">
        <v>239</v>
      </c>
      <c r="P571" s="6">
        <v>243.69</v>
      </c>
      <c r="Q571" s="36">
        <f>E571*(1+Listes!AC$5)</f>
        <v>0</v>
      </c>
      <c r="AB571" s="36">
        <f>G571*(1+Listes!AC$8)</f>
        <v>291.45323999999999</v>
      </c>
      <c r="AC571" s="36">
        <f>P571*(1+Listes!AC$7)</f>
        <v>291.45323999999999</v>
      </c>
      <c r="AD571" s="36">
        <f>F571*(1+Listes!AC$6)</f>
        <v>0</v>
      </c>
      <c r="AG571" s="66"/>
      <c r="AH571" s="67"/>
      <c r="AI571" s="6">
        <v>119.73</v>
      </c>
      <c r="AJ571" s="6">
        <v>232</v>
      </c>
      <c r="AL571" s="36"/>
      <c r="AV571" s="36">
        <f>BI571*(1+Listes!AC$9)</f>
        <v>0</v>
      </c>
      <c r="AW571" s="36">
        <f>BP571*(1+Listes!AC$10)</f>
        <v>0</v>
      </c>
      <c r="AX571"/>
      <c r="AY571" s="36"/>
      <c r="AZ571" s="36">
        <f>AY571*(1+Listes!AC$11)</f>
        <v>0</v>
      </c>
      <c r="BI571" s="36"/>
      <c r="BJ571" s="36"/>
      <c r="BK571" s="36">
        <f>BJ571*(1+Listes!AC$12)</f>
        <v>0</v>
      </c>
      <c r="BL571" s="36"/>
      <c r="BM571" s="36"/>
      <c r="BN571" s="36"/>
      <c r="BP571" s="36"/>
      <c r="BR571" s="36"/>
      <c r="BS571" s="36"/>
      <c r="BT571" s="36"/>
    </row>
    <row r="572" spans="2:72" ht="13.15" customHeight="1" x14ac:dyDescent="0.2">
      <c r="C572" s="35">
        <v>1</v>
      </c>
      <c r="D572" s="1" t="s">
        <v>1765</v>
      </c>
      <c r="E572" s="36"/>
      <c r="F572" s="36"/>
      <c r="G572" s="7">
        <v>248.8</v>
      </c>
      <c r="H572" s="3" t="s">
        <v>1764</v>
      </c>
      <c r="J572" s="39" t="s">
        <v>31</v>
      </c>
      <c r="K572" s="5" t="s">
        <v>933</v>
      </c>
      <c r="M572" s="6">
        <v>242</v>
      </c>
      <c r="N572" s="6"/>
      <c r="O572" s="7">
        <v>244</v>
      </c>
      <c r="P572" s="6">
        <v>248.8</v>
      </c>
      <c r="Q572" s="36">
        <f>E572*(1+Listes!AC$5)</f>
        <v>0</v>
      </c>
      <c r="AB572" s="36">
        <f>G572*(1+Listes!AC$8)</f>
        <v>297.56479999999999</v>
      </c>
      <c r="AC572" s="36">
        <f>P572*(1+Listes!AC$7)</f>
        <v>297.56479999999999</v>
      </c>
      <c r="AD572" s="36">
        <f>F572*(1+Listes!AC$6)</f>
        <v>0</v>
      </c>
      <c r="AG572" s="66"/>
      <c r="AH572" s="67"/>
      <c r="AI572" s="6">
        <v>200.6</v>
      </c>
      <c r="AJ572" s="6">
        <v>237</v>
      </c>
      <c r="AL572" s="36"/>
      <c r="AV572" s="36">
        <f>BI572*(1+Listes!AC$9)</f>
        <v>0</v>
      </c>
      <c r="AW572" s="36">
        <f>BP572*(1+Listes!AC$10)</f>
        <v>0</v>
      </c>
      <c r="AX572"/>
      <c r="AY572" s="36"/>
      <c r="AZ572" s="36">
        <f>AY572*(1+Listes!AC$11)</f>
        <v>0</v>
      </c>
      <c r="BI572" s="36"/>
      <c r="BJ572" s="36"/>
      <c r="BK572" s="36">
        <f>BJ572*(1+Listes!AC$12)</f>
        <v>0</v>
      </c>
      <c r="BL572" s="36"/>
      <c r="BM572" s="36"/>
      <c r="BN572" s="36"/>
      <c r="BP572" s="36"/>
      <c r="BR572" s="36"/>
      <c r="BS572" s="36"/>
      <c r="BT572" s="36"/>
    </row>
    <row r="573" spans="2:72" ht="13.15" customHeight="1" x14ac:dyDescent="0.2">
      <c r="C573" s="35">
        <v>2</v>
      </c>
      <c r="D573" s="1" t="s">
        <v>1766</v>
      </c>
      <c r="E573" s="36"/>
      <c r="F573" s="36"/>
      <c r="G573" s="7">
        <v>14.17</v>
      </c>
      <c r="H573" s="3" t="s">
        <v>1767</v>
      </c>
      <c r="I573" s="5" t="s">
        <v>1768</v>
      </c>
      <c r="J573" s="39" t="s">
        <v>530</v>
      </c>
      <c r="K573" s="5" t="s">
        <v>570</v>
      </c>
      <c r="M573" s="6">
        <v>13.8</v>
      </c>
      <c r="N573" s="6"/>
      <c r="O573" s="7">
        <v>13.9</v>
      </c>
      <c r="P573" s="6">
        <v>14.17</v>
      </c>
      <c r="Q573" s="36">
        <f>E573*(1+Listes!AC$5)</f>
        <v>0</v>
      </c>
      <c r="AB573" s="36">
        <f>G573*(1+Listes!AC$8)</f>
        <v>16.947319999999998</v>
      </c>
      <c r="AC573" s="36">
        <f>P573*(1+Listes!AC$7)</f>
        <v>16.947319999999998</v>
      </c>
      <c r="AD573" s="36">
        <f>F573*(1+Listes!AC$6)</f>
        <v>0</v>
      </c>
      <c r="AG573" s="66"/>
      <c r="AH573" s="67"/>
      <c r="AI573" s="6">
        <v>11.49</v>
      </c>
      <c r="AJ573" s="6">
        <v>13.5</v>
      </c>
      <c r="AL573" s="36"/>
      <c r="AV573" s="36">
        <f>BI573*(1+Listes!AC$9)</f>
        <v>0</v>
      </c>
      <c r="AW573" s="36">
        <f>BP573*(1+Listes!AC$10)</f>
        <v>0</v>
      </c>
      <c r="AX573"/>
      <c r="AY573" s="36"/>
      <c r="AZ573" s="36">
        <f>AY573*(1+Listes!AC$11)</f>
        <v>0</v>
      </c>
      <c r="BI573" s="36"/>
      <c r="BJ573" s="36"/>
      <c r="BK573" s="36">
        <f>BJ573*(1+Listes!AC$12)</f>
        <v>0</v>
      </c>
      <c r="BL573" s="36"/>
      <c r="BM573" s="36"/>
      <c r="BN573" s="36"/>
      <c r="BP573" s="36"/>
      <c r="BR573" s="36"/>
      <c r="BS573" s="36"/>
      <c r="BT573" s="36"/>
    </row>
    <row r="574" spans="2:72" ht="13.15" customHeight="1" x14ac:dyDescent="0.2">
      <c r="C574" s="35">
        <v>1</v>
      </c>
      <c r="D574" s="1" t="s">
        <v>1769</v>
      </c>
      <c r="E574" s="36"/>
      <c r="F574" s="36"/>
      <c r="G574" s="7">
        <v>38.369999999999997</v>
      </c>
      <c r="H574" s="3" t="s">
        <v>1770</v>
      </c>
      <c r="I574" s="5" t="s">
        <v>1771</v>
      </c>
      <c r="J574" s="39" t="s">
        <v>1772</v>
      </c>
      <c r="K574" s="5" t="s">
        <v>1773</v>
      </c>
      <c r="M574" s="6">
        <v>37.299999999999997</v>
      </c>
      <c r="N574" s="6"/>
      <c r="O574" s="7">
        <v>37.6</v>
      </c>
      <c r="P574" s="6">
        <v>38.369999999999997</v>
      </c>
      <c r="Q574" s="36">
        <f>E574*(1+Listes!AC$5)</f>
        <v>0</v>
      </c>
      <c r="R574" s="5" t="s">
        <v>66</v>
      </c>
      <c r="AB574" s="36">
        <f>G574*(1+Listes!AC$8)</f>
        <v>45.890519999999995</v>
      </c>
      <c r="AC574" s="36">
        <f>P574*(1+Listes!AC$7)</f>
        <v>45.890519999999995</v>
      </c>
      <c r="AD574" s="36">
        <f>F574*(1+Listes!AC$6)</f>
        <v>0</v>
      </c>
      <c r="AG574" s="66"/>
      <c r="AH574" s="67"/>
      <c r="AI574" s="6">
        <v>10.6</v>
      </c>
      <c r="AJ574" s="6">
        <v>36.5</v>
      </c>
      <c r="AL574" s="36"/>
      <c r="AT574" s="5" t="s">
        <v>1774</v>
      </c>
      <c r="AV574" s="36">
        <f>BI574*(1+Listes!AC$9)</f>
        <v>0</v>
      </c>
      <c r="AW574" s="36">
        <f>BP574*(1+Listes!AC$10)</f>
        <v>0</v>
      </c>
      <c r="AX574"/>
      <c r="AY574" s="36"/>
      <c r="AZ574" s="36">
        <f>AY574*(1+Listes!AC$11)</f>
        <v>0</v>
      </c>
      <c r="BI574" s="36"/>
      <c r="BJ574" s="36"/>
      <c r="BK574" s="36">
        <f>BJ574*(1+Listes!AC$12)</f>
        <v>0</v>
      </c>
      <c r="BL574" s="36"/>
      <c r="BM574" s="36"/>
      <c r="BN574" s="36"/>
      <c r="BP574" s="36"/>
      <c r="BR574" s="36"/>
      <c r="BS574" s="36"/>
      <c r="BT574" s="36"/>
    </row>
    <row r="575" spans="2:72" ht="13.15" customHeight="1" x14ac:dyDescent="0.2">
      <c r="C575" s="35">
        <v>2</v>
      </c>
      <c r="D575" s="1" t="s">
        <v>1775</v>
      </c>
      <c r="E575" s="36"/>
      <c r="F575" s="36"/>
      <c r="G575" s="7">
        <v>19.61</v>
      </c>
      <c r="H575" s="3" t="s">
        <v>1767</v>
      </c>
      <c r="I575" s="5" t="s">
        <v>1776</v>
      </c>
      <c r="J575" s="39" t="s">
        <v>31</v>
      </c>
      <c r="K575" s="5" t="s">
        <v>1550</v>
      </c>
      <c r="M575" s="6">
        <v>19.100000000000001</v>
      </c>
      <c r="N575" s="6"/>
      <c r="O575" s="7">
        <v>19.2</v>
      </c>
      <c r="P575" s="6">
        <v>19.61</v>
      </c>
      <c r="Q575" s="36">
        <f>E575*(1+Listes!AC$5)</f>
        <v>0</v>
      </c>
      <c r="AB575" s="36">
        <f>G575*(1+Listes!AC$8)</f>
        <v>23.45356</v>
      </c>
      <c r="AC575" s="36">
        <f>P575*(1+Listes!AC$7)</f>
        <v>23.45356</v>
      </c>
      <c r="AD575" s="36">
        <f>F575*(1+Listes!AC$6)</f>
        <v>0</v>
      </c>
      <c r="AG575" s="66"/>
      <c r="AH575" s="67"/>
      <c r="AI575" s="6">
        <v>12.37</v>
      </c>
      <c r="AJ575" s="6">
        <v>18.7</v>
      </c>
      <c r="AL575" s="36"/>
      <c r="AV575" s="36">
        <f>BI575*(1+Listes!AC$9)</f>
        <v>0</v>
      </c>
      <c r="AW575" s="36">
        <f>BP575*(1+Listes!AC$10)</f>
        <v>0</v>
      </c>
      <c r="AX575"/>
      <c r="AY575" s="36"/>
      <c r="AZ575" s="36">
        <f>AY575*(1+Listes!AC$11)</f>
        <v>0</v>
      </c>
      <c r="BI575" s="36"/>
      <c r="BJ575" s="36"/>
      <c r="BK575" s="36">
        <f>BJ575*(1+Listes!AC$12)</f>
        <v>0</v>
      </c>
      <c r="BL575" s="36"/>
      <c r="BM575" s="36"/>
      <c r="BN575" s="36"/>
      <c r="BP575" s="36"/>
      <c r="BR575" s="36"/>
      <c r="BS575" s="36"/>
      <c r="BT575" s="36"/>
    </row>
    <row r="576" spans="2:72" ht="13.15" customHeight="1" x14ac:dyDescent="0.2">
      <c r="C576" s="35">
        <v>1</v>
      </c>
      <c r="D576" s="1" t="s">
        <v>1777</v>
      </c>
      <c r="E576" s="36"/>
      <c r="F576" s="36"/>
      <c r="G576" s="7">
        <v>28.99</v>
      </c>
      <c r="H576" s="3" t="s">
        <v>1778</v>
      </c>
      <c r="I576" s="5" t="s">
        <v>1779</v>
      </c>
      <c r="J576" s="39" t="s">
        <v>530</v>
      </c>
      <c r="K576" s="5" t="s">
        <v>673</v>
      </c>
      <c r="M576" s="6">
        <v>28.2</v>
      </c>
      <c r="N576" s="6"/>
      <c r="O576" s="7">
        <v>28.4</v>
      </c>
      <c r="P576" s="6">
        <v>28.99</v>
      </c>
      <c r="Q576" s="36">
        <f>E576*(1+Listes!AC$5)</f>
        <v>0</v>
      </c>
      <c r="AB576" s="36">
        <f>G576*(1+Listes!AC$8)</f>
        <v>34.672039999999996</v>
      </c>
      <c r="AC576" s="36">
        <f>P576*(1+Listes!AC$7)</f>
        <v>34.672039999999996</v>
      </c>
      <c r="AD576" s="36">
        <f>F576*(1+Listes!AC$6)</f>
        <v>0</v>
      </c>
      <c r="AG576" s="66"/>
      <c r="AH576" s="67"/>
      <c r="AI576" s="6">
        <v>29.16</v>
      </c>
      <c r="AJ576" s="6">
        <v>27.6</v>
      </c>
      <c r="AL576" s="36"/>
      <c r="AV576" s="36">
        <f>BI576*(1+Listes!AC$9)</f>
        <v>0</v>
      </c>
      <c r="AW576" s="36">
        <f>BP576*(1+Listes!AC$10)</f>
        <v>0</v>
      </c>
      <c r="AX576"/>
      <c r="AY576" s="36"/>
      <c r="AZ576" s="36">
        <f>AY576*(1+Listes!AC$11)</f>
        <v>0</v>
      </c>
      <c r="BI576" s="36"/>
      <c r="BJ576" s="36"/>
      <c r="BK576" s="36">
        <f>BJ576*(1+Listes!AC$12)</f>
        <v>0</v>
      </c>
      <c r="BL576" s="36"/>
      <c r="BM576" s="36"/>
      <c r="BN576" s="36"/>
      <c r="BP576" s="36"/>
      <c r="BR576" s="36"/>
      <c r="BS576" s="36"/>
      <c r="BT576" s="36"/>
    </row>
    <row r="577" spans="2:72" ht="13.15" customHeight="1" x14ac:dyDescent="0.2">
      <c r="C577" s="35">
        <v>1</v>
      </c>
      <c r="D577" s="1" t="s">
        <v>1780</v>
      </c>
      <c r="E577" s="36"/>
      <c r="F577" s="36"/>
      <c r="G577" s="7">
        <v>4.3899999999999997</v>
      </c>
      <c r="H577" s="3" t="s">
        <v>1781</v>
      </c>
      <c r="I577" s="5" t="s">
        <v>1782</v>
      </c>
      <c r="J577" s="39" t="s">
        <v>2</v>
      </c>
      <c r="K577" s="5" t="s">
        <v>1783</v>
      </c>
      <c r="M577" s="6">
        <v>4.2</v>
      </c>
      <c r="N577" s="6"/>
      <c r="O577" s="7">
        <v>4.3</v>
      </c>
      <c r="P577" s="6">
        <v>4.3899999999999997</v>
      </c>
      <c r="Q577" s="36">
        <f>E577*(1+Listes!AC$5)</f>
        <v>0</v>
      </c>
      <c r="AB577" s="36">
        <f>G577*(1+Listes!AC$8)</f>
        <v>5.2504399999999993</v>
      </c>
      <c r="AC577" s="36">
        <f>P577*(1+Listes!AC$7)</f>
        <v>5.2504399999999993</v>
      </c>
      <c r="AD577" s="36">
        <f>F577*(1+Listes!AC$6)</f>
        <v>0</v>
      </c>
      <c r="AG577" s="66"/>
      <c r="AH577" s="67"/>
      <c r="AI577" s="6">
        <v>5.59</v>
      </c>
      <c r="AJ577" s="6">
        <v>4.0999999999999996</v>
      </c>
      <c r="AL577" s="36"/>
      <c r="AV577" s="36">
        <f>BI577*(1+Listes!AC$9)</f>
        <v>0</v>
      </c>
      <c r="AW577" s="36">
        <f>BP577*(1+Listes!AC$10)</f>
        <v>0</v>
      </c>
      <c r="AX577"/>
      <c r="AY577" s="36"/>
      <c r="AZ577" s="36">
        <f>AY577*(1+Listes!AC$11)</f>
        <v>0</v>
      </c>
      <c r="BI577" s="36"/>
      <c r="BJ577" s="36"/>
      <c r="BK577" s="36">
        <f>BJ577*(1+Listes!AC$12)</f>
        <v>0</v>
      </c>
      <c r="BL577" s="36"/>
      <c r="BM577" s="36"/>
      <c r="BN577" s="36"/>
      <c r="BP577" s="36"/>
      <c r="BR577" s="36"/>
      <c r="BS577" s="36"/>
      <c r="BT577" s="36"/>
    </row>
    <row r="578" spans="2:72" ht="13.15" customHeight="1" x14ac:dyDescent="0.2">
      <c r="C578" s="35">
        <v>2</v>
      </c>
      <c r="D578" s="1" t="s">
        <v>1784</v>
      </c>
      <c r="E578" s="36"/>
      <c r="F578" s="36"/>
      <c r="G578" s="7">
        <v>10.3</v>
      </c>
      <c r="H578" s="3" t="s">
        <v>1785</v>
      </c>
      <c r="I578" s="5" t="s">
        <v>1786</v>
      </c>
      <c r="J578" s="39" t="s">
        <v>31</v>
      </c>
      <c r="K578" s="5" t="s">
        <v>1550</v>
      </c>
      <c r="M578" s="6">
        <v>10</v>
      </c>
      <c r="N578" s="6"/>
      <c r="O578" s="7">
        <v>10</v>
      </c>
      <c r="P578" s="6">
        <v>10.3</v>
      </c>
      <c r="Q578" s="36">
        <f>E578*(1+Listes!AC$5)</f>
        <v>0</v>
      </c>
      <c r="AB578" s="36">
        <f>G578*(1+Listes!AC$8)</f>
        <v>12.3188</v>
      </c>
      <c r="AC578" s="36">
        <f>P578*(1+Listes!AC$7)</f>
        <v>12.3188</v>
      </c>
      <c r="AD578" s="36">
        <f>F578*(1+Listes!AC$6)</f>
        <v>0</v>
      </c>
      <c r="AG578" s="66"/>
      <c r="AH578" s="67"/>
      <c r="AI578" s="6">
        <v>8.92</v>
      </c>
      <c r="AJ578" s="6">
        <v>9.6999999999999993</v>
      </c>
      <c r="AL578" s="36"/>
      <c r="AV578" s="36">
        <f>BI578*(1+Listes!AC$9)</f>
        <v>0</v>
      </c>
      <c r="AW578" s="36">
        <f>BP578*(1+Listes!AC$10)</f>
        <v>0</v>
      </c>
      <c r="AX578"/>
      <c r="AY578" s="36"/>
      <c r="AZ578" s="36">
        <f>AY578*(1+Listes!AC$11)</f>
        <v>0</v>
      </c>
      <c r="BI578" s="36"/>
      <c r="BJ578" s="36"/>
      <c r="BK578" s="36">
        <f>BJ578*(1+Listes!AC$12)</f>
        <v>0</v>
      </c>
      <c r="BL578" s="36"/>
      <c r="BM578" s="36"/>
      <c r="BN578" s="36"/>
      <c r="BP578" s="36"/>
      <c r="BR578" s="36"/>
      <c r="BS578" s="36"/>
      <c r="BT578" s="36"/>
    </row>
    <row r="579" spans="2:72" ht="13.15" customHeight="1" x14ac:dyDescent="0.2">
      <c r="C579" s="35">
        <v>1</v>
      </c>
      <c r="D579" s="1" t="s">
        <v>1787</v>
      </c>
      <c r="E579" s="36"/>
      <c r="F579" s="36"/>
      <c r="G579" s="7">
        <v>14.17</v>
      </c>
      <c r="H579" s="3" t="s">
        <v>1788</v>
      </c>
      <c r="I579" s="5" t="s">
        <v>1789</v>
      </c>
      <c r="J579" s="39" t="s">
        <v>2</v>
      </c>
      <c r="K579" s="5" t="s">
        <v>1783</v>
      </c>
      <c r="M579" s="6">
        <v>13.8</v>
      </c>
      <c r="N579" s="6"/>
      <c r="O579" s="7">
        <v>11.1</v>
      </c>
      <c r="P579" s="6">
        <v>14.17</v>
      </c>
      <c r="Q579" s="36">
        <f>E579*(1+Listes!AC$5)</f>
        <v>0</v>
      </c>
      <c r="AB579" s="36">
        <f>G579*(1+Listes!AC$8)</f>
        <v>16.947319999999998</v>
      </c>
      <c r="AC579" s="36">
        <f>P579*(1+Listes!AC$7)</f>
        <v>16.947319999999998</v>
      </c>
      <c r="AD579" s="36">
        <f>F579*(1+Listes!AC$6)</f>
        <v>0</v>
      </c>
      <c r="AG579" s="66"/>
      <c r="AH579" s="67"/>
      <c r="AI579" s="6">
        <v>3.89</v>
      </c>
      <c r="AJ579" s="6">
        <v>10.8</v>
      </c>
      <c r="AL579" s="36"/>
      <c r="AV579" s="36">
        <f>BI579*(1+Listes!AC$9)</f>
        <v>0</v>
      </c>
      <c r="AW579" s="36">
        <f>BP579*(1+Listes!AC$10)</f>
        <v>0</v>
      </c>
      <c r="AX579"/>
      <c r="AY579" s="36"/>
      <c r="AZ579" s="36">
        <f>AY579*(1+Listes!AC$11)</f>
        <v>0</v>
      </c>
      <c r="BI579" s="36"/>
      <c r="BJ579" s="36"/>
      <c r="BK579" s="36">
        <f>BJ579*(1+Listes!AC$12)</f>
        <v>0</v>
      </c>
      <c r="BL579" s="36"/>
      <c r="BM579" s="36"/>
      <c r="BN579" s="36"/>
      <c r="BP579" s="36"/>
      <c r="BR579" s="36"/>
      <c r="BS579" s="36"/>
      <c r="BT579" s="36"/>
    </row>
    <row r="580" spans="2:72" ht="13.15" customHeight="1" x14ac:dyDescent="0.2">
      <c r="C580" s="35">
        <v>2</v>
      </c>
      <c r="D580" s="1" t="s">
        <v>1790</v>
      </c>
      <c r="E580" s="36"/>
      <c r="F580" s="36"/>
      <c r="G580" s="7">
        <v>10.039999999999999</v>
      </c>
      <c r="H580" s="3" t="s">
        <v>1791</v>
      </c>
      <c r="I580" s="5" t="s">
        <v>1792</v>
      </c>
      <c r="J580" s="39" t="s">
        <v>31</v>
      </c>
      <c r="K580" s="5" t="s">
        <v>447</v>
      </c>
      <c r="M580" s="6">
        <v>9.8000000000000007</v>
      </c>
      <c r="N580" s="6"/>
      <c r="O580" s="7">
        <v>9.8000000000000007</v>
      </c>
      <c r="P580" s="6">
        <v>10.039999999999999</v>
      </c>
      <c r="Q580" s="36">
        <f>E580*(1+Listes!AC$5)</f>
        <v>0</v>
      </c>
      <c r="AB580" s="36">
        <f>G580*(1+Listes!AC$8)</f>
        <v>12.007839999999998</v>
      </c>
      <c r="AC580" s="36">
        <f>P580*(1+Listes!AC$7)</f>
        <v>12.007839999999998</v>
      </c>
      <c r="AD580" s="36">
        <f>F580*(1+Listes!AC$6)</f>
        <v>0</v>
      </c>
      <c r="AG580" s="66"/>
      <c r="AH580" s="67"/>
      <c r="AI580" s="6">
        <v>6.32</v>
      </c>
      <c r="AJ580" s="6">
        <v>9.5</v>
      </c>
      <c r="AL580" s="36"/>
      <c r="AV580" s="36">
        <f>BI580*(1+Listes!AC$9)</f>
        <v>0</v>
      </c>
      <c r="AW580" s="36">
        <f>BP580*(1+Listes!AC$10)</f>
        <v>0</v>
      </c>
      <c r="AX580"/>
      <c r="AY580" s="36"/>
      <c r="AZ580" s="36">
        <f>AY580*(1+Listes!AC$11)</f>
        <v>0</v>
      </c>
      <c r="BI580" s="36"/>
      <c r="BJ580" s="36"/>
      <c r="BK580" s="36">
        <f>BJ580*(1+Listes!AC$12)</f>
        <v>0</v>
      </c>
      <c r="BL580" s="36"/>
      <c r="BM580" s="36"/>
      <c r="BN580" s="36"/>
      <c r="BP580" s="36"/>
      <c r="BR580" s="36"/>
      <c r="BS580" s="36"/>
      <c r="BT580" s="36"/>
    </row>
    <row r="581" spans="2:72" ht="13.15" customHeight="1" x14ac:dyDescent="0.2">
      <c r="C581" s="35">
        <v>2</v>
      </c>
      <c r="D581" s="1" t="s">
        <v>1790</v>
      </c>
      <c r="E581" s="36"/>
      <c r="F581" s="36"/>
      <c r="G581" s="7">
        <v>10.039999999999999</v>
      </c>
      <c r="H581" s="3" t="s">
        <v>1793</v>
      </c>
      <c r="I581" s="5" t="s">
        <v>1792</v>
      </c>
      <c r="J581" s="39" t="s">
        <v>31</v>
      </c>
      <c r="K581" s="5" t="s">
        <v>447</v>
      </c>
      <c r="M581" s="6">
        <v>9.8000000000000007</v>
      </c>
      <c r="N581" s="6"/>
      <c r="O581" s="7">
        <v>9.8000000000000007</v>
      </c>
      <c r="P581" s="6">
        <v>10.039999999999999</v>
      </c>
      <c r="Q581" s="36">
        <f>E581*(1+Listes!AC$5)</f>
        <v>0</v>
      </c>
      <c r="AB581" s="36">
        <f>G581*(1+Listes!AC$8)</f>
        <v>12.007839999999998</v>
      </c>
      <c r="AC581" s="36">
        <f>P581*(1+Listes!AC$7)</f>
        <v>12.007839999999998</v>
      </c>
      <c r="AD581" s="36">
        <f>F581*(1+Listes!AC$6)</f>
        <v>0</v>
      </c>
      <c r="AG581" s="66"/>
      <c r="AH581" s="67"/>
      <c r="AI581" s="6">
        <v>6.32</v>
      </c>
      <c r="AJ581" s="6">
        <v>9.5</v>
      </c>
      <c r="AL581" s="36"/>
      <c r="AV581" s="36">
        <f>BI581*(1+Listes!AC$9)</f>
        <v>0</v>
      </c>
      <c r="AW581" s="36">
        <f>BP581*(1+Listes!AC$10)</f>
        <v>0</v>
      </c>
      <c r="AX581"/>
      <c r="AY581" s="36"/>
      <c r="AZ581" s="36">
        <f>AY581*(1+Listes!AC$11)</f>
        <v>0</v>
      </c>
      <c r="BI581" s="36"/>
      <c r="BJ581" s="36"/>
      <c r="BK581" s="36">
        <f>BJ581*(1+Listes!AC$12)</f>
        <v>0</v>
      </c>
      <c r="BL581" s="36"/>
      <c r="BM581" s="36"/>
      <c r="BN581" s="36"/>
      <c r="BP581" s="36"/>
      <c r="BR581" s="36"/>
      <c r="BS581" s="36"/>
      <c r="BT581" s="36"/>
    </row>
    <row r="582" spans="2:72" ht="13.15" customHeight="1" x14ac:dyDescent="0.2">
      <c r="C582" s="35">
        <v>1</v>
      </c>
      <c r="D582" s="1" t="s">
        <v>1794</v>
      </c>
      <c r="E582" s="36"/>
      <c r="F582" s="36"/>
      <c r="G582" s="7">
        <v>13.25</v>
      </c>
      <c r="H582" s="3" t="s">
        <v>1795</v>
      </c>
      <c r="I582" s="5" t="s">
        <v>1796</v>
      </c>
      <c r="J582" s="39" t="s">
        <v>2</v>
      </c>
      <c r="K582" s="5" t="s">
        <v>184</v>
      </c>
      <c r="M582" s="6">
        <v>12.9</v>
      </c>
      <c r="N582" s="6"/>
      <c r="O582" s="7">
        <v>13</v>
      </c>
      <c r="P582" s="6">
        <v>13.25</v>
      </c>
      <c r="Q582" s="36">
        <f>E582*(1+Listes!AC$5)</f>
        <v>0</v>
      </c>
      <c r="AB582" s="36">
        <f>G582*(1+Listes!AC$8)</f>
        <v>15.847</v>
      </c>
      <c r="AC582" s="36">
        <f>P582*(1+Listes!AC$7)</f>
        <v>15.847</v>
      </c>
      <c r="AD582" s="36">
        <f>F582*(1+Listes!AC$6)</f>
        <v>0</v>
      </c>
      <c r="AG582" s="66"/>
      <c r="AH582" s="67"/>
      <c r="AI582" s="6">
        <v>7.65</v>
      </c>
      <c r="AJ582" s="6">
        <v>12.7</v>
      </c>
      <c r="AL582" s="36"/>
      <c r="AV582" s="36">
        <f>BI582*(1+Listes!AC$9)</f>
        <v>0</v>
      </c>
      <c r="AW582" s="36">
        <f>BP582*(1+Listes!AC$10)</f>
        <v>0</v>
      </c>
      <c r="AX582"/>
      <c r="AY582" s="36"/>
      <c r="AZ582" s="36">
        <f>AY582*(1+Listes!AC$11)</f>
        <v>0</v>
      </c>
      <c r="BI582" s="36"/>
      <c r="BJ582" s="36"/>
      <c r="BK582" s="36">
        <f>BJ582*(1+Listes!AC$12)</f>
        <v>0</v>
      </c>
      <c r="BL582" s="36"/>
      <c r="BM582" s="36"/>
      <c r="BN582" s="36"/>
      <c r="BP582" s="36"/>
      <c r="BR582" s="36"/>
      <c r="BS582" s="36"/>
      <c r="BT582" s="36"/>
    </row>
    <row r="583" spans="2:72" ht="13.15" customHeight="1" x14ac:dyDescent="0.2">
      <c r="C583" s="35">
        <v>2</v>
      </c>
      <c r="D583" s="1" t="s">
        <v>1797</v>
      </c>
      <c r="E583" s="36"/>
      <c r="F583" s="36"/>
      <c r="G583" s="7">
        <v>16.329999999999998</v>
      </c>
      <c r="H583" s="3" t="s">
        <v>1798</v>
      </c>
      <c r="I583" s="5" t="s">
        <v>1799</v>
      </c>
      <c r="J583" s="39" t="s">
        <v>31</v>
      </c>
      <c r="K583" s="5" t="s">
        <v>933</v>
      </c>
      <c r="M583" s="6">
        <v>15.9</v>
      </c>
      <c r="N583" s="6"/>
      <c r="O583" s="7">
        <v>16</v>
      </c>
      <c r="P583" s="6">
        <v>16.329999999999998</v>
      </c>
      <c r="Q583" s="36">
        <f>E583*(1+Listes!AC$5)</f>
        <v>0</v>
      </c>
      <c r="AB583" s="36">
        <f>G583*(1+Listes!AC$8)</f>
        <v>19.530679999999997</v>
      </c>
      <c r="AC583" s="36">
        <f>P583*(1+Listes!AC$7)</f>
        <v>19.530679999999997</v>
      </c>
      <c r="AD583" s="36">
        <f>F583*(1+Listes!AC$6)</f>
        <v>0</v>
      </c>
      <c r="AG583" s="66"/>
      <c r="AH583" s="67"/>
      <c r="AI583" s="6">
        <v>6.17</v>
      </c>
      <c r="AJ583" s="6">
        <v>15.6</v>
      </c>
      <c r="AL583" s="36"/>
      <c r="AV583" s="36">
        <f>BI583*(1+Listes!AC$9)</f>
        <v>0</v>
      </c>
      <c r="AW583" s="36">
        <f>BP583*(1+Listes!AC$10)</f>
        <v>0</v>
      </c>
      <c r="AX583"/>
      <c r="AY583" s="36"/>
      <c r="AZ583" s="36">
        <f>AY583*(1+Listes!AC$11)</f>
        <v>0</v>
      </c>
      <c r="BI583" s="36"/>
      <c r="BJ583" s="36"/>
      <c r="BK583" s="36">
        <f>BJ583*(1+Listes!AC$12)</f>
        <v>0</v>
      </c>
      <c r="BL583" s="36"/>
      <c r="BM583" s="36"/>
      <c r="BN583" s="36"/>
      <c r="BP583" s="36"/>
      <c r="BR583" s="36"/>
      <c r="BS583" s="36"/>
      <c r="BT583" s="36"/>
    </row>
    <row r="584" spans="2:72" ht="13.15" customHeight="1" x14ac:dyDescent="0.2">
      <c r="C584" s="35">
        <v>1</v>
      </c>
      <c r="D584" s="1" t="s">
        <v>1797</v>
      </c>
      <c r="E584" s="36"/>
      <c r="F584" s="36"/>
      <c r="G584" s="7">
        <v>16.329999999999998</v>
      </c>
      <c r="H584" s="3" t="s">
        <v>1800</v>
      </c>
      <c r="I584" s="5" t="s">
        <v>1801</v>
      </c>
      <c r="J584" s="39" t="s">
        <v>31</v>
      </c>
      <c r="K584" s="5" t="s">
        <v>1802</v>
      </c>
      <c r="M584" s="6">
        <v>15.9</v>
      </c>
      <c r="N584" s="6"/>
      <c r="O584" s="7">
        <v>16</v>
      </c>
      <c r="P584" s="6">
        <v>16.329999999999998</v>
      </c>
      <c r="Q584" s="36">
        <f>E584*(1+Listes!AC$5)</f>
        <v>0</v>
      </c>
      <c r="AB584" s="36">
        <f>G584*(1+Listes!AC$8)</f>
        <v>19.530679999999997</v>
      </c>
      <c r="AC584" s="36">
        <f>P584*(1+Listes!AC$7)</f>
        <v>19.530679999999997</v>
      </c>
      <c r="AD584" s="36">
        <f>F584*(1+Listes!AC$6)</f>
        <v>0</v>
      </c>
      <c r="AG584" s="66"/>
      <c r="AH584" s="67"/>
      <c r="AI584" s="6">
        <v>6.17</v>
      </c>
      <c r="AJ584" s="6">
        <v>15.6</v>
      </c>
      <c r="AL584" s="36"/>
      <c r="AV584" s="36">
        <f>BI584*(1+Listes!AC$9)</f>
        <v>0</v>
      </c>
      <c r="AW584" s="36">
        <f>BP584*(1+Listes!AC$10)</f>
        <v>0</v>
      </c>
      <c r="AX584"/>
      <c r="AY584" s="36"/>
      <c r="AZ584" s="36">
        <f>AY584*(1+Listes!AC$11)</f>
        <v>0</v>
      </c>
      <c r="BI584" s="36"/>
      <c r="BJ584" s="36"/>
      <c r="BK584" s="36">
        <f>BJ584*(1+Listes!AC$12)</f>
        <v>0</v>
      </c>
      <c r="BL584" s="36"/>
      <c r="BM584" s="36"/>
      <c r="BN584" s="36"/>
      <c r="BP584" s="36"/>
      <c r="BR584" s="36"/>
      <c r="BS584" s="36"/>
      <c r="BT584" s="36"/>
    </row>
    <row r="585" spans="2:72" ht="13.15" customHeight="1" x14ac:dyDescent="0.2">
      <c r="C585" s="35">
        <v>2</v>
      </c>
      <c r="D585" s="1" t="s">
        <v>1803</v>
      </c>
      <c r="E585" s="36"/>
      <c r="F585" s="36"/>
      <c r="G585" s="7">
        <v>10.039999999999999</v>
      </c>
      <c r="H585" s="3" t="s">
        <v>1804</v>
      </c>
      <c r="I585" s="5" t="s">
        <v>1805</v>
      </c>
      <c r="J585" s="39" t="s">
        <v>2</v>
      </c>
      <c r="K585" s="5" t="s">
        <v>184</v>
      </c>
      <c r="M585" s="6">
        <v>9.8000000000000007</v>
      </c>
      <c r="N585" s="6"/>
      <c r="O585" s="7">
        <v>9.8000000000000007</v>
      </c>
      <c r="P585" s="6">
        <v>10.039999999999999</v>
      </c>
      <c r="Q585" s="36">
        <f>E585*(1+Listes!AC$5)</f>
        <v>0</v>
      </c>
      <c r="AB585" s="36">
        <f>G585*(1+Listes!AC$8)</f>
        <v>12.007839999999998</v>
      </c>
      <c r="AC585" s="36">
        <f>P585*(1+Listes!AC$7)</f>
        <v>12.007839999999998</v>
      </c>
      <c r="AD585" s="36">
        <f>F585*(1+Listes!AC$6)</f>
        <v>0</v>
      </c>
      <c r="AG585" s="66"/>
      <c r="AH585" s="67"/>
      <c r="AI585" s="6">
        <v>3.82</v>
      </c>
      <c r="AJ585" s="6">
        <v>9.5</v>
      </c>
      <c r="AL585" s="36"/>
      <c r="AV585" s="36">
        <f>BI585*(1+Listes!AC$9)</f>
        <v>0</v>
      </c>
      <c r="AW585" s="36">
        <f>BP585*(1+Listes!AC$10)</f>
        <v>0</v>
      </c>
      <c r="AX585"/>
      <c r="AY585" s="36"/>
      <c r="AZ585" s="36">
        <f>AY585*(1+Listes!AC$11)</f>
        <v>0</v>
      </c>
      <c r="BI585" s="36"/>
      <c r="BJ585" s="36"/>
      <c r="BK585" s="36">
        <f>BJ585*(1+Listes!AC$12)</f>
        <v>0</v>
      </c>
      <c r="BL585" s="36"/>
      <c r="BM585" s="36"/>
      <c r="BN585" s="36"/>
      <c r="BP585" s="36"/>
      <c r="BR585" s="36"/>
      <c r="BS585" s="36"/>
      <c r="BT585" s="36"/>
    </row>
    <row r="586" spans="2:72" ht="13.15" customHeight="1" x14ac:dyDescent="0.2">
      <c r="C586" s="35">
        <v>1</v>
      </c>
      <c r="D586" s="1" t="s">
        <v>1806</v>
      </c>
      <c r="E586" s="36"/>
      <c r="F586" s="36"/>
      <c r="G586" s="36"/>
      <c r="H586" s="3" t="s">
        <v>1807</v>
      </c>
      <c r="J586" s="39" t="s">
        <v>2</v>
      </c>
      <c r="K586" s="5" t="s">
        <v>1608</v>
      </c>
      <c r="M586" s="36"/>
      <c r="N586" s="36"/>
      <c r="O586" s="36"/>
      <c r="P586" s="36"/>
      <c r="Q586" s="36">
        <f>E586*(1+Listes!AC$5)</f>
        <v>0</v>
      </c>
      <c r="X586" s="9" t="s">
        <v>1808</v>
      </c>
      <c r="AB586" s="36">
        <f>G586*(1+Listes!AC$8)</f>
        <v>0</v>
      </c>
      <c r="AC586" s="36">
        <f>P586*(1+Listes!AC$7)</f>
        <v>0</v>
      </c>
      <c r="AD586" s="36">
        <f>F586*(1+Listes!AC$6)</f>
        <v>0</v>
      </c>
      <c r="AI586" s="36"/>
      <c r="AJ586" s="36"/>
      <c r="AL586" s="36"/>
      <c r="AV586" s="36">
        <f>BI586*(1+Listes!AC$9)</f>
        <v>0</v>
      </c>
      <c r="AW586" s="36">
        <f>BP586*(1+Listes!AC$10)</f>
        <v>0</v>
      </c>
      <c r="AX586"/>
      <c r="AY586" s="36"/>
      <c r="AZ586" s="36">
        <f>AY586*(1+Listes!AC$11)</f>
        <v>0</v>
      </c>
      <c r="BI586" s="36"/>
      <c r="BJ586" s="36"/>
      <c r="BK586" s="36">
        <f>BJ586*(1+Listes!AC$12)</f>
        <v>0</v>
      </c>
      <c r="BL586" s="36"/>
      <c r="BM586" s="36"/>
      <c r="BN586" s="36"/>
      <c r="BP586" s="36"/>
      <c r="BR586" s="36"/>
      <c r="BS586" s="36"/>
      <c r="BT586" s="36"/>
    </row>
    <row r="587" spans="2:72" ht="13.15" customHeight="1" x14ac:dyDescent="0.2">
      <c r="B587" s="8" t="s">
        <v>1809</v>
      </c>
      <c r="C587" s="35">
        <v>1</v>
      </c>
      <c r="D587" s="1" t="s">
        <v>1810</v>
      </c>
      <c r="E587" s="36"/>
      <c r="F587" s="36"/>
      <c r="G587" s="7">
        <v>167.53</v>
      </c>
      <c r="H587" s="3" t="s">
        <v>1811</v>
      </c>
      <c r="J587" s="39" t="s">
        <v>31</v>
      </c>
      <c r="K587" s="5" t="s">
        <v>933</v>
      </c>
      <c r="M587" s="6">
        <v>165</v>
      </c>
      <c r="N587" s="6"/>
      <c r="O587" s="7">
        <v>165</v>
      </c>
      <c r="P587" s="36"/>
      <c r="Q587" s="36">
        <f>E587*(1+Listes!AC$5)</f>
        <v>0</v>
      </c>
      <c r="AB587" s="36">
        <f>G587*(1+Listes!AC$8)</f>
        <v>200.36588</v>
      </c>
      <c r="AC587" s="36">
        <f>P587*(1+Listes!AC$7)</f>
        <v>0</v>
      </c>
      <c r="AD587" s="36">
        <f>F587*(1+Listes!AC$6)</f>
        <v>0</v>
      </c>
      <c r="AG587" s="66"/>
      <c r="AH587" s="67"/>
      <c r="AI587" s="6"/>
      <c r="AJ587" s="6">
        <v>164</v>
      </c>
      <c r="AL587" s="36"/>
      <c r="AV587" s="36">
        <f>BI587*(1+Listes!AC$9)</f>
        <v>0</v>
      </c>
      <c r="AW587" s="36">
        <f>BP587*(1+Listes!AC$10)</f>
        <v>0</v>
      </c>
      <c r="AX587"/>
      <c r="AY587" s="36"/>
      <c r="AZ587" s="36">
        <f>AY587*(1+Listes!AC$11)</f>
        <v>0</v>
      </c>
      <c r="BI587" s="36"/>
      <c r="BJ587" s="36"/>
      <c r="BK587" s="36">
        <f>BJ587*(1+Listes!AC$12)</f>
        <v>0</v>
      </c>
      <c r="BL587" s="36"/>
      <c r="BM587" s="36"/>
      <c r="BN587" s="36"/>
      <c r="BP587" s="36"/>
      <c r="BR587" s="36"/>
      <c r="BS587" s="36"/>
      <c r="BT587" s="36"/>
    </row>
    <row r="588" spans="2:72" ht="13.15" customHeight="1" x14ac:dyDescent="0.2">
      <c r="B588" s="8" t="s">
        <v>1812</v>
      </c>
      <c r="C588" s="35">
        <v>1</v>
      </c>
      <c r="D588" s="1" t="s">
        <v>1813</v>
      </c>
      <c r="E588" s="36"/>
      <c r="F588" s="36"/>
      <c r="G588" s="7">
        <v>240.41</v>
      </c>
      <c r="H588" s="3" t="s">
        <v>1814</v>
      </c>
      <c r="J588" s="39" t="s">
        <v>31</v>
      </c>
      <c r="K588" s="5" t="s">
        <v>1815</v>
      </c>
      <c r="M588" s="36"/>
      <c r="N588" s="36"/>
      <c r="O588" s="7">
        <v>102</v>
      </c>
      <c r="P588" s="36"/>
      <c r="Q588" s="36">
        <f>E588*(1+Listes!AC$5)</f>
        <v>0</v>
      </c>
      <c r="V588" s="9" t="s">
        <v>1816</v>
      </c>
      <c r="AB588" s="36">
        <f>G588*(1+Listes!AC$8)</f>
        <v>287.53035999999997</v>
      </c>
      <c r="AC588" s="36">
        <f>P588*(1+Listes!AC$7)</f>
        <v>0</v>
      </c>
      <c r="AD588" s="36">
        <f>F588*(1+Listes!AC$6)</f>
        <v>0</v>
      </c>
      <c r="AI588" s="36"/>
      <c r="AJ588" s="36"/>
      <c r="AL588" s="36"/>
      <c r="AN588" s="5" t="s">
        <v>1816</v>
      </c>
      <c r="AT588" s="23" t="s">
        <v>4790</v>
      </c>
      <c r="AV588" s="36">
        <f>BI588*(1+Listes!AC$9)</f>
        <v>0</v>
      </c>
      <c r="AW588" s="36">
        <f>BP588*(1+Listes!AC$10)</f>
        <v>0</v>
      </c>
      <c r="AX588"/>
      <c r="AY588" s="36"/>
      <c r="AZ588" s="36">
        <f>AY588*(1+Listes!AC$11)</f>
        <v>0</v>
      </c>
      <c r="BI588" s="36"/>
      <c r="BJ588" s="36"/>
      <c r="BK588" s="36">
        <f>BJ588*(1+Listes!AC$12)</f>
        <v>0</v>
      </c>
      <c r="BL588" s="36"/>
      <c r="BM588" s="36"/>
      <c r="BN588" s="36"/>
      <c r="BP588" s="36"/>
      <c r="BR588" s="36"/>
      <c r="BS588" s="36"/>
      <c r="BT588" s="36"/>
    </row>
    <row r="589" spans="2:72" ht="13.15" customHeight="1" x14ac:dyDescent="0.2">
      <c r="C589" s="37"/>
      <c r="D589" s="1" t="s">
        <v>1817</v>
      </c>
      <c r="E589" s="36"/>
      <c r="F589" s="36"/>
      <c r="G589" s="7">
        <v>340.31</v>
      </c>
      <c r="H589" s="3" t="s">
        <v>1818</v>
      </c>
      <c r="J589" s="39" t="s">
        <v>31</v>
      </c>
      <c r="K589" s="5" t="s">
        <v>933</v>
      </c>
      <c r="M589" s="6">
        <v>335</v>
      </c>
      <c r="N589" s="6"/>
      <c r="O589" s="7">
        <v>335</v>
      </c>
      <c r="P589" s="36"/>
      <c r="Q589" s="36">
        <f>E589*(1+Listes!AC$5)</f>
        <v>0</v>
      </c>
      <c r="AB589" s="36">
        <f>G589*(1+Listes!AC$8)</f>
        <v>407.01076</v>
      </c>
      <c r="AC589" s="36">
        <f>P589*(1+Listes!AC$7)</f>
        <v>0</v>
      </c>
      <c r="AD589" s="36">
        <f>F589*(1+Listes!AC$6)</f>
        <v>0</v>
      </c>
      <c r="AG589" s="66"/>
      <c r="AH589" s="67"/>
      <c r="AI589" s="6"/>
      <c r="AJ589" s="6">
        <v>334</v>
      </c>
      <c r="AL589" s="36"/>
      <c r="AV589" s="36">
        <f>BI589*(1+Listes!AC$9)</f>
        <v>0</v>
      </c>
      <c r="AW589" s="36">
        <f>BP589*(1+Listes!AC$10)</f>
        <v>0</v>
      </c>
      <c r="AX589"/>
      <c r="AY589" s="36"/>
      <c r="AZ589" s="36">
        <f>AY589*(1+Listes!AC$11)</f>
        <v>0</v>
      </c>
      <c r="BI589" s="36"/>
      <c r="BJ589" s="36"/>
      <c r="BK589" s="36">
        <f>BJ589*(1+Listes!AC$12)</f>
        <v>0</v>
      </c>
      <c r="BL589" s="36"/>
      <c r="BM589" s="36"/>
      <c r="BN589" s="36"/>
      <c r="BP589" s="36"/>
      <c r="BR589" s="36"/>
      <c r="BS589" s="36"/>
      <c r="BT589" s="36"/>
    </row>
    <row r="590" spans="2:72" ht="13.15" customHeight="1" x14ac:dyDescent="0.2">
      <c r="C590" s="35">
        <v>2</v>
      </c>
      <c r="D590" s="1" t="s">
        <v>1819</v>
      </c>
      <c r="E590" s="36"/>
      <c r="F590" s="36"/>
      <c r="G590" s="36"/>
      <c r="H590" s="3" t="s">
        <v>1820</v>
      </c>
      <c r="J590" s="39" t="s">
        <v>2</v>
      </c>
      <c r="K590" s="5" t="s">
        <v>1821</v>
      </c>
      <c r="M590" s="36"/>
      <c r="N590" s="36"/>
      <c r="O590" s="36"/>
      <c r="P590" s="36"/>
      <c r="Q590" s="36">
        <f>E590*(1+Listes!AC$5)</f>
        <v>0</v>
      </c>
      <c r="X590" s="9" t="s">
        <v>1822</v>
      </c>
      <c r="AB590" s="36">
        <f>G590*(1+Listes!AC$8)</f>
        <v>0</v>
      </c>
      <c r="AC590" s="36">
        <f>P590*(1+Listes!AC$7)</f>
        <v>0</v>
      </c>
      <c r="AD590" s="36">
        <f>F590*(1+Listes!AC$6)</f>
        <v>0</v>
      </c>
      <c r="AI590" s="36"/>
      <c r="AJ590" s="36"/>
      <c r="AL590" s="36"/>
      <c r="AV590" s="36">
        <f>BI590*(1+Listes!AC$9)</f>
        <v>0</v>
      </c>
      <c r="AW590" s="36">
        <f>BP590*(1+Listes!AC$10)</f>
        <v>0</v>
      </c>
      <c r="AX590"/>
      <c r="AY590" s="36"/>
      <c r="AZ590" s="36">
        <f>AY590*(1+Listes!AC$11)</f>
        <v>0</v>
      </c>
      <c r="BI590" s="36"/>
      <c r="BJ590" s="36"/>
      <c r="BK590" s="36">
        <f>BJ590*(1+Listes!AC$12)</f>
        <v>0</v>
      </c>
      <c r="BL590" s="36"/>
      <c r="BM590" s="36"/>
      <c r="BN590" s="36"/>
      <c r="BP590" s="36"/>
      <c r="BR590" s="36"/>
      <c r="BS590" s="36"/>
      <c r="BT590" s="36"/>
    </row>
    <row r="591" spans="2:72" ht="13.15" customHeight="1" x14ac:dyDescent="0.2">
      <c r="B591" s="8" t="s">
        <v>1823</v>
      </c>
      <c r="C591" s="35">
        <v>2</v>
      </c>
      <c r="D591" s="1" t="s">
        <v>1824</v>
      </c>
      <c r="E591" s="36"/>
      <c r="F591" s="36"/>
      <c r="G591" s="7">
        <v>39.42</v>
      </c>
      <c r="H591" s="3" t="s">
        <v>1825</v>
      </c>
      <c r="J591" s="39" t="s">
        <v>199</v>
      </c>
      <c r="K591" s="5" t="s">
        <v>1826</v>
      </c>
      <c r="M591" s="36"/>
      <c r="N591" s="36"/>
      <c r="O591" s="7">
        <v>38.799999999999997</v>
      </c>
      <c r="P591" s="36"/>
      <c r="Q591" s="36">
        <f>E591*(1+Listes!AC$5)</f>
        <v>0</v>
      </c>
      <c r="AB591" s="36">
        <f>G591*(1+Listes!AC$8)</f>
        <v>47.146320000000003</v>
      </c>
      <c r="AC591" s="36">
        <f>P591*(1+Listes!AC$7)</f>
        <v>0</v>
      </c>
      <c r="AD591" s="36">
        <f>F591*(1+Listes!AC$6)</f>
        <v>0</v>
      </c>
      <c r="AI591" s="36"/>
      <c r="AJ591" s="36"/>
      <c r="AL591" s="36"/>
      <c r="AR591" s="5" t="s">
        <v>1827</v>
      </c>
      <c r="AV591" s="36">
        <f>BI591*(1+Listes!AC$9)</f>
        <v>0</v>
      </c>
      <c r="AW591" s="36">
        <f>BP591*(1+Listes!AC$10)</f>
        <v>0</v>
      </c>
      <c r="AX591"/>
      <c r="AY591" s="36"/>
      <c r="AZ591" s="36">
        <f>AY591*(1+Listes!AC$11)</f>
        <v>0</v>
      </c>
      <c r="BI591" s="36"/>
      <c r="BJ591" s="36"/>
      <c r="BK591" s="36">
        <f>BJ591*(1+Listes!AC$12)</f>
        <v>0</v>
      </c>
      <c r="BL591" s="36"/>
      <c r="BM591" s="36"/>
      <c r="BN591" s="36"/>
      <c r="BP591" s="36"/>
      <c r="BR591" s="36"/>
      <c r="BS591" s="36"/>
      <c r="BT591" s="36"/>
    </row>
    <row r="592" spans="2:72" ht="13.15" customHeight="1" x14ac:dyDescent="0.2">
      <c r="B592" s="8" t="s">
        <v>1828</v>
      </c>
      <c r="C592" s="35">
        <v>2</v>
      </c>
      <c r="D592" s="1" t="s">
        <v>1829</v>
      </c>
      <c r="E592" s="36"/>
      <c r="F592" s="36"/>
      <c r="G592" s="7">
        <v>79.17</v>
      </c>
      <c r="H592" s="3" t="s">
        <v>1830</v>
      </c>
      <c r="J592" s="39" t="s">
        <v>199</v>
      </c>
      <c r="K592" s="5" t="s">
        <v>1831</v>
      </c>
      <c r="M592" s="36"/>
      <c r="N592" s="36"/>
      <c r="O592" s="7">
        <v>95.9</v>
      </c>
      <c r="P592" s="36"/>
      <c r="Q592" s="36">
        <f>E592*(1+Listes!AC$5)</f>
        <v>0</v>
      </c>
      <c r="AB592" s="36">
        <f>G592*(1+Listes!AC$8)</f>
        <v>94.68732</v>
      </c>
      <c r="AC592" s="36">
        <f>P592*(1+Listes!AC$7)</f>
        <v>0</v>
      </c>
      <c r="AD592" s="36">
        <f>F592*(1+Listes!AC$6)</f>
        <v>0</v>
      </c>
      <c r="AI592" s="36"/>
      <c r="AJ592" s="36"/>
      <c r="AL592" s="36"/>
      <c r="AS592" s="5" t="s">
        <v>1832</v>
      </c>
      <c r="AV592" s="36">
        <f>BI592*(1+Listes!AC$9)</f>
        <v>0</v>
      </c>
      <c r="AW592" s="36">
        <f>BP592*(1+Listes!AC$10)</f>
        <v>0</v>
      </c>
      <c r="AX592"/>
      <c r="AY592" s="36"/>
      <c r="AZ592" s="36">
        <f>AY592*(1+Listes!AC$11)</f>
        <v>0</v>
      </c>
      <c r="BI592" s="36"/>
      <c r="BJ592" s="36"/>
      <c r="BK592" s="36">
        <f>BJ592*(1+Listes!AC$12)</f>
        <v>0</v>
      </c>
      <c r="BL592" s="36"/>
      <c r="BM592" s="36"/>
      <c r="BN592" s="36"/>
      <c r="BP592" s="36"/>
      <c r="BR592" s="36"/>
      <c r="BS592" s="36"/>
      <c r="BT592" s="36"/>
    </row>
    <row r="593" spans="2:72" ht="13.15" customHeight="1" x14ac:dyDescent="0.2">
      <c r="C593" s="35">
        <v>2</v>
      </c>
      <c r="D593" s="1" t="s">
        <v>1829</v>
      </c>
      <c r="E593" s="36"/>
      <c r="F593" s="36"/>
      <c r="G593" s="7">
        <v>79.17</v>
      </c>
      <c r="H593" s="3" t="s">
        <v>1833</v>
      </c>
      <c r="J593" s="39" t="s">
        <v>31</v>
      </c>
      <c r="K593" s="5" t="s">
        <v>1834</v>
      </c>
      <c r="M593" s="6">
        <v>95.9</v>
      </c>
      <c r="N593" s="6"/>
      <c r="O593" s="7">
        <v>95.9</v>
      </c>
      <c r="P593" s="36"/>
      <c r="Q593" s="36">
        <f>E593*(1+Listes!AC$5)</f>
        <v>0</v>
      </c>
      <c r="AB593" s="36">
        <f>G593*(1+Listes!AC$8)</f>
        <v>94.68732</v>
      </c>
      <c r="AC593" s="36">
        <f>P593*(1+Listes!AC$7)</f>
        <v>0</v>
      </c>
      <c r="AD593" s="36">
        <f>F593*(1+Listes!AC$6)</f>
        <v>0</v>
      </c>
      <c r="AG593" s="66"/>
      <c r="AH593" s="67"/>
      <c r="AI593" s="6">
        <v>46.83</v>
      </c>
      <c r="AJ593" s="6">
        <v>95.7</v>
      </c>
      <c r="AL593" s="36"/>
      <c r="AS593" s="5" t="s">
        <v>1835</v>
      </c>
      <c r="AV593" s="36">
        <f>BI593*(1+Listes!AC$9)</f>
        <v>0</v>
      </c>
      <c r="AW593" s="36">
        <f>BP593*(1+Listes!AC$10)</f>
        <v>0</v>
      </c>
      <c r="AX593"/>
      <c r="AY593" s="36"/>
      <c r="AZ593" s="36">
        <f>AY593*(1+Listes!AC$11)</f>
        <v>0</v>
      </c>
      <c r="BI593" s="36"/>
      <c r="BJ593" s="36"/>
      <c r="BK593" s="36">
        <f>BJ593*(1+Listes!AC$12)</f>
        <v>0</v>
      </c>
      <c r="BL593" s="36"/>
      <c r="BM593" s="36"/>
      <c r="BN593" s="36"/>
      <c r="BP593" s="36"/>
      <c r="BR593" s="36"/>
      <c r="BS593" s="36"/>
      <c r="BT593" s="36"/>
    </row>
    <row r="594" spans="2:72" ht="13.15" customHeight="1" x14ac:dyDescent="0.2">
      <c r="B594" s="8" t="s">
        <v>1836</v>
      </c>
      <c r="C594" s="35">
        <v>1</v>
      </c>
      <c r="D594" s="1" t="s">
        <v>1836</v>
      </c>
      <c r="E594" s="36"/>
      <c r="F594" s="36"/>
      <c r="G594" s="7">
        <v>59.95</v>
      </c>
      <c r="H594" s="3" t="s">
        <v>1837</v>
      </c>
      <c r="J594" s="39" t="s">
        <v>199</v>
      </c>
      <c r="K594" s="5" t="s">
        <v>1838</v>
      </c>
      <c r="M594" s="36"/>
      <c r="N594" s="36"/>
      <c r="O594" s="7">
        <v>58.8</v>
      </c>
      <c r="P594" s="36"/>
      <c r="Q594" s="36">
        <f>E594*(1+Listes!AC$5)</f>
        <v>0</v>
      </c>
      <c r="AB594" s="36">
        <f>G594*(1+Listes!AC$8)</f>
        <v>71.700199999999995</v>
      </c>
      <c r="AC594" s="36">
        <f>P594*(1+Listes!AC$7)</f>
        <v>0</v>
      </c>
      <c r="AD594" s="36">
        <f>F594*(1+Listes!AC$6)</f>
        <v>0</v>
      </c>
      <c r="AI594" s="36"/>
      <c r="AJ594" s="36"/>
      <c r="AL594" s="36"/>
      <c r="AR594" s="5" t="s">
        <v>1839</v>
      </c>
      <c r="AV594" s="36">
        <f>BI594*(1+Listes!AC$9)</f>
        <v>0</v>
      </c>
      <c r="AW594" s="36">
        <f>BP594*(1+Listes!AC$10)</f>
        <v>0</v>
      </c>
      <c r="AX594"/>
      <c r="AY594" s="36"/>
      <c r="AZ594" s="36">
        <f>AY594*(1+Listes!AC$11)</f>
        <v>0</v>
      </c>
      <c r="BI594" s="36"/>
      <c r="BJ594" s="36"/>
      <c r="BK594" s="36">
        <f>BJ594*(1+Listes!AC$12)</f>
        <v>0</v>
      </c>
      <c r="BL594" s="36"/>
      <c r="BM594" s="36"/>
      <c r="BN594" s="36"/>
      <c r="BP594" s="36"/>
      <c r="BR594" s="36"/>
      <c r="BS594" s="36"/>
      <c r="BT594" s="36"/>
    </row>
    <row r="595" spans="2:72" ht="13.15" customHeight="1" x14ac:dyDescent="0.2">
      <c r="B595" s="8" t="s">
        <v>1840</v>
      </c>
      <c r="C595" s="35">
        <v>1</v>
      </c>
      <c r="D595" s="1" t="s">
        <v>1840</v>
      </c>
      <c r="E595" s="36"/>
      <c r="F595" s="36"/>
      <c r="G595" s="7">
        <v>103.58</v>
      </c>
      <c r="H595" s="3" t="s">
        <v>1841</v>
      </c>
      <c r="J595" s="39" t="s">
        <v>31</v>
      </c>
      <c r="K595" s="5" t="s">
        <v>1553</v>
      </c>
      <c r="M595" s="36"/>
      <c r="N595" s="36"/>
      <c r="O595" s="7">
        <v>102</v>
      </c>
      <c r="P595" s="36"/>
      <c r="Q595" s="36">
        <f>E595*(1+Listes!AC$5)</f>
        <v>0</v>
      </c>
      <c r="T595" s="9" t="s">
        <v>1842</v>
      </c>
      <c r="AB595" s="36">
        <f>G595*(1+Listes!AC$8)</f>
        <v>123.88167999999999</v>
      </c>
      <c r="AC595" s="36">
        <f>P595*(1+Listes!AC$7)</f>
        <v>0</v>
      </c>
      <c r="AD595" s="36">
        <f>F595*(1+Listes!AC$6)</f>
        <v>0</v>
      </c>
      <c r="AI595" s="36"/>
      <c r="AJ595" s="36"/>
      <c r="AL595" s="36"/>
      <c r="AS595" s="5" t="s">
        <v>1843</v>
      </c>
      <c r="AV595" s="36">
        <f>BI595*(1+Listes!AC$9)</f>
        <v>0</v>
      </c>
      <c r="AW595" s="36">
        <f>BP595*(1+Listes!AC$10)</f>
        <v>0</v>
      </c>
      <c r="AX595"/>
      <c r="AY595" s="36"/>
      <c r="AZ595" s="36">
        <f>AY595*(1+Listes!AC$11)</f>
        <v>0</v>
      </c>
      <c r="BI595" s="36"/>
      <c r="BJ595" s="36"/>
      <c r="BK595" s="36">
        <f>BJ595*(1+Listes!AC$12)</f>
        <v>0</v>
      </c>
      <c r="BL595" s="36"/>
      <c r="BM595" s="36"/>
      <c r="BN595" s="36"/>
      <c r="BP595" s="36"/>
      <c r="BR595" s="36"/>
      <c r="BS595" s="36"/>
      <c r="BT595" s="36"/>
    </row>
    <row r="596" spans="2:72" ht="13.15" customHeight="1" x14ac:dyDescent="0.2">
      <c r="B596" s="8" t="s">
        <v>1844</v>
      </c>
      <c r="C596" s="35">
        <v>1</v>
      </c>
      <c r="D596" s="1" t="s">
        <v>1845</v>
      </c>
      <c r="E596" s="36"/>
      <c r="F596" s="36"/>
      <c r="G596" s="7">
        <v>175.53</v>
      </c>
      <c r="H596" s="3" t="s">
        <v>1846</v>
      </c>
      <c r="J596" s="39" t="s">
        <v>48</v>
      </c>
      <c r="K596" s="5" t="s">
        <v>559</v>
      </c>
      <c r="M596" s="36"/>
      <c r="N596" s="36"/>
      <c r="O596" s="7">
        <v>172</v>
      </c>
      <c r="P596" s="36"/>
      <c r="Q596" s="36">
        <f>E596*(1+Listes!AC$5)</f>
        <v>0</v>
      </c>
      <c r="T596" s="9" t="s">
        <v>1847</v>
      </c>
      <c r="V596" s="9" t="s">
        <v>1842</v>
      </c>
      <c r="AB596" s="36">
        <f>G596*(1+Listes!AC$8)</f>
        <v>209.93387999999999</v>
      </c>
      <c r="AC596" s="36">
        <f>P596*(1+Listes!AC$7)</f>
        <v>0</v>
      </c>
      <c r="AD596" s="36">
        <f>F596*(1+Listes!AC$6)</f>
        <v>0</v>
      </c>
      <c r="AI596" s="36"/>
      <c r="AJ596" s="36"/>
      <c r="AL596" s="36"/>
      <c r="AV596" s="36">
        <f>BI596*(1+Listes!AC$9)</f>
        <v>0</v>
      </c>
      <c r="AW596" s="36">
        <f>BP596*(1+Listes!AC$10)</f>
        <v>0</v>
      </c>
      <c r="AX596"/>
      <c r="AY596" s="36"/>
      <c r="AZ596" s="36">
        <f>AY596*(1+Listes!AC$11)</f>
        <v>0</v>
      </c>
      <c r="BI596" s="36"/>
      <c r="BJ596" s="36"/>
      <c r="BK596" s="36">
        <f>BJ596*(1+Listes!AC$12)</f>
        <v>0</v>
      </c>
      <c r="BL596" s="36"/>
      <c r="BM596" s="36"/>
      <c r="BN596" s="36"/>
      <c r="BP596" s="36"/>
      <c r="BR596" s="36"/>
      <c r="BS596" s="36"/>
      <c r="BT596" s="36"/>
    </row>
    <row r="597" spans="2:72" ht="13.15" customHeight="1" x14ac:dyDescent="0.2">
      <c r="C597" s="35">
        <v>1</v>
      </c>
      <c r="D597" s="1" t="s">
        <v>1848</v>
      </c>
      <c r="E597" s="36"/>
      <c r="F597" s="36"/>
      <c r="G597" s="7">
        <v>68.42</v>
      </c>
      <c r="H597" s="3" t="s">
        <v>1849</v>
      </c>
      <c r="J597" s="39" t="s">
        <v>530</v>
      </c>
      <c r="K597" s="5" t="s">
        <v>673</v>
      </c>
      <c r="M597" s="6">
        <v>66.599999999999994</v>
      </c>
      <c r="N597" s="6"/>
      <c r="O597" s="7">
        <v>67.099999999999994</v>
      </c>
      <c r="P597" s="36"/>
      <c r="Q597" s="36">
        <f>E597*(1+Listes!AC$5)</f>
        <v>0</v>
      </c>
      <c r="AB597" s="36">
        <f>G597*(1+Listes!AC$8)</f>
        <v>81.83032</v>
      </c>
      <c r="AC597" s="36">
        <f>P597*(1+Listes!AC$7)</f>
        <v>0</v>
      </c>
      <c r="AD597" s="36">
        <f>F597*(1+Listes!AC$6)</f>
        <v>0</v>
      </c>
      <c r="AG597" s="66"/>
      <c r="AH597" s="67"/>
      <c r="AI597" s="6">
        <v>73.349999999999994</v>
      </c>
      <c r="AJ597" s="6">
        <v>65.099999999999994</v>
      </c>
      <c r="AL597" s="36"/>
      <c r="AV597" s="36">
        <f>BI597*(1+Listes!AC$9)</f>
        <v>0</v>
      </c>
      <c r="AW597" s="36">
        <f>BP597*(1+Listes!AC$10)</f>
        <v>0</v>
      </c>
      <c r="AX597"/>
      <c r="AY597" s="36"/>
      <c r="AZ597" s="36">
        <f>AY597*(1+Listes!AC$11)</f>
        <v>0</v>
      </c>
      <c r="BI597" s="36"/>
      <c r="BJ597" s="36"/>
      <c r="BK597" s="36">
        <f>BJ597*(1+Listes!AC$12)</f>
        <v>0</v>
      </c>
      <c r="BL597" s="36"/>
      <c r="BM597" s="36"/>
      <c r="BN597" s="36"/>
      <c r="BP597" s="36"/>
      <c r="BR597" s="36"/>
      <c r="BS597" s="36"/>
      <c r="BT597" s="36"/>
    </row>
    <row r="598" spans="2:72" ht="13.15" customHeight="1" x14ac:dyDescent="0.2">
      <c r="B598" s="8" t="s">
        <v>1850</v>
      </c>
      <c r="C598" s="35">
        <v>4</v>
      </c>
      <c r="D598" s="1" t="s">
        <v>1850</v>
      </c>
      <c r="E598" s="36"/>
      <c r="F598" s="36"/>
      <c r="G598" s="7">
        <v>11.09</v>
      </c>
      <c r="H598" s="3" t="s">
        <v>1851</v>
      </c>
      <c r="J598" s="39" t="s">
        <v>199</v>
      </c>
      <c r="K598" s="5" t="s">
        <v>1852</v>
      </c>
      <c r="M598" s="36"/>
      <c r="N598" s="36"/>
      <c r="O598" s="7">
        <v>10.9</v>
      </c>
      <c r="P598" s="36"/>
      <c r="Q598" s="36">
        <f>E598*(1+Listes!AC$5)</f>
        <v>0</v>
      </c>
      <c r="AB598" s="36">
        <f>G598*(1+Listes!AC$8)</f>
        <v>13.263639999999999</v>
      </c>
      <c r="AC598" s="36">
        <f>P598*(1+Listes!AC$7)</f>
        <v>0</v>
      </c>
      <c r="AD598" s="36">
        <f>F598*(1+Listes!AC$6)</f>
        <v>0</v>
      </c>
      <c r="AI598" s="36"/>
      <c r="AJ598" s="36"/>
      <c r="AL598" s="36"/>
      <c r="AS598" s="5" t="s">
        <v>1853</v>
      </c>
      <c r="AV598" s="36">
        <f>BI598*(1+Listes!AC$9)</f>
        <v>0</v>
      </c>
      <c r="AW598" s="36">
        <f>BP598*(1+Listes!AC$10)</f>
        <v>0</v>
      </c>
      <c r="AX598"/>
      <c r="AY598" s="36"/>
      <c r="AZ598" s="36">
        <f>AY598*(1+Listes!AC$11)</f>
        <v>0</v>
      </c>
      <c r="BI598" s="36"/>
      <c r="BJ598" s="36"/>
      <c r="BK598" s="36">
        <f>BJ598*(1+Listes!AC$12)</f>
        <v>0</v>
      </c>
      <c r="BL598" s="36"/>
      <c r="BM598" s="36"/>
      <c r="BN598" s="36"/>
      <c r="BP598" s="36"/>
      <c r="BR598" s="36"/>
      <c r="BS598" s="36"/>
      <c r="BT598" s="36"/>
    </row>
    <row r="599" spans="2:72" ht="13.15" customHeight="1" x14ac:dyDescent="0.2">
      <c r="B599" s="8" t="s">
        <v>1854</v>
      </c>
      <c r="C599" s="35">
        <v>4</v>
      </c>
      <c r="D599" s="1" t="s">
        <v>1855</v>
      </c>
      <c r="E599" s="36"/>
      <c r="F599" s="36"/>
      <c r="G599" s="7">
        <v>3.67</v>
      </c>
      <c r="H599" s="3" t="s">
        <v>1856</v>
      </c>
      <c r="J599" s="39" t="s">
        <v>199</v>
      </c>
      <c r="K599" s="5" t="s">
        <v>1624</v>
      </c>
      <c r="M599" s="36"/>
      <c r="N599" s="36"/>
      <c r="O599" s="7">
        <v>3.6</v>
      </c>
      <c r="P599" s="36"/>
      <c r="Q599" s="36">
        <f>E599*(1+Listes!AC$5)</f>
        <v>0</v>
      </c>
      <c r="AB599" s="36">
        <f>G599*(1+Listes!AC$8)</f>
        <v>4.3893199999999997</v>
      </c>
      <c r="AC599" s="36">
        <f>P599*(1+Listes!AC$7)</f>
        <v>0</v>
      </c>
      <c r="AD599" s="36">
        <f>F599*(1+Listes!AC$6)</f>
        <v>0</v>
      </c>
      <c r="AI599" s="36"/>
      <c r="AJ599" s="36"/>
      <c r="AL599" s="36"/>
      <c r="AR599" s="5" t="s">
        <v>1857</v>
      </c>
      <c r="AV599" s="36">
        <f>BI599*(1+Listes!AC$9)</f>
        <v>0</v>
      </c>
      <c r="AW599" s="36">
        <f>BP599*(1+Listes!AC$10)</f>
        <v>0</v>
      </c>
      <c r="AX599"/>
      <c r="AY599" s="36"/>
      <c r="AZ599" s="36">
        <f>AY599*(1+Listes!AC$11)</f>
        <v>0</v>
      </c>
      <c r="BI599" s="36"/>
      <c r="BJ599" s="36"/>
      <c r="BK599" s="36">
        <f>BJ599*(1+Listes!AC$12)</f>
        <v>0</v>
      </c>
      <c r="BL599" s="36"/>
      <c r="BM599" s="36"/>
      <c r="BN599" s="36"/>
      <c r="BP599" s="36"/>
      <c r="BR599" s="36"/>
      <c r="BS599" s="36"/>
      <c r="BT599" s="36"/>
    </row>
    <row r="600" spans="2:72" ht="13.15" customHeight="1" x14ac:dyDescent="0.2">
      <c r="C600" s="35">
        <v>1</v>
      </c>
      <c r="D600" s="1" t="s">
        <v>1858</v>
      </c>
      <c r="E600" s="36"/>
      <c r="F600" s="36"/>
      <c r="G600" s="7">
        <v>86.98</v>
      </c>
      <c r="H600" s="3" t="s">
        <v>1859</v>
      </c>
      <c r="J600" s="39" t="s">
        <v>31</v>
      </c>
      <c r="K600" s="5" t="s">
        <v>1553</v>
      </c>
      <c r="M600" s="36"/>
      <c r="N600" s="36"/>
      <c r="O600" s="7">
        <v>85.3</v>
      </c>
      <c r="P600" s="36"/>
      <c r="Q600" s="36">
        <f>E600*(1+Listes!AC$5)</f>
        <v>0</v>
      </c>
      <c r="V600" s="9" t="s">
        <v>1860</v>
      </c>
      <c r="AB600" s="36">
        <f>G600*(1+Listes!AC$8)</f>
        <v>104.02808</v>
      </c>
      <c r="AC600" s="36">
        <f>P600*(1+Listes!AC$7)</f>
        <v>0</v>
      </c>
      <c r="AD600" s="36">
        <f>F600*(1+Listes!AC$6)</f>
        <v>0</v>
      </c>
      <c r="AI600" s="36"/>
      <c r="AJ600" s="36"/>
      <c r="AL600" s="36"/>
      <c r="AV600" s="36">
        <f>BI600*(1+Listes!AC$9)</f>
        <v>0</v>
      </c>
      <c r="AW600" s="36">
        <f>BP600*(1+Listes!AC$10)</f>
        <v>0</v>
      </c>
      <c r="AX600"/>
      <c r="AY600" s="36"/>
      <c r="AZ600" s="36">
        <f>AY600*(1+Listes!AC$11)</f>
        <v>0</v>
      </c>
      <c r="BI600" s="36"/>
      <c r="BJ600" s="36"/>
      <c r="BK600" s="36">
        <f>BJ600*(1+Listes!AC$12)</f>
        <v>0</v>
      </c>
      <c r="BL600" s="36"/>
      <c r="BM600" s="36"/>
      <c r="BN600" s="36"/>
      <c r="BP600" s="36"/>
      <c r="BR600" s="36"/>
      <c r="BS600" s="36"/>
      <c r="BT600" s="36"/>
    </row>
    <row r="601" spans="2:72" ht="13.15" customHeight="1" x14ac:dyDescent="0.2">
      <c r="B601" s="8" t="s">
        <v>1861</v>
      </c>
      <c r="C601" s="35">
        <v>1</v>
      </c>
      <c r="D601" s="1" t="s">
        <v>1861</v>
      </c>
      <c r="E601" s="36"/>
      <c r="F601" s="36"/>
      <c r="G601" s="7">
        <v>59.95</v>
      </c>
      <c r="H601" s="3" t="s">
        <v>1862</v>
      </c>
      <c r="J601" s="39" t="s">
        <v>199</v>
      </c>
      <c r="K601" s="5" t="s">
        <v>1838</v>
      </c>
      <c r="M601" s="36"/>
      <c r="N601" s="36"/>
      <c r="O601" s="7">
        <v>58.5</v>
      </c>
      <c r="P601" s="36"/>
      <c r="Q601" s="36">
        <f>E601*(1+Listes!AC$5)</f>
        <v>0</v>
      </c>
      <c r="AB601" s="36">
        <f>G601*(1+Listes!AC$8)</f>
        <v>71.700199999999995</v>
      </c>
      <c r="AC601" s="36">
        <f>P601*(1+Listes!AC$7)</f>
        <v>0</v>
      </c>
      <c r="AD601" s="36">
        <f>F601*(1+Listes!AC$6)</f>
        <v>0</v>
      </c>
      <c r="AI601" s="36"/>
      <c r="AJ601" s="36"/>
      <c r="AL601" s="36"/>
      <c r="AR601" s="5" t="s">
        <v>1863</v>
      </c>
      <c r="AV601" s="36">
        <f>BI601*(1+Listes!AC$9)</f>
        <v>0</v>
      </c>
      <c r="AW601" s="36">
        <f>BP601*(1+Listes!AC$10)</f>
        <v>0</v>
      </c>
      <c r="AX601"/>
      <c r="AY601" s="36"/>
      <c r="AZ601" s="36">
        <f>AY601*(1+Listes!AC$11)</f>
        <v>0</v>
      </c>
      <c r="BI601" s="36"/>
      <c r="BJ601" s="36"/>
      <c r="BK601" s="36">
        <f>BJ601*(1+Listes!AC$12)</f>
        <v>0</v>
      </c>
      <c r="BL601" s="36"/>
      <c r="BM601" s="36"/>
      <c r="BN601" s="36"/>
      <c r="BP601" s="36"/>
      <c r="BR601" s="36"/>
      <c r="BS601" s="36"/>
      <c r="BT601" s="36"/>
    </row>
    <row r="602" spans="2:72" ht="13.15" customHeight="1" x14ac:dyDescent="0.2">
      <c r="C602" s="35">
        <v>1</v>
      </c>
      <c r="D602" s="1" t="s">
        <v>1864</v>
      </c>
      <c r="E602" s="36"/>
      <c r="F602" s="36"/>
      <c r="G602" s="7">
        <v>68.42</v>
      </c>
      <c r="H602" s="3" t="s">
        <v>1865</v>
      </c>
      <c r="J602" s="39" t="s">
        <v>530</v>
      </c>
      <c r="K602" s="5" t="s">
        <v>1866</v>
      </c>
      <c r="M602" s="6">
        <v>66.599999999999994</v>
      </c>
      <c r="N602" s="6"/>
      <c r="O602" s="7">
        <v>67.099999999999994</v>
      </c>
      <c r="P602" s="36"/>
      <c r="Q602" s="36">
        <f>E602*(1+Listes!AC$5)</f>
        <v>0</v>
      </c>
      <c r="AB602" s="36">
        <f>G602*(1+Listes!AC$8)</f>
        <v>81.83032</v>
      </c>
      <c r="AC602" s="36">
        <f>P602*(1+Listes!AC$7)</f>
        <v>0</v>
      </c>
      <c r="AD602" s="36">
        <f>F602*(1+Listes!AC$6)</f>
        <v>0</v>
      </c>
      <c r="AG602" s="66"/>
      <c r="AH602" s="67"/>
      <c r="AI602" s="6">
        <v>105.27</v>
      </c>
      <c r="AJ602" s="6">
        <v>65.099999999999994</v>
      </c>
      <c r="AL602" s="36"/>
      <c r="AV602" s="36">
        <f>BI602*(1+Listes!AC$9)</f>
        <v>0</v>
      </c>
      <c r="AW602" s="36">
        <f>BP602*(1+Listes!AC$10)</f>
        <v>0</v>
      </c>
      <c r="AX602"/>
      <c r="AY602" s="36"/>
      <c r="AZ602" s="36">
        <f>AY602*(1+Listes!AC$11)</f>
        <v>0</v>
      </c>
      <c r="BI602" s="36"/>
      <c r="BJ602" s="36"/>
      <c r="BK602" s="36">
        <f>BJ602*(1+Listes!AC$12)</f>
        <v>0</v>
      </c>
      <c r="BL602" s="36"/>
      <c r="BM602" s="36"/>
      <c r="BN602" s="36"/>
      <c r="BP602" s="36"/>
      <c r="BR602" s="36"/>
      <c r="BS602" s="36"/>
      <c r="BT602" s="36"/>
    </row>
    <row r="603" spans="2:72" ht="13.15" customHeight="1" x14ac:dyDescent="0.2">
      <c r="C603" s="35">
        <v>1</v>
      </c>
      <c r="D603" s="1" t="s">
        <v>1867</v>
      </c>
      <c r="E603" s="36"/>
      <c r="F603" s="36"/>
      <c r="G603" s="7">
        <v>34.9</v>
      </c>
      <c r="H603" s="3" t="s">
        <v>1868</v>
      </c>
      <c r="J603" s="39" t="s">
        <v>31</v>
      </c>
      <c r="K603" s="5" t="s">
        <v>1561</v>
      </c>
      <c r="M603" s="6">
        <v>33.9</v>
      </c>
      <c r="N603" s="6"/>
      <c r="O603" s="7">
        <v>34.200000000000003</v>
      </c>
      <c r="P603" s="36"/>
      <c r="Q603" s="36">
        <f>E603*(1+Listes!AC$5)</f>
        <v>0</v>
      </c>
      <c r="AB603" s="36">
        <f>G603*(1+Listes!AC$8)</f>
        <v>41.740399999999994</v>
      </c>
      <c r="AC603" s="36">
        <f>P603*(1+Listes!AC$7)</f>
        <v>0</v>
      </c>
      <c r="AD603" s="36">
        <f>F603*(1+Listes!AC$6)</f>
        <v>0</v>
      </c>
      <c r="AG603" s="66"/>
      <c r="AH603" s="67"/>
      <c r="AI603" s="6">
        <v>26.73</v>
      </c>
      <c r="AJ603" s="6">
        <v>33.200000000000003</v>
      </c>
      <c r="AL603" s="36"/>
      <c r="AV603" s="36">
        <f>BI603*(1+Listes!AC$9)</f>
        <v>0</v>
      </c>
      <c r="AW603" s="36">
        <f>BP603*(1+Listes!AC$10)</f>
        <v>0</v>
      </c>
      <c r="AX603"/>
      <c r="AY603" s="36"/>
      <c r="AZ603" s="36">
        <f>AY603*(1+Listes!AC$11)</f>
        <v>0</v>
      </c>
      <c r="BI603" s="36"/>
      <c r="BJ603" s="36"/>
      <c r="BK603" s="36">
        <f>BJ603*(1+Listes!AC$12)</f>
        <v>0</v>
      </c>
      <c r="BL603" s="36"/>
      <c r="BM603" s="36"/>
      <c r="BN603" s="36"/>
      <c r="BP603" s="36"/>
      <c r="BR603" s="36"/>
      <c r="BS603" s="36"/>
      <c r="BT603" s="36"/>
    </row>
    <row r="604" spans="2:72" ht="13.15" customHeight="1" x14ac:dyDescent="0.2">
      <c r="C604" s="35">
        <v>1</v>
      </c>
      <c r="D604" s="1" t="s">
        <v>1869</v>
      </c>
      <c r="E604" s="36"/>
      <c r="F604" s="36"/>
      <c r="G604" s="7">
        <v>34.9</v>
      </c>
      <c r="H604" s="3" t="s">
        <v>1870</v>
      </c>
      <c r="J604" s="39" t="s">
        <v>31</v>
      </c>
      <c r="K604" s="5" t="s">
        <v>1561</v>
      </c>
      <c r="M604" s="6">
        <v>33.9</v>
      </c>
      <c r="N604" s="6"/>
      <c r="O604" s="7">
        <v>34.200000000000003</v>
      </c>
      <c r="P604" s="36"/>
      <c r="Q604" s="36">
        <f>E604*(1+Listes!AC$5)</f>
        <v>0</v>
      </c>
      <c r="AB604" s="36">
        <f>G604*(1+Listes!AC$8)</f>
        <v>41.740399999999994</v>
      </c>
      <c r="AC604" s="36">
        <f>P604*(1+Listes!AC$7)</f>
        <v>0</v>
      </c>
      <c r="AD604" s="36">
        <f>F604*(1+Listes!AC$6)</f>
        <v>0</v>
      </c>
      <c r="AG604" s="66"/>
      <c r="AH604" s="67"/>
      <c r="AI604" s="6">
        <v>26.73</v>
      </c>
      <c r="AJ604" s="6">
        <v>33.200000000000003</v>
      </c>
      <c r="AL604" s="36"/>
      <c r="AV604" s="36">
        <f>BI604*(1+Listes!AC$9)</f>
        <v>0</v>
      </c>
      <c r="AW604" s="36">
        <f>BP604*(1+Listes!AC$10)</f>
        <v>0</v>
      </c>
      <c r="AX604"/>
      <c r="AY604" s="36"/>
      <c r="AZ604" s="36">
        <f>AY604*(1+Listes!AC$11)</f>
        <v>0</v>
      </c>
      <c r="BI604" s="36"/>
      <c r="BJ604" s="36"/>
      <c r="BK604" s="36">
        <f>BJ604*(1+Listes!AC$12)</f>
        <v>0</v>
      </c>
      <c r="BL604" s="36"/>
      <c r="BM604" s="36"/>
      <c r="BN604" s="36"/>
      <c r="BP604" s="36"/>
      <c r="BR604" s="36"/>
      <c r="BS604" s="36"/>
      <c r="BT604" s="36"/>
    </row>
    <row r="605" spans="2:72" ht="13.15" customHeight="1" x14ac:dyDescent="0.2">
      <c r="B605" s="8" t="s">
        <v>1871</v>
      </c>
      <c r="C605" s="35">
        <v>1</v>
      </c>
      <c r="D605" s="1" t="s">
        <v>1872</v>
      </c>
      <c r="E605" s="36"/>
      <c r="F605" s="36"/>
      <c r="G605" s="7">
        <v>131.58000000000001</v>
      </c>
      <c r="H605" s="3" t="s">
        <v>1873</v>
      </c>
      <c r="J605" s="39" t="s">
        <v>31</v>
      </c>
      <c r="K605" s="5" t="s">
        <v>933</v>
      </c>
      <c r="M605" s="6">
        <v>129</v>
      </c>
      <c r="N605" s="6"/>
      <c r="O605" s="7">
        <v>129</v>
      </c>
      <c r="P605" s="36"/>
      <c r="Q605" s="36">
        <f>E605*(1+Listes!AC$5)</f>
        <v>0</v>
      </c>
      <c r="AB605" s="36">
        <f>G605*(1+Listes!AC$8)</f>
        <v>157.36968000000002</v>
      </c>
      <c r="AC605" s="36">
        <f>P605*(1+Listes!AC$7)</f>
        <v>0</v>
      </c>
      <c r="AD605" s="36">
        <f>F605*(1+Listes!AC$6)</f>
        <v>0</v>
      </c>
      <c r="AG605" s="66"/>
      <c r="AH605" s="67"/>
      <c r="AI605" s="6"/>
      <c r="AJ605" s="6">
        <v>129</v>
      </c>
      <c r="AL605" s="36"/>
      <c r="AV605" s="36">
        <f>BI605*(1+Listes!AC$9)</f>
        <v>0</v>
      </c>
      <c r="AW605" s="36">
        <f>BP605*(1+Listes!AC$10)</f>
        <v>0</v>
      </c>
      <c r="AX605"/>
      <c r="AY605" s="36"/>
      <c r="AZ605" s="36">
        <f>AY605*(1+Listes!AC$11)</f>
        <v>0</v>
      </c>
      <c r="BI605" s="36"/>
      <c r="BJ605" s="36"/>
      <c r="BK605" s="36">
        <f>BJ605*(1+Listes!AC$12)</f>
        <v>0</v>
      </c>
      <c r="BL605" s="36"/>
      <c r="BM605" s="36"/>
      <c r="BN605" s="36"/>
      <c r="BP605" s="36"/>
      <c r="BR605" s="36"/>
      <c r="BS605" s="36"/>
      <c r="BT605" s="36"/>
    </row>
    <row r="606" spans="2:72" ht="13.15" customHeight="1" x14ac:dyDescent="0.2">
      <c r="B606" s="8" t="s">
        <v>1874</v>
      </c>
      <c r="C606" s="35">
        <v>2</v>
      </c>
      <c r="D606" s="1" t="s">
        <v>1875</v>
      </c>
      <c r="E606" s="36"/>
      <c r="F606" s="36"/>
      <c r="G606" s="7">
        <v>34.630000000000003</v>
      </c>
      <c r="H606" s="3" t="s">
        <v>1876</v>
      </c>
      <c r="J606" s="39" t="s">
        <v>199</v>
      </c>
      <c r="K606" s="5" t="s">
        <v>1624</v>
      </c>
      <c r="M606" s="36"/>
      <c r="N606" s="36"/>
      <c r="O606" s="7">
        <v>34.1</v>
      </c>
      <c r="P606" s="36"/>
      <c r="Q606" s="36">
        <f>E606*(1+Listes!AC$5)</f>
        <v>0</v>
      </c>
      <c r="AB606" s="36">
        <f>G606*(1+Listes!AC$8)</f>
        <v>41.417480000000005</v>
      </c>
      <c r="AC606" s="36">
        <f>P606*(1+Listes!AC$7)</f>
        <v>0</v>
      </c>
      <c r="AD606" s="36">
        <f>F606*(1+Listes!AC$6)</f>
        <v>0</v>
      </c>
      <c r="AI606" s="36"/>
      <c r="AJ606" s="36"/>
      <c r="AL606" s="36"/>
      <c r="AR606" s="5" t="s">
        <v>1877</v>
      </c>
      <c r="AV606" s="36">
        <f>BI606*(1+Listes!AC$9)</f>
        <v>0</v>
      </c>
      <c r="AW606" s="36">
        <f>BP606*(1+Listes!AC$10)</f>
        <v>0</v>
      </c>
      <c r="AX606"/>
      <c r="AY606" s="36"/>
      <c r="AZ606" s="36">
        <f>AY606*(1+Listes!AC$11)</f>
        <v>0</v>
      </c>
      <c r="BI606" s="36"/>
      <c r="BJ606" s="36"/>
      <c r="BK606" s="36">
        <f>BJ606*(1+Listes!AC$12)</f>
        <v>0</v>
      </c>
      <c r="BL606" s="36"/>
      <c r="BM606" s="36"/>
      <c r="BN606" s="36"/>
      <c r="BP606" s="36"/>
      <c r="BR606" s="36"/>
      <c r="BS606" s="36"/>
      <c r="BT606" s="36"/>
    </row>
    <row r="607" spans="2:72" ht="13.15" customHeight="1" x14ac:dyDescent="0.2">
      <c r="C607" s="35">
        <v>1</v>
      </c>
      <c r="D607" s="1" t="s">
        <v>1878</v>
      </c>
      <c r="E607" s="36"/>
      <c r="F607" s="36"/>
      <c r="G607" s="36"/>
      <c r="H607" s="3" t="s">
        <v>1879</v>
      </c>
      <c r="J607" s="39" t="s">
        <v>48</v>
      </c>
      <c r="K607" s="5" t="s">
        <v>559</v>
      </c>
      <c r="M607" s="36"/>
      <c r="N607" s="36"/>
      <c r="O607" s="36"/>
      <c r="P607" s="36"/>
      <c r="Q607" s="36">
        <f>E607*(1+Listes!AC$5)</f>
        <v>0</v>
      </c>
      <c r="T607" s="9" t="s">
        <v>1880</v>
      </c>
      <c r="AB607" s="36">
        <f>G607*(1+Listes!AC$8)</f>
        <v>0</v>
      </c>
      <c r="AC607" s="36">
        <f>P607*(1+Listes!AC$7)</f>
        <v>0</v>
      </c>
      <c r="AD607" s="36">
        <f>F607*(1+Listes!AC$6)</f>
        <v>0</v>
      </c>
      <c r="AI607" s="36"/>
      <c r="AJ607" s="36"/>
      <c r="AL607" s="36"/>
      <c r="AV607" s="36">
        <f>BI607*(1+Listes!AC$9)</f>
        <v>0</v>
      </c>
      <c r="AW607" s="36">
        <f>BP607*(1+Listes!AC$10)</f>
        <v>0</v>
      </c>
      <c r="AX607"/>
      <c r="AY607" s="36"/>
      <c r="AZ607" s="36">
        <f>AY607*(1+Listes!AC$11)</f>
        <v>0</v>
      </c>
      <c r="BI607" s="36"/>
      <c r="BJ607" s="36"/>
      <c r="BK607" s="36">
        <f>BJ607*(1+Listes!AC$12)</f>
        <v>0</v>
      </c>
      <c r="BL607" s="36"/>
      <c r="BM607" s="36"/>
      <c r="BN607" s="36"/>
      <c r="BP607" s="36"/>
      <c r="BR607" s="36"/>
      <c r="BS607" s="36"/>
      <c r="BT607" s="36"/>
    </row>
    <row r="608" spans="2:72" ht="13.15" customHeight="1" x14ac:dyDescent="0.2">
      <c r="B608" s="8" t="s">
        <v>1881</v>
      </c>
      <c r="C608" s="35">
        <v>1</v>
      </c>
      <c r="D608" s="1" t="s">
        <v>1881</v>
      </c>
      <c r="E608" s="36"/>
      <c r="F608" s="36"/>
      <c r="G608" s="7">
        <v>82.39</v>
      </c>
      <c r="H608" s="3" t="s">
        <v>1882</v>
      </c>
      <c r="J608" s="39" t="s">
        <v>199</v>
      </c>
      <c r="K608" s="5" t="s">
        <v>1838</v>
      </c>
      <c r="M608" s="36"/>
      <c r="N608" s="36"/>
      <c r="O608" s="7">
        <v>80.8</v>
      </c>
      <c r="P608" s="36"/>
      <c r="Q608" s="36">
        <f>E608*(1+Listes!AC$5)</f>
        <v>0</v>
      </c>
      <c r="AB608" s="36">
        <f>G608*(1+Listes!AC$8)</f>
        <v>98.538439999999994</v>
      </c>
      <c r="AC608" s="36">
        <f>P608*(1+Listes!AC$7)</f>
        <v>0</v>
      </c>
      <c r="AD608" s="36">
        <f>F608*(1+Listes!AC$6)</f>
        <v>0</v>
      </c>
      <c r="AI608" s="36"/>
      <c r="AJ608" s="36"/>
      <c r="AL608" s="36"/>
      <c r="AR608" s="5" t="s">
        <v>1883</v>
      </c>
      <c r="AV608" s="36">
        <f>BI608*(1+Listes!AC$9)</f>
        <v>0</v>
      </c>
      <c r="AW608" s="36">
        <f>BP608*(1+Listes!AC$10)</f>
        <v>0</v>
      </c>
      <c r="AX608"/>
      <c r="AY608" s="36"/>
      <c r="AZ608" s="36">
        <f>AY608*(1+Listes!AC$11)</f>
        <v>0</v>
      </c>
      <c r="BI608" s="36"/>
      <c r="BJ608" s="36"/>
      <c r="BK608" s="36">
        <f>BJ608*(1+Listes!AC$12)</f>
        <v>0</v>
      </c>
      <c r="BL608" s="36"/>
      <c r="BM608" s="36"/>
      <c r="BN608" s="36"/>
      <c r="BP608" s="36"/>
      <c r="BR608" s="36"/>
      <c r="BS608" s="36"/>
      <c r="BT608" s="36"/>
    </row>
    <row r="609" spans="2:72" ht="13.15" customHeight="1" x14ac:dyDescent="0.2">
      <c r="B609" s="8" t="s">
        <v>1884</v>
      </c>
      <c r="C609" s="35">
        <v>4</v>
      </c>
      <c r="D609" s="1" t="s">
        <v>1884</v>
      </c>
      <c r="E609" s="36"/>
      <c r="F609" s="36"/>
      <c r="G609" s="7">
        <v>11.54</v>
      </c>
      <c r="H609" s="3" t="s">
        <v>1885</v>
      </c>
      <c r="J609" s="39" t="s">
        <v>199</v>
      </c>
      <c r="K609" s="5" t="s">
        <v>1624</v>
      </c>
      <c r="M609" s="36"/>
      <c r="N609" s="36"/>
      <c r="O609" s="7">
        <v>11.3</v>
      </c>
      <c r="P609" s="36"/>
      <c r="Q609" s="36">
        <f>E609*(1+Listes!AC$5)</f>
        <v>0</v>
      </c>
      <c r="AB609" s="36">
        <f>G609*(1+Listes!AC$8)</f>
        <v>13.801839999999999</v>
      </c>
      <c r="AC609" s="36">
        <f>P609*(1+Listes!AC$7)</f>
        <v>0</v>
      </c>
      <c r="AD609" s="36">
        <f>F609*(1+Listes!AC$6)</f>
        <v>0</v>
      </c>
      <c r="AI609" s="36"/>
      <c r="AJ609" s="36"/>
      <c r="AL609" s="36"/>
      <c r="AR609" s="5" t="s">
        <v>1886</v>
      </c>
      <c r="AV609" s="36">
        <f>BI609*(1+Listes!AC$9)</f>
        <v>0</v>
      </c>
      <c r="AW609" s="36">
        <f>BP609*(1+Listes!AC$10)</f>
        <v>0</v>
      </c>
      <c r="AX609"/>
      <c r="AY609" s="36"/>
      <c r="AZ609" s="36">
        <f>AY609*(1+Listes!AC$11)</f>
        <v>0</v>
      </c>
      <c r="BI609" s="36"/>
      <c r="BJ609" s="36"/>
      <c r="BK609" s="36">
        <f>BJ609*(1+Listes!AC$12)</f>
        <v>0</v>
      </c>
      <c r="BL609" s="36"/>
      <c r="BM609" s="36"/>
      <c r="BN609" s="36"/>
      <c r="BP609" s="36"/>
      <c r="BR609" s="36"/>
      <c r="BS609" s="36"/>
      <c r="BT609" s="36"/>
    </row>
    <row r="610" spans="2:72" ht="13.15" customHeight="1" x14ac:dyDescent="0.2">
      <c r="B610" s="8" t="s">
        <v>1887</v>
      </c>
      <c r="C610" s="35">
        <v>4</v>
      </c>
      <c r="D610" s="1" t="s">
        <v>1888</v>
      </c>
      <c r="E610" s="36"/>
      <c r="F610" s="36"/>
      <c r="G610" s="7">
        <v>11.54</v>
      </c>
      <c r="H610" s="3" t="s">
        <v>1889</v>
      </c>
      <c r="J610" s="39" t="s">
        <v>31</v>
      </c>
      <c r="K610" s="5" t="s">
        <v>1125</v>
      </c>
      <c r="M610" s="6">
        <v>11.2</v>
      </c>
      <c r="N610" s="6"/>
      <c r="O610" s="7">
        <v>11.3</v>
      </c>
      <c r="P610" s="6">
        <v>11.54</v>
      </c>
      <c r="Q610" s="36">
        <f>E610*(1+Listes!AC$5)</f>
        <v>0</v>
      </c>
      <c r="AB610" s="36">
        <f>G610*(1+Listes!AC$8)</f>
        <v>13.801839999999999</v>
      </c>
      <c r="AC610" s="36">
        <f>P610*(1+Listes!AC$7)</f>
        <v>13.801839999999999</v>
      </c>
      <c r="AD610" s="36">
        <f>F610*(1+Listes!AC$6)</f>
        <v>0</v>
      </c>
      <c r="AG610" s="66"/>
      <c r="AH610" s="67"/>
      <c r="AI610" s="6">
        <v>7.07</v>
      </c>
      <c r="AJ610" s="6">
        <v>11</v>
      </c>
      <c r="AL610" s="36"/>
      <c r="AS610" s="5" t="s">
        <v>1890</v>
      </c>
      <c r="AV610" s="36">
        <f>BI610*(1+Listes!AC$9)</f>
        <v>0</v>
      </c>
      <c r="AW610" s="36">
        <f>BP610*(1+Listes!AC$10)</f>
        <v>0</v>
      </c>
      <c r="AX610"/>
      <c r="AY610" s="36"/>
      <c r="AZ610" s="36">
        <f>AY610*(1+Listes!AC$11)</f>
        <v>0</v>
      </c>
      <c r="BI610" s="36"/>
      <c r="BJ610" s="36"/>
      <c r="BK610" s="36">
        <f>BJ610*(1+Listes!AC$12)</f>
        <v>0</v>
      </c>
      <c r="BL610" s="36"/>
      <c r="BM610" s="36"/>
      <c r="BN610" s="36"/>
      <c r="BP610" s="36"/>
      <c r="BR610" s="36"/>
      <c r="BS610" s="36"/>
      <c r="BT610" s="36"/>
    </row>
    <row r="611" spans="2:72" ht="13.15" customHeight="1" x14ac:dyDescent="0.2">
      <c r="C611" s="35">
        <v>1</v>
      </c>
      <c r="D611" s="1" t="s">
        <v>1891</v>
      </c>
      <c r="E611" s="36"/>
      <c r="F611" s="36"/>
      <c r="G611" s="7">
        <v>248.08</v>
      </c>
      <c r="H611" s="3" t="s">
        <v>1892</v>
      </c>
      <c r="J611" s="39" t="s">
        <v>25</v>
      </c>
      <c r="K611" s="5" t="s">
        <v>1893</v>
      </c>
      <c r="M611" s="36"/>
      <c r="N611" s="36"/>
      <c r="O611" s="36"/>
      <c r="P611" s="36"/>
      <c r="Q611" s="36">
        <f>E611*(1+Listes!AC$5)</f>
        <v>0</v>
      </c>
      <c r="AB611" s="36">
        <f>G611*(1+Listes!AC$8)</f>
        <v>296.70368000000002</v>
      </c>
      <c r="AC611" s="36">
        <f>P611*(1+Listes!AC$7)</f>
        <v>0</v>
      </c>
      <c r="AD611" s="36">
        <f>F611*(1+Listes!AC$6)</f>
        <v>0</v>
      </c>
      <c r="AI611" s="36"/>
      <c r="AJ611" s="36"/>
      <c r="AL611" s="36"/>
      <c r="AQ611" s="5" t="s">
        <v>1894</v>
      </c>
      <c r="AV611" s="36">
        <f>BI611*(1+Listes!AC$9)</f>
        <v>0</v>
      </c>
      <c r="AW611" s="36">
        <f>BP611*(1+Listes!AC$10)</f>
        <v>0</v>
      </c>
      <c r="AX611"/>
      <c r="AY611" s="36"/>
      <c r="AZ611" s="36">
        <f>AY611*(1+Listes!AC$11)</f>
        <v>0</v>
      </c>
      <c r="BI611" s="36"/>
      <c r="BJ611" s="36"/>
      <c r="BK611" s="36">
        <f>BJ611*(1+Listes!AC$12)</f>
        <v>0</v>
      </c>
      <c r="BL611" s="36"/>
      <c r="BM611" s="36"/>
      <c r="BN611" s="36"/>
      <c r="BP611" s="36"/>
      <c r="BR611" s="36"/>
      <c r="BS611" s="36"/>
      <c r="BT611" s="36"/>
    </row>
    <row r="612" spans="2:72" ht="13.15" customHeight="1" x14ac:dyDescent="0.2">
      <c r="C612" s="35">
        <v>1</v>
      </c>
      <c r="D612" s="1" t="s">
        <v>1895</v>
      </c>
      <c r="E612" s="36"/>
      <c r="F612" s="36"/>
      <c r="G612" s="7">
        <v>81.599999999999994</v>
      </c>
      <c r="H612" s="3" t="s">
        <v>1896</v>
      </c>
      <c r="J612" s="39" t="s">
        <v>48</v>
      </c>
      <c r="K612"/>
      <c r="M612" s="36"/>
      <c r="N612" s="36"/>
      <c r="O612" s="7">
        <v>79.900000000000006</v>
      </c>
      <c r="P612" s="36"/>
      <c r="Q612" s="36">
        <f>E612*(1+Listes!AC$5)</f>
        <v>0</v>
      </c>
      <c r="T612" s="9" t="s">
        <v>1897</v>
      </c>
      <c r="AB612" s="36">
        <f>G612*(1+Listes!AC$8)</f>
        <v>97.593599999999995</v>
      </c>
      <c r="AC612" s="36">
        <f>P612*(1+Listes!AC$7)</f>
        <v>0</v>
      </c>
      <c r="AD612" s="36">
        <f>F612*(1+Listes!AC$6)</f>
        <v>0</v>
      </c>
      <c r="AI612" s="36"/>
      <c r="AJ612" s="36"/>
      <c r="AL612" s="36"/>
      <c r="AV612" s="36">
        <f>BI612*(1+Listes!AC$9)</f>
        <v>0</v>
      </c>
      <c r="AW612" s="36">
        <f>BP612*(1+Listes!AC$10)</f>
        <v>0</v>
      </c>
      <c r="AX612"/>
      <c r="AY612" s="36"/>
      <c r="AZ612" s="36">
        <f>AY612*(1+Listes!AC$11)</f>
        <v>0</v>
      </c>
      <c r="BI612" s="36"/>
      <c r="BJ612" s="36"/>
      <c r="BK612" s="36">
        <f>BJ612*(1+Listes!AC$12)</f>
        <v>0</v>
      </c>
      <c r="BL612" s="36"/>
      <c r="BM612" s="36"/>
      <c r="BN612" s="36"/>
      <c r="BP612" s="36"/>
      <c r="BR612" s="36"/>
      <c r="BS612" s="36"/>
      <c r="BT612" s="36"/>
    </row>
    <row r="613" spans="2:72" ht="13.15" customHeight="1" x14ac:dyDescent="0.2">
      <c r="B613" s="8" t="s">
        <v>1898</v>
      </c>
      <c r="C613" s="35">
        <v>1</v>
      </c>
      <c r="D613" s="1" t="s">
        <v>1898</v>
      </c>
      <c r="E613" s="36"/>
      <c r="F613" s="36"/>
      <c r="G613" s="7">
        <v>24.6</v>
      </c>
      <c r="H613" s="3" t="s">
        <v>1899</v>
      </c>
      <c r="I613" s="5" t="s">
        <v>1900</v>
      </c>
      <c r="J613" s="39" t="s">
        <v>31</v>
      </c>
      <c r="K613" s="5" t="s">
        <v>1707</v>
      </c>
      <c r="M613" s="36"/>
      <c r="N613" s="36"/>
      <c r="O613" s="7">
        <v>24.2</v>
      </c>
      <c r="P613" s="6">
        <v>24.6</v>
      </c>
      <c r="Q613" s="36">
        <f>E613*(1+Listes!AC$5)</f>
        <v>0</v>
      </c>
      <c r="AB613" s="36">
        <f>G613*(1+Listes!AC$8)</f>
        <v>29.421600000000002</v>
      </c>
      <c r="AC613" s="36">
        <f>P613*(1+Listes!AC$7)</f>
        <v>29.421600000000002</v>
      </c>
      <c r="AD613" s="36">
        <f>F613*(1+Listes!AC$6)</f>
        <v>0</v>
      </c>
      <c r="AI613" s="36"/>
      <c r="AJ613" s="36"/>
      <c r="AL613" s="36"/>
      <c r="AS613" s="5" t="s">
        <v>1901</v>
      </c>
      <c r="AV613" s="36">
        <f>BI613*(1+Listes!AC$9)</f>
        <v>0</v>
      </c>
      <c r="AW613" s="36">
        <f>BP613*(1+Listes!AC$10)</f>
        <v>0</v>
      </c>
      <c r="AX613"/>
      <c r="AY613" s="36"/>
      <c r="AZ613" s="36">
        <f>AY613*(1+Listes!AC$11)</f>
        <v>0</v>
      </c>
      <c r="BI613" s="36"/>
      <c r="BJ613" s="36"/>
      <c r="BK613" s="36">
        <f>BJ613*(1+Listes!AC$12)</f>
        <v>0</v>
      </c>
      <c r="BL613" s="36"/>
      <c r="BM613" s="36"/>
      <c r="BN613" s="36"/>
      <c r="BP613" s="36"/>
      <c r="BR613" s="36"/>
      <c r="BS613" s="36"/>
      <c r="BT613" s="36"/>
    </row>
    <row r="614" spans="2:72" ht="13.15" customHeight="1" x14ac:dyDescent="0.2">
      <c r="B614" s="8" t="s">
        <v>1902</v>
      </c>
      <c r="C614" s="35">
        <v>2</v>
      </c>
      <c r="D614" s="1" t="s">
        <v>1903</v>
      </c>
      <c r="E614" s="36"/>
      <c r="F614" s="36"/>
      <c r="G614" s="7">
        <v>13.71</v>
      </c>
      <c r="H614" s="3" t="s">
        <v>1904</v>
      </c>
      <c r="I614" s="5" t="s">
        <v>1905</v>
      </c>
      <c r="J614" s="39" t="s">
        <v>31</v>
      </c>
      <c r="K614" s="5" t="s">
        <v>559</v>
      </c>
      <c r="M614" s="36"/>
      <c r="N614" s="36"/>
      <c r="O614" s="7">
        <v>13.5</v>
      </c>
      <c r="P614" s="6">
        <v>13.71</v>
      </c>
      <c r="Q614" s="36">
        <f>E614*(1+Listes!AC$5)</f>
        <v>0</v>
      </c>
      <c r="AB614" s="36">
        <f>G614*(1+Listes!AC$8)</f>
        <v>16.39716</v>
      </c>
      <c r="AC614" s="36">
        <f>P614*(1+Listes!AC$7)</f>
        <v>16.39716</v>
      </c>
      <c r="AD614" s="36">
        <f>F614*(1+Listes!AC$6)</f>
        <v>0</v>
      </c>
      <c r="AI614" s="36"/>
      <c r="AJ614" s="36"/>
      <c r="AL614" s="36"/>
      <c r="AR614" s="5" t="s">
        <v>1906</v>
      </c>
      <c r="AS614" s="13" t="s">
        <v>1907</v>
      </c>
      <c r="AT614" s="5" t="s">
        <v>1908</v>
      </c>
      <c r="AV614" s="36">
        <f>BI614*(1+Listes!AC$9)</f>
        <v>0</v>
      </c>
      <c r="AW614" s="36">
        <f>BP614*(1+Listes!AC$10)</f>
        <v>0</v>
      </c>
      <c r="AX614"/>
      <c r="AY614" s="36"/>
      <c r="AZ614" s="36">
        <f>AY614*(1+Listes!AC$11)</f>
        <v>0</v>
      </c>
      <c r="BI614" s="36"/>
      <c r="BJ614" s="36"/>
      <c r="BK614" s="36">
        <f>BJ614*(1+Listes!AC$12)</f>
        <v>0</v>
      </c>
      <c r="BL614" s="36"/>
      <c r="BM614" s="36"/>
      <c r="BN614" s="36"/>
      <c r="BP614" s="36"/>
      <c r="BR614" s="36"/>
      <c r="BS614" s="36"/>
      <c r="BT614" s="36"/>
    </row>
    <row r="615" spans="2:72" ht="13.15" customHeight="1" x14ac:dyDescent="0.2">
      <c r="B615" s="8" t="s">
        <v>1909</v>
      </c>
      <c r="C615" s="35">
        <v>1</v>
      </c>
      <c r="D615" s="1" t="s">
        <v>1909</v>
      </c>
      <c r="E615" s="36"/>
      <c r="F615" s="36"/>
      <c r="G615" s="7">
        <v>85.67</v>
      </c>
      <c r="H615" s="3" t="s">
        <v>1910</v>
      </c>
      <c r="J615" s="39" t="s">
        <v>199</v>
      </c>
      <c r="K615" s="5" t="s">
        <v>1911</v>
      </c>
      <c r="M615" s="36"/>
      <c r="N615" s="36"/>
      <c r="O615" s="7">
        <v>84</v>
      </c>
      <c r="P615" s="36"/>
      <c r="Q615" s="36">
        <f>E615*(1+Listes!AC$5)</f>
        <v>0</v>
      </c>
      <c r="V615" s="9" t="s">
        <v>1912</v>
      </c>
      <c r="AB615" s="36">
        <f>G615*(1+Listes!AC$8)</f>
        <v>102.46132</v>
      </c>
      <c r="AC615" s="36">
        <f>P615*(1+Listes!AC$7)</f>
        <v>0</v>
      </c>
      <c r="AD615" s="36">
        <f>F615*(1+Listes!AC$6)</f>
        <v>0</v>
      </c>
      <c r="AI615" s="36"/>
      <c r="AJ615" s="36"/>
      <c r="AL615" s="36"/>
      <c r="AS615" s="5" t="s">
        <v>1913</v>
      </c>
      <c r="AV615" s="36">
        <f>BI615*(1+Listes!AC$9)</f>
        <v>0</v>
      </c>
      <c r="AW615" s="36">
        <f>BP615*(1+Listes!AC$10)</f>
        <v>0</v>
      </c>
      <c r="AX615"/>
      <c r="AY615" s="36"/>
      <c r="AZ615" s="36">
        <f>AY615*(1+Listes!AC$11)</f>
        <v>0</v>
      </c>
      <c r="BI615" s="36"/>
      <c r="BJ615" s="36"/>
      <c r="BK615" s="36">
        <f>BJ615*(1+Listes!AC$12)</f>
        <v>0</v>
      </c>
      <c r="BL615" s="36"/>
      <c r="BM615" s="36"/>
      <c r="BN615" s="36"/>
      <c r="BP615" s="36"/>
      <c r="BR615" s="36"/>
      <c r="BS615" s="36"/>
      <c r="BT615" s="36"/>
    </row>
    <row r="616" spans="2:72" ht="13.15" customHeight="1" x14ac:dyDescent="0.2">
      <c r="B616" s="8" t="s">
        <v>1914</v>
      </c>
      <c r="C616" s="35">
        <v>1</v>
      </c>
      <c r="D616" s="1" t="s">
        <v>1914</v>
      </c>
      <c r="E616" s="36"/>
      <c r="F616" s="36"/>
      <c r="G616" s="36"/>
      <c r="H616" s="3" t="s">
        <v>1915</v>
      </c>
      <c r="J616" s="39" t="s">
        <v>199</v>
      </c>
      <c r="K616" s="5" t="s">
        <v>1838</v>
      </c>
      <c r="M616" s="36"/>
      <c r="N616" s="36"/>
      <c r="O616" s="7">
        <v>80.8</v>
      </c>
      <c r="P616" s="36"/>
      <c r="Q616" s="36">
        <f>E616*(1+Listes!AC$5)</f>
        <v>0</v>
      </c>
      <c r="AB616" s="36">
        <f>G616*(1+Listes!AC$8)</f>
        <v>0</v>
      </c>
      <c r="AC616" s="36">
        <f>P616*(1+Listes!AC$7)</f>
        <v>0</v>
      </c>
      <c r="AD616" s="36">
        <f>F616*(1+Listes!AC$6)</f>
        <v>0</v>
      </c>
      <c r="AI616" s="36"/>
      <c r="AJ616" s="36"/>
      <c r="AL616" s="36"/>
      <c r="AR616" s="5" t="s">
        <v>1916</v>
      </c>
      <c r="AV616" s="36">
        <f>BI616*(1+Listes!AC$9)</f>
        <v>0</v>
      </c>
      <c r="AW616" s="36">
        <f>BP616*(1+Listes!AC$10)</f>
        <v>0</v>
      </c>
      <c r="AX616"/>
      <c r="AY616" s="36"/>
      <c r="AZ616" s="36">
        <f>AY616*(1+Listes!AC$11)</f>
        <v>0</v>
      </c>
      <c r="BI616" s="36"/>
      <c r="BJ616" s="36"/>
      <c r="BK616" s="36">
        <f>BJ616*(1+Listes!AC$12)</f>
        <v>0</v>
      </c>
      <c r="BL616" s="36"/>
      <c r="BM616" s="36"/>
      <c r="BN616" s="36"/>
      <c r="BP616" s="36"/>
      <c r="BR616" s="36"/>
      <c r="BS616" s="36"/>
      <c r="BT616" s="36"/>
    </row>
    <row r="617" spans="2:72" ht="13.15" customHeight="1" x14ac:dyDescent="0.2">
      <c r="C617" s="35">
        <v>1</v>
      </c>
      <c r="D617" s="1" t="s">
        <v>1917</v>
      </c>
      <c r="E617" s="36"/>
      <c r="F617" s="36"/>
      <c r="G617" s="7">
        <v>248.08</v>
      </c>
      <c r="H617" s="3" t="s">
        <v>1918</v>
      </c>
      <c r="J617" s="39" t="s">
        <v>25</v>
      </c>
      <c r="K617" s="5" t="s">
        <v>1893</v>
      </c>
      <c r="M617" s="36"/>
      <c r="N617" s="36"/>
      <c r="O617" s="36"/>
      <c r="P617" s="36"/>
      <c r="Q617" s="36">
        <f>E617*(1+Listes!AC$5)</f>
        <v>0</v>
      </c>
      <c r="AB617" s="36">
        <f>G617*(1+Listes!AC$8)</f>
        <v>296.70368000000002</v>
      </c>
      <c r="AC617" s="36">
        <f>P617*(1+Listes!AC$7)</f>
        <v>0</v>
      </c>
      <c r="AD617" s="36">
        <f>F617*(1+Listes!AC$6)</f>
        <v>0</v>
      </c>
      <c r="AI617" s="36"/>
      <c r="AJ617" s="36"/>
      <c r="AL617" s="36"/>
      <c r="AQ617" s="5" t="s">
        <v>1919</v>
      </c>
      <c r="AV617" s="36">
        <f>BI617*(1+Listes!AC$9)</f>
        <v>0</v>
      </c>
      <c r="AW617" s="36">
        <f>BP617*(1+Listes!AC$10)</f>
        <v>0</v>
      </c>
      <c r="AX617"/>
      <c r="AY617" s="36"/>
      <c r="AZ617" s="36">
        <f>AY617*(1+Listes!AC$11)</f>
        <v>0</v>
      </c>
      <c r="BI617" s="36"/>
      <c r="BJ617" s="36"/>
      <c r="BK617" s="36">
        <f>BJ617*(1+Listes!AC$12)</f>
        <v>0</v>
      </c>
      <c r="BL617" s="36"/>
      <c r="BM617" s="36"/>
      <c r="BN617" s="36"/>
      <c r="BP617" s="36"/>
      <c r="BR617" s="36"/>
      <c r="BS617" s="36"/>
      <c r="BT617" s="36"/>
    </row>
    <row r="618" spans="2:72" ht="13.15" customHeight="1" x14ac:dyDescent="0.2">
      <c r="B618" s="8" t="s">
        <v>1920</v>
      </c>
      <c r="C618" s="35">
        <v>1</v>
      </c>
      <c r="D618" s="1" t="s">
        <v>1920</v>
      </c>
      <c r="E618" s="36"/>
      <c r="F618" s="36"/>
      <c r="G618" s="7">
        <v>103.58</v>
      </c>
      <c r="H618" s="3" t="s">
        <v>1921</v>
      </c>
      <c r="J618" s="39" t="s">
        <v>199</v>
      </c>
      <c r="K618" s="5" t="s">
        <v>1911</v>
      </c>
      <c r="M618" s="36"/>
      <c r="N618" s="36"/>
      <c r="O618" s="7">
        <v>102</v>
      </c>
      <c r="P618" s="36"/>
      <c r="Q618" s="36">
        <f>E618*(1+Listes!AC$5)</f>
        <v>0</v>
      </c>
      <c r="V618" s="9" t="s">
        <v>1912</v>
      </c>
      <c r="AB618" s="36">
        <f>G618*(1+Listes!AC$8)</f>
        <v>123.88167999999999</v>
      </c>
      <c r="AC618" s="36">
        <f>P618*(1+Listes!AC$7)</f>
        <v>0</v>
      </c>
      <c r="AD618" s="36">
        <f>F618*(1+Listes!AC$6)</f>
        <v>0</v>
      </c>
      <c r="AI618" s="36"/>
      <c r="AJ618" s="36"/>
      <c r="AL618" s="36"/>
      <c r="AS618" s="5" t="s">
        <v>1922</v>
      </c>
      <c r="AV618" s="36">
        <f>BI618*(1+Listes!AC$9)</f>
        <v>0</v>
      </c>
      <c r="AW618" s="36">
        <f>BP618*(1+Listes!AC$10)</f>
        <v>0</v>
      </c>
      <c r="AX618"/>
      <c r="AY618" s="36"/>
      <c r="AZ618" s="36">
        <f>AY618*(1+Listes!AC$11)</f>
        <v>0</v>
      </c>
      <c r="BI618" s="36"/>
      <c r="BJ618" s="36"/>
      <c r="BK618" s="36">
        <f>BJ618*(1+Listes!AC$12)</f>
        <v>0</v>
      </c>
      <c r="BL618" s="36"/>
      <c r="BM618" s="36"/>
      <c r="BN618" s="36"/>
      <c r="BP618" s="36"/>
      <c r="BR618" s="36"/>
      <c r="BS618" s="36"/>
      <c r="BT618" s="36"/>
    </row>
    <row r="619" spans="2:72" ht="13.15" customHeight="1" x14ac:dyDescent="0.2">
      <c r="C619" s="35">
        <v>1</v>
      </c>
      <c r="D619" s="1" t="s">
        <v>1923</v>
      </c>
      <c r="E619" s="36"/>
      <c r="F619" s="36"/>
      <c r="G619" s="7">
        <v>72.349999999999994</v>
      </c>
      <c r="H619" s="3" t="s">
        <v>1924</v>
      </c>
      <c r="J619" s="39" t="s">
        <v>25</v>
      </c>
      <c r="K619" s="5" t="s">
        <v>1893</v>
      </c>
      <c r="M619" s="36"/>
      <c r="N619" s="36"/>
      <c r="O619" s="36"/>
      <c r="P619" s="36"/>
      <c r="Q619" s="36">
        <f>E619*(1+Listes!AC$5)</f>
        <v>0</v>
      </c>
      <c r="AB619" s="36">
        <f>G619*(1+Listes!AC$8)</f>
        <v>86.530599999999993</v>
      </c>
      <c r="AC619" s="36">
        <f>P619*(1+Listes!AC$7)</f>
        <v>0</v>
      </c>
      <c r="AD619" s="36">
        <f>F619*(1+Listes!AC$6)</f>
        <v>0</v>
      </c>
      <c r="AI619" s="36"/>
      <c r="AJ619" s="36"/>
      <c r="AL619" s="36"/>
      <c r="AQ619" s="5" t="s">
        <v>1925</v>
      </c>
      <c r="AV619" s="36">
        <f>BI619*(1+Listes!AC$9)</f>
        <v>0</v>
      </c>
      <c r="AW619" s="36">
        <f>BP619*(1+Listes!AC$10)</f>
        <v>0</v>
      </c>
      <c r="AX619"/>
      <c r="AY619" s="36"/>
      <c r="AZ619" s="36">
        <f>AY619*(1+Listes!AC$11)</f>
        <v>0</v>
      </c>
      <c r="BI619" s="36"/>
      <c r="BJ619" s="36"/>
      <c r="BK619" s="36">
        <f>BJ619*(1+Listes!AC$12)</f>
        <v>0</v>
      </c>
      <c r="BL619" s="36"/>
      <c r="BM619" s="36"/>
      <c r="BN619" s="36"/>
      <c r="BP619" s="36"/>
      <c r="BR619" s="36"/>
      <c r="BS619" s="36"/>
      <c r="BT619" s="36"/>
    </row>
    <row r="620" spans="2:72" ht="13.15" customHeight="1" x14ac:dyDescent="0.2">
      <c r="C620" s="35">
        <v>2</v>
      </c>
      <c r="D620" s="1" t="s">
        <v>1926</v>
      </c>
      <c r="E620" s="36"/>
      <c r="F620" s="36"/>
      <c r="G620" s="7">
        <v>25.78</v>
      </c>
      <c r="H620" s="3" t="s">
        <v>1927</v>
      </c>
      <c r="J620" s="39" t="s">
        <v>2</v>
      </c>
      <c r="K620" s="5" t="s">
        <v>570</v>
      </c>
      <c r="M620" s="6">
        <v>46.2</v>
      </c>
      <c r="N620" s="6"/>
      <c r="O620" s="7">
        <v>25.2</v>
      </c>
      <c r="P620" s="36"/>
      <c r="Q620" s="36">
        <f>E620*(1+Listes!AC$5)</f>
        <v>0</v>
      </c>
      <c r="AB620" s="36">
        <f>G620*(1+Listes!AC$8)</f>
        <v>30.832879999999999</v>
      </c>
      <c r="AC620" s="36">
        <f>P620*(1+Listes!AC$7)</f>
        <v>0</v>
      </c>
      <c r="AD620" s="36">
        <f>F620*(1+Listes!AC$6)</f>
        <v>0</v>
      </c>
      <c r="AG620" s="66"/>
      <c r="AH620" s="67"/>
      <c r="AI620" s="6">
        <v>49.63</v>
      </c>
      <c r="AJ620" s="6">
        <v>45.2</v>
      </c>
      <c r="AL620" s="36"/>
      <c r="AV620" s="36">
        <f>BI620*(1+Listes!AC$9)</f>
        <v>0</v>
      </c>
      <c r="AW620" s="36">
        <f>BP620*(1+Listes!AC$10)</f>
        <v>0</v>
      </c>
      <c r="AX620"/>
      <c r="AY620" s="36"/>
      <c r="AZ620" s="36">
        <f>AY620*(1+Listes!AC$11)</f>
        <v>0</v>
      </c>
      <c r="BI620" s="36"/>
      <c r="BJ620" s="36"/>
      <c r="BK620" s="36">
        <f>BJ620*(1+Listes!AC$12)</f>
        <v>0</v>
      </c>
      <c r="BL620" s="36"/>
      <c r="BM620" s="36"/>
      <c r="BN620" s="36"/>
      <c r="BP620" s="36"/>
      <c r="BR620" s="36"/>
      <c r="BS620" s="36"/>
      <c r="BT620" s="36"/>
    </row>
    <row r="621" spans="2:72" ht="13.15" customHeight="1" x14ac:dyDescent="0.2">
      <c r="C621" s="35">
        <v>2</v>
      </c>
      <c r="D621" s="1" t="s">
        <v>1928</v>
      </c>
      <c r="E621" s="36"/>
      <c r="F621" s="36"/>
      <c r="G621" s="7">
        <v>47.49</v>
      </c>
      <c r="H621" s="3" t="s">
        <v>1929</v>
      </c>
      <c r="J621" s="39" t="s">
        <v>530</v>
      </c>
      <c r="K621" s="5" t="s">
        <v>673</v>
      </c>
      <c r="M621" s="6">
        <v>46.2</v>
      </c>
      <c r="N621" s="6"/>
      <c r="O621" s="7">
        <v>46.6</v>
      </c>
      <c r="P621" s="36"/>
      <c r="Q621" s="36">
        <f>E621*(1+Listes!AC$5)</f>
        <v>0</v>
      </c>
      <c r="AB621" s="36">
        <f>G621*(1+Listes!AC$8)</f>
        <v>56.79804</v>
      </c>
      <c r="AC621" s="36">
        <f>P621*(1+Listes!AC$7)</f>
        <v>0</v>
      </c>
      <c r="AD621" s="36">
        <f>F621*(1+Listes!AC$6)</f>
        <v>0</v>
      </c>
      <c r="AG621" s="66"/>
      <c r="AH621" s="67"/>
      <c r="AI621" s="6"/>
      <c r="AJ621" s="6">
        <v>45.2</v>
      </c>
      <c r="AL621" s="36"/>
      <c r="AV621" s="36">
        <f>BI621*(1+Listes!AC$9)</f>
        <v>0</v>
      </c>
      <c r="AW621" s="36">
        <f>BP621*(1+Listes!AC$10)</f>
        <v>0</v>
      </c>
      <c r="AX621"/>
      <c r="AY621" s="36"/>
      <c r="AZ621" s="36">
        <f>AY621*(1+Listes!AC$11)</f>
        <v>0</v>
      </c>
      <c r="BI621" s="36"/>
      <c r="BJ621" s="36"/>
      <c r="BK621" s="36">
        <f>BJ621*(1+Listes!AC$12)</f>
        <v>0</v>
      </c>
      <c r="BL621" s="36"/>
      <c r="BM621" s="36"/>
      <c r="BN621" s="36"/>
      <c r="BP621" s="36"/>
      <c r="BR621" s="36"/>
      <c r="BS621" s="36"/>
      <c r="BT621" s="36"/>
    </row>
    <row r="622" spans="2:72" ht="13.15" customHeight="1" x14ac:dyDescent="0.2">
      <c r="C622" s="35">
        <v>2</v>
      </c>
      <c r="D622" s="1" t="s">
        <v>1930</v>
      </c>
      <c r="E622" s="6">
        <v>22.53</v>
      </c>
      <c r="F622" s="36"/>
      <c r="G622" s="7">
        <v>102.72</v>
      </c>
      <c r="H622" s="3" t="s">
        <v>1931</v>
      </c>
      <c r="I622" s="5" t="s">
        <v>1932</v>
      </c>
      <c r="J622" s="39" t="s">
        <v>530</v>
      </c>
      <c r="K622" s="5" t="s">
        <v>673</v>
      </c>
      <c r="M622" s="6">
        <v>99.9</v>
      </c>
      <c r="N622" s="6"/>
      <c r="O622" s="7">
        <v>101</v>
      </c>
      <c r="P622" s="36"/>
      <c r="Q622" s="36">
        <f>E622*(1+Listes!AC$5)</f>
        <v>26.945879999999999</v>
      </c>
      <c r="AB622" s="36">
        <f>G622*(1+Listes!AC$8)</f>
        <v>122.85311999999999</v>
      </c>
      <c r="AC622" s="36">
        <f>P622*(1+Listes!AC$7)</f>
        <v>0</v>
      </c>
      <c r="AD622" s="36">
        <f>F622*(1+Listes!AC$6)</f>
        <v>0</v>
      </c>
      <c r="AG622" s="66"/>
      <c r="AH622" s="67"/>
      <c r="AI622" s="6">
        <v>101.86</v>
      </c>
      <c r="AJ622" s="6">
        <v>97.7</v>
      </c>
      <c r="AL622" s="36"/>
      <c r="AV622" s="36">
        <f>BI622*(1+Listes!AC$9)</f>
        <v>0</v>
      </c>
      <c r="AW622" s="36">
        <f>BP622*(1+Listes!AC$10)</f>
        <v>0</v>
      </c>
      <c r="AX622"/>
      <c r="AY622" s="36"/>
      <c r="AZ622" s="36">
        <f>AY622*(1+Listes!AC$11)</f>
        <v>0</v>
      </c>
      <c r="BI622" s="36"/>
      <c r="BJ622" s="36"/>
      <c r="BK622" s="36">
        <f>BJ622*(1+Listes!AC$12)</f>
        <v>0</v>
      </c>
      <c r="BL622" s="36"/>
      <c r="BM622" s="36"/>
      <c r="BN622" s="36"/>
      <c r="BP622" s="36"/>
      <c r="BR622" s="36"/>
      <c r="BS622" s="36"/>
      <c r="BT622" s="36"/>
    </row>
    <row r="623" spans="2:72" ht="12" customHeight="1" x14ac:dyDescent="0.2">
      <c r="C623" s="37"/>
      <c r="D623" s="1" t="s">
        <v>1933</v>
      </c>
      <c r="E623" s="6">
        <v>3.53</v>
      </c>
      <c r="F623" s="36"/>
      <c r="G623" s="36"/>
      <c r="H623" s="3" t="s">
        <v>1934</v>
      </c>
      <c r="J623" s="39" t="s">
        <v>676</v>
      </c>
      <c r="K623"/>
      <c r="M623" s="36"/>
      <c r="N623" s="36"/>
      <c r="O623" s="36"/>
      <c r="P623" s="36"/>
      <c r="Q623" s="36">
        <f>E623*(1+Listes!AC$5)</f>
        <v>4.2218799999999996</v>
      </c>
      <c r="AB623" s="36">
        <f>G623*(1+Listes!AC$8)</f>
        <v>0</v>
      </c>
      <c r="AC623" s="36">
        <f>P623*(1+Listes!AC$7)</f>
        <v>0</v>
      </c>
      <c r="AD623" s="36">
        <f>F623*(1+Listes!AC$6)</f>
        <v>0</v>
      </c>
      <c r="AI623" s="36"/>
      <c r="AJ623" s="36"/>
      <c r="AL623" s="36"/>
      <c r="AV623" s="36">
        <f>BI623*(1+Listes!AC$9)</f>
        <v>0</v>
      </c>
      <c r="AW623" s="36">
        <f>BP623*(1+Listes!AC$10)</f>
        <v>0</v>
      </c>
      <c r="AX623"/>
      <c r="AY623" s="36"/>
      <c r="AZ623" s="36">
        <f>AY623*(1+Listes!AC$11)</f>
        <v>0</v>
      </c>
      <c r="BI623" s="36"/>
      <c r="BJ623" s="36"/>
      <c r="BK623" s="36">
        <f>BJ623*(1+Listes!AC$12)</f>
        <v>0</v>
      </c>
      <c r="BL623" s="36"/>
      <c r="BM623" s="36"/>
      <c r="BN623" s="36"/>
      <c r="BP623" s="36"/>
      <c r="BR623" s="36"/>
      <c r="BS623" s="36"/>
      <c r="BT623" s="36"/>
    </row>
    <row r="624" spans="2:72" ht="13.15" customHeight="1" x14ac:dyDescent="0.2">
      <c r="C624" s="35">
        <v>1</v>
      </c>
      <c r="D624" s="1" t="s">
        <v>1935</v>
      </c>
      <c r="E624" s="36"/>
      <c r="F624" s="36"/>
      <c r="G624" s="7">
        <v>798.63</v>
      </c>
      <c r="H624" s="3" t="s">
        <v>1936</v>
      </c>
      <c r="J624" s="39" t="s">
        <v>169</v>
      </c>
      <c r="K624" s="5" t="s">
        <v>170</v>
      </c>
      <c r="M624" s="6">
        <v>777</v>
      </c>
      <c r="N624" s="6"/>
      <c r="O624" s="7">
        <v>783</v>
      </c>
      <c r="P624" s="36"/>
      <c r="Q624" s="36">
        <f>E624*(1+Listes!AC$5)</f>
        <v>0</v>
      </c>
      <c r="AA624" s="9" t="s">
        <v>1937</v>
      </c>
      <c r="AB624" s="36">
        <f>G624*(1+Listes!AC$8)</f>
        <v>955.16147999999998</v>
      </c>
      <c r="AC624" s="36">
        <f>P624*(1+Listes!AC$7)</f>
        <v>0</v>
      </c>
      <c r="AD624" s="36">
        <f>F624*(1+Listes!AC$6)</f>
        <v>0</v>
      </c>
      <c r="AG624" s="66"/>
      <c r="AH624" s="67"/>
      <c r="AI624" s="6">
        <v>767.44</v>
      </c>
      <c r="AJ624" s="6">
        <v>760</v>
      </c>
      <c r="AL624" s="36"/>
      <c r="AV624" s="36">
        <f>BI624*(1+Listes!AC$9)</f>
        <v>0</v>
      </c>
      <c r="AW624" s="36">
        <f>BP624*(1+Listes!AC$10)</f>
        <v>0</v>
      </c>
      <c r="AX624"/>
      <c r="AY624" s="36"/>
      <c r="AZ624" s="36">
        <f>AY624*(1+Listes!AC$11)</f>
        <v>0</v>
      </c>
      <c r="BI624" s="36"/>
      <c r="BJ624" s="36"/>
      <c r="BK624" s="36">
        <f>BJ624*(1+Listes!AC$12)</f>
        <v>0</v>
      </c>
      <c r="BL624" s="36"/>
      <c r="BM624" s="36"/>
      <c r="BN624" s="36"/>
      <c r="BP624" s="36"/>
      <c r="BR624" s="36"/>
      <c r="BS624" s="36"/>
      <c r="BT624" s="36"/>
    </row>
    <row r="625" spans="2:72" ht="13.15" customHeight="1" x14ac:dyDescent="0.2">
      <c r="C625" s="35">
        <v>1</v>
      </c>
      <c r="D625" s="1" t="s">
        <v>1938</v>
      </c>
      <c r="E625" s="36"/>
      <c r="F625" s="7">
        <v>45.36</v>
      </c>
      <c r="G625" s="7">
        <v>263.17</v>
      </c>
      <c r="H625" s="3" t="s">
        <v>1939</v>
      </c>
      <c r="J625" s="39" t="s">
        <v>2</v>
      </c>
      <c r="K625" s="5" t="s">
        <v>1489</v>
      </c>
      <c r="M625" s="6">
        <v>256</v>
      </c>
      <c r="N625" s="6"/>
      <c r="O625" s="7">
        <v>258</v>
      </c>
      <c r="P625" s="36"/>
      <c r="Q625" s="36">
        <f>E625*(1+Listes!AC$5)</f>
        <v>0</v>
      </c>
      <c r="X625" s="9" t="s">
        <v>1940</v>
      </c>
      <c r="AB625" s="36">
        <f>G625*(1+Listes!AC$8)</f>
        <v>314.75132000000002</v>
      </c>
      <c r="AC625" s="36">
        <f>P625*(1+Listes!AC$7)</f>
        <v>0</v>
      </c>
      <c r="AD625" s="36">
        <f>F625*(1+Listes!AC$6)</f>
        <v>54.25056</v>
      </c>
      <c r="AG625" s="66"/>
      <c r="AH625" s="67"/>
      <c r="AI625" s="6">
        <v>286.45999999999998</v>
      </c>
      <c r="AJ625" s="6">
        <v>250</v>
      </c>
      <c r="AL625" s="36"/>
      <c r="AV625" s="36">
        <f>BI625*(1+Listes!AC$9)</f>
        <v>0</v>
      </c>
      <c r="AW625" s="36">
        <f>BP625*(1+Listes!AC$10)</f>
        <v>0</v>
      </c>
      <c r="AX625"/>
      <c r="AY625" s="36"/>
      <c r="AZ625" s="36">
        <f>AY625*(1+Listes!AC$11)</f>
        <v>0</v>
      </c>
      <c r="BI625" s="36"/>
      <c r="BJ625" s="36"/>
      <c r="BK625" s="36">
        <f>BJ625*(1+Listes!AC$12)</f>
        <v>0</v>
      </c>
      <c r="BL625" s="36"/>
      <c r="BM625" s="36"/>
      <c r="BN625" s="36"/>
      <c r="BP625" s="36"/>
      <c r="BR625" s="36"/>
      <c r="BS625" s="36"/>
      <c r="BT625" s="36"/>
    </row>
    <row r="626" spans="2:72" ht="13.15" customHeight="1" x14ac:dyDescent="0.2">
      <c r="C626" s="35">
        <v>1</v>
      </c>
      <c r="D626" s="1" t="s">
        <v>1941</v>
      </c>
      <c r="E626" s="36"/>
      <c r="F626" s="36"/>
      <c r="G626" s="7">
        <v>263.17</v>
      </c>
      <c r="H626" s="3" t="s">
        <v>1942</v>
      </c>
      <c r="J626" s="39" t="s">
        <v>169</v>
      </c>
      <c r="K626" s="5" t="s">
        <v>170</v>
      </c>
      <c r="M626" s="6">
        <v>256</v>
      </c>
      <c r="N626" s="6"/>
      <c r="O626" s="7">
        <v>258</v>
      </c>
      <c r="P626" s="36"/>
      <c r="Q626" s="36">
        <f>E626*(1+Listes!AC$5)</f>
        <v>0</v>
      </c>
      <c r="AA626" s="9" t="s">
        <v>1943</v>
      </c>
      <c r="AB626" s="36">
        <f>G626*(1+Listes!AC$8)</f>
        <v>314.75132000000002</v>
      </c>
      <c r="AC626" s="36">
        <f>P626*(1+Listes!AC$7)</f>
        <v>0</v>
      </c>
      <c r="AD626" s="36">
        <f>F626*(1+Listes!AC$6)</f>
        <v>0</v>
      </c>
      <c r="AG626" s="66"/>
      <c r="AH626" s="67"/>
      <c r="AI626" s="6">
        <v>286.45999999999998</v>
      </c>
      <c r="AJ626" s="6">
        <v>250</v>
      </c>
      <c r="AL626" s="36"/>
      <c r="AV626" s="36">
        <f>BI626*(1+Listes!AC$9)</f>
        <v>0</v>
      </c>
      <c r="AW626" s="36">
        <f>BP626*(1+Listes!AC$10)</f>
        <v>0</v>
      </c>
      <c r="AX626"/>
      <c r="AY626" s="36"/>
      <c r="AZ626" s="36">
        <f>AY626*(1+Listes!AC$11)</f>
        <v>0</v>
      </c>
      <c r="BI626" s="36"/>
      <c r="BJ626" s="36"/>
      <c r="BK626" s="36">
        <f>BJ626*(1+Listes!AC$12)</f>
        <v>0</v>
      </c>
      <c r="BL626" s="36"/>
      <c r="BM626" s="36"/>
      <c r="BN626" s="36"/>
      <c r="BP626" s="36"/>
      <c r="BR626" s="36"/>
      <c r="BS626" s="36"/>
      <c r="BT626" s="36"/>
    </row>
    <row r="627" spans="2:72" ht="13.15" customHeight="1" x14ac:dyDescent="0.2">
      <c r="C627" s="35">
        <v>1</v>
      </c>
      <c r="D627" s="1" t="s">
        <v>1944</v>
      </c>
      <c r="E627" s="36"/>
      <c r="F627" s="36"/>
      <c r="G627" s="7">
        <v>263.17</v>
      </c>
      <c r="H627" s="3" t="s">
        <v>1942</v>
      </c>
      <c r="J627" s="39" t="s">
        <v>1945</v>
      </c>
      <c r="K627" s="5" t="s">
        <v>722</v>
      </c>
      <c r="M627" s="6">
        <v>256</v>
      </c>
      <c r="N627" s="6"/>
      <c r="O627" s="7">
        <v>258</v>
      </c>
      <c r="P627" s="36"/>
      <c r="Q627" s="36">
        <f>E627*(1+Listes!AC$5)</f>
        <v>0</v>
      </c>
      <c r="AB627" s="36">
        <f>G627*(1+Listes!AC$8)</f>
        <v>314.75132000000002</v>
      </c>
      <c r="AC627" s="36">
        <f>P627*(1+Listes!AC$7)</f>
        <v>0</v>
      </c>
      <c r="AD627" s="36">
        <f>F627*(1+Listes!AC$6)</f>
        <v>0</v>
      </c>
      <c r="AG627" s="66"/>
      <c r="AH627" s="67"/>
      <c r="AI627" s="6">
        <v>286.45999999999998</v>
      </c>
      <c r="AJ627" s="6">
        <v>250</v>
      </c>
      <c r="AL627" s="36"/>
      <c r="AV627" s="36">
        <f>BI627*(1+Listes!AC$9)</f>
        <v>0</v>
      </c>
      <c r="AW627" s="36">
        <f>BP627*(1+Listes!AC$10)</f>
        <v>0</v>
      </c>
      <c r="AX627"/>
      <c r="AY627" s="36"/>
      <c r="AZ627" s="36">
        <f>AY627*(1+Listes!AC$11)</f>
        <v>0</v>
      </c>
      <c r="BI627" s="36"/>
      <c r="BJ627" s="36"/>
      <c r="BK627" s="36">
        <f>BJ627*(1+Listes!AC$12)</f>
        <v>0</v>
      </c>
      <c r="BL627" s="36"/>
      <c r="BM627" s="36"/>
      <c r="BN627" s="36"/>
      <c r="BP627" s="36"/>
      <c r="BR627" s="36"/>
      <c r="BS627" s="36"/>
      <c r="BT627" s="36"/>
    </row>
    <row r="628" spans="2:72" ht="13.15" customHeight="1" x14ac:dyDescent="0.2">
      <c r="C628" s="35">
        <v>1</v>
      </c>
      <c r="D628" s="1" t="s">
        <v>1946</v>
      </c>
      <c r="E628" s="36"/>
      <c r="F628" s="36"/>
      <c r="G628" s="7">
        <v>200.79</v>
      </c>
      <c r="H628" s="3" t="s">
        <v>1942</v>
      </c>
      <c r="J628" s="39" t="s">
        <v>31</v>
      </c>
      <c r="K628" s="5" t="s">
        <v>567</v>
      </c>
      <c r="M628" s="6">
        <v>195</v>
      </c>
      <c r="N628" s="6"/>
      <c r="O628" s="7">
        <v>197</v>
      </c>
      <c r="P628" s="36"/>
      <c r="Q628" s="36">
        <f>E628*(1+Listes!AC$5)</f>
        <v>0</v>
      </c>
      <c r="AB628" s="36">
        <f>G628*(1+Listes!AC$8)</f>
        <v>240.14483999999999</v>
      </c>
      <c r="AC628" s="36">
        <f>P628*(1+Listes!AC$7)</f>
        <v>0</v>
      </c>
      <c r="AD628" s="36">
        <f>F628*(1+Listes!AC$6)</f>
        <v>0</v>
      </c>
      <c r="AG628" s="66"/>
      <c r="AH628" s="67"/>
      <c r="AI628" s="6"/>
      <c r="AJ628" s="6">
        <v>191</v>
      </c>
      <c r="AL628" s="36"/>
      <c r="AV628" s="36">
        <f>BI628*(1+Listes!AC$9)</f>
        <v>0</v>
      </c>
      <c r="AW628" s="36">
        <f>BP628*(1+Listes!AC$10)</f>
        <v>0</v>
      </c>
      <c r="AX628"/>
      <c r="AY628" s="36"/>
      <c r="AZ628" s="36">
        <f>AY628*(1+Listes!AC$11)</f>
        <v>0</v>
      </c>
      <c r="BI628" s="36"/>
      <c r="BJ628" s="36"/>
      <c r="BK628" s="36">
        <f>BJ628*(1+Listes!AC$12)</f>
        <v>0</v>
      </c>
      <c r="BL628" s="36"/>
      <c r="BM628" s="36"/>
      <c r="BN628" s="36"/>
      <c r="BP628" s="36"/>
      <c r="BR628" s="36"/>
      <c r="BS628" s="36"/>
      <c r="BT628" s="36"/>
    </row>
    <row r="629" spans="2:72" ht="13.15" customHeight="1" x14ac:dyDescent="0.2">
      <c r="C629" s="35">
        <v>1</v>
      </c>
      <c r="D629" s="1" t="s">
        <v>1947</v>
      </c>
      <c r="E629" s="36"/>
      <c r="F629" s="36"/>
      <c r="G629" s="7">
        <v>187.67</v>
      </c>
      <c r="H629" s="3" t="s">
        <v>1942</v>
      </c>
      <c r="J629" s="39" t="s">
        <v>148</v>
      </c>
      <c r="K629" s="5" t="s">
        <v>673</v>
      </c>
      <c r="M629" s="6">
        <v>183</v>
      </c>
      <c r="N629" s="6"/>
      <c r="O629" s="7">
        <v>184</v>
      </c>
      <c r="P629" s="36"/>
      <c r="Q629" s="36">
        <f>E629*(1+Listes!AC$5)</f>
        <v>0</v>
      </c>
      <c r="AB629" s="36">
        <f>G629*(1+Listes!AC$8)</f>
        <v>224.45331999999996</v>
      </c>
      <c r="AC629" s="36">
        <f>P629*(1+Listes!AC$7)</f>
        <v>0</v>
      </c>
      <c r="AD629" s="36">
        <f>F629*(1+Listes!AC$6)</f>
        <v>0</v>
      </c>
      <c r="AG629" s="66"/>
      <c r="AH629" s="67"/>
      <c r="AI629" s="6"/>
      <c r="AJ629" s="6">
        <v>179</v>
      </c>
      <c r="AL629" s="36"/>
      <c r="AV629" s="36">
        <f>BI629*(1+Listes!AC$9)</f>
        <v>0</v>
      </c>
      <c r="AW629" s="36">
        <f>BP629*(1+Listes!AC$10)</f>
        <v>0</v>
      </c>
      <c r="AX629"/>
      <c r="AY629" s="36"/>
      <c r="AZ629" s="36">
        <f>AY629*(1+Listes!AC$11)</f>
        <v>0</v>
      </c>
      <c r="BI629" s="36"/>
      <c r="BJ629" s="36"/>
      <c r="BK629" s="36">
        <f>BJ629*(1+Listes!AC$12)</f>
        <v>0</v>
      </c>
      <c r="BL629" s="36"/>
      <c r="BM629" s="36"/>
      <c r="BN629" s="36"/>
      <c r="BP629" s="36"/>
      <c r="BR629" s="36"/>
      <c r="BS629" s="36"/>
      <c r="BT629" s="36"/>
    </row>
    <row r="630" spans="2:72" ht="13.15" customHeight="1" x14ac:dyDescent="0.2">
      <c r="C630" s="35">
        <v>1</v>
      </c>
      <c r="D630" s="1" t="s">
        <v>1948</v>
      </c>
      <c r="E630" s="36"/>
      <c r="F630" s="36"/>
      <c r="G630" s="7">
        <v>47.49</v>
      </c>
      <c r="H630" s="3" t="s">
        <v>1949</v>
      </c>
      <c r="I630" s="5" t="s">
        <v>1950</v>
      </c>
      <c r="J630" s="39">
        <v>456</v>
      </c>
      <c r="K630" s="5" t="s">
        <v>131</v>
      </c>
      <c r="M630" s="6">
        <v>46.2</v>
      </c>
      <c r="N630" s="6"/>
      <c r="O630" s="7">
        <v>46.6</v>
      </c>
      <c r="P630" s="36"/>
      <c r="Q630" s="36">
        <f>E630*(1+Listes!AC$5)</f>
        <v>0</v>
      </c>
      <c r="AA630" s="9" t="s">
        <v>1937</v>
      </c>
      <c r="AB630" s="36">
        <f>G630*(1+Listes!AC$8)</f>
        <v>56.79804</v>
      </c>
      <c r="AC630" s="36">
        <f>P630*(1+Listes!AC$7)</f>
        <v>0</v>
      </c>
      <c r="AD630" s="36">
        <f>F630*(1+Listes!AC$6)</f>
        <v>0</v>
      </c>
      <c r="AG630" s="66"/>
      <c r="AH630" s="67"/>
      <c r="AI630" s="6">
        <v>30.25</v>
      </c>
      <c r="AJ630" s="6">
        <v>45.2</v>
      </c>
      <c r="AL630" s="36"/>
      <c r="AV630" s="36">
        <f>BI630*(1+Listes!AC$9)</f>
        <v>0</v>
      </c>
      <c r="AW630" s="36">
        <f>BP630*(1+Listes!AC$10)</f>
        <v>0</v>
      </c>
      <c r="AX630"/>
      <c r="AY630" s="36"/>
      <c r="AZ630" s="36">
        <f>AY630*(1+Listes!AC$11)</f>
        <v>0</v>
      </c>
      <c r="BI630" s="36"/>
      <c r="BJ630" s="36"/>
      <c r="BK630" s="36">
        <f>BJ630*(1+Listes!AC$12)</f>
        <v>0</v>
      </c>
      <c r="BL630" s="36"/>
      <c r="BM630" s="36"/>
      <c r="BN630" s="36"/>
      <c r="BP630" s="36"/>
      <c r="BR630" s="36"/>
      <c r="BS630" s="36"/>
      <c r="BT630" s="36"/>
    </row>
    <row r="631" spans="2:72" ht="13.15" customHeight="1" x14ac:dyDescent="0.2">
      <c r="B631" s="8" t="s">
        <v>1951</v>
      </c>
      <c r="C631" s="35">
        <v>1</v>
      </c>
      <c r="D631" s="1" t="s">
        <v>1952</v>
      </c>
      <c r="E631" s="36"/>
      <c r="F631" s="36"/>
      <c r="G631" s="7">
        <v>99.38</v>
      </c>
      <c r="H631" s="3" t="s">
        <v>1953</v>
      </c>
      <c r="I631" s="5" t="s">
        <v>1954</v>
      </c>
      <c r="J631" s="39">
        <v>56</v>
      </c>
      <c r="K631" s="5" t="s">
        <v>170</v>
      </c>
      <c r="M631" s="6">
        <v>96.7</v>
      </c>
      <c r="N631" s="6"/>
      <c r="O631" s="7">
        <v>97.5</v>
      </c>
      <c r="P631" s="36"/>
      <c r="Q631" s="36">
        <f>E631*(1+Listes!AC$5)</f>
        <v>0</v>
      </c>
      <c r="AA631" s="9" t="s">
        <v>1937</v>
      </c>
      <c r="AB631" s="36">
        <f>G631*(1+Listes!AC$8)</f>
        <v>118.85847999999999</v>
      </c>
      <c r="AC631" s="36">
        <f>P631*(1+Listes!AC$7)</f>
        <v>0</v>
      </c>
      <c r="AD631" s="36">
        <f>F631*(1+Listes!AC$6)</f>
        <v>0</v>
      </c>
      <c r="AG631" s="66"/>
      <c r="AH631" s="67"/>
      <c r="AI631" s="6">
        <v>54.89</v>
      </c>
      <c r="AJ631" s="6">
        <v>94.6</v>
      </c>
      <c r="AL631" s="36"/>
      <c r="AV631" s="36">
        <f>BI631*(1+Listes!AC$9)</f>
        <v>0</v>
      </c>
      <c r="AW631" s="36">
        <f>BP631*(1+Listes!AC$10)</f>
        <v>0</v>
      </c>
      <c r="AX631"/>
      <c r="AY631" s="36"/>
      <c r="AZ631" s="36">
        <f>AY631*(1+Listes!AC$11)</f>
        <v>0</v>
      </c>
      <c r="BI631" s="36"/>
      <c r="BJ631" s="36"/>
      <c r="BK631" s="36">
        <f>BJ631*(1+Listes!AC$12)</f>
        <v>0</v>
      </c>
      <c r="BL631" s="36"/>
      <c r="BM631" s="36"/>
      <c r="BN631" s="36"/>
      <c r="BP631" s="36"/>
      <c r="BR631" s="36"/>
      <c r="BS631" s="36"/>
      <c r="BT631" s="36"/>
    </row>
    <row r="632" spans="2:72" ht="13.15" customHeight="1" x14ac:dyDescent="0.2">
      <c r="C632" s="35">
        <v>1</v>
      </c>
      <c r="D632" s="1" t="s">
        <v>1955</v>
      </c>
      <c r="E632" s="36"/>
      <c r="F632" s="36"/>
      <c r="G632" s="7">
        <v>489.28</v>
      </c>
      <c r="H632" s="3" t="s">
        <v>1956</v>
      </c>
      <c r="J632" s="39" t="s">
        <v>22</v>
      </c>
      <c r="K632" s="5" t="s">
        <v>1957</v>
      </c>
      <c r="M632" s="36"/>
      <c r="N632" s="36"/>
      <c r="O632" s="36"/>
      <c r="P632" s="36"/>
      <c r="Q632" s="36">
        <f>E632*(1+Listes!AC$5)</f>
        <v>0</v>
      </c>
      <c r="AB632" s="36">
        <f>G632*(1+Listes!AC$8)</f>
        <v>585.17887999999994</v>
      </c>
      <c r="AC632" s="36">
        <f>P632*(1+Listes!AC$7)</f>
        <v>0</v>
      </c>
      <c r="AD632" s="36">
        <f>F632*(1+Listes!AC$6)</f>
        <v>0</v>
      </c>
      <c r="AI632" s="36"/>
      <c r="AJ632" s="6">
        <v>648.5</v>
      </c>
      <c r="AL632" s="36"/>
      <c r="AV632" s="36">
        <f>BI632*(1+Listes!AC$9)</f>
        <v>0</v>
      </c>
      <c r="AW632" s="36">
        <f>BP632*(1+Listes!AC$10)</f>
        <v>0</v>
      </c>
      <c r="AX632"/>
      <c r="AY632" s="36"/>
      <c r="AZ632" s="36">
        <f>AY632*(1+Listes!AC$11)</f>
        <v>0</v>
      </c>
      <c r="BI632" s="36"/>
      <c r="BJ632" s="36"/>
      <c r="BK632" s="36">
        <f>BJ632*(1+Listes!AC$12)</f>
        <v>0</v>
      </c>
      <c r="BL632" s="36"/>
      <c r="BM632" s="36"/>
      <c r="BN632" s="36"/>
      <c r="BP632" s="36"/>
      <c r="BR632" s="36"/>
      <c r="BS632" s="36"/>
      <c r="BT632" s="36"/>
    </row>
    <row r="633" spans="2:72" ht="13.15" customHeight="1" x14ac:dyDescent="0.2">
      <c r="C633" s="35">
        <v>1</v>
      </c>
      <c r="D633" s="1" t="s">
        <v>1958</v>
      </c>
      <c r="E633" s="36"/>
      <c r="F633" s="36"/>
      <c r="G633" s="7">
        <v>81.99</v>
      </c>
      <c r="H633" s="3" t="s">
        <v>1959</v>
      </c>
      <c r="J633" s="39" t="s">
        <v>2</v>
      </c>
      <c r="K633" s="5" t="s">
        <v>131</v>
      </c>
      <c r="M633" s="6">
        <v>79.7</v>
      </c>
      <c r="N633" s="6"/>
      <c r="O633" s="7">
        <v>80.400000000000006</v>
      </c>
      <c r="P633" s="36"/>
      <c r="Q633" s="36">
        <f>E633*(1+Listes!AC$5)</f>
        <v>0</v>
      </c>
      <c r="AA633" s="9" t="s">
        <v>954</v>
      </c>
      <c r="AB633" s="36">
        <f>G633*(1+Listes!AC$8)</f>
        <v>98.060039999999987</v>
      </c>
      <c r="AC633" s="36">
        <f>P633*(1+Listes!AC$7)</f>
        <v>0</v>
      </c>
      <c r="AD633" s="36">
        <f>F633*(1+Listes!AC$6)</f>
        <v>0</v>
      </c>
      <c r="AG633" s="66"/>
      <c r="AH633" s="67"/>
      <c r="AI633" s="6">
        <v>73.209999999999994</v>
      </c>
      <c r="AJ633" s="6">
        <v>78</v>
      </c>
      <c r="AL633" s="36"/>
      <c r="AV633" s="36">
        <f>BI633*(1+Listes!AC$9)</f>
        <v>0</v>
      </c>
      <c r="AW633" s="36">
        <f>BP633*(1+Listes!AC$10)</f>
        <v>0</v>
      </c>
      <c r="AX633"/>
      <c r="AY633" s="36"/>
      <c r="AZ633" s="36">
        <f>AY633*(1+Listes!AC$11)</f>
        <v>0</v>
      </c>
      <c r="BI633" s="36"/>
      <c r="BJ633" s="36"/>
      <c r="BK633" s="36">
        <f>BJ633*(1+Listes!AC$12)</f>
        <v>0</v>
      </c>
      <c r="BL633" s="36"/>
      <c r="BM633" s="36"/>
      <c r="BN633" s="36"/>
      <c r="BP633" s="36"/>
      <c r="BR633" s="36"/>
      <c r="BS633" s="36"/>
      <c r="BT633" s="36"/>
    </row>
    <row r="634" spans="2:72" ht="13.15" customHeight="1" x14ac:dyDescent="0.2">
      <c r="C634" s="35">
        <v>1</v>
      </c>
      <c r="D634" s="1" t="s">
        <v>1960</v>
      </c>
      <c r="E634" s="36"/>
      <c r="F634" s="7">
        <v>17.559999999999999</v>
      </c>
      <c r="G634" s="7">
        <v>101.87</v>
      </c>
      <c r="H634" s="3" t="s">
        <v>1961</v>
      </c>
      <c r="J634" s="39" t="s">
        <v>179</v>
      </c>
      <c r="K634" s="5" t="s">
        <v>570</v>
      </c>
      <c r="M634" s="36"/>
      <c r="N634" s="36"/>
      <c r="O634" s="7">
        <v>99.8</v>
      </c>
      <c r="P634" s="36"/>
      <c r="Q634" s="36">
        <f>E634*(1+Listes!AC$5)</f>
        <v>0</v>
      </c>
      <c r="AB634" s="36">
        <f>G634*(1+Listes!AC$8)</f>
        <v>121.83652000000001</v>
      </c>
      <c r="AC634" s="36">
        <f>P634*(1+Listes!AC$7)</f>
        <v>0</v>
      </c>
      <c r="AD634" s="36">
        <f>F634*(1+Listes!AC$6)</f>
        <v>21.001759999999997</v>
      </c>
      <c r="AI634" s="36"/>
      <c r="AJ634" s="36"/>
      <c r="AL634" s="36"/>
      <c r="AV634" s="36">
        <f>BI634*(1+Listes!AC$9)</f>
        <v>0</v>
      </c>
      <c r="AW634" s="36">
        <f>BP634*(1+Listes!AC$10)</f>
        <v>0</v>
      </c>
      <c r="AX634"/>
      <c r="AY634" s="36"/>
      <c r="AZ634" s="36">
        <f>AY634*(1+Listes!AC$11)</f>
        <v>0</v>
      </c>
      <c r="BI634" s="36"/>
      <c r="BJ634" s="36"/>
      <c r="BK634" s="36">
        <f>BJ634*(1+Listes!AC$12)</f>
        <v>0</v>
      </c>
      <c r="BL634" s="36"/>
      <c r="BM634" s="36"/>
      <c r="BN634" s="36"/>
      <c r="BP634" s="36"/>
      <c r="BR634" s="36"/>
      <c r="BS634" s="36"/>
      <c r="BT634" s="36"/>
    </row>
    <row r="635" spans="2:72" ht="13.15" customHeight="1" x14ac:dyDescent="0.2">
      <c r="C635" s="35">
        <v>1</v>
      </c>
      <c r="D635" s="1" t="s">
        <v>1962</v>
      </c>
      <c r="E635" s="6">
        <v>20.59</v>
      </c>
      <c r="F635" s="7">
        <v>17.559999999999999</v>
      </c>
      <c r="G635" s="7">
        <v>101.87</v>
      </c>
      <c r="H635" s="3" t="s">
        <v>1963</v>
      </c>
      <c r="I635" s="5" t="s">
        <v>1964</v>
      </c>
      <c r="J635" s="39" t="s">
        <v>2</v>
      </c>
      <c r="K635" s="5" t="s">
        <v>1965</v>
      </c>
      <c r="M635" s="6">
        <v>99</v>
      </c>
      <c r="N635" s="6"/>
      <c r="O635" s="7">
        <v>99.8</v>
      </c>
      <c r="P635" s="36"/>
      <c r="Q635" s="36">
        <f>E635*(1+Listes!AC$5)</f>
        <v>24.625639999999997</v>
      </c>
      <c r="AA635" s="9" t="s">
        <v>1966</v>
      </c>
      <c r="AB635" s="36">
        <f>G635*(1+Listes!AC$8)</f>
        <v>121.83652000000001</v>
      </c>
      <c r="AC635" s="36">
        <f>P635*(1+Listes!AC$7)</f>
        <v>0</v>
      </c>
      <c r="AD635" s="36">
        <f>F635*(1+Listes!AC$6)</f>
        <v>21.001759999999997</v>
      </c>
      <c r="AG635" s="66"/>
      <c r="AH635" s="67"/>
      <c r="AI635" s="6">
        <v>77.709999999999994</v>
      </c>
      <c r="AJ635" s="6">
        <v>96.7</v>
      </c>
      <c r="AL635" s="36"/>
      <c r="AV635" s="36">
        <f>BI635*(1+Listes!AC$9)</f>
        <v>0</v>
      </c>
      <c r="AW635" s="36">
        <f>BP635*(1+Listes!AC$10)</f>
        <v>0</v>
      </c>
      <c r="AX635"/>
      <c r="AY635" s="36"/>
      <c r="AZ635" s="36">
        <f>AY635*(1+Listes!AC$11)</f>
        <v>0</v>
      </c>
      <c r="BI635" s="36"/>
      <c r="BJ635" s="36"/>
      <c r="BK635" s="36">
        <f>BJ635*(1+Listes!AC$12)</f>
        <v>0</v>
      </c>
      <c r="BL635" s="36"/>
      <c r="BM635" s="36"/>
      <c r="BN635" s="36"/>
      <c r="BP635" s="36"/>
      <c r="BR635" s="36"/>
      <c r="BS635" s="36"/>
      <c r="BT635" s="36"/>
    </row>
    <row r="636" spans="2:72" ht="13.15" customHeight="1" x14ac:dyDescent="0.2">
      <c r="C636" s="35">
        <v>1</v>
      </c>
      <c r="D636" s="1" t="s">
        <v>1967</v>
      </c>
      <c r="E636" s="6">
        <v>14.57</v>
      </c>
      <c r="F636" s="7">
        <v>12.45</v>
      </c>
      <c r="G636" s="7">
        <v>70.38</v>
      </c>
      <c r="H636" s="3" t="s">
        <v>1968</v>
      </c>
      <c r="I636" s="5" t="s">
        <v>1969</v>
      </c>
      <c r="J636" s="39" t="s">
        <v>87</v>
      </c>
      <c r="K636" s="5" t="s">
        <v>1970</v>
      </c>
      <c r="M636" s="6">
        <v>68.5</v>
      </c>
      <c r="N636" s="6"/>
      <c r="O636" s="7">
        <v>69</v>
      </c>
      <c r="P636" s="6">
        <v>70.45</v>
      </c>
      <c r="Q636" s="36">
        <f>E636*(1+Listes!AC$5)</f>
        <v>17.425719999999998</v>
      </c>
      <c r="AB636" s="36">
        <f>G636*(1+Listes!AC$8)</f>
        <v>84.174479999999988</v>
      </c>
      <c r="AC636" s="36">
        <f>P636*(1+Listes!AC$7)</f>
        <v>84.258200000000002</v>
      </c>
      <c r="AD636" s="36">
        <f>F636*(1+Listes!AC$6)</f>
        <v>14.890199999999998</v>
      </c>
      <c r="AG636" s="66"/>
      <c r="AH636" s="67"/>
      <c r="AI636" s="6">
        <v>69.430000000000007</v>
      </c>
      <c r="AJ636" s="6">
        <v>67</v>
      </c>
      <c r="AL636" s="36"/>
      <c r="AV636" s="36">
        <f>BI636*(1+Listes!AC$9)</f>
        <v>0</v>
      </c>
      <c r="AW636" s="36">
        <f>BP636*(1+Listes!AC$10)</f>
        <v>0</v>
      </c>
      <c r="AX636"/>
      <c r="AY636" s="36"/>
      <c r="AZ636" s="36">
        <f>AY636*(1+Listes!AC$11)</f>
        <v>0</v>
      </c>
      <c r="BI636" s="36"/>
      <c r="BJ636" s="36"/>
      <c r="BK636" s="36">
        <f>BJ636*(1+Listes!AC$12)</f>
        <v>0</v>
      </c>
      <c r="BL636" s="36"/>
      <c r="BM636" s="36"/>
      <c r="BN636" s="36"/>
      <c r="BP636" s="36"/>
      <c r="BR636" s="36"/>
      <c r="BS636" s="36"/>
      <c r="BT636" s="36"/>
    </row>
    <row r="637" spans="2:72" ht="13.15" customHeight="1" x14ac:dyDescent="0.2">
      <c r="C637" s="35">
        <v>1</v>
      </c>
      <c r="D637" s="1" t="s">
        <v>1971</v>
      </c>
      <c r="E637" s="36"/>
      <c r="F637" s="7">
        <v>15.53</v>
      </c>
      <c r="G637" s="7">
        <v>90.06</v>
      </c>
      <c r="H637" s="3" t="s">
        <v>1972</v>
      </c>
      <c r="I637" s="5" t="s">
        <v>1973</v>
      </c>
      <c r="J637" s="39" t="s">
        <v>1974</v>
      </c>
      <c r="K637" s="5" t="s">
        <v>1975</v>
      </c>
      <c r="M637" s="6">
        <v>87.6</v>
      </c>
      <c r="N637" s="6"/>
      <c r="O637" s="7">
        <v>88.3</v>
      </c>
      <c r="P637" s="36"/>
      <c r="Q637" s="36">
        <f>E637*(1+Listes!AC$5)</f>
        <v>0</v>
      </c>
      <c r="AB637" s="36">
        <f>G637*(1+Listes!AC$8)</f>
        <v>107.71176</v>
      </c>
      <c r="AC637" s="36">
        <f>P637*(1+Listes!AC$7)</f>
        <v>0</v>
      </c>
      <c r="AD637" s="36">
        <f>F637*(1+Listes!AC$6)</f>
        <v>18.573879999999999</v>
      </c>
      <c r="AG637" s="66"/>
      <c r="AH637" s="67"/>
      <c r="AI637" s="6">
        <v>77.709999999999994</v>
      </c>
      <c r="AJ637" s="6">
        <v>85.7</v>
      </c>
      <c r="AL637" s="36"/>
      <c r="AV637" s="36">
        <f>BI637*(1+Listes!AC$9)</f>
        <v>0</v>
      </c>
      <c r="AW637" s="36">
        <f>BP637*(1+Listes!AC$10)</f>
        <v>0</v>
      </c>
      <c r="AX637"/>
      <c r="AY637" s="36"/>
      <c r="AZ637" s="36">
        <f>AY637*(1+Listes!AC$11)</f>
        <v>0</v>
      </c>
      <c r="BI637" s="36"/>
      <c r="BJ637" s="36"/>
      <c r="BK637" s="36">
        <f>BJ637*(1+Listes!AC$12)</f>
        <v>0</v>
      </c>
      <c r="BL637" s="36"/>
      <c r="BM637" s="36"/>
      <c r="BN637" s="36"/>
      <c r="BP637" s="36"/>
      <c r="BR637" s="36"/>
      <c r="BS637" s="36"/>
      <c r="BT637" s="36"/>
    </row>
    <row r="638" spans="2:72" ht="13.15" customHeight="1" x14ac:dyDescent="0.2">
      <c r="C638" s="35">
        <v>1</v>
      </c>
      <c r="D638" s="1" t="s">
        <v>1976</v>
      </c>
      <c r="E638" s="36"/>
      <c r="F638" s="7">
        <v>15.29</v>
      </c>
      <c r="G638" s="7">
        <v>88.75</v>
      </c>
      <c r="H638" s="3" t="s">
        <v>1977</v>
      </c>
      <c r="J638" s="39" t="s">
        <v>2</v>
      </c>
      <c r="K638" s="5" t="s">
        <v>131</v>
      </c>
      <c r="M638" s="6">
        <v>86.3</v>
      </c>
      <c r="N638" s="6">
        <v>87</v>
      </c>
      <c r="O638" s="7">
        <v>87</v>
      </c>
      <c r="P638" s="6">
        <v>88.75</v>
      </c>
      <c r="Q638" s="36">
        <f>E638*(1+Listes!AC$5)</f>
        <v>0</v>
      </c>
      <c r="R638" s="5" t="s">
        <v>66</v>
      </c>
      <c r="AA638" s="9" t="s">
        <v>1978</v>
      </c>
      <c r="AB638" s="36">
        <f>G638*(1+Listes!AC$8)</f>
        <v>106.145</v>
      </c>
      <c r="AC638" s="36">
        <f>P638*(1+Listes!AC$7)</f>
        <v>106.145</v>
      </c>
      <c r="AD638" s="36">
        <f>F638*(1+Listes!AC$6)</f>
        <v>18.286839999999998</v>
      </c>
      <c r="AG638" s="66"/>
      <c r="AH638" s="67"/>
      <c r="AI638" s="6">
        <v>70.930000000000007</v>
      </c>
      <c r="AJ638" s="6">
        <v>84.4</v>
      </c>
      <c r="AL638" s="36"/>
      <c r="AV638" s="36">
        <f>BI638*(1+Listes!AC$9)</f>
        <v>0</v>
      </c>
      <c r="AW638" s="36">
        <f>BP638*(1+Listes!AC$10)</f>
        <v>0</v>
      </c>
      <c r="AX638"/>
      <c r="AY638" s="36"/>
      <c r="AZ638" s="36">
        <f>AY638*(1+Listes!AC$11)</f>
        <v>0</v>
      </c>
      <c r="BI638" s="36"/>
      <c r="BJ638" s="36"/>
      <c r="BK638" s="36">
        <f>BJ638*(1+Listes!AC$12)</f>
        <v>0</v>
      </c>
      <c r="BL638" s="36"/>
      <c r="BM638" s="36"/>
      <c r="BN638" s="36"/>
      <c r="BP638" s="36"/>
      <c r="BR638" s="36"/>
      <c r="BS638" s="36"/>
      <c r="BT638" s="36"/>
    </row>
    <row r="639" spans="2:72" ht="13.15" customHeight="1" x14ac:dyDescent="0.2">
      <c r="B639" s="8" t="s">
        <v>1979</v>
      </c>
      <c r="C639" s="35">
        <v>1</v>
      </c>
      <c r="D639" s="1" t="s">
        <v>1980</v>
      </c>
      <c r="E639" s="36"/>
      <c r="F639" s="7">
        <v>2993</v>
      </c>
      <c r="G639" s="7">
        <v>16.86</v>
      </c>
      <c r="H639" s="3" t="s">
        <v>1981</v>
      </c>
      <c r="I639" s="5" t="s">
        <v>1982</v>
      </c>
      <c r="J639" s="39" t="s">
        <v>530</v>
      </c>
      <c r="K639" s="5" t="s">
        <v>1983</v>
      </c>
      <c r="M639" s="6">
        <v>16.5</v>
      </c>
      <c r="N639" s="6"/>
      <c r="O639" s="7">
        <v>16.7</v>
      </c>
      <c r="P639" s="36"/>
      <c r="Q639" s="36">
        <f>E639*(1+Listes!AC$5)</f>
        <v>0</v>
      </c>
      <c r="AB639" s="36">
        <f>G639*(1+Listes!AC$8)</f>
        <v>20.164559999999998</v>
      </c>
      <c r="AC639" s="36">
        <f>P639*(1+Listes!AC$7)</f>
        <v>0</v>
      </c>
      <c r="AD639" s="36">
        <f>F639*(1+Listes!AC$6)</f>
        <v>3579.6279999999997</v>
      </c>
      <c r="AG639" s="66"/>
      <c r="AH639" s="67"/>
      <c r="AI639" s="6">
        <v>17.850000000000001</v>
      </c>
      <c r="AJ639" s="6">
        <v>16.2</v>
      </c>
      <c r="AL639" s="36"/>
      <c r="AM639" s="20" t="s">
        <v>1984</v>
      </c>
      <c r="AV639" s="36">
        <f>BI639*(1+Listes!AC$9)</f>
        <v>0</v>
      </c>
      <c r="AW639" s="36">
        <f>BP639*(1+Listes!AC$10)</f>
        <v>0</v>
      </c>
      <c r="AX639"/>
      <c r="AY639" s="36"/>
      <c r="AZ639" s="36">
        <f>AY639*(1+Listes!AC$11)</f>
        <v>0</v>
      </c>
      <c r="BI639" s="36"/>
      <c r="BJ639" s="36"/>
      <c r="BK639" s="36">
        <f>BJ639*(1+Listes!AC$12)</f>
        <v>0</v>
      </c>
      <c r="BL639" s="36"/>
      <c r="BM639" s="36"/>
      <c r="BN639" s="36"/>
      <c r="BP639" s="36"/>
      <c r="BR639" s="36"/>
      <c r="BS639" s="36"/>
      <c r="BT639" s="36"/>
    </row>
    <row r="640" spans="2:72" ht="13.15" customHeight="1" x14ac:dyDescent="0.2">
      <c r="C640" s="35">
        <v>1</v>
      </c>
      <c r="D640" s="1" t="s">
        <v>1985</v>
      </c>
      <c r="E640" s="36"/>
      <c r="F640" s="7">
        <v>3</v>
      </c>
      <c r="G640" s="7">
        <v>17.38</v>
      </c>
      <c r="H640" s="3" t="s">
        <v>1986</v>
      </c>
      <c r="I640" s="5" t="s">
        <v>1987</v>
      </c>
      <c r="J640" s="39" t="s">
        <v>31</v>
      </c>
      <c r="K640" s="5" t="s">
        <v>447</v>
      </c>
      <c r="M640" s="6">
        <v>17</v>
      </c>
      <c r="N640" s="6"/>
      <c r="O640" s="7">
        <v>17.100000000000001</v>
      </c>
      <c r="P640" s="36"/>
      <c r="Q640" s="36">
        <f>E640*(1+Listes!AC$5)</f>
        <v>0</v>
      </c>
      <c r="AB640" s="36">
        <f>G640*(1+Listes!AC$8)</f>
        <v>20.786479999999997</v>
      </c>
      <c r="AC640" s="36">
        <f>P640*(1+Listes!AC$7)</f>
        <v>0</v>
      </c>
      <c r="AD640" s="36">
        <f>F640*(1+Listes!AC$6)</f>
        <v>3.5880000000000001</v>
      </c>
      <c r="AG640" s="66"/>
      <c r="AH640" s="67"/>
      <c r="AI640" s="6">
        <v>13.93</v>
      </c>
      <c r="AJ640" s="6">
        <v>16.600000000000001</v>
      </c>
      <c r="AL640" s="36"/>
      <c r="AV640" s="36">
        <f>BI640*(1+Listes!AC$9)</f>
        <v>0</v>
      </c>
      <c r="AW640" s="36">
        <f>BP640*(1+Listes!AC$10)</f>
        <v>0</v>
      </c>
      <c r="AX640"/>
      <c r="AY640" s="36"/>
      <c r="AZ640" s="36">
        <f>AY640*(1+Listes!AC$11)</f>
        <v>0</v>
      </c>
      <c r="BI640" s="36"/>
      <c r="BJ640" s="36"/>
      <c r="BK640" s="36">
        <f>BJ640*(1+Listes!AC$12)</f>
        <v>0</v>
      </c>
      <c r="BL640" s="36"/>
      <c r="BM640" s="36"/>
      <c r="BN640" s="36"/>
      <c r="BP640" s="36"/>
      <c r="BR640" s="36"/>
      <c r="BS640" s="36"/>
      <c r="BT640" s="36"/>
    </row>
    <row r="641" spans="2:72" ht="13.15" customHeight="1" x14ac:dyDescent="0.2">
      <c r="C641" s="35">
        <v>1</v>
      </c>
      <c r="D641" s="1" t="s">
        <v>1984</v>
      </c>
      <c r="E641" s="36"/>
      <c r="F641" s="7">
        <v>2.86</v>
      </c>
      <c r="G641" s="7">
        <v>16.53</v>
      </c>
      <c r="H641" s="3" t="s">
        <v>1988</v>
      </c>
      <c r="I641" s="5" t="s">
        <v>1982</v>
      </c>
      <c r="J641" s="39" t="s">
        <v>2</v>
      </c>
      <c r="K641" s="5" t="s">
        <v>570</v>
      </c>
      <c r="M641" s="6">
        <v>16.100000000000001</v>
      </c>
      <c r="N641" s="6"/>
      <c r="O641" s="7">
        <v>16.2</v>
      </c>
      <c r="P641" s="36"/>
      <c r="Q641" s="36">
        <f>E641*(1+Listes!AC$5)</f>
        <v>0</v>
      </c>
      <c r="AB641" s="36">
        <f>G641*(1+Listes!AC$8)</f>
        <v>19.769880000000001</v>
      </c>
      <c r="AC641" s="36">
        <f>P641*(1+Listes!AC$7)</f>
        <v>0</v>
      </c>
      <c r="AD641" s="36">
        <f>F641*(1+Listes!AC$6)</f>
        <v>3.4205599999999996</v>
      </c>
      <c r="AG641" s="66"/>
      <c r="AH641" s="67"/>
      <c r="AI641" s="6">
        <v>15.25</v>
      </c>
      <c r="AJ641" s="6">
        <v>15.8</v>
      </c>
      <c r="AL641" s="36"/>
      <c r="AV641" s="36">
        <f>BI641*(1+Listes!AC$9)</f>
        <v>0</v>
      </c>
      <c r="AW641" s="36">
        <f>BP641*(1+Listes!AC$10)</f>
        <v>0</v>
      </c>
      <c r="AX641"/>
      <c r="AY641" s="36"/>
      <c r="AZ641" s="36">
        <f>AY641*(1+Listes!AC$11)</f>
        <v>0</v>
      </c>
      <c r="BI641" s="36"/>
      <c r="BJ641" s="36"/>
      <c r="BK641" s="36">
        <f>BJ641*(1+Listes!AC$12)</f>
        <v>0</v>
      </c>
      <c r="BL641" s="36"/>
      <c r="BM641" s="36"/>
      <c r="BN641" s="36"/>
      <c r="BP641" s="36"/>
      <c r="BR641" s="36"/>
      <c r="BS641" s="36"/>
      <c r="BT641" s="36"/>
    </row>
    <row r="642" spans="2:72" ht="13.15" customHeight="1" x14ac:dyDescent="0.2">
      <c r="C642" s="35">
        <v>1</v>
      </c>
      <c r="D642" s="1" t="s">
        <v>1989</v>
      </c>
      <c r="E642" s="36"/>
      <c r="F642" s="36"/>
      <c r="G642" s="7">
        <v>219.94</v>
      </c>
      <c r="H642" s="3" t="s">
        <v>1990</v>
      </c>
      <c r="J642" s="39" t="s">
        <v>2</v>
      </c>
      <c r="K642" s="5" t="s">
        <v>131</v>
      </c>
      <c r="M642" s="6">
        <v>214</v>
      </c>
      <c r="N642" s="6"/>
      <c r="O642" s="7">
        <v>216</v>
      </c>
      <c r="P642" s="36"/>
      <c r="Q642" s="36">
        <f>E642*(1+Listes!AC$5)</f>
        <v>0</v>
      </c>
      <c r="AA642" s="9" t="s">
        <v>1692</v>
      </c>
      <c r="AB642" s="36">
        <f>G642*(1+Listes!AC$8)</f>
        <v>263.04823999999996</v>
      </c>
      <c r="AC642" s="36">
        <f>P642*(1+Listes!AC$7)</f>
        <v>0</v>
      </c>
      <c r="AD642" s="36">
        <f>F642*(1+Listes!AC$6)</f>
        <v>0</v>
      </c>
      <c r="AG642" s="66"/>
      <c r="AH642" s="67"/>
      <c r="AI642" s="6">
        <v>175.72</v>
      </c>
      <c r="AJ642" s="6">
        <v>209</v>
      </c>
      <c r="AL642" s="36"/>
      <c r="AV642" s="36">
        <f>BI642*(1+Listes!AC$9)</f>
        <v>0</v>
      </c>
      <c r="AW642" s="36">
        <f>BP642*(1+Listes!AC$10)</f>
        <v>0</v>
      </c>
      <c r="AX642"/>
      <c r="AY642" s="36"/>
      <c r="AZ642" s="36">
        <f>AY642*(1+Listes!AC$11)</f>
        <v>0</v>
      </c>
      <c r="BI642" s="36"/>
      <c r="BJ642" s="36"/>
      <c r="BK642" s="36">
        <f>BJ642*(1+Listes!AC$12)</f>
        <v>0</v>
      </c>
      <c r="BL642" s="36"/>
      <c r="BM642" s="36"/>
      <c r="BN642" s="36"/>
      <c r="BP642" s="36"/>
      <c r="BR642" s="36"/>
      <c r="BS642" s="36"/>
      <c r="BT642" s="36"/>
    </row>
    <row r="643" spans="2:72" ht="13.15" customHeight="1" x14ac:dyDescent="0.2">
      <c r="C643" s="35">
        <v>1</v>
      </c>
      <c r="D643" s="68" t="s">
        <v>1991</v>
      </c>
      <c r="E643" s="6">
        <v>16.309999999999999</v>
      </c>
      <c r="F643" s="36"/>
      <c r="G643" s="7">
        <v>83.31</v>
      </c>
      <c r="H643" s="3" t="s">
        <v>1992</v>
      </c>
      <c r="I643" s="5" t="s">
        <v>1993</v>
      </c>
      <c r="J643" s="39" t="s">
        <v>2</v>
      </c>
      <c r="K643" s="5" t="s">
        <v>131</v>
      </c>
      <c r="M643" s="6">
        <v>81</v>
      </c>
      <c r="N643" s="6"/>
      <c r="O643" s="7">
        <v>81.599999999999994</v>
      </c>
      <c r="P643" s="6">
        <v>83.31</v>
      </c>
      <c r="Q643" s="36">
        <f>E643*(1+Listes!AC$5)</f>
        <v>19.506759999999996</v>
      </c>
      <c r="AA643" s="9" t="s">
        <v>78</v>
      </c>
      <c r="AB643" s="36">
        <f>G643*(1+Listes!AC$8)</f>
        <v>99.638760000000005</v>
      </c>
      <c r="AC643" s="36">
        <f>P643*(1+Listes!AC$7)</f>
        <v>99.638760000000005</v>
      </c>
      <c r="AD643" s="36">
        <f>F643*(1+Listes!AC$6)</f>
        <v>0</v>
      </c>
      <c r="AG643" s="66"/>
      <c r="AH643" s="67"/>
      <c r="AI643" s="6">
        <v>77.36</v>
      </c>
      <c r="AJ643" s="6">
        <v>79.2</v>
      </c>
      <c r="AL643" s="36"/>
      <c r="AT643" s="5" t="s">
        <v>1994</v>
      </c>
      <c r="AV643" s="36">
        <f>BI643*(1+Listes!AC$9)</f>
        <v>45212.387999999999</v>
      </c>
      <c r="AW643" s="36">
        <f>BP643*(1+Listes!AC$10)</f>
        <v>0</v>
      </c>
      <c r="AX643"/>
      <c r="AY643" s="7">
        <v>13.94</v>
      </c>
      <c r="AZ643" s="36">
        <f>AY643*(1+Listes!AC$11)</f>
        <v>16.672239999999999</v>
      </c>
      <c r="BI643" s="16">
        <v>37803</v>
      </c>
      <c r="BJ643" s="36"/>
      <c r="BK643" s="36">
        <f>BJ643*(1+Listes!AC$12)</f>
        <v>0</v>
      </c>
      <c r="BL643" s="36"/>
      <c r="BM643" s="36"/>
      <c r="BN643" s="36"/>
      <c r="BP643" s="36"/>
      <c r="BR643" s="36"/>
      <c r="BS643" s="36"/>
      <c r="BT643" s="36"/>
    </row>
    <row r="644" spans="2:72" ht="13.15" customHeight="1" x14ac:dyDescent="0.2">
      <c r="B644" s="8" t="s">
        <v>1995</v>
      </c>
      <c r="C644" s="35">
        <v>1</v>
      </c>
      <c r="D644" s="1" t="s">
        <v>1996</v>
      </c>
      <c r="E644" s="36"/>
      <c r="F644" s="36"/>
      <c r="G644" s="7">
        <v>380.46</v>
      </c>
      <c r="H644" s="3" t="s">
        <v>1997</v>
      </c>
      <c r="J644" s="36"/>
      <c r="K644" s="5" t="s">
        <v>1998</v>
      </c>
      <c r="M644" s="6">
        <v>370</v>
      </c>
      <c r="N644" s="6"/>
      <c r="O644" s="7">
        <v>373</v>
      </c>
      <c r="P644" s="36"/>
      <c r="Q644" s="36">
        <f>E644*(1+Listes!AC$5)</f>
        <v>0</v>
      </c>
      <c r="S644" s="9" t="s">
        <v>1999</v>
      </c>
      <c r="T644" s="9" t="s">
        <v>2000</v>
      </c>
      <c r="U644" s="9" t="s">
        <v>2001</v>
      </c>
      <c r="V644" s="9" t="s">
        <v>2000</v>
      </c>
      <c r="W644" s="9" t="s">
        <v>2000</v>
      </c>
      <c r="AB644" s="36">
        <f>G644*(1+Listes!AC$8)</f>
        <v>455.03015999999997</v>
      </c>
      <c r="AC644" s="36">
        <f>P644*(1+Listes!AC$7)</f>
        <v>0</v>
      </c>
      <c r="AD644" s="36">
        <f>F644*(1+Listes!AC$6)</f>
        <v>0</v>
      </c>
      <c r="AG644" s="66"/>
      <c r="AH644" s="67"/>
      <c r="AI644" s="6">
        <v>420.11</v>
      </c>
      <c r="AJ644" s="6">
        <v>362</v>
      </c>
      <c r="AL644" s="36"/>
      <c r="AN644" s="5" t="s">
        <v>2001</v>
      </c>
      <c r="AR644" s="5" t="s">
        <v>2002</v>
      </c>
      <c r="AS644" s="5" t="s">
        <v>2002</v>
      </c>
      <c r="AV644" s="36">
        <f>BI644*(1+Listes!AC$9)</f>
        <v>0</v>
      </c>
      <c r="AW644" s="36">
        <f>BP644*(1+Listes!AC$10)</f>
        <v>0</v>
      </c>
      <c r="AX644"/>
      <c r="AY644" s="36"/>
      <c r="AZ644" s="36">
        <f>AY644*(1+Listes!AC$11)</f>
        <v>0</v>
      </c>
      <c r="BI644" s="36"/>
      <c r="BJ644" s="36"/>
      <c r="BK644" s="36">
        <f>BJ644*(1+Listes!AC$12)</f>
        <v>0</v>
      </c>
      <c r="BL644" s="36"/>
      <c r="BM644" s="36"/>
      <c r="BN644" s="36"/>
      <c r="BP644" s="36"/>
      <c r="BR644" s="36"/>
      <c r="BS644" s="36"/>
      <c r="BT644" s="36"/>
    </row>
    <row r="645" spans="2:72" ht="13.15" customHeight="1" x14ac:dyDescent="0.2">
      <c r="B645" s="8" t="s">
        <v>2003</v>
      </c>
      <c r="C645" s="35">
        <v>1</v>
      </c>
      <c r="D645" s="1" t="s">
        <v>2004</v>
      </c>
      <c r="E645" s="36"/>
      <c r="F645" s="36"/>
      <c r="G645" s="7">
        <v>461.53</v>
      </c>
      <c r="H645" s="3" t="s">
        <v>2005</v>
      </c>
      <c r="J645" s="39" t="s">
        <v>179</v>
      </c>
      <c r="K645" s="5" t="s">
        <v>2006</v>
      </c>
      <c r="M645" s="6">
        <v>449</v>
      </c>
      <c r="N645" s="6"/>
      <c r="O645" s="7">
        <v>452</v>
      </c>
      <c r="P645" s="6">
        <v>461.53</v>
      </c>
      <c r="Q645" s="36">
        <f>E645*(1+Listes!AC$5)</f>
        <v>0</v>
      </c>
      <c r="X645" s="9" t="s">
        <v>2007</v>
      </c>
      <c r="Y645" s="9" t="s">
        <v>2008</v>
      </c>
      <c r="Z645" s="9" t="s">
        <v>2009</v>
      </c>
      <c r="AA645" s="9" t="s">
        <v>2010</v>
      </c>
      <c r="AB645" s="36">
        <f>G645*(1+Listes!AC$8)</f>
        <v>551.98987999999997</v>
      </c>
      <c r="AC645" s="36">
        <f>P645*(1+Listes!AC$7)</f>
        <v>551.98987999999997</v>
      </c>
      <c r="AD645" s="36">
        <f>F645*(1+Listes!AC$6)</f>
        <v>0</v>
      </c>
      <c r="AG645" s="66"/>
      <c r="AH645" s="67"/>
      <c r="AI645" s="6">
        <v>502.85</v>
      </c>
      <c r="AJ645" s="6">
        <v>439</v>
      </c>
      <c r="AL645" s="36"/>
      <c r="AQ645" s="5" t="s">
        <v>2008</v>
      </c>
      <c r="AV645" s="36">
        <f>BI645*(1+Listes!AC$9)</f>
        <v>0</v>
      </c>
      <c r="AW645" s="36">
        <f>BP645*(1+Listes!AC$10)</f>
        <v>0</v>
      </c>
      <c r="AX645"/>
      <c r="AY645" s="36"/>
      <c r="AZ645" s="36">
        <f>AY645*(1+Listes!AC$11)</f>
        <v>0</v>
      </c>
      <c r="BI645" s="36"/>
      <c r="BJ645" s="36"/>
      <c r="BK645" s="36">
        <f>BJ645*(1+Listes!AC$12)</f>
        <v>0</v>
      </c>
      <c r="BL645" s="36"/>
      <c r="BM645" s="36"/>
      <c r="BN645" s="36"/>
      <c r="BP645" s="36"/>
      <c r="BR645" s="36"/>
      <c r="BS645" s="36"/>
      <c r="BT645" s="36"/>
    </row>
    <row r="646" spans="2:72" ht="13.15" customHeight="1" x14ac:dyDescent="0.2">
      <c r="C646" s="35">
        <v>1</v>
      </c>
      <c r="D646" s="1" t="s">
        <v>2011</v>
      </c>
      <c r="E646" s="36"/>
      <c r="F646" s="36"/>
      <c r="G646" s="7">
        <v>16.07</v>
      </c>
      <c r="H646" s="3" t="s">
        <v>2012</v>
      </c>
      <c r="J646" s="39" t="s">
        <v>22</v>
      </c>
      <c r="K646" s="5" t="s">
        <v>2013</v>
      </c>
      <c r="M646" s="36"/>
      <c r="N646" s="36"/>
      <c r="O646" s="7">
        <v>15.8</v>
      </c>
      <c r="P646" s="6">
        <v>16.07</v>
      </c>
      <c r="Q646" s="36">
        <f>E646*(1+Listes!AC$5)</f>
        <v>0</v>
      </c>
      <c r="AA646" s="9" t="s">
        <v>2014</v>
      </c>
      <c r="AB646" s="36">
        <f>G646*(1+Listes!AC$8)</f>
        <v>19.219719999999999</v>
      </c>
      <c r="AC646" s="36">
        <f>P646*(1+Listes!AC$7)</f>
        <v>19.219719999999999</v>
      </c>
      <c r="AD646" s="36">
        <f>F646*(1+Listes!AC$6)</f>
        <v>0</v>
      </c>
      <c r="AI646" s="36"/>
      <c r="AJ646" s="36"/>
      <c r="AL646" s="36"/>
      <c r="AQ646" s="5" t="s">
        <v>2015</v>
      </c>
      <c r="AV646" s="36">
        <f>BI646*(1+Listes!AC$9)</f>
        <v>0</v>
      </c>
      <c r="AW646" s="36">
        <f>BP646*(1+Listes!AC$10)</f>
        <v>0</v>
      </c>
      <c r="AX646"/>
      <c r="AY646" s="36"/>
      <c r="AZ646" s="36">
        <f>AY646*(1+Listes!AC$11)</f>
        <v>0</v>
      </c>
      <c r="BI646" s="36"/>
      <c r="BJ646" s="36"/>
      <c r="BK646" s="36">
        <f>BJ646*(1+Listes!AC$12)</f>
        <v>0</v>
      </c>
      <c r="BL646" s="36"/>
      <c r="BM646" s="36"/>
      <c r="BN646" s="36"/>
      <c r="BP646" s="36"/>
      <c r="BR646" s="36"/>
      <c r="BS646" s="36"/>
      <c r="BT646" s="36"/>
    </row>
    <row r="647" spans="2:72" ht="13.15" customHeight="1" x14ac:dyDescent="0.2">
      <c r="C647" s="35">
        <v>1</v>
      </c>
      <c r="D647" s="1" t="s">
        <v>2016</v>
      </c>
      <c r="E647" s="36"/>
      <c r="F647" s="36"/>
      <c r="G647" s="7">
        <v>41.26</v>
      </c>
      <c r="H647" s="3" t="s">
        <v>2012</v>
      </c>
      <c r="J647" s="39" t="s">
        <v>48</v>
      </c>
      <c r="K647" s="5" t="s">
        <v>2017</v>
      </c>
      <c r="M647" s="36"/>
      <c r="N647" s="36"/>
      <c r="O647" s="7">
        <v>40.4</v>
      </c>
      <c r="P647" s="36"/>
      <c r="Q647" s="36">
        <f>E647*(1+Listes!AC$5)</f>
        <v>0</v>
      </c>
      <c r="Z647" s="9" t="s">
        <v>2018</v>
      </c>
      <c r="AB647" s="36">
        <f>G647*(1+Listes!AC$8)</f>
        <v>49.346959999999996</v>
      </c>
      <c r="AC647" s="36">
        <f>P647*(1+Listes!AC$7)</f>
        <v>0</v>
      </c>
      <c r="AD647" s="36">
        <f>F647*(1+Listes!AC$6)</f>
        <v>0</v>
      </c>
      <c r="AI647" s="36"/>
      <c r="AJ647" s="36"/>
      <c r="AL647" s="36"/>
      <c r="AV647" s="36">
        <f>BI647*(1+Listes!AC$9)</f>
        <v>0</v>
      </c>
      <c r="AW647" s="36">
        <f>BP647*(1+Listes!AC$10)</f>
        <v>0</v>
      </c>
      <c r="AX647"/>
      <c r="AY647" s="36"/>
      <c r="AZ647" s="36">
        <f>AY647*(1+Listes!AC$11)</f>
        <v>0</v>
      </c>
      <c r="BI647" s="36"/>
      <c r="BJ647" s="36"/>
      <c r="BK647" s="36">
        <f>BJ647*(1+Listes!AC$12)</f>
        <v>0</v>
      </c>
      <c r="BL647" s="36"/>
      <c r="BM647" s="36"/>
      <c r="BN647" s="36"/>
      <c r="BP647" s="36"/>
      <c r="BR647" s="36"/>
      <c r="BS647" s="36"/>
      <c r="BT647" s="36"/>
    </row>
    <row r="648" spans="2:72" ht="13.15" customHeight="1" x14ac:dyDescent="0.2">
      <c r="C648" s="35">
        <v>4</v>
      </c>
      <c r="D648" s="1" t="s">
        <v>2019</v>
      </c>
      <c r="E648" s="36"/>
      <c r="F648" s="36"/>
      <c r="G648" s="7">
        <v>11.22</v>
      </c>
      <c r="H648" s="3" t="s">
        <v>2020</v>
      </c>
      <c r="J648" s="39" t="s">
        <v>530</v>
      </c>
      <c r="K648" s="5" t="s">
        <v>673</v>
      </c>
      <c r="M648" s="6">
        <v>10.7</v>
      </c>
      <c r="N648" s="6"/>
      <c r="O648" s="7">
        <v>10.9</v>
      </c>
      <c r="P648" s="36"/>
      <c r="Q648" s="36">
        <f>E648*(1+Listes!AC$5)</f>
        <v>0</v>
      </c>
      <c r="R648" s="5" t="s">
        <v>66</v>
      </c>
      <c r="AB648" s="36">
        <f>G648*(1+Listes!AC$8)</f>
        <v>13.419119999999999</v>
      </c>
      <c r="AC648" s="36">
        <f>P648*(1+Listes!AC$7)</f>
        <v>0</v>
      </c>
      <c r="AD648" s="36">
        <f>F648*(1+Listes!AC$6)</f>
        <v>0</v>
      </c>
      <c r="AG648" s="66"/>
      <c r="AH648" s="67"/>
      <c r="AI648" s="6">
        <v>10.89</v>
      </c>
      <c r="AJ648" s="6">
        <v>103</v>
      </c>
      <c r="AL648" s="36"/>
      <c r="AV648" s="36">
        <f>BI648*(1+Listes!AC$9)</f>
        <v>0</v>
      </c>
      <c r="AW648" s="36">
        <f>BP648*(1+Listes!AC$10)</f>
        <v>0</v>
      </c>
      <c r="AX648"/>
      <c r="AY648" s="36"/>
      <c r="AZ648" s="36">
        <f>AY648*(1+Listes!AC$11)</f>
        <v>0</v>
      </c>
      <c r="BI648" s="36"/>
      <c r="BJ648" s="36"/>
      <c r="BK648" s="36">
        <f>BJ648*(1+Listes!AC$12)</f>
        <v>0</v>
      </c>
      <c r="BL648" s="36"/>
      <c r="BM648" s="36"/>
      <c r="BN648" s="36"/>
      <c r="BP648" s="36"/>
      <c r="BR648" s="36"/>
      <c r="BS648" s="36"/>
      <c r="BT648" s="36"/>
    </row>
    <row r="649" spans="2:72" ht="13.15" customHeight="1" x14ac:dyDescent="0.2">
      <c r="C649" s="35">
        <v>1</v>
      </c>
      <c r="D649" s="1" t="s">
        <v>2021</v>
      </c>
      <c r="E649" s="36"/>
      <c r="F649" s="36"/>
      <c r="G649" s="7">
        <v>891.9</v>
      </c>
      <c r="H649" s="3" t="s">
        <v>2022</v>
      </c>
      <c r="I649" s="5" t="s">
        <v>217</v>
      </c>
      <c r="J649" s="39" t="s">
        <v>25</v>
      </c>
      <c r="K649" s="5" t="s">
        <v>509</v>
      </c>
      <c r="M649" s="36"/>
      <c r="N649" s="36"/>
      <c r="O649" s="36"/>
      <c r="P649" s="36"/>
      <c r="Q649" s="36">
        <f>E649*(1+Listes!AC$5)</f>
        <v>0</v>
      </c>
      <c r="Z649" s="9" t="s">
        <v>2023</v>
      </c>
      <c r="AA649" s="9" t="s">
        <v>2024</v>
      </c>
      <c r="AB649" s="36">
        <f>G649*(1+Listes!AC$8)</f>
        <v>1066.7123999999999</v>
      </c>
      <c r="AC649" s="36">
        <f>P649*(1+Listes!AC$7)</f>
        <v>0</v>
      </c>
      <c r="AD649" s="36">
        <f>F649*(1+Listes!AC$6)</f>
        <v>0</v>
      </c>
      <c r="AI649" s="36"/>
      <c r="AJ649" s="36"/>
      <c r="AL649" s="36"/>
      <c r="AT649" s="5" t="s">
        <v>2025</v>
      </c>
      <c r="AV649" s="36">
        <f>BI649*(1+Listes!AC$9)</f>
        <v>0</v>
      </c>
      <c r="AW649" s="36">
        <f>BP649*(1+Listes!AC$10)</f>
        <v>0</v>
      </c>
      <c r="AX649"/>
      <c r="AY649" s="36"/>
      <c r="AZ649" s="36">
        <f>AY649*(1+Listes!AC$11)</f>
        <v>0</v>
      </c>
      <c r="BI649" s="36"/>
      <c r="BJ649" s="36"/>
      <c r="BK649" s="36">
        <f>BJ649*(1+Listes!AC$12)</f>
        <v>0</v>
      </c>
      <c r="BL649" s="36"/>
      <c r="BM649" s="36"/>
      <c r="BN649" s="36"/>
      <c r="BP649" s="36"/>
      <c r="BR649" s="36"/>
      <c r="BS649" s="36"/>
      <c r="BT649" s="36"/>
    </row>
    <row r="650" spans="2:72" ht="13.15" customHeight="1" x14ac:dyDescent="0.2">
      <c r="B650" s="8" t="s">
        <v>2026</v>
      </c>
      <c r="C650" s="35">
        <v>1</v>
      </c>
      <c r="D650" s="1" t="s">
        <v>2027</v>
      </c>
      <c r="E650" s="36"/>
      <c r="F650" s="36"/>
      <c r="G650" s="7">
        <v>287.97000000000003</v>
      </c>
      <c r="H650" s="3" t="s">
        <v>2028</v>
      </c>
      <c r="J650" s="39" t="s">
        <v>25</v>
      </c>
      <c r="K650" s="5" t="s">
        <v>895</v>
      </c>
      <c r="M650" s="36"/>
      <c r="N650" s="36"/>
      <c r="O650" s="7">
        <v>283</v>
      </c>
      <c r="P650" s="36"/>
      <c r="Q650" s="36">
        <f>E650*(1+Listes!AC$5)</f>
        <v>0</v>
      </c>
      <c r="Z650" s="9" t="s">
        <v>2029</v>
      </c>
      <c r="AA650" s="9" t="s">
        <v>2030</v>
      </c>
      <c r="AB650" s="36">
        <f>G650*(1+Listes!AC$8)</f>
        <v>344.41212000000002</v>
      </c>
      <c r="AC650" s="36">
        <f>P650*(1+Listes!AC$7)</f>
        <v>0</v>
      </c>
      <c r="AD650" s="36">
        <f>F650*(1+Listes!AC$6)</f>
        <v>0</v>
      </c>
      <c r="AI650" s="36"/>
      <c r="AJ650" s="36"/>
      <c r="AL650" s="36"/>
      <c r="AV650" s="36">
        <f>BI650*(1+Listes!AC$9)</f>
        <v>0</v>
      </c>
      <c r="AW650" s="36">
        <f>BP650*(1+Listes!AC$10)</f>
        <v>0</v>
      </c>
      <c r="AX650"/>
      <c r="AY650" s="36"/>
      <c r="AZ650" s="36">
        <f>AY650*(1+Listes!AC$11)</f>
        <v>0</v>
      </c>
      <c r="BI650" s="36"/>
      <c r="BJ650" s="36"/>
      <c r="BK650" s="36">
        <f>BJ650*(1+Listes!AC$12)</f>
        <v>0</v>
      </c>
      <c r="BL650" s="36"/>
      <c r="BM650" s="36"/>
      <c r="BN650" s="36"/>
      <c r="BP650" s="36"/>
      <c r="BR650" s="36"/>
      <c r="BS650" s="36"/>
      <c r="BT650" s="36"/>
    </row>
    <row r="651" spans="2:72" ht="13.15" customHeight="1" x14ac:dyDescent="0.2">
      <c r="C651" s="35">
        <v>1</v>
      </c>
      <c r="D651" s="1" t="s">
        <v>2031</v>
      </c>
      <c r="E651" s="36"/>
      <c r="F651" s="36"/>
      <c r="G651" s="7">
        <v>305.68</v>
      </c>
      <c r="H651" s="3" t="s">
        <v>2032</v>
      </c>
      <c r="J651" s="39" t="s">
        <v>530</v>
      </c>
      <c r="K651" s="5" t="s">
        <v>673</v>
      </c>
      <c r="M651" s="6">
        <v>297</v>
      </c>
      <c r="N651" s="6"/>
      <c r="O651" s="7">
        <v>300</v>
      </c>
      <c r="P651" s="36"/>
      <c r="Q651" s="36">
        <f>E651*(1+Listes!AC$5)</f>
        <v>0</v>
      </c>
      <c r="AB651" s="36">
        <f>G651*(1+Listes!AC$8)</f>
        <v>365.59327999999999</v>
      </c>
      <c r="AC651" s="36">
        <f>P651*(1+Listes!AC$7)</f>
        <v>0</v>
      </c>
      <c r="AD651" s="36">
        <f>F651*(1+Listes!AC$6)</f>
        <v>0</v>
      </c>
      <c r="AG651" s="66"/>
      <c r="AH651" s="67"/>
      <c r="AI651" s="6">
        <v>300.44</v>
      </c>
      <c r="AJ651" s="6">
        <v>291</v>
      </c>
      <c r="AL651" s="36"/>
      <c r="AV651" s="36">
        <f>BI651*(1+Listes!AC$9)</f>
        <v>0</v>
      </c>
      <c r="AW651" s="36">
        <f>BP651*(1+Listes!AC$10)</f>
        <v>0</v>
      </c>
      <c r="AX651"/>
      <c r="AY651" s="36"/>
      <c r="AZ651" s="36">
        <f>AY651*(1+Listes!AC$11)</f>
        <v>0</v>
      </c>
      <c r="BI651" s="36"/>
      <c r="BJ651" s="36"/>
      <c r="BK651" s="36">
        <f>BJ651*(1+Listes!AC$12)</f>
        <v>0</v>
      </c>
      <c r="BL651" s="36"/>
      <c r="BM651" s="36"/>
      <c r="BN651" s="36"/>
      <c r="BP651" s="36"/>
      <c r="BR651" s="36"/>
      <c r="BS651" s="36"/>
      <c r="BT651" s="36"/>
    </row>
    <row r="652" spans="2:72" ht="13.15" customHeight="1" x14ac:dyDescent="0.2">
      <c r="C652" s="35">
        <v>2</v>
      </c>
      <c r="D652" s="1" t="s">
        <v>2033</v>
      </c>
      <c r="E652" s="36"/>
      <c r="F652" s="36"/>
      <c r="G652" s="7">
        <v>6.1</v>
      </c>
      <c r="H652" s="3" t="s">
        <v>2034</v>
      </c>
      <c r="J652" s="39" t="s">
        <v>25</v>
      </c>
      <c r="K652" s="5" t="s">
        <v>673</v>
      </c>
      <c r="M652" s="6">
        <v>5.9</v>
      </c>
      <c r="N652" s="6"/>
      <c r="O652" s="7">
        <v>6</v>
      </c>
      <c r="P652" s="36"/>
      <c r="Q652" s="36">
        <f>E652*(1+Listes!AC$5)</f>
        <v>0</v>
      </c>
      <c r="AB652" s="36">
        <f>G652*(1+Listes!AC$8)</f>
        <v>7.2955999999999994</v>
      </c>
      <c r="AC652" s="36">
        <f>P652*(1+Listes!AC$7)</f>
        <v>0</v>
      </c>
      <c r="AD652" s="36">
        <f>F652*(1+Listes!AC$6)</f>
        <v>0</v>
      </c>
      <c r="AG652" s="66"/>
      <c r="AH652" s="67"/>
      <c r="AI652" s="6">
        <v>5.93</v>
      </c>
      <c r="AJ652" s="6">
        <v>5.8</v>
      </c>
      <c r="AL652" s="36"/>
      <c r="AV652" s="36">
        <f>BI652*(1+Listes!AC$9)</f>
        <v>0</v>
      </c>
      <c r="AW652" s="36">
        <f>BP652*(1+Listes!AC$10)</f>
        <v>0</v>
      </c>
      <c r="AX652"/>
      <c r="AY652" s="36"/>
      <c r="AZ652" s="36">
        <f>AY652*(1+Listes!AC$11)</f>
        <v>0</v>
      </c>
      <c r="BI652" s="36"/>
      <c r="BJ652" s="36"/>
      <c r="BK652" s="36">
        <f>BJ652*(1+Listes!AC$12)</f>
        <v>0</v>
      </c>
      <c r="BL652" s="36"/>
      <c r="BM652" s="36"/>
      <c r="BN652" s="36"/>
      <c r="BP652" s="36"/>
      <c r="BR652" s="36"/>
      <c r="BS652" s="36"/>
      <c r="BT652" s="36"/>
    </row>
    <row r="653" spans="2:72" ht="13.15" customHeight="1" x14ac:dyDescent="0.2">
      <c r="C653" s="35">
        <v>2</v>
      </c>
      <c r="D653" s="1" t="s">
        <v>2035</v>
      </c>
      <c r="E653" s="36"/>
      <c r="F653" s="36"/>
      <c r="G653" s="7">
        <v>55.82</v>
      </c>
      <c r="H653" s="3" t="s">
        <v>2036</v>
      </c>
      <c r="J653" s="39" t="s">
        <v>31</v>
      </c>
      <c r="K653" s="5" t="s">
        <v>1762</v>
      </c>
      <c r="M653" s="6">
        <v>54.3</v>
      </c>
      <c r="N653" s="6"/>
      <c r="O653" s="7">
        <v>54.7</v>
      </c>
      <c r="P653" s="36"/>
      <c r="Q653" s="36">
        <f>E653*(1+Listes!AC$5)</f>
        <v>0</v>
      </c>
      <c r="AB653" s="36">
        <f>G653*(1+Listes!AC$8)</f>
        <v>66.760719999999992</v>
      </c>
      <c r="AC653" s="36">
        <f>P653*(1+Listes!AC$7)</f>
        <v>0</v>
      </c>
      <c r="AD653" s="36">
        <f>F653*(1+Listes!AC$6)</f>
        <v>0</v>
      </c>
      <c r="AG653" s="66"/>
      <c r="AH653" s="67"/>
      <c r="AI653" s="6"/>
      <c r="AJ653" s="6">
        <v>53.1</v>
      </c>
      <c r="AL653" s="36"/>
      <c r="AV653" s="36">
        <f>BI653*(1+Listes!AC$9)</f>
        <v>0</v>
      </c>
      <c r="AW653" s="36">
        <f>BP653*(1+Listes!AC$10)</f>
        <v>0</v>
      </c>
      <c r="AX653"/>
      <c r="AY653" s="36"/>
      <c r="AZ653" s="36">
        <f>AY653*(1+Listes!AC$11)</f>
        <v>0</v>
      </c>
      <c r="BI653" s="36"/>
      <c r="BJ653" s="36"/>
      <c r="BK653" s="36">
        <f>BJ653*(1+Listes!AC$12)</f>
        <v>0</v>
      </c>
      <c r="BL653" s="36"/>
      <c r="BM653" s="36"/>
      <c r="BN653" s="36"/>
      <c r="BP653" s="36"/>
      <c r="BR653" s="36"/>
      <c r="BS653" s="36"/>
      <c r="BT653" s="36"/>
    </row>
    <row r="654" spans="2:72" ht="13.15" customHeight="1" x14ac:dyDescent="0.2">
      <c r="C654" s="35">
        <v>2</v>
      </c>
      <c r="D654" s="1" t="s">
        <v>2037</v>
      </c>
      <c r="E654" s="36"/>
      <c r="F654" s="36"/>
      <c r="G654" s="7">
        <v>169.83</v>
      </c>
      <c r="H654" s="3" t="s">
        <v>2038</v>
      </c>
      <c r="J654" s="39" t="s">
        <v>530</v>
      </c>
      <c r="K654" s="5" t="s">
        <v>673</v>
      </c>
      <c r="M654" s="6">
        <v>165</v>
      </c>
      <c r="N654" s="6"/>
      <c r="O654" s="7">
        <v>167</v>
      </c>
      <c r="P654" s="36"/>
      <c r="Q654" s="36">
        <f>E654*(1+Listes!AC$5)</f>
        <v>0</v>
      </c>
      <c r="AB654" s="36">
        <f>G654*(1+Listes!AC$8)</f>
        <v>203.11668</v>
      </c>
      <c r="AC654" s="36">
        <f>P654*(1+Listes!AC$7)</f>
        <v>0</v>
      </c>
      <c r="AD654" s="36">
        <f>F654*(1+Listes!AC$6)</f>
        <v>0</v>
      </c>
      <c r="AG654" s="66"/>
      <c r="AH654" s="67"/>
      <c r="AI654" s="6">
        <v>148.94</v>
      </c>
      <c r="AJ654" s="6">
        <v>162</v>
      </c>
      <c r="AL654" s="36"/>
      <c r="AV654" s="36">
        <f>BI654*(1+Listes!AC$9)</f>
        <v>0</v>
      </c>
      <c r="AW654" s="36">
        <f>BP654*(1+Listes!AC$10)</f>
        <v>0</v>
      </c>
      <c r="AX654"/>
      <c r="AY654" s="36"/>
      <c r="AZ654" s="36">
        <f>AY654*(1+Listes!AC$11)</f>
        <v>0</v>
      </c>
      <c r="BI654" s="36"/>
      <c r="BJ654" s="36"/>
      <c r="BK654" s="36">
        <f>BJ654*(1+Listes!AC$12)</f>
        <v>0</v>
      </c>
      <c r="BL654" s="36"/>
      <c r="BM654" s="36"/>
      <c r="BN654" s="36"/>
      <c r="BP654" s="36"/>
      <c r="BR654" s="36"/>
      <c r="BS654" s="36"/>
      <c r="BT654" s="36"/>
    </row>
    <row r="655" spans="2:72" ht="13.15" customHeight="1" x14ac:dyDescent="0.2">
      <c r="C655" s="35">
        <v>1</v>
      </c>
      <c r="D655" s="1" t="s">
        <v>2039</v>
      </c>
      <c r="E655" s="36"/>
      <c r="F655" s="36"/>
      <c r="G655" s="7">
        <v>87.83</v>
      </c>
      <c r="H655" s="3" t="s">
        <v>2040</v>
      </c>
      <c r="I655" s="5" t="s">
        <v>2041</v>
      </c>
      <c r="J655" s="36"/>
      <c r="K655" s="5" t="s">
        <v>2042</v>
      </c>
      <c r="M655" s="6">
        <v>85.5</v>
      </c>
      <c r="N655" s="6"/>
      <c r="O655" s="7">
        <v>86.1</v>
      </c>
      <c r="P655" s="36"/>
      <c r="Q655" s="36">
        <f>E655*(1+Listes!AC$5)</f>
        <v>0</v>
      </c>
      <c r="AB655" s="36">
        <f>G655*(1+Listes!AC$8)</f>
        <v>105.04468</v>
      </c>
      <c r="AC655" s="36">
        <f>P655*(1+Listes!AC$7)</f>
        <v>0</v>
      </c>
      <c r="AD655" s="36">
        <f>F655*(1+Listes!AC$6)</f>
        <v>0</v>
      </c>
      <c r="AG655" s="66"/>
      <c r="AH655" s="67"/>
      <c r="AI655" s="6">
        <v>57.62</v>
      </c>
      <c r="AJ655" s="6">
        <v>83.6</v>
      </c>
      <c r="AL655" s="36"/>
      <c r="AV655" s="36">
        <f>BI655*(1+Listes!AC$9)</f>
        <v>0</v>
      </c>
      <c r="AW655" s="36">
        <f>BP655*(1+Listes!AC$10)</f>
        <v>0</v>
      </c>
      <c r="AX655"/>
      <c r="AY655" s="36"/>
      <c r="AZ655" s="36">
        <f>AY655*(1+Listes!AC$11)</f>
        <v>0</v>
      </c>
      <c r="BI655" s="36"/>
      <c r="BJ655" s="36"/>
      <c r="BK655" s="36">
        <f>BJ655*(1+Listes!AC$12)</f>
        <v>0</v>
      </c>
      <c r="BL655" s="36"/>
      <c r="BM655" s="36"/>
      <c r="BN655" s="36"/>
      <c r="BP655" s="36"/>
      <c r="BR655" s="36"/>
      <c r="BS655" s="36"/>
      <c r="BT655" s="36"/>
    </row>
    <row r="656" spans="2:72" ht="13.15" customHeight="1" x14ac:dyDescent="0.2">
      <c r="C656" s="35">
        <v>1</v>
      </c>
      <c r="D656" s="1" t="s">
        <v>2043</v>
      </c>
      <c r="E656" s="6">
        <v>16.3</v>
      </c>
      <c r="F656" s="36"/>
      <c r="G656" s="7">
        <v>80.62</v>
      </c>
      <c r="H656" s="3" t="s">
        <v>2040</v>
      </c>
      <c r="I656" s="5" t="s">
        <v>2044</v>
      </c>
      <c r="J656" s="39" t="s">
        <v>2</v>
      </c>
      <c r="K656" s="5" t="s">
        <v>114</v>
      </c>
      <c r="M656" s="6">
        <v>78.5</v>
      </c>
      <c r="N656" s="6">
        <v>79.099999999999994</v>
      </c>
      <c r="O656" s="7">
        <v>79.099999999999994</v>
      </c>
      <c r="P656" s="36"/>
      <c r="Q656" s="36">
        <f>E656*(1+Listes!AC$5)</f>
        <v>19.494800000000001</v>
      </c>
      <c r="AB656" s="36">
        <f>G656*(1+Listes!AC$8)</f>
        <v>96.421520000000001</v>
      </c>
      <c r="AC656" s="36">
        <f>P656*(1+Listes!AC$7)</f>
        <v>0</v>
      </c>
      <c r="AD656" s="36">
        <f>F656*(1+Listes!AC$6)</f>
        <v>0</v>
      </c>
      <c r="AG656" s="66"/>
      <c r="AH656" s="67"/>
      <c r="AI656" s="6">
        <v>64.61</v>
      </c>
      <c r="AJ656" s="6">
        <v>76.7</v>
      </c>
      <c r="AL656" s="36"/>
      <c r="AV656" s="36">
        <f>BI656*(1+Listes!AC$9)</f>
        <v>45641.752</v>
      </c>
      <c r="AW656" s="36">
        <f>BP656*(1+Listes!AC$10)</f>
        <v>0</v>
      </c>
      <c r="AX656"/>
      <c r="AY656" s="36"/>
      <c r="AZ656" s="36">
        <f>AY656*(1+Listes!AC$11)</f>
        <v>0</v>
      </c>
      <c r="BI656" s="16">
        <v>38162</v>
      </c>
      <c r="BJ656" s="36"/>
      <c r="BK656" s="36">
        <f>BJ656*(1+Listes!AC$12)</f>
        <v>0</v>
      </c>
      <c r="BL656" s="36"/>
      <c r="BM656" s="12">
        <v>84.36</v>
      </c>
      <c r="BN656" s="6">
        <v>81.86</v>
      </c>
      <c r="BP656" s="36"/>
      <c r="BR656" s="36"/>
      <c r="BS656" s="36"/>
      <c r="BT656" s="36"/>
    </row>
    <row r="657" spans="2:72" ht="13.15" customHeight="1" x14ac:dyDescent="0.2">
      <c r="C657" s="35">
        <v>1</v>
      </c>
      <c r="D657" s="1" t="s">
        <v>2045</v>
      </c>
      <c r="E657" s="36"/>
      <c r="F657" s="36"/>
      <c r="G657" s="7">
        <v>30.96</v>
      </c>
      <c r="H657" s="3" t="s">
        <v>2046</v>
      </c>
      <c r="I657" s="5" t="s">
        <v>2047</v>
      </c>
      <c r="J657" s="36"/>
      <c r="K657" s="5" t="s">
        <v>2042</v>
      </c>
      <c r="M657" s="6">
        <v>30.1</v>
      </c>
      <c r="N657" s="6"/>
      <c r="O657" s="7">
        <v>30.4</v>
      </c>
      <c r="P657" s="6">
        <v>30.96</v>
      </c>
      <c r="Q657" s="36">
        <f>E657*(1+Listes!AC$5)</f>
        <v>0</v>
      </c>
      <c r="AB657" s="36">
        <f>G657*(1+Listes!AC$8)</f>
        <v>37.02816</v>
      </c>
      <c r="AC657" s="36">
        <f>P657*(1+Listes!AC$7)</f>
        <v>37.02816</v>
      </c>
      <c r="AD657" s="36">
        <f>F657*(1+Listes!AC$6)</f>
        <v>0</v>
      </c>
      <c r="AG657" s="66"/>
      <c r="AH657" s="67"/>
      <c r="AI657" s="6">
        <v>25.99</v>
      </c>
      <c r="AJ657" s="6">
        <v>29.5</v>
      </c>
      <c r="AL657" s="36"/>
      <c r="AV657" s="36">
        <f>BI657*(1+Listes!AC$9)</f>
        <v>0</v>
      </c>
      <c r="AW657" s="36">
        <f>BP657*(1+Listes!AC$10)</f>
        <v>0</v>
      </c>
      <c r="AX657"/>
      <c r="AY657" s="36"/>
      <c r="AZ657" s="36">
        <f>AY657*(1+Listes!AC$11)</f>
        <v>0</v>
      </c>
      <c r="BI657" s="36"/>
      <c r="BJ657" s="36"/>
      <c r="BK657" s="36">
        <f>BJ657*(1+Listes!AC$12)</f>
        <v>0</v>
      </c>
      <c r="BL657" s="36"/>
      <c r="BM657" s="36"/>
      <c r="BN657" s="36"/>
      <c r="BP657" s="36"/>
      <c r="BR657" s="36"/>
      <c r="BS657" s="36"/>
      <c r="BT657" s="36"/>
    </row>
    <row r="658" spans="2:72" ht="13.15" customHeight="1" x14ac:dyDescent="0.2">
      <c r="C658" s="35">
        <v>1</v>
      </c>
      <c r="D658" s="1" t="s">
        <v>2048</v>
      </c>
      <c r="E658" s="36"/>
      <c r="F658" s="36"/>
      <c r="G658" s="7">
        <v>30.96</v>
      </c>
      <c r="H658" s="3" t="s">
        <v>2046</v>
      </c>
      <c r="I658" s="5" t="s">
        <v>2049</v>
      </c>
      <c r="J658" s="39" t="s">
        <v>2</v>
      </c>
      <c r="K658" s="5" t="s">
        <v>88</v>
      </c>
      <c r="M658" s="6">
        <v>30.1</v>
      </c>
      <c r="N658" s="6"/>
      <c r="O658" s="7">
        <v>30.4</v>
      </c>
      <c r="P658" s="36"/>
      <c r="Q658" s="36">
        <f>E658*(1+Listes!AC$5)</f>
        <v>0</v>
      </c>
      <c r="AB658" s="36">
        <f>G658*(1+Listes!AC$8)</f>
        <v>37.02816</v>
      </c>
      <c r="AC658" s="36">
        <f>P658*(1+Listes!AC$7)</f>
        <v>0</v>
      </c>
      <c r="AD658" s="36">
        <f>F658*(1+Listes!AC$6)</f>
        <v>0</v>
      </c>
      <c r="AG658" s="66"/>
      <c r="AH658" s="67"/>
      <c r="AI658" s="6">
        <v>28.72</v>
      </c>
      <c r="AJ658" s="6">
        <v>29.5</v>
      </c>
      <c r="AL658" s="36"/>
      <c r="AV658" s="36">
        <f>BI658*(1+Listes!AC$9)</f>
        <v>0</v>
      </c>
      <c r="AW658" s="36">
        <f>BP658*(1+Listes!AC$10)</f>
        <v>0</v>
      </c>
      <c r="AX658"/>
      <c r="AY658" s="36"/>
      <c r="AZ658" s="36">
        <f>AY658*(1+Listes!AC$11)</f>
        <v>0</v>
      </c>
      <c r="BI658" s="36"/>
      <c r="BJ658" s="36"/>
      <c r="BK658" s="36">
        <f>BJ658*(1+Listes!AC$12)</f>
        <v>0</v>
      </c>
      <c r="BL658" s="36"/>
      <c r="BM658" s="36"/>
      <c r="BN658" s="36"/>
      <c r="BP658" s="36"/>
      <c r="BR658" s="36"/>
      <c r="BS658" s="36"/>
      <c r="BT658" s="36"/>
    </row>
    <row r="659" spans="2:72" ht="13.15" customHeight="1" x14ac:dyDescent="0.2">
      <c r="C659" s="35">
        <v>1</v>
      </c>
      <c r="D659" s="1" t="s">
        <v>2050</v>
      </c>
      <c r="E659" s="36"/>
      <c r="F659" s="36"/>
      <c r="G659" s="7">
        <v>160</v>
      </c>
      <c r="H659" s="3" t="s">
        <v>2051</v>
      </c>
      <c r="I659" s="5" t="s">
        <v>2052</v>
      </c>
      <c r="J659" s="39" t="s">
        <v>22</v>
      </c>
      <c r="K659" s="5" t="s">
        <v>2053</v>
      </c>
      <c r="M659" s="6">
        <v>180</v>
      </c>
      <c r="N659" s="6"/>
      <c r="O659" s="36"/>
      <c r="P659" s="6">
        <v>160</v>
      </c>
      <c r="Q659" s="36">
        <f>E659*(1+Listes!AC$5)</f>
        <v>0</v>
      </c>
      <c r="X659" s="9" t="s">
        <v>2054</v>
      </c>
      <c r="AB659" s="36">
        <f>G659*(1+Listes!AC$8)</f>
        <v>191.35999999999999</v>
      </c>
      <c r="AC659" s="36">
        <f>P659*(1+Listes!AC$7)</f>
        <v>191.35999999999999</v>
      </c>
      <c r="AD659" s="36">
        <f>F659*(1+Listes!AC$6)</f>
        <v>0</v>
      </c>
      <c r="AG659" s="66"/>
      <c r="AH659" s="67"/>
      <c r="AI659" s="6">
        <v>150</v>
      </c>
      <c r="AJ659" s="6"/>
      <c r="AL659" s="36"/>
      <c r="AQ659" s="5" t="s">
        <v>2055</v>
      </c>
      <c r="AT659" s="5" t="s">
        <v>2056</v>
      </c>
      <c r="AU659" s="5" t="s">
        <v>2057</v>
      </c>
      <c r="AV659" s="36">
        <f>BI659*(1+Listes!AC$9)</f>
        <v>0</v>
      </c>
      <c r="AW659" s="36">
        <f>BP659*(1+Listes!AC$10)</f>
        <v>0</v>
      </c>
      <c r="AX659"/>
      <c r="AY659" s="36"/>
      <c r="AZ659" s="36">
        <f>AY659*(1+Listes!AC$11)</f>
        <v>0</v>
      </c>
      <c r="BI659" s="36"/>
      <c r="BJ659" s="36"/>
      <c r="BK659" s="36">
        <f>BJ659*(1+Listes!AC$12)</f>
        <v>0</v>
      </c>
      <c r="BL659" s="36"/>
      <c r="BM659" s="36"/>
      <c r="BN659" s="6">
        <v>182</v>
      </c>
      <c r="BP659" s="36"/>
      <c r="BR659" s="36"/>
      <c r="BS659" s="36"/>
      <c r="BT659" s="36"/>
    </row>
    <row r="660" spans="2:72" ht="12" customHeight="1" x14ac:dyDescent="0.2">
      <c r="C660" s="35">
        <v>1</v>
      </c>
      <c r="D660" s="1" t="s">
        <v>2058</v>
      </c>
      <c r="E660" s="36"/>
      <c r="F660" s="36"/>
      <c r="G660" s="7">
        <v>160</v>
      </c>
      <c r="H660" s="3" t="s">
        <v>2051</v>
      </c>
      <c r="I660" s="5" t="s">
        <v>1425</v>
      </c>
      <c r="J660" s="39" t="s">
        <v>2059</v>
      </c>
      <c r="K660" s="5" t="s">
        <v>2060</v>
      </c>
      <c r="M660" s="6">
        <v>180</v>
      </c>
      <c r="N660" s="6"/>
      <c r="O660" s="36"/>
      <c r="P660" s="6">
        <v>160</v>
      </c>
      <c r="Q660" s="36">
        <f>E660*(1+Listes!AC$5)</f>
        <v>0</v>
      </c>
      <c r="Z660" s="9" t="s">
        <v>2061</v>
      </c>
      <c r="AA660" s="9" t="s">
        <v>2062</v>
      </c>
      <c r="AB660" s="36">
        <f>G660*(1+Listes!AC$8)</f>
        <v>191.35999999999999</v>
      </c>
      <c r="AC660" s="36">
        <f>P660*(1+Listes!AC$7)</f>
        <v>191.35999999999999</v>
      </c>
      <c r="AD660" s="36">
        <f>F660*(1+Listes!AC$6)</f>
        <v>0</v>
      </c>
      <c r="AG660" s="66"/>
      <c r="AH660" s="67"/>
      <c r="AI660" s="6">
        <v>150</v>
      </c>
      <c r="AJ660" s="6"/>
      <c r="AL660" s="36"/>
      <c r="AV660" s="36">
        <f>BI660*(1+Listes!AC$9)</f>
        <v>0</v>
      </c>
      <c r="AW660" s="36">
        <f>BP660*(1+Listes!AC$10)</f>
        <v>0</v>
      </c>
      <c r="AX660"/>
      <c r="AY660" s="36"/>
      <c r="AZ660" s="36">
        <f>AY660*(1+Listes!AC$11)</f>
        <v>0</v>
      </c>
      <c r="BI660" s="36"/>
      <c r="BJ660" s="36"/>
      <c r="BK660" s="36">
        <f>BJ660*(1+Listes!AC$12)</f>
        <v>0</v>
      </c>
      <c r="BL660" s="36"/>
      <c r="BM660" s="36"/>
      <c r="BN660" s="6">
        <v>182</v>
      </c>
      <c r="BP660" s="36"/>
      <c r="BR660" s="36"/>
      <c r="BS660" s="36"/>
      <c r="BT660" s="36"/>
    </row>
    <row r="661" spans="2:72" ht="13.15" customHeight="1" x14ac:dyDescent="0.2">
      <c r="B661" s="8" t="s">
        <v>1423</v>
      </c>
      <c r="C661" s="35">
        <v>1</v>
      </c>
      <c r="D661" s="1" t="s">
        <v>2058</v>
      </c>
      <c r="E661" s="36"/>
      <c r="F661" s="36"/>
      <c r="G661" s="7">
        <v>160</v>
      </c>
      <c r="H661" s="3" t="s">
        <v>2063</v>
      </c>
      <c r="I661" s="5" t="s">
        <v>1425</v>
      </c>
      <c r="J661" s="39" t="s">
        <v>25</v>
      </c>
      <c r="K661" s="5" t="s">
        <v>170</v>
      </c>
      <c r="M661" s="6">
        <v>180</v>
      </c>
      <c r="N661" s="6"/>
      <c r="O661" s="36"/>
      <c r="P661" s="6">
        <v>160</v>
      </c>
      <c r="Q661" s="36">
        <f>E661*(1+Listes!AC$5)</f>
        <v>0</v>
      </c>
      <c r="AB661" s="36">
        <f>G661*(1+Listes!AC$8)</f>
        <v>191.35999999999999</v>
      </c>
      <c r="AC661" s="36">
        <f>P661*(1+Listes!AC$7)</f>
        <v>191.35999999999999</v>
      </c>
      <c r="AD661" s="36">
        <f>F661*(1+Listes!AC$6)</f>
        <v>0</v>
      </c>
      <c r="AG661" s="66"/>
      <c r="AH661" s="67"/>
      <c r="AI661" s="6">
        <v>150</v>
      </c>
      <c r="AJ661" s="6"/>
      <c r="AL661" s="36"/>
      <c r="AT661" s="5" t="s">
        <v>1259</v>
      </c>
      <c r="AV661" s="36">
        <f>BI661*(1+Listes!AC$9)</f>
        <v>0</v>
      </c>
      <c r="AW661" s="36">
        <f>BP661*(1+Listes!AC$10)</f>
        <v>0</v>
      </c>
      <c r="AX661"/>
      <c r="AY661" s="36"/>
      <c r="AZ661" s="36">
        <f>AY661*(1+Listes!AC$11)</f>
        <v>0</v>
      </c>
      <c r="BI661" s="36"/>
      <c r="BJ661" s="36"/>
      <c r="BK661" s="36">
        <f>BJ661*(1+Listes!AC$12)</f>
        <v>0</v>
      </c>
      <c r="BL661" s="36"/>
      <c r="BM661" s="36"/>
      <c r="BN661" s="6">
        <v>182</v>
      </c>
      <c r="BP661" s="36"/>
      <c r="BR661" s="36"/>
      <c r="BS661" s="36"/>
      <c r="BT661" s="36"/>
    </row>
    <row r="662" spans="2:72" ht="13.15" customHeight="1" x14ac:dyDescent="0.2">
      <c r="C662" s="35">
        <v>1</v>
      </c>
      <c r="D662" s="1" t="s">
        <v>2064</v>
      </c>
      <c r="E662" s="36"/>
      <c r="F662" s="7">
        <v>71.78</v>
      </c>
      <c r="G662" s="7">
        <v>416.47</v>
      </c>
      <c r="H662" s="3" t="s">
        <v>2065</v>
      </c>
      <c r="I662" s="5" t="s">
        <v>2066</v>
      </c>
      <c r="J662" s="39" t="s">
        <v>2059</v>
      </c>
      <c r="K662" s="3" t="s">
        <v>102</v>
      </c>
      <c r="L662" s="4" t="s">
        <v>616</v>
      </c>
      <c r="M662" s="6">
        <v>405</v>
      </c>
      <c r="N662" s="6"/>
      <c r="O662" s="7">
        <v>408</v>
      </c>
      <c r="P662" s="36"/>
      <c r="Q662" s="36">
        <f>E662*(1+Listes!AC$5)</f>
        <v>0</v>
      </c>
      <c r="X662" s="9" t="s">
        <v>2054</v>
      </c>
      <c r="Z662" s="9" t="s">
        <v>2061</v>
      </c>
      <c r="AA662" s="9" t="s">
        <v>2062</v>
      </c>
      <c r="AB662" s="36">
        <f>G662*(1+Listes!AC$8)</f>
        <v>498.09811999999999</v>
      </c>
      <c r="AC662" s="36">
        <f>P662*(1+Listes!AC$7)</f>
        <v>0</v>
      </c>
      <c r="AD662" s="36">
        <f>F662*(1+Listes!AC$6)</f>
        <v>85.848879999999994</v>
      </c>
      <c r="AG662" s="66"/>
      <c r="AH662" s="67"/>
      <c r="AI662" s="6">
        <v>313.47000000000003</v>
      </c>
      <c r="AJ662" s="6">
        <v>396</v>
      </c>
      <c r="AL662" s="36"/>
      <c r="AM662" s="20" t="s">
        <v>2067</v>
      </c>
      <c r="AQ662" s="5" t="s">
        <v>2055</v>
      </c>
      <c r="AT662" s="5" t="s">
        <v>2068</v>
      </c>
      <c r="AU662" s="5" t="s">
        <v>2057</v>
      </c>
      <c r="AV662" s="36">
        <f>BI662*(1+Listes!AC$9)</f>
        <v>0</v>
      </c>
      <c r="AW662" s="36">
        <f>BP662*(1+Listes!AC$10)</f>
        <v>0</v>
      </c>
      <c r="AX662"/>
      <c r="AY662" s="36"/>
      <c r="AZ662" s="36">
        <f>AY662*(1+Listes!AC$11)</f>
        <v>0</v>
      </c>
      <c r="BI662" s="36"/>
      <c r="BJ662" s="36"/>
      <c r="BK662" s="36">
        <f>BJ662*(1+Listes!AC$12)</f>
        <v>0</v>
      </c>
      <c r="BL662" s="36"/>
      <c r="BM662" s="36"/>
      <c r="BN662" s="36"/>
      <c r="BP662" s="36"/>
      <c r="BR662" s="36"/>
      <c r="BS662" s="36"/>
      <c r="BT662" s="36"/>
    </row>
    <row r="663" spans="2:72" ht="13.15" customHeight="1" x14ac:dyDescent="0.2">
      <c r="B663" s="8" t="s">
        <v>2069</v>
      </c>
      <c r="C663" s="35">
        <v>1</v>
      </c>
      <c r="D663" s="1" t="s">
        <v>2069</v>
      </c>
      <c r="E663" s="36"/>
      <c r="F663" s="36"/>
      <c r="G663" s="7">
        <v>330.8</v>
      </c>
      <c r="H663" s="3" t="s">
        <v>2070</v>
      </c>
      <c r="J663" s="39" t="s">
        <v>2</v>
      </c>
      <c r="K663" s="5" t="s">
        <v>2071</v>
      </c>
      <c r="M663" s="36"/>
      <c r="N663" s="36"/>
      <c r="O663" s="7">
        <v>322</v>
      </c>
      <c r="P663" s="36"/>
      <c r="Q663" s="36">
        <f>E663*(1+Listes!AC$5)</f>
        <v>0</v>
      </c>
      <c r="X663" s="9" t="s">
        <v>2072</v>
      </c>
      <c r="AB663" s="36">
        <f>G663*(1+Listes!AC$8)</f>
        <v>395.63679999999999</v>
      </c>
      <c r="AC663" s="36">
        <f>P663*(1+Listes!AC$7)</f>
        <v>0</v>
      </c>
      <c r="AD663" s="36">
        <f>F663*(1+Listes!AC$6)</f>
        <v>0</v>
      </c>
      <c r="AI663" s="36"/>
      <c r="AJ663" s="36"/>
      <c r="AL663" s="36"/>
      <c r="AO663" s="5" t="s">
        <v>2073</v>
      </c>
      <c r="AP663" s="5" t="s">
        <v>2073</v>
      </c>
      <c r="AV663" s="36">
        <f>BI663*(1+Listes!AC$9)</f>
        <v>0</v>
      </c>
      <c r="AW663" s="36">
        <f>BP663*(1+Listes!AC$10)</f>
        <v>0</v>
      </c>
      <c r="AX663"/>
      <c r="AY663" s="36"/>
      <c r="AZ663" s="36">
        <f>AY663*(1+Listes!AC$11)</f>
        <v>0</v>
      </c>
      <c r="BI663" s="36"/>
      <c r="BJ663" s="36"/>
      <c r="BK663" s="36">
        <f>BJ663*(1+Listes!AC$12)</f>
        <v>0</v>
      </c>
      <c r="BL663" s="36"/>
      <c r="BM663" s="36"/>
      <c r="BN663" s="36"/>
      <c r="BP663" s="36"/>
      <c r="BR663" s="36"/>
      <c r="BS663" s="36"/>
      <c r="BT663" s="36"/>
    </row>
    <row r="664" spans="2:72" ht="13.15" customHeight="1" x14ac:dyDescent="0.2">
      <c r="C664" s="35">
        <v>1</v>
      </c>
      <c r="D664" s="1" t="s">
        <v>2074</v>
      </c>
      <c r="E664" s="36"/>
      <c r="F664" s="36"/>
      <c r="G664" s="7">
        <v>511.06</v>
      </c>
      <c r="H664" s="3" t="s">
        <v>2075</v>
      </c>
      <c r="J664" s="39" t="s">
        <v>25</v>
      </c>
      <c r="K664" s="5" t="s">
        <v>509</v>
      </c>
      <c r="M664" s="36"/>
      <c r="N664" s="36"/>
      <c r="O664" s="7">
        <v>497</v>
      </c>
      <c r="P664" s="36"/>
      <c r="Q664" s="36">
        <f>E664*(1+Listes!AC$5)</f>
        <v>0</v>
      </c>
      <c r="Z664" s="9" t="s">
        <v>2076</v>
      </c>
      <c r="AA664" s="9" t="s">
        <v>2077</v>
      </c>
      <c r="AB664" s="36">
        <f>G664*(1+Listes!AC$8)</f>
        <v>611.22775999999999</v>
      </c>
      <c r="AC664" s="36">
        <f>P664*(1+Listes!AC$7)</f>
        <v>0</v>
      </c>
      <c r="AD664" s="36">
        <f>F664*(1+Listes!AC$6)</f>
        <v>0</v>
      </c>
      <c r="AI664" s="36"/>
      <c r="AJ664" s="36"/>
      <c r="AL664" s="36"/>
      <c r="AV664" s="36">
        <f>BI664*(1+Listes!AC$9)</f>
        <v>0</v>
      </c>
      <c r="AW664" s="36">
        <f>BP664*(1+Listes!AC$10)</f>
        <v>0</v>
      </c>
      <c r="AX664"/>
      <c r="AY664" s="36"/>
      <c r="AZ664" s="36">
        <f>AY664*(1+Listes!AC$11)</f>
        <v>0</v>
      </c>
      <c r="BI664" s="36"/>
      <c r="BJ664" s="36"/>
      <c r="BK664" s="36">
        <f>BJ664*(1+Listes!AC$12)</f>
        <v>0</v>
      </c>
      <c r="BL664" s="36"/>
      <c r="BM664" s="36"/>
      <c r="BN664" s="36"/>
      <c r="BP664" s="36"/>
      <c r="BR664" s="36"/>
      <c r="BS664" s="36"/>
      <c r="BT664" s="36"/>
    </row>
    <row r="665" spans="2:72" ht="13.15" customHeight="1" x14ac:dyDescent="0.2">
      <c r="C665" s="35">
        <v>1</v>
      </c>
      <c r="D665" s="1" t="s">
        <v>2078</v>
      </c>
      <c r="E665" s="36"/>
      <c r="F665" s="36"/>
      <c r="G665" s="7">
        <v>160.97</v>
      </c>
      <c r="H665" s="3" t="s">
        <v>2079</v>
      </c>
      <c r="J665" s="39" t="s">
        <v>2</v>
      </c>
      <c r="K665" s="5" t="s">
        <v>262</v>
      </c>
      <c r="M665" s="6">
        <v>156</v>
      </c>
      <c r="N665" s="6"/>
      <c r="O665" s="7">
        <v>158</v>
      </c>
      <c r="P665" s="36"/>
      <c r="Q665" s="36">
        <f>E665*(1+Listes!AC$5)</f>
        <v>0</v>
      </c>
      <c r="AB665" s="36">
        <f>G665*(1+Listes!AC$8)</f>
        <v>192.52011999999999</v>
      </c>
      <c r="AC665" s="36">
        <f>P665*(1+Listes!AC$7)</f>
        <v>0</v>
      </c>
      <c r="AD665" s="36">
        <f>F665*(1+Listes!AC$6)</f>
        <v>0</v>
      </c>
      <c r="AG665" s="66"/>
      <c r="AH665" s="67"/>
      <c r="AI665" s="6">
        <v>168.66</v>
      </c>
      <c r="AJ665" s="6">
        <v>153</v>
      </c>
      <c r="AL665" s="36"/>
      <c r="AV665" s="36">
        <f>BI665*(1+Listes!AC$9)</f>
        <v>0</v>
      </c>
      <c r="AW665" s="36">
        <f>BP665*(1+Listes!AC$10)</f>
        <v>0</v>
      </c>
      <c r="AX665"/>
      <c r="AY665" s="36"/>
      <c r="AZ665" s="36">
        <f>AY665*(1+Listes!AC$11)</f>
        <v>0</v>
      </c>
      <c r="BI665" s="36"/>
      <c r="BJ665" s="36"/>
      <c r="BK665" s="36">
        <f>BJ665*(1+Listes!AC$12)</f>
        <v>0</v>
      </c>
      <c r="BL665" s="36"/>
      <c r="BM665" s="36"/>
      <c r="BN665" s="36"/>
      <c r="BP665" s="36"/>
      <c r="BR665" s="36"/>
      <c r="BS665" s="36"/>
      <c r="BT665" s="36"/>
    </row>
    <row r="666" spans="2:72" ht="13.15" customHeight="1" x14ac:dyDescent="0.2">
      <c r="C666" s="35">
        <v>1</v>
      </c>
      <c r="D666" s="1" t="s">
        <v>2080</v>
      </c>
      <c r="E666" s="36"/>
      <c r="F666" s="36"/>
      <c r="G666" s="7">
        <v>160.05000000000001</v>
      </c>
      <c r="H666" s="3" t="s">
        <v>2081</v>
      </c>
      <c r="J666" s="36"/>
      <c r="K666" s="5" t="s">
        <v>170</v>
      </c>
      <c r="M666" s="6">
        <v>156</v>
      </c>
      <c r="N666" s="6"/>
      <c r="O666" s="7">
        <v>157</v>
      </c>
      <c r="P666" s="36"/>
      <c r="Q666" s="36">
        <f>E666*(1+Listes!AC$5)</f>
        <v>0</v>
      </c>
      <c r="AA666" s="9" t="s">
        <v>2082</v>
      </c>
      <c r="AB666" s="36">
        <f>G666*(1+Listes!AC$8)</f>
        <v>191.41980000000001</v>
      </c>
      <c r="AC666" s="36">
        <f>P666*(1+Listes!AC$7)</f>
        <v>0</v>
      </c>
      <c r="AD666" s="36">
        <f>F666*(1+Listes!AC$6)</f>
        <v>0</v>
      </c>
      <c r="AG666" s="66"/>
      <c r="AH666" s="67"/>
      <c r="AI666" s="6">
        <v>175.92</v>
      </c>
      <c r="AJ666" s="6">
        <v>152</v>
      </c>
      <c r="AL666" s="36"/>
      <c r="AV666" s="36">
        <f>BI666*(1+Listes!AC$9)</f>
        <v>0</v>
      </c>
      <c r="AW666" s="36">
        <f>BP666*(1+Listes!AC$10)</f>
        <v>0</v>
      </c>
      <c r="AX666"/>
      <c r="AY666" s="36"/>
      <c r="AZ666" s="36">
        <f>AY666*(1+Listes!AC$11)</f>
        <v>0</v>
      </c>
      <c r="BI666" s="36"/>
      <c r="BJ666" s="36"/>
      <c r="BK666" s="36">
        <f>BJ666*(1+Listes!AC$12)</f>
        <v>0</v>
      </c>
      <c r="BL666" s="36"/>
      <c r="BM666" s="36"/>
      <c r="BN666" s="36"/>
      <c r="BP666" s="36"/>
      <c r="BR666" s="36"/>
      <c r="BS666" s="36"/>
      <c r="BT666" s="36"/>
    </row>
    <row r="667" spans="2:72" ht="13.15" customHeight="1" x14ac:dyDescent="0.2">
      <c r="C667" s="35">
        <v>1</v>
      </c>
      <c r="D667" s="1" t="s">
        <v>2083</v>
      </c>
      <c r="E667" s="36"/>
      <c r="F667" s="36"/>
      <c r="G667" s="7">
        <v>147.85</v>
      </c>
      <c r="H667" s="3" t="s">
        <v>2084</v>
      </c>
      <c r="J667" s="39" t="s">
        <v>31</v>
      </c>
      <c r="K667" s="5" t="s">
        <v>6</v>
      </c>
      <c r="M667" s="6">
        <v>144</v>
      </c>
      <c r="N667" s="6"/>
      <c r="O667" s="7">
        <v>145</v>
      </c>
      <c r="P667" s="36"/>
      <c r="Q667" s="36">
        <f>E667*(1+Listes!AC$5)</f>
        <v>0</v>
      </c>
      <c r="AB667" s="36">
        <f>G667*(1+Listes!AC$8)</f>
        <v>176.82859999999999</v>
      </c>
      <c r="AC667" s="36">
        <f>P667*(1+Listes!AC$7)</f>
        <v>0</v>
      </c>
      <c r="AD667" s="36">
        <f>F667*(1+Listes!AC$6)</f>
        <v>0</v>
      </c>
      <c r="AG667" s="66"/>
      <c r="AH667" s="67"/>
      <c r="AI667" s="6">
        <v>134.41999999999999</v>
      </c>
      <c r="AJ667" s="6">
        <v>141</v>
      </c>
      <c r="AL667" s="36"/>
      <c r="AV667" s="36">
        <f>BI667*(1+Listes!AC$9)</f>
        <v>0</v>
      </c>
      <c r="AW667" s="36">
        <f>BP667*(1+Listes!AC$10)</f>
        <v>0</v>
      </c>
      <c r="AX667"/>
      <c r="AY667" s="36"/>
      <c r="AZ667" s="36">
        <f>AY667*(1+Listes!AC$11)</f>
        <v>0</v>
      </c>
      <c r="BI667" s="36"/>
      <c r="BJ667" s="36"/>
      <c r="BK667" s="36">
        <f>BJ667*(1+Listes!AC$12)</f>
        <v>0</v>
      </c>
      <c r="BL667" s="36"/>
      <c r="BM667" s="36"/>
      <c r="BN667" s="36"/>
      <c r="BP667" s="36"/>
      <c r="BR667" s="36"/>
      <c r="BS667" s="36"/>
      <c r="BT667" s="36"/>
    </row>
    <row r="668" spans="2:72" ht="13.15" customHeight="1" x14ac:dyDescent="0.2">
      <c r="C668" s="35">
        <v>1</v>
      </c>
      <c r="D668" s="1" t="s">
        <v>2085</v>
      </c>
      <c r="E668" s="36"/>
      <c r="F668" s="36"/>
      <c r="G668" s="7">
        <v>9.84</v>
      </c>
      <c r="H668" s="3" t="s">
        <v>2086</v>
      </c>
      <c r="J668" s="39" t="s">
        <v>2087</v>
      </c>
      <c r="K668" s="5" t="s">
        <v>110</v>
      </c>
      <c r="M668" s="6">
        <v>9.5</v>
      </c>
      <c r="N668" s="6"/>
      <c r="O668" s="7">
        <v>9.6</v>
      </c>
      <c r="P668" s="36"/>
      <c r="Q668" s="36">
        <f>E668*(1+Listes!AC$5)</f>
        <v>0</v>
      </c>
      <c r="X668" s="9" t="s">
        <v>2088</v>
      </c>
      <c r="AA668" s="9" t="s">
        <v>2089</v>
      </c>
      <c r="AB668" s="36">
        <f>G668*(1+Listes!AC$8)</f>
        <v>11.76864</v>
      </c>
      <c r="AC668" s="36">
        <f>P668*(1+Listes!AC$7)</f>
        <v>0</v>
      </c>
      <c r="AD668" s="36">
        <f>F668*(1+Listes!AC$6)</f>
        <v>0</v>
      </c>
      <c r="AG668" s="66"/>
      <c r="AH668" s="67"/>
      <c r="AI668" s="6">
        <v>10.19</v>
      </c>
      <c r="AJ668" s="6">
        <v>9.3000000000000007</v>
      </c>
      <c r="AL668" s="36"/>
      <c r="AQ668" s="5" t="s">
        <v>1735</v>
      </c>
      <c r="AV668" s="36">
        <f>BI668*(1+Listes!AC$9)</f>
        <v>0</v>
      </c>
      <c r="AW668" s="36">
        <f>BP668*(1+Listes!AC$10)</f>
        <v>0</v>
      </c>
      <c r="AX668"/>
      <c r="AY668" s="36"/>
      <c r="AZ668" s="36">
        <f>AY668*(1+Listes!AC$11)</f>
        <v>0</v>
      </c>
      <c r="BI668" s="36"/>
      <c r="BJ668" s="36"/>
      <c r="BK668" s="36">
        <f>BJ668*(1+Listes!AC$12)</f>
        <v>0</v>
      </c>
      <c r="BL668" s="36"/>
      <c r="BM668" s="36"/>
      <c r="BN668" s="6">
        <v>9.9700000000000006</v>
      </c>
      <c r="BP668" s="36"/>
      <c r="BR668" s="36"/>
      <c r="BS668" s="36"/>
      <c r="BT668" s="36"/>
    </row>
    <row r="669" spans="2:72" ht="13.15" customHeight="1" x14ac:dyDescent="0.2">
      <c r="C669" s="35">
        <v>1</v>
      </c>
      <c r="D669" s="1" t="s">
        <v>2090</v>
      </c>
      <c r="E669" s="36"/>
      <c r="F669" s="36"/>
      <c r="G669" s="7">
        <v>130.6</v>
      </c>
      <c r="H669" s="3" t="s">
        <v>2091</v>
      </c>
      <c r="I669" s="5" t="s">
        <v>467</v>
      </c>
      <c r="J669" s="39" t="s">
        <v>2</v>
      </c>
      <c r="K669" s="5" t="s">
        <v>102</v>
      </c>
      <c r="M669" s="36"/>
      <c r="N669" s="36"/>
      <c r="O669" s="7">
        <v>128</v>
      </c>
      <c r="P669" s="36"/>
      <c r="Q669" s="36">
        <f>E669*(1+Listes!AC$5)</f>
        <v>0</v>
      </c>
      <c r="AA669" s="9" t="s">
        <v>2092</v>
      </c>
      <c r="AB669" s="36">
        <f>G669*(1+Listes!AC$8)</f>
        <v>156.19759999999999</v>
      </c>
      <c r="AC669" s="36">
        <f>P669*(1+Listes!AC$7)</f>
        <v>0</v>
      </c>
      <c r="AD669" s="36">
        <f>F669*(1+Listes!AC$6)</f>
        <v>0</v>
      </c>
      <c r="AI669" s="36"/>
      <c r="AJ669" s="36"/>
      <c r="AL669" s="36"/>
      <c r="AV669" s="36">
        <f>BI669*(1+Listes!AC$9)</f>
        <v>0</v>
      </c>
      <c r="AW669" s="36">
        <f>BP669*(1+Listes!AC$10)</f>
        <v>0</v>
      </c>
      <c r="AX669"/>
      <c r="AY669" s="36"/>
      <c r="AZ669" s="36">
        <f>AY669*(1+Listes!AC$11)</f>
        <v>0</v>
      </c>
      <c r="BI669" s="36"/>
      <c r="BJ669" s="36"/>
      <c r="BK669" s="36">
        <f>BJ669*(1+Listes!AC$12)</f>
        <v>0</v>
      </c>
      <c r="BL669" s="36"/>
      <c r="BM669" s="36"/>
      <c r="BN669" s="36"/>
      <c r="BP669" s="36"/>
      <c r="BR669" s="36"/>
      <c r="BS669" s="36"/>
      <c r="BT669" s="36"/>
    </row>
    <row r="670" spans="2:72" ht="13.15" customHeight="1" x14ac:dyDescent="0.2">
      <c r="C670" s="35">
        <v>1</v>
      </c>
      <c r="D670" s="1" t="s">
        <v>2093</v>
      </c>
      <c r="E670" s="36"/>
      <c r="F670" s="36"/>
      <c r="G670" s="7">
        <v>32.729999999999997</v>
      </c>
      <c r="H670" s="3" t="s">
        <v>2094</v>
      </c>
      <c r="J670" s="39" t="s">
        <v>179</v>
      </c>
      <c r="K670" s="5" t="s">
        <v>94</v>
      </c>
      <c r="M670" s="36"/>
      <c r="N670" s="36"/>
      <c r="O670" s="7">
        <v>32.1</v>
      </c>
      <c r="P670" s="6">
        <v>32.729999999999997</v>
      </c>
      <c r="Q670" s="36">
        <f>E670*(1+Listes!AC$5)</f>
        <v>0</v>
      </c>
      <c r="AA670" s="9" t="s">
        <v>2095</v>
      </c>
      <c r="AB670" s="36">
        <f>G670*(1+Listes!AC$8)</f>
        <v>39.145079999999993</v>
      </c>
      <c r="AC670" s="36">
        <f>P670*(1+Listes!AC$7)</f>
        <v>39.145079999999993</v>
      </c>
      <c r="AD670" s="36">
        <f>F670*(1+Listes!AC$6)</f>
        <v>0</v>
      </c>
      <c r="AI670" s="36"/>
      <c r="AJ670" s="36"/>
      <c r="AL670" s="36"/>
      <c r="AV670" s="36">
        <f>BI670*(1+Listes!AC$9)</f>
        <v>0</v>
      </c>
      <c r="AW670" s="36">
        <f>BP670*(1+Listes!AC$10)</f>
        <v>0</v>
      </c>
      <c r="AX670"/>
      <c r="AY670" s="36"/>
      <c r="AZ670" s="36">
        <f>AY670*(1+Listes!AC$11)</f>
        <v>0</v>
      </c>
      <c r="BI670" s="36"/>
      <c r="BJ670" s="36"/>
      <c r="BK670" s="36">
        <f>BJ670*(1+Listes!AC$12)</f>
        <v>0</v>
      </c>
      <c r="BL670" s="36"/>
      <c r="BM670" s="36"/>
      <c r="BN670" s="36"/>
      <c r="BP670" s="36"/>
      <c r="BR670" s="36"/>
      <c r="BS670" s="36"/>
      <c r="BT670" s="36"/>
    </row>
    <row r="671" spans="2:72" ht="13.15" customHeight="1" x14ac:dyDescent="0.2">
      <c r="B671" s="8" t="s">
        <v>2096</v>
      </c>
      <c r="C671" s="35">
        <v>1</v>
      </c>
      <c r="D671" s="1" t="s">
        <v>2097</v>
      </c>
      <c r="E671" s="36"/>
      <c r="F671" s="36"/>
      <c r="G671" s="7">
        <v>2103.65</v>
      </c>
      <c r="H671" s="3" t="s">
        <v>2098</v>
      </c>
      <c r="I671" s="5" t="s">
        <v>2099</v>
      </c>
      <c r="J671" s="39" t="s">
        <v>48</v>
      </c>
      <c r="K671" s="5" t="s">
        <v>1357</v>
      </c>
      <c r="M671" s="36"/>
      <c r="N671" s="36"/>
      <c r="O671" s="7">
        <v>2062</v>
      </c>
      <c r="P671" s="36"/>
      <c r="Q671" s="36">
        <f>E671*(1+Listes!AC$5)</f>
        <v>0</v>
      </c>
      <c r="Z671" s="9" t="s">
        <v>2100</v>
      </c>
      <c r="AB671" s="36">
        <f>G671*(1+Listes!AC$8)</f>
        <v>2515.9654</v>
      </c>
      <c r="AC671" s="36">
        <f>P671*(1+Listes!AC$7)</f>
        <v>0</v>
      </c>
      <c r="AD671" s="36">
        <f>F671*(1+Listes!AC$6)</f>
        <v>0</v>
      </c>
      <c r="AI671" s="36"/>
      <c r="AJ671" s="36"/>
      <c r="AL671" s="36"/>
      <c r="AV671" s="36">
        <f>BI671*(1+Listes!AC$9)</f>
        <v>0</v>
      </c>
      <c r="AW671" s="36">
        <f>BP671*(1+Listes!AC$10)</f>
        <v>0</v>
      </c>
      <c r="AX671"/>
      <c r="AY671" s="36"/>
      <c r="AZ671" s="36">
        <f>AY671*(1+Listes!AC$11)</f>
        <v>0</v>
      </c>
      <c r="BI671" s="36"/>
      <c r="BJ671" s="36"/>
      <c r="BK671" s="36">
        <f>BJ671*(1+Listes!AC$12)</f>
        <v>0</v>
      </c>
      <c r="BL671" s="36"/>
      <c r="BM671" s="36"/>
      <c r="BN671" s="36"/>
      <c r="BP671" s="36"/>
      <c r="BR671" s="36"/>
      <c r="BS671" s="36"/>
      <c r="BT671" s="36"/>
    </row>
    <row r="672" spans="2:72" ht="13.15" customHeight="1" x14ac:dyDescent="0.2">
      <c r="B672" s="8" t="s">
        <v>2101</v>
      </c>
      <c r="C672" s="35">
        <v>1</v>
      </c>
      <c r="D672" s="1" t="s">
        <v>2102</v>
      </c>
      <c r="E672" s="36"/>
      <c r="F672" s="36"/>
      <c r="G672" s="7">
        <v>2103.65</v>
      </c>
      <c r="H672" s="3" t="s">
        <v>2098</v>
      </c>
      <c r="I672" s="5" t="s">
        <v>2099</v>
      </c>
      <c r="J672" s="39" t="s">
        <v>22</v>
      </c>
      <c r="K672" s="5" t="s">
        <v>2103</v>
      </c>
      <c r="M672" s="36"/>
      <c r="N672" s="36"/>
      <c r="O672" s="7">
        <v>2062</v>
      </c>
      <c r="P672" s="36"/>
      <c r="Q672" s="36">
        <f>E672*(1+Listes!AC$5)</f>
        <v>0</v>
      </c>
      <c r="X672" s="9" t="s">
        <v>2104</v>
      </c>
      <c r="AA672" s="9" t="s">
        <v>2105</v>
      </c>
      <c r="AB672" s="36">
        <f>G672*(1+Listes!AC$8)</f>
        <v>2515.9654</v>
      </c>
      <c r="AC672" s="36">
        <f>P672*(1+Listes!AC$7)</f>
        <v>0</v>
      </c>
      <c r="AD672" s="36">
        <f>F672*(1+Listes!AC$6)</f>
        <v>0</v>
      </c>
      <c r="AI672" s="36"/>
      <c r="AJ672" s="36"/>
      <c r="AL672" s="36"/>
      <c r="AQ672" s="5" t="s">
        <v>2106</v>
      </c>
      <c r="AV672" s="36">
        <f>BI672*(1+Listes!AC$9)</f>
        <v>0</v>
      </c>
      <c r="AW672" s="36">
        <f>BP672*(1+Listes!AC$10)</f>
        <v>0</v>
      </c>
      <c r="AX672"/>
      <c r="AY672" s="36"/>
      <c r="AZ672" s="36">
        <f>AY672*(1+Listes!AC$11)</f>
        <v>0</v>
      </c>
      <c r="BI672" s="36"/>
      <c r="BJ672" s="36"/>
      <c r="BK672" s="36">
        <f>BJ672*(1+Listes!AC$12)</f>
        <v>0</v>
      </c>
      <c r="BL672" s="36"/>
      <c r="BM672" s="36"/>
      <c r="BN672" s="36"/>
      <c r="BP672" s="36"/>
      <c r="BR672" s="36"/>
      <c r="BS672" s="36"/>
      <c r="BT672" s="36"/>
    </row>
    <row r="673" spans="2:72" ht="13.15" customHeight="1" x14ac:dyDescent="0.2">
      <c r="C673" s="35">
        <v>1</v>
      </c>
      <c r="D673" s="1" t="s">
        <v>2107</v>
      </c>
      <c r="E673" s="36"/>
      <c r="F673" s="36"/>
      <c r="G673" s="7">
        <v>107.71</v>
      </c>
      <c r="H673" s="3" t="s">
        <v>2108</v>
      </c>
      <c r="I673" s="5" t="s">
        <v>1273</v>
      </c>
      <c r="J673" s="39" t="s">
        <v>22</v>
      </c>
      <c r="K673" s="5" t="s">
        <v>2109</v>
      </c>
      <c r="M673" s="36"/>
      <c r="N673" s="36"/>
      <c r="O673" s="36"/>
      <c r="P673" s="36"/>
      <c r="Q673" s="36">
        <f>E673*(1+Listes!AC$5)</f>
        <v>0</v>
      </c>
      <c r="AB673" s="36">
        <f>G673*(1+Listes!AC$8)</f>
        <v>128.82115999999999</v>
      </c>
      <c r="AC673" s="36">
        <f>P673*(1+Listes!AC$7)</f>
        <v>0</v>
      </c>
      <c r="AD673" s="36">
        <f>F673*(1+Listes!AC$6)</f>
        <v>0</v>
      </c>
      <c r="AI673" s="36"/>
      <c r="AJ673" s="36"/>
      <c r="AL673" s="36"/>
      <c r="AV673" s="36">
        <f>BI673*(1+Listes!AC$9)</f>
        <v>0</v>
      </c>
      <c r="AW673" s="36">
        <f>BP673*(1+Listes!AC$10)</f>
        <v>0</v>
      </c>
      <c r="AX673"/>
      <c r="AY673" s="36"/>
      <c r="AZ673" s="36">
        <f>AY673*(1+Listes!AC$11)</f>
        <v>0</v>
      </c>
      <c r="BI673" s="36"/>
      <c r="BJ673" s="36"/>
      <c r="BK673" s="36">
        <f>BJ673*(1+Listes!AC$12)</f>
        <v>0</v>
      </c>
      <c r="BL673" s="36"/>
      <c r="BM673" s="36"/>
      <c r="BN673" s="36"/>
      <c r="BP673" s="36"/>
      <c r="BR673" s="36"/>
      <c r="BS673" s="36"/>
      <c r="BT673" s="36"/>
    </row>
    <row r="674" spans="2:72" ht="13.15" customHeight="1" x14ac:dyDescent="0.2">
      <c r="C674" s="35">
        <v>1</v>
      </c>
      <c r="D674" s="1" t="s">
        <v>2110</v>
      </c>
      <c r="E674" s="36"/>
      <c r="F674" s="36"/>
      <c r="G674" s="7">
        <v>192.26</v>
      </c>
      <c r="H674" s="3" t="s">
        <v>2111</v>
      </c>
      <c r="J674" s="36"/>
      <c r="K674"/>
      <c r="M674" s="36"/>
      <c r="N674" s="36"/>
      <c r="O674" s="36"/>
      <c r="P674" s="36"/>
      <c r="Q674" s="36">
        <f>E674*(1+Listes!AC$5)</f>
        <v>0</v>
      </c>
      <c r="AB674" s="36">
        <f>G674*(1+Listes!AC$8)</f>
        <v>229.94295999999997</v>
      </c>
      <c r="AC674" s="36">
        <f>P674*(1+Listes!AC$7)</f>
        <v>0</v>
      </c>
      <c r="AD674" s="36">
        <f>F674*(1+Listes!AC$6)</f>
        <v>0</v>
      </c>
      <c r="AI674" s="36"/>
      <c r="AJ674" s="36"/>
      <c r="AL674" s="36"/>
      <c r="AV674" s="36">
        <f>BI674*(1+Listes!AC$9)</f>
        <v>0</v>
      </c>
      <c r="AW674" s="36">
        <f>BP674*(1+Listes!AC$10)</f>
        <v>0</v>
      </c>
      <c r="AX674"/>
      <c r="AY674" s="36"/>
      <c r="AZ674" s="36">
        <f>AY674*(1+Listes!AC$11)</f>
        <v>0</v>
      </c>
      <c r="BI674" s="36"/>
      <c r="BJ674" s="36"/>
      <c r="BK674" s="36">
        <f>BJ674*(1+Listes!AC$12)</f>
        <v>0</v>
      </c>
      <c r="BL674" s="36"/>
      <c r="BM674" s="36"/>
      <c r="BN674" s="36"/>
      <c r="BP674" s="36"/>
      <c r="BR674" s="36"/>
      <c r="BS674" s="36"/>
      <c r="BT674" s="36"/>
    </row>
    <row r="675" spans="2:72" ht="13.15" customHeight="1" x14ac:dyDescent="0.2">
      <c r="C675" s="35">
        <v>1</v>
      </c>
      <c r="D675" s="1" t="s">
        <v>2112</v>
      </c>
      <c r="E675" s="36"/>
      <c r="F675" s="36"/>
      <c r="G675" s="7">
        <v>2478.4699999999998</v>
      </c>
      <c r="H675" s="3" t="s">
        <v>2098</v>
      </c>
      <c r="I675" s="5" t="s">
        <v>2099</v>
      </c>
      <c r="J675" s="39" t="s">
        <v>48</v>
      </c>
      <c r="K675" s="5" t="s">
        <v>1306</v>
      </c>
      <c r="M675" s="36"/>
      <c r="N675" s="36"/>
      <c r="O675" s="7">
        <v>2430</v>
      </c>
      <c r="P675" s="36"/>
      <c r="Q675" s="36">
        <f>E675*(1+Listes!AC$5)</f>
        <v>0</v>
      </c>
      <c r="Y675" s="9" t="s">
        <v>2113</v>
      </c>
      <c r="AB675" s="36">
        <f>G675*(1+Listes!AC$8)</f>
        <v>2964.2501199999997</v>
      </c>
      <c r="AC675" s="36">
        <f>P675*(1+Listes!AC$7)</f>
        <v>0</v>
      </c>
      <c r="AD675" s="36">
        <f>F675*(1+Listes!AC$6)</f>
        <v>0</v>
      </c>
      <c r="AI675" s="36"/>
      <c r="AJ675" s="36"/>
      <c r="AL675" s="36"/>
      <c r="AO675" s="5" t="s">
        <v>2114</v>
      </c>
      <c r="AP675" s="5" t="s">
        <v>2114</v>
      </c>
      <c r="AV675" s="36">
        <f>BI675*(1+Listes!AC$9)</f>
        <v>0</v>
      </c>
      <c r="AW675" s="36">
        <f>BP675*(1+Listes!AC$10)</f>
        <v>0</v>
      </c>
      <c r="AX675"/>
      <c r="AY675" s="36"/>
      <c r="AZ675" s="36">
        <f>AY675*(1+Listes!AC$11)</f>
        <v>0</v>
      </c>
      <c r="BI675" s="36"/>
      <c r="BJ675" s="36"/>
      <c r="BK675" s="36">
        <f>BJ675*(1+Listes!AC$12)</f>
        <v>0</v>
      </c>
      <c r="BL675" s="36"/>
      <c r="BM675" s="36"/>
      <c r="BN675" s="36"/>
      <c r="BP675" s="36"/>
      <c r="BR675" s="36"/>
      <c r="BS675" s="36"/>
      <c r="BT675" s="36"/>
    </row>
    <row r="676" spans="2:72" ht="13.15" customHeight="1" x14ac:dyDescent="0.2">
      <c r="C676" s="35">
        <v>1</v>
      </c>
      <c r="D676" s="1" t="s">
        <v>2115</v>
      </c>
      <c r="E676" s="36"/>
      <c r="F676" s="36"/>
      <c r="G676" s="7">
        <v>47.75</v>
      </c>
      <c r="H676" s="3" t="s">
        <v>2116</v>
      </c>
      <c r="J676" s="39" t="s">
        <v>2</v>
      </c>
      <c r="K676"/>
      <c r="M676" s="36"/>
      <c r="N676" s="36"/>
      <c r="O676" s="36"/>
      <c r="P676" s="36"/>
      <c r="Q676" s="36">
        <f>E676*(1+Listes!AC$5)</f>
        <v>0</v>
      </c>
      <c r="AB676" s="36">
        <f>G676*(1+Listes!AC$8)</f>
        <v>57.108999999999995</v>
      </c>
      <c r="AC676" s="36">
        <f>P676*(1+Listes!AC$7)</f>
        <v>0</v>
      </c>
      <c r="AD676" s="36">
        <f>F676*(1+Listes!AC$6)</f>
        <v>0</v>
      </c>
      <c r="AI676" s="36"/>
      <c r="AJ676" s="36"/>
      <c r="AL676" s="36"/>
      <c r="AV676" s="36">
        <f>BI676*(1+Listes!AC$9)</f>
        <v>0</v>
      </c>
      <c r="AW676" s="36">
        <f>BP676*(1+Listes!AC$10)</f>
        <v>0</v>
      </c>
      <c r="AX676"/>
      <c r="AY676" s="36"/>
      <c r="AZ676" s="36">
        <f>AY676*(1+Listes!AC$11)</f>
        <v>0</v>
      </c>
      <c r="BI676" s="36"/>
      <c r="BJ676" s="36"/>
      <c r="BK676" s="36">
        <f>BJ676*(1+Listes!AC$12)</f>
        <v>0</v>
      </c>
      <c r="BL676" s="36"/>
      <c r="BM676" s="36"/>
      <c r="BN676" s="36"/>
      <c r="BP676" s="36"/>
      <c r="BR676" s="36"/>
      <c r="BS676" s="36"/>
      <c r="BT676" s="36"/>
    </row>
    <row r="677" spans="2:72" ht="13.15" customHeight="1" x14ac:dyDescent="0.2">
      <c r="B677" s="8" t="s">
        <v>2117</v>
      </c>
      <c r="C677" s="35">
        <v>1</v>
      </c>
      <c r="D677" s="1" t="s">
        <v>2118</v>
      </c>
      <c r="E677" s="36"/>
      <c r="F677" s="36"/>
      <c r="G677" s="7">
        <v>16.07</v>
      </c>
      <c r="H677" s="3" t="s">
        <v>2119</v>
      </c>
      <c r="J677" s="39" t="s">
        <v>2</v>
      </c>
      <c r="K677"/>
      <c r="M677" s="36"/>
      <c r="N677" s="36"/>
      <c r="O677" s="7">
        <v>25.52</v>
      </c>
      <c r="P677" s="36"/>
      <c r="Q677" s="36">
        <f>E677*(1+Listes!AC$5)</f>
        <v>0</v>
      </c>
      <c r="AB677" s="36">
        <f>G677*(1+Listes!AC$8)</f>
        <v>19.219719999999999</v>
      </c>
      <c r="AC677" s="36">
        <f>P677*(1+Listes!AC$7)</f>
        <v>0</v>
      </c>
      <c r="AD677" s="36">
        <f>F677*(1+Listes!AC$6)</f>
        <v>0</v>
      </c>
      <c r="AI677" s="36"/>
      <c r="AJ677" s="36"/>
      <c r="AL677" s="36"/>
      <c r="AV677" s="36">
        <f>BI677*(1+Listes!AC$9)</f>
        <v>0</v>
      </c>
      <c r="AW677" s="36">
        <f>BP677*(1+Listes!AC$10)</f>
        <v>0</v>
      </c>
      <c r="AX677"/>
      <c r="AY677" s="36"/>
      <c r="AZ677" s="36">
        <f>AY677*(1+Listes!AC$11)</f>
        <v>0</v>
      </c>
      <c r="BI677" s="36"/>
      <c r="BJ677" s="36"/>
      <c r="BK677" s="36">
        <f>BJ677*(1+Listes!AC$12)</f>
        <v>0</v>
      </c>
      <c r="BL677" s="36"/>
      <c r="BM677" s="36"/>
      <c r="BN677" s="36"/>
      <c r="BP677" s="36"/>
      <c r="BR677" s="36"/>
      <c r="BS677" s="36"/>
      <c r="BT677" s="36"/>
    </row>
    <row r="678" spans="2:72" ht="13.15" customHeight="1" x14ac:dyDescent="0.2">
      <c r="B678" s="8" t="s">
        <v>2120</v>
      </c>
      <c r="C678" s="35">
        <v>1</v>
      </c>
      <c r="D678" s="1" t="s">
        <v>2121</v>
      </c>
      <c r="E678" s="36"/>
      <c r="F678" s="36"/>
      <c r="G678" s="7">
        <v>16.07</v>
      </c>
      <c r="H678" s="3" t="s">
        <v>2122</v>
      </c>
      <c r="J678" s="39" t="s">
        <v>2</v>
      </c>
      <c r="K678"/>
      <c r="M678" s="36"/>
      <c r="N678" s="36"/>
      <c r="O678" s="7">
        <v>25.52</v>
      </c>
      <c r="P678" s="36"/>
      <c r="Q678" s="36">
        <f>E678*(1+Listes!AC$5)</f>
        <v>0</v>
      </c>
      <c r="AB678" s="36">
        <f>G678*(1+Listes!AC$8)</f>
        <v>19.219719999999999</v>
      </c>
      <c r="AC678" s="36">
        <f>P678*(1+Listes!AC$7)</f>
        <v>0</v>
      </c>
      <c r="AD678" s="36">
        <f>F678*(1+Listes!AC$6)</f>
        <v>0</v>
      </c>
      <c r="AI678" s="36"/>
      <c r="AJ678" s="36"/>
      <c r="AL678" s="36"/>
      <c r="AV678" s="36">
        <f>BI678*(1+Listes!AC$9)</f>
        <v>0</v>
      </c>
      <c r="AW678" s="36">
        <f>BP678*(1+Listes!AC$10)</f>
        <v>0</v>
      </c>
      <c r="AX678"/>
      <c r="AY678" s="36"/>
      <c r="AZ678" s="36">
        <f>AY678*(1+Listes!AC$11)</f>
        <v>0</v>
      </c>
      <c r="BI678" s="36"/>
      <c r="BJ678" s="36"/>
      <c r="BK678" s="36">
        <f>BJ678*(1+Listes!AC$12)</f>
        <v>0</v>
      </c>
      <c r="BL678" s="36"/>
      <c r="BM678" s="36"/>
      <c r="BN678" s="36"/>
      <c r="BP678" s="36"/>
      <c r="BR678" s="36"/>
      <c r="BS678" s="36"/>
      <c r="BT678" s="36"/>
    </row>
    <row r="679" spans="2:72" ht="13.15" customHeight="1" x14ac:dyDescent="0.2">
      <c r="C679" s="35">
        <v>1</v>
      </c>
      <c r="D679" s="1" t="s">
        <v>2123</v>
      </c>
      <c r="E679" s="36"/>
      <c r="F679" s="36"/>
      <c r="G679" s="7">
        <v>27.68</v>
      </c>
      <c r="H679" s="3" t="s">
        <v>2124</v>
      </c>
      <c r="I679" s="5" t="s">
        <v>2125</v>
      </c>
      <c r="J679" s="39" t="s">
        <v>31</v>
      </c>
      <c r="K679" s="5" t="s">
        <v>2126</v>
      </c>
      <c r="M679" s="36"/>
      <c r="N679" s="36"/>
      <c r="O679" s="7">
        <v>27.1</v>
      </c>
      <c r="P679" s="36"/>
      <c r="Q679" s="36">
        <f>E679*(1+Listes!AC$5)</f>
        <v>0</v>
      </c>
      <c r="AB679" s="36">
        <f>G679*(1+Listes!AC$8)</f>
        <v>33.10528</v>
      </c>
      <c r="AC679" s="36">
        <f>P679*(1+Listes!AC$7)</f>
        <v>0</v>
      </c>
      <c r="AD679" s="36">
        <f>F679*(1+Listes!AC$6)</f>
        <v>0</v>
      </c>
      <c r="AI679" s="36"/>
      <c r="AJ679" s="36"/>
      <c r="AL679" s="36"/>
      <c r="AO679" s="5" t="s">
        <v>2127</v>
      </c>
      <c r="AP679" s="5" t="s">
        <v>2127</v>
      </c>
      <c r="AT679" s="5" t="s">
        <v>2128</v>
      </c>
      <c r="AV679" s="36">
        <f>BI679*(1+Listes!AC$9)</f>
        <v>0</v>
      </c>
      <c r="AW679" s="36">
        <f>BP679*(1+Listes!AC$10)</f>
        <v>0</v>
      </c>
      <c r="AX679"/>
      <c r="AY679" s="36"/>
      <c r="AZ679" s="36">
        <f>AY679*(1+Listes!AC$11)</f>
        <v>0</v>
      </c>
      <c r="BI679" s="36"/>
      <c r="BJ679" s="36"/>
      <c r="BK679" s="36">
        <f>BJ679*(1+Listes!AC$12)</f>
        <v>0</v>
      </c>
      <c r="BL679" s="36"/>
      <c r="BM679" s="36"/>
      <c r="BN679" s="36"/>
      <c r="BP679" s="36"/>
      <c r="BR679" s="36"/>
      <c r="BS679" s="36"/>
      <c r="BT679" s="36"/>
    </row>
    <row r="680" spans="2:72" ht="13.15" customHeight="1" x14ac:dyDescent="0.2">
      <c r="C680" s="35">
        <v>1</v>
      </c>
      <c r="D680" s="1" t="s">
        <v>2129</v>
      </c>
      <c r="E680" s="36"/>
      <c r="F680" s="36"/>
      <c r="G680" s="7">
        <v>27.68</v>
      </c>
      <c r="H680" s="3" t="s">
        <v>2130</v>
      </c>
      <c r="I680" s="5" t="s">
        <v>2131</v>
      </c>
      <c r="J680" s="39" t="s">
        <v>31</v>
      </c>
      <c r="K680" s="5" t="s">
        <v>2126</v>
      </c>
      <c r="M680" s="36"/>
      <c r="N680" s="36"/>
      <c r="O680" s="7">
        <v>27.1</v>
      </c>
      <c r="P680" s="36"/>
      <c r="Q680" s="36">
        <f>E680*(1+Listes!AC$5)</f>
        <v>0</v>
      </c>
      <c r="AB680" s="36">
        <f>G680*(1+Listes!AC$8)</f>
        <v>33.10528</v>
      </c>
      <c r="AC680" s="36">
        <f>P680*(1+Listes!AC$7)</f>
        <v>0</v>
      </c>
      <c r="AD680" s="36">
        <f>F680*(1+Listes!AC$6)</f>
        <v>0</v>
      </c>
      <c r="AI680" s="36"/>
      <c r="AJ680" s="36"/>
      <c r="AL680" s="36"/>
      <c r="AO680" s="5" t="s">
        <v>2132</v>
      </c>
      <c r="AP680" s="5" t="s">
        <v>2132</v>
      </c>
      <c r="AT680" s="5" t="s">
        <v>2133</v>
      </c>
      <c r="AV680" s="36">
        <f>BI680*(1+Listes!AC$9)</f>
        <v>0</v>
      </c>
      <c r="AW680" s="36">
        <f>BP680*(1+Listes!AC$10)</f>
        <v>0</v>
      </c>
      <c r="AX680"/>
      <c r="AY680" s="36"/>
      <c r="AZ680" s="36">
        <f>AY680*(1+Listes!AC$11)</f>
        <v>0</v>
      </c>
      <c r="BI680" s="36"/>
      <c r="BJ680" s="36"/>
      <c r="BK680" s="36">
        <f>BJ680*(1+Listes!AC$12)</f>
        <v>0</v>
      </c>
      <c r="BL680" s="36"/>
      <c r="BM680" s="36"/>
      <c r="BN680" s="36"/>
      <c r="BP680" s="36"/>
      <c r="BR680" s="36"/>
      <c r="BS680" s="36"/>
      <c r="BT680" s="36"/>
    </row>
    <row r="681" spans="2:72" ht="13.15" customHeight="1" x14ac:dyDescent="0.2">
      <c r="C681" s="35">
        <v>1</v>
      </c>
      <c r="D681" s="1" t="s">
        <v>2134</v>
      </c>
      <c r="E681" s="36"/>
      <c r="F681" s="36"/>
      <c r="G681" s="7">
        <v>43.36</v>
      </c>
      <c r="H681" s="3" t="s">
        <v>2135</v>
      </c>
      <c r="I681" s="5" t="s">
        <v>2136</v>
      </c>
      <c r="J681" s="39" t="s">
        <v>31</v>
      </c>
      <c r="K681" s="5" t="s">
        <v>2126</v>
      </c>
      <c r="M681" s="36"/>
      <c r="N681" s="36"/>
      <c r="O681" s="7">
        <v>42.5</v>
      </c>
      <c r="P681" s="36"/>
      <c r="Q681" s="36">
        <f>E681*(1+Listes!AC$5)</f>
        <v>0</v>
      </c>
      <c r="AB681" s="36">
        <f>G681*(1+Listes!AC$8)</f>
        <v>51.858559999999997</v>
      </c>
      <c r="AC681" s="36">
        <f>P681*(1+Listes!AC$7)</f>
        <v>0</v>
      </c>
      <c r="AD681" s="36">
        <f>F681*(1+Listes!AC$6)</f>
        <v>0</v>
      </c>
      <c r="AI681" s="36"/>
      <c r="AJ681" s="36"/>
      <c r="AL681" s="36"/>
      <c r="AO681" s="5" t="s">
        <v>2137</v>
      </c>
      <c r="AP681" s="5" t="s">
        <v>2137</v>
      </c>
      <c r="AT681" s="5" t="s">
        <v>2138</v>
      </c>
      <c r="AV681" s="36">
        <f>BI681*(1+Listes!AC$9)</f>
        <v>0</v>
      </c>
      <c r="AW681" s="36">
        <f>BP681*(1+Listes!AC$10)</f>
        <v>0</v>
      </c>
      <c r="AX681"/>
      <c r="AY681" s="36"/>
      <c r="AZ681" s="36">
        <f>AY681*(1+Listes!AC$11)</f>
        <v>0</v>
      </c>
      <c r="BI681" s="36"/>
      <c r="BJ681" s="36"/>
      <c r="BK681" s="36">
        <f>BJ681*(1+Listes!AC$12)</f>
        <v>0</v>
      </c>
      <c r="BL681" s="36"/>
      <c r="BM681" s="36"/>
      <c r="BN681" s="36"/>
      <c r="BP681" s="36"/>
      <c r="BR681" s="36"/>
      <c r="BS681" s="36"/>
      <c r="BT681" s="36"/>
    </row>
    <row r="682" spans="2:72" ht="13.15" customHeight="1" x14ac:dyDescent="0.2">
      <c r="C682" s="35">
        <v>1</v>
      </c>
      <c r="D682" s="1" t="s">
        <v>2139</v>
      </c>
      <c r="E682" s="36"/>
      <c r="F682" s="36"/>
      <c r="G682" s="7">
        <v>43.36</v>
      </c>
      <c r="H682" s="3" t="s">
        <v>2140</v>
      </c>
      <c r="I682" s="5" t="s">
        <v>2141</v>
      </c>
      <c r="J682" s="39" t="s">
        <v>31</v>
      </c>
      <c r="K682" s="5" t="s">
        <v>928</v>
      </c>
      <c r="M682" s="36"/>
      <c r="N682" s="36"/>
      <c r="O682" s="7">
        <v>42.5</v>
      </c>
      <c r="P682" s="36"/>
      <c r="Q682" s="36">
        <f>E682*(1+Listes!AC$5)</f>
        <v>0</v>
      </c>
      <c r="AB682" s="36">
        <f>G682*(1+Listes!AC$8)</f>
        <v>51.858559999999997</v>
      </c>
      <c r="AC682" s="36">
        <f>P682*(1+Listes!AC$7)</f>
        <v>0</v>
      </c>
      <c r="AD682" s="36">
        <f>F682*(1+Listes!AC$6)</f>
        <v>0</v>
      </c>
      <c r="AI682" s="36"/>
      <c r="AJ682" s="36"/>
      <c r="AL682" s="36"/>
      <c r="AO682" s="5" t="s">
        <v>2142</v>
      </c>
      <c r="AP682" s="5" t="s">
        <v>2142</v>
      </c>
      <c r="AT682" s="5" t="s">
        <v>2138</v>
      </c>
      <c r="AV682" s="36">
        <f>BI682*(1+Listes!AC$9)</f>
        <v>0</v>
      </c>
      <c r="AW682" s="36">
        <f>BP682*(1+Listes!AC$10)</f>
        <v>0</v>
      </c>
      <c r="AX682"/>
      <c r="AY682" s="36"/>
      <c r="AZ682" s="36">
        <f>AY682*(1+Listes!AC$11)</f>
        <v>0</v>
      </c>
      <c r="BI682" s="36"/>
      <c r="BJ682" s="36"/>
      <c r="BK682" s="36">
        <f>BJ682*(1+Listes!AC$12)</f>
        <v>0</v>
      </c>
      <c r="BL682" s="36"/>
      <c r="BM682" s="36"/>
      <c r="BN682" s="36"/>
      <c r="BP682" s="36"/>
      <c r="BR682" s="36"/>
      <c r="BS682" s="36"/>
      <c r="BT682" s="36"/>
    </row>
    <row r="683" spans="2:72" ht="13.15" customHeight="1" x14ac:dyDescent="0.2">
      <c r="B683" s="8" t="s">
        <v>2143</v>
      </c>
      <c r="C683" s="35">
        <v>1</v>
      </c>
      <c r="D683" s="1" t="s">
        <v>2144</v>
      </c>
      <c r="E683" s="36"/>
      <c r="F683" s="36"/>
      <c r="G683" s="7">
        <v>82.26</v>
      </c>
      <c r="H683" s="3" t="s">
        <v>2145</v>
      </c>
      <c r="J683" s="36"/>
      <c r="K683"/>
      <c r="M683" s="36"/>
      <c r="N683" s="36"/>
      <c r="O683" s="7">
        <v>80.599999999999994</v>
      </c>
      <c r="P683" s="36"/>
      <c r="Q683" s="36">
        <f>E683*(1+Listes!AC$5)</f>
        <v>0</v>
      </c>
      <c r="AB683" s="36">
        <f>G683*(1+Listes!AC$8)</f>
        <v>98.382959999999997</v>
      </c>
      <c r="AC683" s="36">
        <f>P683*(1+Listes!AC$7)</f>
        <v>0</v>
      </c>
      <c r="AD683" s="36">
        <f>F683*(1+Listes!AC$6)</f>
        <v>0</v>
      </c>
      <c r="AI683" s="36"/>
      <c r="AJ683" s="36"/>
      <c r="AL683" s="36"/>
      <c r="AT683" s="5" t="s">
        <v>2146</v>
      </c>
      <c r="AV683" s="36">
        <f>BI683*(1+Listes!AC$9)</f>
        <v>0</v>
      </c>
      <c r="AW683" s="36">
        <f>BP683*(1+Listes!AC$10)</f>
        <v>0</v>
      </c>
      <c r="AX683"/>
      <c r="AY683" s="36"/>
      <c r="AZ683" s="36">
        <f>AY683*(1+Listes!AC$11)</f>
        <v>0</v>
      </c>
      <c r="BI683" s="36"/>
      <c r="BJ683" s="36"/>
      <c r="BK683" s="36">
        <f>BJ683*(1+Listes!AC$12)</f>
        <v>0</v>
      </c>
      <c r="BL683" s="36"/>
      <c r="BM683" s="36"/>
      <c r="BN683" s="36"/>
      <c r="BP683" s="36"/>
      <c r="BR683" s="36"/>
      <c r="BS683" s="36"/>
      <c r="BT683" s="36"/>
    </row>
    <row r="684" spans="2:72" ht="13.15" customHeight="1" x14ac:dyDescent="0.2">
      <c r="B684" s="8" t="s">
        <v>2147</v>
      </c>
      <c r="C684" s="35">
        <v>1</v>
      </c>
      <c r="D684" s="1" t="s">
        <v>2147</v>
      </c>
      <c r="E684" s="36"/>
      <c r="F684" s="36"/>
      <c r="G684" s="7">
        <v>354.09</v>
      </c>
      <c r="H684" s="3" t="s">
        <v>2148</v>
      </c>
      <c r="J684" s="39" t="s">
        <v>31</v>
      </c>
      <c r="K684" s="5" t="s">
        <v>570</v>
      </c>
      <c r="M684" s="36"/>
      <c r="N684" s="36"/>
      <c r="O684" s="7">
        <v>347</v>
      </c>
      <c r="P684" s="36"/>
      <c r="Q684" s="36">
        <f>E684*(1+Listes!AC$5)</f>
        <v>0</v>
      </c>
      <c r="AB684" s="36">
        <f>G684*(1+Listes!AC$8)</f>
        <v>423.49163999999996</v>
      </c>
      <c r="AC684" s="36">
        <f>P684*(1+Listes!AC$7)</f>
        <v>0</v>
      </c>
      <c r="AD684" s="36">
        <f>F684*(1+Listes!AC$6)</f>
        <v>0</v>
      </c>
      <c r="AI684" s="36"/>
      <c r="AJ684" s="36"/>
      <c r="AL684" s="36"/>
      <c r="AP684" s="5" t="s">
        <v>2149</v>
      </c>
      <c r="AV684" s="36">
        <f>BI684*(1+Listes!AC$9)</f>
        <v>0</v>
      </c>
      <c r="AW684" s="36">
        <f>BP684*(1+Listes!AC$10)</f>
        <v>0</v>
      </c>
      <c r="AX684"/>
      <c r="AY684" s="36"/>
      <c r="AZ684" s="36">
        <f>AY684*(1+Listes!AC$11)</f>
        <v>0</v>
      </c>
      <c r="BI684" s="36"/>
      <c r="BJ684" s="36"/>
      <c r="BK684" s="36">
        <f>BJ684*(1+Listes!AC$12)</f>
        <v>0</v>
      </c>
      <c r="BL684" s="36"/>
      <c r="BM684" s="36"/>
      <c r="BN684" s="36"/>
      <c r="BP684" s="36"/>
      <c r="BR684" s="36"/>
      <c r="BS684" s="36"/>
      <c r="BT684" s="36"/>
    </row>
    <row r="685" spans="2:72" ht="13.15" customHeight="1" x14ac:dyDescent="0.2">
      <c r="C685" s="35">
        <v>1</v>
      </c>
      <c r="D685" s="1" t="s">
        <v>2150</v>
      </c>
      <c r="E685" s="36"/>
      <c r="F685" s="36"/>
      <c r="G685" s="7">
        <v>331.65</v>
      </c>
      <c r="H685" s="3" t="s">
        <v>2148</v>
      </c>
      <c r="J685" s="39" t="s">
        <v>22</v>
      </c>
      <c r="K685" s="5" t="s">
        <v>2151</v>
      </c>
      <c r="M685" s="36"/>
      <c r="N685" s="36"/>
      <c r="O685" s="7">
        <v>325</v>
      </c>
      <c r="P685" s="36"/>
      <c r="Q685" s="36">
        <f>E685*(1+Listes!AC$5)</f>
        <v>0</v>
      </c>
      <c r="AA685" s="9" t="s">
        <v>2092</v>
      </c>
      <c r="AB685" s="36">
        <f>G685*(1+Listes!AC$8)</f>
        <v>396.65339999999998</v>
      </c>
      <c r="AC685" s="36">
        <f>P685*(1+Listes!AC$7)</f>
        <v>0</v>
      </c>
      <c r="AD685" s="36">
        <f>F685*(1+Listes!AC$6)</f>
        <v>0</v>
      </c>
      <c r="AI685" s="36"/>
      <c r="AJ685" s="36"/>
      <c r="AL685" s="36"/>
      <c r="AV685" s="36">
        <f>BI685*(1+Listes!AC$9)</f>
        <v>0</v>
      </c>
      <c r="AW685" s="36">
        <f>BP685*(1+Listes!AC$10)</f>
        <v>0</v>
      </c>
      <c r="AX685"/>
      <c r="AY685" s="36"/>
      <c r="AZ685" s="36">
        <f>AY685*(1+Listes!AC$11)</f>
        <v>0</v>
      </c>
      <c r="BI685" s="36"/>
      <c r="BJ685" s="36"/>
      <c r="BK685" s="36">
        <f>BJ685*(1+Listes!AC$12)</f>
        <v>0</v>
      </c>
      <c r="BL685" s="36"/>
      <c r="BM685" s="36"/>
      <c r="BN685" s="36"/>
      <c r="BP685" s="36"/>
      <c r="BR685" s="36"/>
      <c r="BS685" s="36"/>
      <c r="BT685" s="36"/>
    </row>
    <row r="686" spans="2:72" ht="13.15" customHeight="1" x14ac:dyDescent="0.2">
      <c r="B686" s="8" t="s">
        <v>2152</v>
      </c>
      <c r="C686" s="35">
        <v>1</v>
      </c>
      <c r="D686" s="1" t="s">
        <v>2152</v>
      </c>
      <c r="E686" s="36"/>
      <c r="F686" s="36"/>
      <c r="G686" s="7">
        <v>331.65</v>
      </c>
      <c r="H686" s="3" t="s">
        <v>2148</v>
      </c>
      <c r="J686" s="39" t="s">
        <v>22</v>
      </c>
      <c r="K686" s="5" t="s">
        <v>570</v>
      </c>
      <c r="M686" s="36"/>
      <c r="N686" s="36"/>
      <c r="O686" s="7">
        <v>325</v>
      </c>
      <c r="P686" s="36"/>
      <c r="Q686" s="36">
        <f>E686*(1+Listes!AC$5)</f>
        <v>0</v>
      </c>
      <c r="X686" s="9" t="s">
        <v>2153</v>
      </c>
      <c r="AB686" s="36">
        <f>G686*(1+Listes!AC$8)</f>
        <v>396.65339999999998</v>
      </c>
      <c r="AC686" s="36">
        <f>P686*(1+Listes!AC$7)</f>
        <v>0</v>
      </c>
      <c r="AD686" s="36">
        <f>F686*(1+Listes!AC$6)</f>
        <v>0</v>
      </c>
      <c r="AI686" s="36"/>
      <c r="AJ686" s="36"/>
      <c r="AL686" s="36"/>
      <c r="AV686" s="36">
        <f>BI686*(1+Listes!AC$9)</f>
        <v>0</v>
      </c>
      <c r="AW686" s="36">
        <f>BP686*(1+Listes!AC$10)</f>
        <v>0</v>
      </c>
      <c r="AX686"/>
      <c r="AY686" s="36"/>
      <c r="AZ686" s="36">
        <f>AY686*(1+Listes!AC$11)</f>
        <v>0</v>
      </c>
      <c r="BI686" s="36"/>
      <c r="BJ686" s="36"/>
      <c r="BK686" s="36">
        <f>BJ686*(1+Listes!AC$12)</f>
        <v>0</v>
      </c>
      <c r="BL686" s="36"/>
      <c r="BM686" s="36"/>
      <c r="BN686" s="36"/>
      <c r="BP686" s="36"/>
      <c r="BR686" s="36"/>
      <c r="BS686" s="36"/>
      <c r="BT686" s="36"/>
    </row>
    <row r="687" spans="2:72" ht="13.15" customHeight="1" x14ac:dyDescent="0.2">
      <c r="C687" s="35">
        <v>1</v>
      </c>
      <c r="D687" s="1" t="s">
        <v>2154</v>
      </c>
      <c r="E687" s="36"/>
      <c r="F687" s="36"/>
      <c r="G687" s="7">
        <v>39.03</v>
      </c>
      <c r="H687" s="3" t="s">
        <v>2155</v>
      </c>
      <c r="J687" s="39" t="s">
        <v>31</v>
      </c>
      <c r="K687" s="5" t="s">
        <v>1821</v>
      </c>
      <c r="M687" s="36"/>
      <c r="N687" s="36"/>
      <c r="O687" s="7">
        <v>38.299999999999997</v>
      </c>
      <c r="P687" s="36"/>
      <c r="Q687" s="36">
        <f>E687*(1+Listes!AC$5)</f>
        <v>0</v>
      </c>
      <c r="AB687" s="36">
        <f>G687*(1+Listes!AC$8)</f>
        <v>46.679879999999997</v>
      </c>
      <c r="AC687" s="36">
        <f>P687*(1+Listes!AC$7)</f>
        <v>0</v>
      </c>
      <c r="AD687" s="36">
        <f>F687*(1+Listes!AC$6)</f>
        <v>0</v>
      </c>
      <c r="AI687" s="36"/>
      <c r="AJ687" s="36"/>
      <c r="AL687" s="36"/>
      <c r="AO687" s="5" t="s">
        <v>2156</v>
      </c>
      <c r="AP687" s="5" t="s">
        <v>2157</v>
      </c>
      <c r="AT687" s="5" t="s">
        <v>2158</v>
      </c>
      <c r="AV687" s="36">
        <f>BI687*(1+Listes!AC$9)</f>
        <v>0</v>
      </c>
      <c r="AW687" s="36">
        <f>BP687*(1+Listes!AC$10)</f>
        <v>0</v>
      </c>
      <c r="AX687"/>
      <c r="AY687" s="36"/>
      <c r="AZ687" s="36">
        <f>AY687*(1+Listes!AC$11)</f>
        <v>0</v>
      </c>
      <c r="BI687" s="36"/>
      <c r="BJ687" s="36"/>
      <c r="BK687" s="36">
        <f>BJ687*(1+Listes!AC$12)</f>
        <v>0</v>
      </c>
      <c r="BL687" s="36"/>
      <c r="BM687" s="36"/>
      <c r="BN687" s="36"/>
      <c r="BP687" s="36"/>
      <c r="BR687" s="36"/>
      <c r="BS687" s="36"/>
      <c r="BT687" s="36"/>
    </row>
    <row r="688" spans="2:72" ht="13.15" customHeight="1" x14ac:dyDescent="0.2">
      <c r="C688" s="35">
        <v>1</v>
      </c>
      <c r="D688" s="1" t="s">
        <v>2159</v>
      </c>
      <c r="E688" s="36"/>
      <c r="F688" s="36"/>
      <c r="G688" s="7">
        <v>50.38</v>
      </c>
      <c r="H688" s="3" t="s">
        <v>2155</v>
      </c>
      <c r="J688" s="39" t="s">
        <v>22</v>
      </c>
      <c r="K688" s="5" t="s">
        <v>2160</v>
      </c>
      <c r="M688" s="36"/>
      <c r="N688" s="36"/>
      <c r="O688" s="7">
        <v>49.4</v>
      </c>
      <c r="P688" s="36"/>
      <c r="Q688" s="36">
        <f>E688*(1+Listes!AC$5)</f>
        <v>0</v>
      </c>
      <c r="X688" s="9" t="s">
        <v>2161</v>
      </c>
      <c r="AA688" s="9" t="s">
        <v>2092</v>
      </c>
      <c r="AB688" s="36">
        <f>G688*(1+Listes!AC$8)</f>
        <v>60.254480000000001</v>
      </c>
      <c r="AC688" s="36">
        <f>P688*(1+Listes!AC$7)</f>
        <v>0</v>
      </c>
      <c r="AD688" s="36">
        <f>F688*(1+Listes!AC$6)</f>
        <v>0</v>
      </c>
      <c r="AI688" s="36"/>
      <c r="AJ688" s="36"/>
      <c r="AL688" s="36"/>
      <c r="AT688" s="5" t="s">
        <v>2162</v>
      </c>
      <c r="AV688" s="36">
        <f>BI688*(1+Listes!AC$9)</f>
        <v>0</v>
      </c>
      <c r="AW688" s="36">
        <f>BP688*(1+Listes!AC$10)</f>
        <v>0</v>
      </c>
      <c r="AX688"/>
      <c r="AY688" s="36"/>
      <c r="AZ688" s="36">
        <f>AY688*(1+Listes!AC$11)</f>
        <v>0</v>
      </c>
      <c r="BI688" s="36"/>
      <c r="BJ688" s="36"/>
      <c r="BK688" s="36">
        <f>BJ688*(1+Listes!AC$12)</f>
        <v>0</v>
      </c>
      <c r="BL688" s="36"/>
      <c r="BM688" s="36"/>
      <c r="BN688" s="36"/>
      <c r="BP688" s="36"/>
      <c r="BR688" s="36"/>
      <c r="BS688" s="36"/>
      <c r="BT688" s="36"/>
    </row>
    <row r="689" spans="2:72" ht="13.15" customHeight="1" x14ac:dyDescent="0.2">
      <c r="C689" s="35">
        <v>1</v>
      </c>
      <c r="D689" s="1" t="s">
        <v>2163</v>
      </c>
      <c r="E689" s="36"/>
      <c r="F689" s="36"/>
      <c r="G689" s="7">
        <v>694.59</v>
      </c>
      <c r="H689" s="3" t="s">
        <v>2164</v>
      </c>
      <c r="J689" s="39" t="s">
        <v>5</v>
      </c>
      <c r="K689" s="5" t="s">
        <v>472</v>
      </c>
      <c r="M689" s="6">
        <v>676</v>
      </c>
      <c r="N689" s="6"/>
      <c r="O689" s="7">
        <v>681</v>
      </c>
      <c r="P689" s="36"/>
      <c r="Q689" s="36">
        <f>E689*(1+Listes!AC$5)</f>
        <v>0</v>
      </c>
      <c r="AB689" s="36">
        <f>G689*(1+Listes!AC$8)</f>
        <v>830.72964000000002</v>
      </c>
      <c r="AC689" s="36">
        <f>P689*(1+Listes!AC$7)</f>
        <v>0</v>
      </c>
      <c r="AD689" s="36">
        <f>F689*(1+Listes!AC$6)</f>
        <v>0</v>
      </c>
      <c r="AG689" s="66"/>
      <c r="AH689" s="67"/>
      <c r="AI689" s="6"/>
      <c r="AJ689" s="6">
        <v>661</v>
      </c>
      <c r="AL689" s="36"/>
      <c r="AV689" s="36">
        <f>BI689*(1+Listes!AC$9)</f>
        <v>0</v>
      </c>
      <c r="AW689" s="36">
        <f>BP689*(1+Listes!AC$10)</f>
        <v>0</v>
      </c>
      <c r="AX689"/>
      <c r="AY689" s="36"/>
      <c r="AZ689" s="36">
        <f>AY689*(1+Listes!AC$11)</f>
        <v>0</v>
      </c>
      <c r="BI689" s="36"/>
      <c r="BJ689" s="36"/>
      <c r="BK689" s="36">
        <f>BJ689*(1+Listes!AC$12)</f>
        <v>0</v>
      </c>
      <c r="BL689" s="36"/>
      <c r="BM689" s="36"/>
      <c r="BN689" s="36"/>
      <c r="BP689" s="36"/>
      <c r="BR689" s="36"/>
      <c r="BS689" s="36"/>
      <c r="BT689" s="36"/>
    </row>
    <row r="690" spans="2:72" ht="13.15" customHeight="1" x14ac:dyDescent="0.2">
      <c r="C690" s="35">
        <v>1</v>
      </c>
      <c r="D690" s="1" t="s">
        <v>2165</v>
      </c>
      <c r="E690" s="36"/>
      <c r="F690" s="7">
        <v>119.74</v>
      </c>
      <c r="G690" s="7">
        <v>694.59</v>
      </c>
      <c r="H690" s="3" t="s">
        <v>2166</v>
      </c>
      <c r="J690" s="39" t="s">
        <v>58</v>
      </c>
      <c r="K690" s="5" t="s">
        <v>110</v>
      </c>
      <c r="M690" s="6">
        <v>676</v>
      </c>
      <c r="N690" s="6"/>
      <c r="O690" s="7">
        <v>681</v>
      </c>
      <c r="P690" s="36"/>
      <c r="Q690" s="36">
        <f>E690*(1+Listes!AC$5)</f>
        <v>0</v>
      </c>
      <c r="AA690" s="9" t="s">
        <v>2092</v>
      </c>
      <c r="AB690" s="36">
        <f>G690*(1+Listes!AC$8)</f>
        <v>830.72964000000002</v>
      </c>
      <c r="AC690" s="36">
        <f>P690*(1+Listes!AC$7)</f>
        <v>0</v>
      </c>
      <c r="AD690" s="36">
        <f>F690*(1+Listes!AC$6)</f>
        <v>143.20903999999999</v>
      </c>
      <c r="AG690" s="66"/>
      <c r="AH690" s="67"/>
      <c r="AI690" s="6"/>
      <c r="AJ690" s="6">
        <v>661</v>
      </c>
      <c r="AL690" s="36"/>
      <c r="AQ690" s="5" t="s">
        <v>2167</v>
      </c>
      <c r="AV690" s="36">
        <f>BI690*(1+Listes!AC$9)</f>
        <v>0</v>
      </c>
      <c r="AW690" s="36">
        <f>BP690*(1+Listes!AC$10)</f>
        <v>0</v>
      </c>
      <c r="AX690"/>
      <c r="AY690" s="36"/>
      <c r="AZ690" s="36">
        <f>AY690*(1+Listes!AC$11)</f>
        <v>0</v>
      </c>
      <c r="BI690" s="36"/>
      <c r="BJ690" s="36"/>
      <c r="BK690" s="36">
        <f>BJ690*(1+Listes!AC$12)</f>
        <v>0</v>
      </c>
      <c r="BL690" s="36"/>
      <c r="BM690" s="36"/>
      <c r="BN690" s="36"/>
      <c r="BP690" s="36"/>
      <c r="BR690" s="36"/>
      <c r="BS690" s="36"/>
      <c r="BT690" s="36"/>
    </row>
    <row r="691" spans="2:72" ht="13.15" customHeight="1" x14ac:dyDescent="0.2">
      <c r="B691" s="8" t="s">
        <v>2168</v>
      </c>
      <c r="C691" s="35">
        <v>1</v>
      </c>
      <c r="D691" s="1" t="s">
        <v>2169</v>
      </c>
      <c r="E691" s="36"/>
      <c r="F691" s="36"/>
      <c r="G691" s="7">
        <v>2639.77</v>
      </c>
      <c r="H691" s="3" t="s">
        <v>2170</v>
      </c>
      <c r="J691" s="36"/>
      <c r="K691"/>
      <c r="M691" s="36"/>
      <c r="N691" s="36"/>
      <c r="O691" s="7">
        <v>2588</v>
      </c>
      <c r="P691" s="36"/>
      <c r="Q691" s="36">
        <f>E691*(1+Listes!AC$5)</f>
        <v>0</v>
      </c>
      <c r="AB691" s="36">
        <f>G691*(1+Listes!AC$8)</f>
        <v>3157.1649199999997</v>
      </c>
      <c r="AC691" s="36">
        <f>P691*(1+Listes!AC$7)</f>
        <v>0</v>
      </c>
      <c r="AD691" s="36">
        <f>F691*(1+Listes!AC$6)</f>
        <v>0</v>
      </c>
      <c r="AI691" s="36"/>
      <c r="AJ691" s="36"/>
      <c r="AL691" s="36"/>
      <c r="AO691" s="5" t="s">
        <v>814</v>
      </c>
      <c r="AP691" s="5" t="s">
        <v>814</v>
      </c>
      <c r="AV691" s="36">
        <f>BI691*(1+Listes!AC$9)</f>
        <v>0</v>
      </c>
      <c r="AW691" s="36">
        <f>BP691*(1+Listes!AC$10)</f>
        <v>0</v>
      </c>
      <c r="AX691"/>
      <c r="AY691" s="36"/>
      <c r="AZ691" s="36">
        <f>AY691*(1+Listes!AC$11)</f>
        <v>0</v>
      </c>
      <c r="BI691" s="36"/>
      <c r="BJ691" s="36"/>
      <c r="BK691" s="36">
        <f>BJ691*(1+Listes!AC$12)</f>
        <v>0</v>
      </c>
      <c r="BL691" s="36"/>
      <c r="BM691" s="36"/>
      <c r="BN691" s="36"/>
      <c r="BP691" s="36"/>
      <c r="BR691" s="36"/>
      <c r="BS691" s="36"/>
      <c r="BT691" s="36"/>
    </row>
    <row r="692" spans="2:72" ht="13.15" customHeight="1" x14ac:dyDescent="0.2">
      <c r="C692" s="35">
        <v>4</v>
      </c>
      <c r="D692" s="1" t="s">
        <v>2171</v>
      </c>
      <c r="E692" s="36"/>
      <c r="F692" s="36"/>
      <c r="G692" s="7">
        <v>135</v>
      </c>
      <c r="H692" s="3" t="s">
        <v>2172</v>
      </c>
      <c r="I692" s="5" t="s">
        <v>2173</v>
      </c>
      <c r="J692" s="36"/>
      <c r="K692" s="5" t="s">
        <v>1332</v>
      </c>
      <c r="M692" s="6">
        <v>131</v>
      </c>
      <c r="N692" s="6"/>
      <c r="O692" s="7">
        <v>132</v>
      </c>
      <c r="P692" s="36"/>
      <c r="Q692" s="36">
        <f>E692*(1+Listes!AC$5)</f>
        <v>0</v>
      </c>
      <c r="AA692" s="9" t="s">
        <v>2174</v>
      </c>
      <c r="AB692" s="36">
        <f>G692*(1+Listes!AC$8)</f>
        <v>161.45999999999998</v>
      </c>
      <c r="AC692" s="36">
        <f>P692*(1+Listes!AC$7)</f>
        <v>0</v>
      </c>
      <c r="AD692" s="36">
        <f>F692*(1+Listes!AC$6)</f>
        <v>0</v>
      </c>
      <c r="AG692" s="66"/>
      <c r="AH692" s="67"/>
      <c r="AI692" s="6">
        <v>127.31</v>
      </c>
      <c r="AJ692" s="6">
        <v>128</v>
      </c>
      <c r="AL692" s="36"/>
      <c r="AV692" s="36">
        <f>BI692*(1+Listes!AC$9)</f>
        <v>0</v>
      </c>
      <c r="AW692" s="36">
        <f>BP692*(1+Listes!AC$10)</f>
        <v>0</v>
      </c>
      <c r="AX692"/>
      <c r="AY692" s="36"/>
      <c r="AZ692" s="36">
        <f>AY692*(1+Listes!AC$11)</f>
        <v>0</v>
      </c>
      <c r="BI692" s="36"/>
      <c r="BJ692" s="36"/>
      <c r="BK692" s="36">
        <f>BJ692*(1+Listes!AC$12)</f>
        <v>0</v>
      </c>
      <c r="BL692" s="36"/>
      <c r="BM692" s="36"/>
      <c r="BN692" s="36"/>
      <c r="BP692" s="36"/>
      <c r="BR692" s="36"/>
      <c r="BS692" s="36"/>
      <c r="BT692" s="36"/>
    </row>
    <row r="693" spans="2:72" ht="13.15" customHeight="1" x14ac:dyDescent="0.2">
      <c r="C693" s="35">
        <v>1</v>
      </c>
      <c r="D693" s="1" t="s">
        <v>2175</v>
      </c>
      <c r="E693" s="36"/>
      <c r="F693" s="36"/>
      <c r="G693" s="7">
        <v>649.91999999999996</v>
      </c>
      <c r="H693" s="3" t="s">
        <v>2176</v>
      </c>
      <c r="J693" s="39" t="s">
        <v>22</v>
      </c>
      <c r="K693" s="5" t="s">
        <v>2126</v>
      </c>
      <c r="M693" s="36"/>
      <c r="N693" s="36"/>
      <c r="O693" s="7">
        <v>637</v>
      </c>
      <c r="P693" s="36"/>
      <c r="Q693" s="36">
        <f>E693*(1+Listes!AC$5)</f>
        <v>0</v>
      </c>
      <c r="AB693" s="36">
        <f>G693*(1+Listes!AC$8)</f>
        <v>777.30431999999996</v>
      </c>
      <c r="AC693" s="36">
        <f>P693*(1+Listes!AC$7)</f>
        <v>0</v>
      </c>
      <c r="AD693" s="36">
        <f>F693*(1+Listes!AC$6)</f>
        <v>0</v>
      </c>
      <c r="AI693" s="36"/>
      <c r="AJ693" s="36"/>
      <c r="AL693" s="36"/>
      <c r="AV693" s="36">
        <f>BI693*(1+Listes!AC$9)</f>
        <v>0</v>
      </c>
      <c r="AW693" s="36">
        <f>BP693*(1+Listes!AC$10)</f>
        <v>0</v>
      </c>
      <c r="AX693"/>
      <c r="AY693" s="36"/>
      <c r="AZ693" s="36">
        <f>AY693*(1+Listes!AC$11)</f>
        <v>0</v>
      </c>
      <c r="BI693" s="36"/>
      <c r="BJ693" s="36"/>
      <c r="BK693" s="36">
        <f>BJ693*(1+Listes!AC$12)</f>
        <v>0</v>
      </c>
      <c r="BL693" s="36"/>
      <c r="BM693" s="36"/>
      <c r="BN693" s="36"/>
      <c r="BP693" s="36"/>
      <c r="BR693" s="36"/>
      <c r="BS693" s="36"/>
      <c r="BT693" s="36"/>
    </row>
    <row r="694" spans="2:72" ht="12" customHeight="1" x14ac:dyDescent="0.2">
      <c r="B694" s="8" t="s">
        <v>2177</v>
      </c>
      <c r="C694" s="35">
        <v>1</v>
      </c>
      <c r="D694" s="1" t="s">
        <v>2177</v>
      </c>
      <c r="E694" s="6">
        <v>5.39</v>
      </c>
      <c r="F694" s="7">
        <v>4.7</v>
      </c>
      <c r="G694" s="36"/>
      <c r="H694" s="3" t="s">
        <v>2178</v>
      </c>
      <c r="I694" s="5" t="s">
        <v>2179</v>
      </c>
      <c r="J694" s="39" t="s">
        <v>2180</v>
      </c>
      <c r="K694" s="5" t="s">
        <v>2181</v>
      </c>
      <c r="M694" s="36"/>
      <c r="N694" s="6"/>
      <c r="O694" s="36"/>
      <c r="P694" s="36"/>
      <c r="Q694" s="36">
        <f>E694*(1+Listes!AC$5)</f>
        <v>6.4464399999999991</v>
      </c>
      <c r="X694" s="9" t="s">
        <v>2182</v>
      </c>
      <c r="Z694" s="9" t="s">
        <v>954</v>
      </c>
      <c r="AA694" s="9" t="s">
        <v>2183</v>
      </c>
      <c r="AB694" s="36">
        <f>G694*(1+Listes!AC$8)</f>
        <v>0</v>
      </c>
      <c r="AC694" s="36">
        <f>P694*(1+Listes!AC$7)</f>
        <v>0</v>
      </c>
      <c r="AD694" s="36">
        <f>F694*(1+Listes!AC$6)</f>
        <v>5.6212</v>
      </c>
      <c r="AG694" s="66"/>
      <c r="AH694" s="67"/>
      <c r="AI694" s="36"/>
      <c r="AJ694" s="36"/>
      <c r="AL694" s="36"/>
      <c r="AO694" s="5" t="s">
        <v>2184</v>
      </c>
      <c r="AT694" s="5" t="s">
        <v>2185</v>
      </c>
      <c r="AV694" s="36">
        <f>BI694*(1+Listes!AC$9)</f>
        <v>49100.583999999995</v>
      </c>
      <c r="AW694" s="36">
        <f>BP694*(1+Listes!AC$10)</f>
        <v>0</v>
      </c>
      <c r="AX694"/>
      <c r="AY694" s="36"/>
      <c r="AZ694" s="36">
        <f>AY694*(1+Listes!AC$11)</f>
        <v>0</v>
      </c>
      <c r="BE694" s="6"/>
      <c r="BI694" s="16">
        <v>41054</v>
      </c>
      <c r="BJ694" s="6">
        <v>0</v>
      </c>
      <c r="BK694" s="36">
        <f>BJ694*(1+Listes!AC$12)</f>
        <v>0</v>
      </c>
      <c r="BL694" s="36"/>
      <c r="BM694" s="36"/>
      <c r="BN694" s="36"/>
      <c r="BP694" s="36"/>
      <c r="BR694" s="36"/>
      <c r="BS694" s="36"/>
      <c r="BT694" s="36"/>
    </row>
    <row r="695" spans="2:72" ht="13.15" customHeight="1" x14ac:dyDescent="0.2">
      <c r="B695" s="8" t="s">
        <v>2186</v>
      </c>
      <c r="C695" s="35">
        <v>1</v>
      </c>
      <c r="D695" s="1" t="s">
        <v>2187</v>
      </c>
      <c r="E695" s="36"/>
      <c r="F695" s="36"/>
      <c r="G695" s="7">
        <v>1716.44</v>
      </c>
      <c r="H695" s="3" t="s">
        <v>2188</v>
      </c>
      <c r="J695" s="39" t="s">
        <v>2</v>
      </c>
      <c r="K695" s="5" t="s">
        <v>2189</v>
      </c>
      <c r="M695" s="6">
        <v>1688</v>
      </c>
      <c r="N695" s="6"/>
      <c r="O695" s="7">
        <v>1688</v>
      </c>
      <c r="P695" s="6">
        <v>1707</v>
      </c>
      <c r="Q695" s="36">
        <f>E695*(1+Listes!AC$5)</f>
        <v>0</v>
      </c>
      <c r="X695" s="9" t="s">
        <v>2190</v>
      </c>
      <c r="Z695" s="9" t="s">
        <v>2191</v>
      </c>
      <c r="AA695" s="9" t="s">
        <v>2092</v>
      </c>
      <c r="AB695" s="36">
        <f>G695*(1+Listes!AC$8)</f>
        <v>2052.8622399999999</v>
      </c>
      <c r="AC695" s="36">
        <f>P695*(1+Listes!AC$7)</f>
        <v>2041.5719999999999</v>
      </c>
      <c r="AD695" s="36">
        <f>F695*(1+Listes!AC$6)</f>
        <v>0</v>
      </c>
      <c r="AG695" s="66"/>
      <c r="AH695" s="67"/>
      <c r="AI695" s="6"/>
      <c r="AJ695" s="6">
        <v>1874</v>
      </c>
      <c r="AL695" s="36"/>
      <c r="AO695" s="5" t="s">
        <v>2192</v>
      </c>
      <c r="AP695" s="5" t="s">
        <v>2192</v>
      </c>
      <c r="AV695" s="36">
        <f>BI695*(1+Listes!AC$9)</f>
        <v>0</v>
      </c>
      <c r="AW695" s="36">
        <f>BP695*(1+Listes!AC$10)</f>
        <v>0</v>
      </c>
      <c r="AX695"/>
      <c r="AY695" s="36"/>
      <c r="AZ695" s="36">
        <f>AY695*(1+Listes!AC$11)</f>
        <v>0</v>
      </c>
      <c r="BI695" s="36"/>
      <c r="BJ695" s="36"/>
      <c r="BK695" s="36">
        <f>BJ695*(1+Listes!AC$12)</f>
        <v>0</v>
      </c>
      <c r="BL695" s="36"/>
      <c r="BM695" s="36"/>
      <c r="BN695" s="36"/>
      <c r="BP695" s="36"/>
      <c r="BR695" s="36"/>
      <c r="BS695" s="36"/>
      <c r="BT695" s="36"/>
    </row>
    <row r="696" spans="2:72" ht="13.15" customHeight="1" x14ac:dyDescent="0.2">
      <c r="C696" s="35">
        <v>1</v>
      </c>
      <c r="D696" s="1" t="s">
        <v>2193</v>
      </c>
      <c r="E696" s="36"/>
      <c r="F696" s="36"/>
      <c r="G696" s="7">
        <v>4.3899999999999997</v>
      </c>
      <c r="H696" s="3" t="s">
        <v>2194</v>
      </c>
      <c r="J696" s="39" t="s">
        <v>2</v>
      </c>
      <c r="K696" s="5" t="s">
        <v>97</v>
      </c>
      <c r="M696" s="6">
        <v>4.2</v>
      </c>
      <c r="N696" s="6"/>
      <c r="O696" s="7">
        <v>4.3</v>
      </c>
      <c r="P696" s="36"/>
      <c r="Q696" s="36">
        <f>E696*(1+Listes!AC$5)</f>
        <v>0</v>
      </c>
      <c r="AB696" s="36">
        <f>G696*(1+Listes!AC$8)</f>
        <v>5.2504399999999993</v>
      </c>
      <c r="AC696" s="36">
        <f>P696*(1+Listes!AC$7)</f>
        <v>0</v>
      </c>
      <c r="AD696" s="36">
        <f>F696*(1+Listes!AC$6)</f>
        <v>0</v>
      </c>
      <c r="AG696" s="66"/>
      <c r="AH696" s="67"/>
      <c r="AI696" s="6">
        <v>5.09</v>
      </c>
      <c r="AJ696" s="6">
        <v>4.0999999999999996</v>
      </c>
      <c r="AL696" s="36"/>
      <c r="AV696" s="36">
        <f>BI696*(1+Listes!AC$9)</f>
        <v>0</v>
      </c>
      <c r="AW696" s="36">
        <f>BP696*(1+Listes!AC$10)</f>
        <v>0</v>
      </c>
      <c r="AX696"/>
      <c r="AY696" s="36"/>
      <c r="AZ696" s="36">
        <f>AY696*(1+Listes!AC$11)</f>
        <v>0</v>
      </c>
      <c r="BI696" s="36"/>
      <c r="BJ696" s="36"/>
      <c r="BK696" s="36">
        <f>BJ696*(1+Listes!AC$12)</f>
        <v>0</v>
      </c>
      <c r="BL696" s="36"/>
      <c r="BM696" s="36"/>
      <c r="BN696" s="36"/>
      <c r="BP696" s="36"/>
      <c r="BR696" s="36"/>
      <c r="BS696" s="36"/>
      <c r="BT696" s="36"/>
    </row>
    <row r="697" spans="2:72" ht="13.15" customHeight="1" x14ac:dyDescent="0.2">
      <c r="C697" s="35">
        <v>1</v>
      </c>
      <c r="D697" s="1" t="s">
        <v>2195</v>
      </c>
      <c r="E697" s="36"/>
      <c r="F697" s="36"/>
      <c r="G697" s="7">
        <v>119.25</v>
      </c>
      <c r="H697" s="3" t="s">
        <v>2196</v>
      </c>
      <c r="J697" s="39" t="s">
        <v>31</v>
      </c>
      <c r="K697" s="5" t="s">
        <v>2197</v>
      </c>
      <c r="M697" s="36"/>
      <c r="N697" s="36"/>
      <c r="O697" s="7">
        <v>117</v>
      </c>
      <c r="P697" s="36"/>
      <c r="Q697" s="36">
        <f>E697*(1+Listes!AC$5)</f>
        <v>0</v>
      </c>
      <c r="AB697" s="36">
        <f>G697*(1+Listes!AC$8)</f>
        <v>142.62299999999999</v>
      </c>
      <c r="AC697" s="36">
        <f>P697*(1+Listes!AC$7)</f>
        <v>0</v>
      </c>
      <c r="AD697" s="36">
        <f>F697*(1+Listes!AC$6)</f>
        <v>0</v>
      </c>
      <c r="AI697" s="36"/>
      <c r="AJ697" s="36"/>
      <c r="AL697" s="36"/>
      <c r="AO697" s="5" t="s">
        <v>2198</v>
      </c>
      <c r="AP697" s="5" t="s">
        <v>805</v>
      </c>
      <c r="AV697" s="36">
        <f>BI697*(1+Listes!AC$9)</f>
        <v>0</v>
      </c>
      <c r="AW697" s="36">
        <f>BP697*(1+Listes!AC$10)</f>
        <v>0</v>
      </c>
      <c r="AX697"/>
      <c r="AY697" s="36"/>
      <c r="AZ697" s="36">
        <f>AY697*(1+Listes!AC$11)</f>
        <v>0</v>
      </c>
      <c r="BI697" s="36"/>
      <c r="BJ697" s="36"/>
      <c r="BK697" s="36">
        <f>BJ697*(1+Listes!AC$12)</f>
        <v>0</v>
      </c>
      <c r="BL697" s="36"/>
      <c r="BM697" s="36"/>
      <c r="BN697" s="36"/>
      <c r="BP697" s="36"/>
      <c r="BR697" s="36"/>
      <c r="BS697" s="36"/>
      <c r="BT697" s="36"/>
    </row>
    <row r="698" spans="2:72" ht="13.15" customHeight="1" x14ac:dyDescent="0.2">
      <c r="C698" s="35">
        <v>2</v>
      </c>
      <c r="D698" s="1" t="s">
        <v>2199</v>
      </c>
      <c r="E698" s="6">
        <v>9.44</v>
      </c>
      <c r="F698" s="36"/>
      <c r="G698" s="7">
        <v>46.44</v>
      </c>
      <c r="H698" s="3" t="s">
        <v>2200</v>
      </c>
      <c r="I698" s="5" t="s">
        <v>2201</v>
      </c>
      <c r="J698" s="39" t="s">
        <v>31</v>
      </c>
      <c r="K698" s="5" t="s">
        <v>462</v>
      </c>
      <c r="M698" s="6">
        <v>45.2</v>
      </c>
      <c r="N698" s="6">
        <v>45.5</v>
      </c>
      <c r="O698" s="7">
        <v>45.5</v>
      </c>
      <c r="P698" s="6">
        <v>46.44</v>
      </c>
      <c r="Q698" s="36">
        <f>E698*(1+Listes!AC$5)</f>
        <v>11.290239999999999</v>
      </c>
      <c r="AB698" s="36">
        <f>G698*(1+Listes!AC$8)</f>
        <v>55.542239999999993</v>
      </c>
      <c r="AC698" s="36">
        <f>P698*(1+Listes!AC$7)</f>
        <v>55.542239999999993</v>
      </c>
      <c r="AD698" s="36">
        <f>F698*(1+Listes!AC$6)</f>
        <v>0</v>
      </c>
      <c r="AG698" s="66"/>
      <c r="AH698" s="67"/>
      <c r="AI698" s="6">
        <v>28.5</v>
      </c>
      <c r="AJ698" s="6">
        <v>44.2</v>
      </c>
      <c r="AL698" s="36"/>
      <c r="AV698" s="36">
        <f>BI698*(1+Listes!AC$9)</f>
        <v>0</v>
      </c>
      <c r="AW698" s="36">
        <f>BP698*(1+Listes!AC$10)</f>
        <v>0</v>
      </c>
      <c r="AX698"/>
      <c r="AY698" s="36"/>
      <c r="AZ698" s="36">
        <f>AY698*(1+Listes!AC$11)</f>
        <v>0</v>
      </c>
      <c r="BI698" s="36"/>
      <c r="BJ698" s="36"/>
      <c r="BK698" s="36">
        <f>BJ698*(1+Listes!AC$12)</f>
        <v>0</v>
      </c>
      <c r="BL698" s="36"/>
      <c r="BM698" s="36"/>
      <c r="BN698" s="36"/>
      <c r="BP698" s="36"/>
      <c r="BR698" s="36"/>
      <c r="BS698" s="36"/>
      <c r="BT698" s="36"/>
    </row>
    <row r="699" spans="2:72" ht="13.15" customHeight="1" x14ac:dyDescent="0.2">
      <c r="C699" s="35">
        <v>2</v>
      </c>
      <c r="D699" s="1" t="s">
        <v>2202</v>
      </c>
      <c r="E699" s="36"/>
      <c r="F699" s="36"/>
      <c r="G699" s="7">
        <v>32.270000000000003</v>
      </c>
      <c r="H699" s="3" t="s">
        <v>2203</v>
      </c>
      <c r="I699" s="5" t="s">
        <v>2204</v>
      </c>
      <c r="J699" s="39" t="s">
        <v>148</v>
      </c>
      <c r="K699" s="5" t="s">
        <v>2205</v>
      </c>
      <c r="M699" s="6">
        <v>31.4</v>
      </c>
      <c r="N699" s="6"/>
      <c r="O699" s="7">
        <v>31.6</v>
      </c>
      <c r="P699" s="36"/>
      <c r="Q699" s="36">
        <f>E699*(1+Listes!AC$5)</f>
        <v>0</v>
      </c>
      <c r="AB699" s="36">
        <f>G699*(1+Listes!AC$8)</f>
        <v>38.594920000000002</v>
      </c>
      <c r="AC699" s="36">
        <f>P699*(1+Listes!AC$7)</f>
        <v>0</v>
      </c>
      <c r="AD699" s="36">
        <f>F699*(1+Listes!AC$6)</f>
        <v>0</v>
      </c>
      <c r="AG699" s="66"/>
      <c r="AH699" s="67"/>
      <c r="AI699" s="6">
        <v>38.200000000000003</v>
      </c>
      <c r="AJ699" s="6">
        <v>30.7</v>
      </c>
      <c r="AL699" s="36"/>
      <c r="AV699" s="36">
        <f>BI699*(1+Listes!AC$9)</f>
        <v>0</v>
      </c>
      <c r="AW699" s="36">
        <f>BP699*(1+Listes!AC$10)</f>
        <v>0</v>
      </c>
      <c r="AX699"/>
      <c r="AY699" s="36"/>
      <c r="AZ699" s="36">
        <f>AY699*(1+Listes!AC$11)</f>
        <v>0</v>
      </c>
      <c r="BI699" s="36"/>
      <c r="BJ699" s="36"/>
      <c r="BK699" s="36">
        <f>BJ699*(1+Listes!AC$12)</f>
        <v>0</v>
      </c>
      <c r="BL699" s="36"/>
      <c r="BM699" s="36"/>
      <c r="BN699" s="36"/>
      <c r="BP699" s="36"/>
      <c r="BR699" s="36"/>
      <c r="BS699" s="36"/>
      <c r="BT699" s="36"/>
    </row>
    <row r="700" spans="2:72" ht="13.15" customHeight="1" x14ac:dyDescent="0.2">
      <c r="C700" s="35">
        <v>2</v>
      </c>
      <c r="D700" s="1" t="s">
        <v>2206</v>
      </c>
      <c r="E700" s="6">
        <v>4.21</v>
      </c>
      <c r="F700" s="36"/>
      <c r="G700" s="7">
        <v>21.32</v>
      </c>
      <c r="H700" s="3" t="s">
        <v>2207</v>
      </c>
      <c r="J700" s="39" t="s">
        <v>2</v>
      </c>
      <c r="K700" s="5" t="s">
        <v>131</v>
      </c>
      <c r="M700" s="6">
        <v>24.2</v>
      </c>
      <c r="N700" s="6"/>
      <c r="O700" s="7">
        <v>24.6</v>
      </c>
      <c r="P700" s="36"/>
      <c r="Q700" s="36">
        <f>E700*(1+Listes!AC$5)</f>
        <v>5.0351599999999994</v>
      </c>
      <c r="AA700" s="9" t="s">
        <v>2208</v>
      </c>
      <c r="AB700" s="36">
        <f>G700*(1+Listes!AC$8)</f>
        <v>25.498719999999999</v>
      </c>
      <c r="AC700" s="36">
        <f>P700*(1+Listes!AC$7)</f>
        <v>0</v>
      </c>
      <c r="AD700" s="36">
        <f>F700*(1+Listes!AC$6)</f>
        <v>0</v>
      </c>
      <c r="AG700" s="66"/>
      <c r="AH700" s="67"/>
      <c r="AI700" s="6">
        <v>21.36</v>
      </c>
      <c r="AJ700" s="6">
        <v>23.2</v>
      </c>
      <c r="AL700" s="36"/>
      <c r="AV700" s="36">
        <f>BI700*(1+Listes!AC$9)</f>
        <v>45437.235999999997</v>
      </c>
      <c r="AW700" s="36">
        <f>BP700*(1+Listes!AC$10)</f>
        <v>0</v>
      </c>
      <c r="AX700"/>
      <c r="AY700" s="36"/>
      <c r="AZ700" s="36">
        <f>AY700*(1+Listes!AC$11)</f>
        <v>0</v>
      </c>
      <c r="BI700" s="16">
        <v>37991</v>
      </c>
      <c r="BJ700" s="36"/>
      <c r="BK700" s="36">
        <f>BJ700*(1+Listes!AC$12)</f>
        <v>0</v>
      </c>
      <c r="BL700" s="36"/>
      <c r="BM700" s="36"/>
      <c r="BN700" s="36"/>
      <c r="BP700" s="36"/>
      <c r="BR700" s="36"/>
      <c r="BS700" s="36"/>
      <c r="BT700" s="36"/>
    </row>
    <row r="701" spans="2:72" ht="13.15" customHeight="1" x14ac:dyDescent="0.2">
      <c r="C701" s="35">
        <v>3</v>
      </c>
      <c r="D701" s="1" t="s">
        <v>2209</v>
      </c>
      <c r="E701" s="6">
        <v>3.88</v>
      </c>
      <c r="F701" s="36"/>
      <c r="G701" s="7">
        <v>19.149999999999999</v>
      </c>
      <c r="H701" s="3" t="s">
        <v>2210</v>
      </c>
      <c r="I701" s="5" t="s">
        <v>2211</v>
      </c>
      <c r="J701" s="39" t="s">
        <v>2</v>
      </c>
      <c r="K701" s="5" t="s">
        <v>131</v>
      </c>
      <c r="M701" s="6">
        <v>18.7</v>
      </c>
      <c r="N701" s="6"/>
      <c r="O701" s="7">
        <v>18.8</v>
      </c>
      <c r="P701" s="6">
        <v>19.190000000000001</v>
      </c>
      <c r="Q701" s="36">
        <f>E701*(1+Listes!AC$5)</f>
        <v>4.6404799999999993</v>
      </c>
      <c r="AA701" s="9" t="s">
        <v>2212</v>
      </c>
      <c r="AB701" s="36">
        <f>G701*(1+Listes!AC$8)</f>
        <v>22.903399999999998</v>
      </c>
      <c r="AC701" s="36">
        <f>P701*(1+Listes!AC$7)</f>
        <v>22.951240000000002</v>
      </c>
      <c r="AD701" s="36">
        <f>F701*(1+Listes!AC$6)</f>
        <v>0</v>
      </c>
      <c r="AG701" s="66"/>
      <c r="AH701" s="67"/>
      <c r="AI701" s="6">
        <v>15.3</v>
      </c>
      <c r="AJ701" s="6">
        <v>18.3</v>
      </c>
      <c r="AL701" s="36"/>
      <c r="AM701" s="20" t="s">
        <v>2213</v>
      </c>
      <c r="AT701" s="5" t="s">
        <v>2214</v>
      </c>
      <c r="AV701" s="36">
        <f>BI701*(1+Listes!AC$9)</f>
        <v>45656.103999999999</v>
      </c>
      <c r="AW701" s="36">
        <f>BP701*(1+Listes!AC$10)</f>
        <v>0</v>
      </c>
      <c r="AX701"/>
      <c r="AY701" s="36"/>
      <c r="AZ701" s="36">
        <f>AY701*(1+Listes!AC$11)</f>
        <v>0</v>
      </c>
      <c r="BI701" s="16">
        <v>38174</v>
      </c>
      <c r="BJ701" s="36"/>
      <c r="BK701" s="36">
        <f>BJ701*(1+Listes!AC$12)</f>
        <v>0</v>
      </c>
      <c r="BL701" s="36"/>
      <c r="BM701" s="36"/>
      <c r="BN701" s="36"/>
      <c r="BP701" s="36"/>
      <c r="BR701" s="36"/>
      <c r="BS701" s="36"/>
      <c r="BT701" s="36"/>
    </row>
    <row r="702" spans="2:72" ht="13.15" customHeight="1" x14ac:dyDescent="0.2">
      <c r="C702" s="37"/>
      <c r="D702" s="1" t="s">
        <v>2213</v>
      </c>
      <c r="E702" s="36"/>
      <c r="F702" s="36"/>
      <c r="G702" s="36"/>
      <c r="H702" s="3" t="s">
        <v>2215</v>
      </c>
      <c r="J702" s="39" t="s">
        <v>2</v>
      </c>
      <c r="K702" s="5" t="s">
        <v>131</v>
      </c>
      <c r="M702" s="36"/>
      <c r="N702" s="36"/>
      <c r="O702" s="36"/>
      <c r="P702" s="36"/>
      <c r="Q702" s="36">
        <f>E702*(1+Listes!AC$5)</f>
        <v>0</v>
      </c>
      <c r="AB702" s="36">
        <f>G702*(1+Listes!AC$8)</f>
        <v>0</v>
      </c>
      <c r="AC702" s="36">
        <f>P702*(1+Listes!AC$7)</f>
        <v>0</v>
      </c>
      <c r="AD702" s="36">
        <f>F702*(1+Listes!AC$6)</f>
        <v>0</v>
      </c>
      <c r="AI702" s="36"/>
      <c r="AJ702" s="36"/>
      <c r="AL702" s="36"/>
      <c r="AV702" s="36">
        <f>BI702*(1+Listes!AC$9)</f>
        <v>0</v>
      </c>
      <c r="AW702" s="36">
        <f>BP702*(1+Listes!AC$10)</f>
        <v>0</v>
      </c>
      <c r="AX702"/>
      <c r="AY702" s="36"/>
      <c r="AZ702" s="36">
        <f>AY702*(1+Listes!AC$11)</f>
        <v>0</v>
      </c>
      <c r="BI702" s="36"/>
      <c r="BJ702" s="36"/>
      <c r="BK702" s="36">
        <f>BJ702*(1+Listes!AC$12)</f>
        <v>0</v>
      </c>
      <c r="BL702" s="36"/>
      <c r="BM702" s="36"/>
      <c r="BN702" s="36"/>
      <c r="BP702" s="36"/>
      <c r="BR702" s="36"/>
      <c r="BS702" s="36"/>
      <c r="BT702" s="36"/>
    </row>
    <row r="703" spans="2:72" ht="13.15" customHeight="1" x14ac:dyDescent="0.2">
      <c r="C703" s="35">
        <v>1</v>
      </c>
      <c r="D703" s="1" t="s">
        <v>2216</v>
      </c>
      <c r="E703" s="36"/>
      <c r="F703" s="36"/>
      <c r="G703" s="7">
        <v>44.47</v>
      </c>
      <c r="H703" s="3" t="s">
        <v>2217</v>
      </c>
      <c r="I703" s="5" t="s">
        <v>2218</v>
      </c>
      <c r="J703" s="39" t="s">
        <v>2</v>
      </c>
      <c r="K703" s="5" t="s">
        <v>97</v>
      </c>
      <c r="M703" s="6">
        <v>43.3</v>
      </c>
      <c r="N703" s="6"/>
      <c r="O703" s="7">
        <v>43.6</v>
      </c>
      <c r="P703" s="36"/>
      <c r="Q703" s="36">
        <f>E703*(1+Listes!AC$5)</f>
        <v>0</v>
      </c>
      <c r="AB703" s="36">
        <f>G703*(1+Listes!AC$8)</f>
        <v>53.186119999999995</v>
      </c>
      <c r="AC703" s="36">
        <f>P703*(1+Listes!AC$7)</f>
        <v>0</v>
      </c>
      <c r="AD703" s="36">
        <f>F703*(1+Listes!AC$6)</f>
        <v>0</v>
      </c>
      <c r="AG703" s="66"/>
      <c r="AH703" s="67"/>
      <c r="AI703" s="6">
        <v>42.02</v>
      </c>
      <c r="AJ703" s="6">
        <v>42.3</v>
      </c>
      <c r="AL703" s="36"/>
      <c r="AV703" s="36">
        <f>BI703*(1+Listes!AC$9)</f>
        <v>0</v>
      </c>
      <c r="AW703" s="36">
        <f>BP703*(1+Listes!AC$10)</f>
        <v>0</v>
      </c>
      <c r="AX703"/>
      <c r="AY703" s="36"/>
      <c r="AZ703" s="36">
        <f>AY703*(1+Listes!AC$11)</f>
        <v>0</v>
      </c>
      <c r="BI703" s="36"/>
      <c r="BJ703" s="36"/>
      <c r="BK703" s="36">
        <f>BJ703*(1+Listes!AC$12)</f>
        <v>0</v>
      </c>
      <c r="BL703" s="36"/>
      <c r="BM703" s="36"/>
      <c r="BN703" s="36"/>
      <c r="BP703" s="36"/>
      <c r="BR703" s="36"/>
      <c r="BS703" s="36"/>
      <c r="BT703" s="36"/>
    </row>
    <row r="704" spans="2:72" ht="13.15" customHeight="1" x14ac:dyDescent="0.2">
      <c r="B704" s="8" t="s">
        <v>2219</v>
      </c>
      <c r="C704" s="35">
        <v>1</v>
      </c>
      <c r="D704" s="1" t="s">
        <v>2220</v>
      </c>
      <c r="E704" s="36"/>
      <c r="F704" s="36"/>
      <c r="G704" s="7">
        <v>110.73</v>
      </c>
      <c r="H704" s="3" t="s">
        <v>2221</v>
      </c>
      <c r="I704" s="5" t="s">
        <v>1973</v>
      </c>
      <c r="J704" s="39" t="s">
        <v>87</v>
      </c>
      <c r="K704" s="5" t="s">
        <v>964</v>
      </c>
      <c r="M704" s="6">
        <v>108</v>
      </c>
      <c r="N704" s="6"/>
      <c r="O704" s="7">
        <v>109</v>
      </c>
      <c r="P704" s="36"/>
      <c r="Q704" s="36">
        <f>E704*(1+Listes!AC$5)</f>
        <v>0</v>
      </c>
      <c r="AB704" s="36">
        <f>G704*(1+Listes!AC$8)</f>
        <v>132.43307999999999</v>
      </c>
      <c r="AC704" s="36">
        <f>P704*(1+Listes!AC$7)</f>
        <v>0</v>
      </c>
      <c r="AD704" s="36">
        <f>F704*(1+Listes!AC$6)</f>
        <v>0</v>
      </c>
      <c r="AG704" s="66"/>
      <c r="AH704" s="67"/>
      <c r="AI704" s="6"/>
      <c r="AJ704" s="6"/>
      <c r="AL704" s="36"/>
      <c r="AV704" s="36">
        <f>BI704*(1+Listes!AC$9)</f>
        <v>0</v>
      </c>
      <c r="AW704" s="36">
        <f>BP704*(1+Listes!AC$10)</f>
        <v>0</v>
      </c>
      <c r="AX704"/>
      <c r="AY704" s="36"/>
      <c r="AZ704" s="36">
        <f>AY704*(1+Listes!AC$11)</f>
        <v>0</v>
      </c>
      <c r="BI704" s="36"/>
      <c r="BJ704" s="36"/>
      <c r="BK704" s="36">
        <f>BJ704*(1+Listes!AC$12)</f>
        <v>0</v>
      </c>
      <c r="BL704" s="36"/>
      <c r="BM704" s="36"/>
      <c r="BN704" s="36"/>
      <c r="BP704" s="36"/>
      <c r="BR704" s="36"/>
      <c r="BS704" s="36"/>
      <c r="BT704" s="36"/>
    </row>
    <row r="705" spans="2:72" ht="13.15" customHeight="1" x14ac:dyDescent="0.2">
      <c r="C705" s="35">
        <v>1</v>
      </c>
      <c r="D705" s="1" t="s">
        <v>2222</v>
      </c>
      <c r="E705" s="6">
        <v>47.5</v>
      </c>
      <c r="F705" s="36"/>
      <c r="G705" s="7">
        <v>226.9</v>
      </c>
      <c r="H705" s="3" t="s">
        <v>2223</v>
      </c>
      <c r="I705" s="5" t="s">
        <v>2224</v>
      </c>
      <c r="J705" s="39" t="s">
        <v>2</v>
      </c>
      <c r="K705" s="5" t="s">
        <v>2225</v>
      </c>
      <c r="M705" s="6">
        <v>224</v>
      </c>
      <c r="N705" s="6"/>
      <c r="O705" s="7">
        <v>224</v>
      </c>
      <c r="P705" s="36"/>
      <c r="Q705" s="36">
        <f>E705*(1+Listes!AC$5)</f>
        <v>56.809999999999995</v>
      </c>
      <c r="X705" s="9" t="s">
        <v>2226</v>
      </c>
      <c r="Z705" s="9" t="s">
        <v>2227</v>
      </c>
      <c r="AA705" s="9" t="s">
        <v>2228</v>
      </c>
      <c r="AB705" s="36">
        <f>G705*(1+Listes!AC$8)</f>
        <v>271.37239999999997</v>
      </c>
      <c r="AC705" s="36">
        <f>P705*(1+Listes!AC$7)</f>
        <v>0</v>
      </c>
      <c r="AD705" s="36">
        <f>F705*(1+Listes!AC$6)</f>
        <v>0</v>
      </c>
      <c r="AG705" s="66"/>
      <c r="AH705" s="67"/>
      <c r="AI705" s="6">
        <v>276.26</v>
      </c>
      <c r="AJ705" s="6">
        <v>223</v>
      </c>
      <c r="AL705" s="36"/>
      <c r="AO705" s="5" t="s">
        <v>2229</v>
      </c>
      <c r="AP705" s="5" t="s">
        <v>2229</v>
      </c>
      <c r="AT705" s="5" t="s">
        <v>2224</v>
      </c>
      <c r="AV705" s="36">
        <f>BI705*(1+Listes!AC$9)</f>
        <v>0</v>
      </c>
      <c r="AW705" s="36">
        <f>BP705*(1+Listes!AC$10)</f>
        <v>0</v>
      </c>
      <c r="AX705"/>
      <c r="AY705" s="36"/>
      <c r="AZ705" s="36">
        <f>AY705*(1+Listes!AC$11)</f>
        <v>0</v>
      </c>
      <c r="BI705" s="36"/>
      <c r="BJ705" s="36"/>
      <c r="BK705" s="36">
        <f>BJ705*(1+Listes!AC$12)</f>
        <v>0</v>
      </c>
      <c r="BL705" s="36"/>
      <c r="BM705" s="36"/>
      <c r="BN705" s="36"/>
      <c r="BP705" s="36"/>
      <c r="BR705" s="36"/>
      <c r="BS705" s="36"/>
      <c r="BT705" s="36"/>
    </row>
    <row r="706" spans="2:72" ht="13.15" customHeight="1" x14ac:dyDescent="0.2">
      <c r="C706" s="35">
        <v>1</v>
      </c>
      <c r="D706" s="1" t="s">
        <v>2230</v>
      </c>
      <c r="E706" s="36"/>
      <c r="F706" s="36"/>
      <c r="G706" s="7">
        <v>34.9</v>
      </c>
      <c r="H706" s="3" t="s">
        <v>2091</v>
      </c>
      <c r="I706" s="5" t="s">
        <v>467</v>
      </c>
      <c r="J706" s="39" t="s">
        <v>1488</v>
      </c>
      <c r="K706" s="5" t="s">
        <v>1534</v>
      </c>
      <c r="M706" s="36"/>
      <c r="N706" s="36"/>
      <c r="O706" s="7">
        <v>34.200000000000003</v>
      </c>
      <c r="P706" s="36"/>
      <c r="Q706" s="36">
        <f>E706*(1+Listes!AC$5)</f>
        <v>0</v>
      </c>
      <c r="AB706" s="36">
        <f>G706*(1+Listes!AC$8)</f>
        <v>41.740399999999994</v>
      </c>
      <c r="AC706" s="36">
        <f>P706*(1+Listes!AC$7)</f>
        <v>0</v>
      </c>
      <c r="AD706" s="36">
        <f>F706*(1+Listes!AC$6)</f>
        <v>0</v>
      </c>
      <c r="AI706" s="36"/>
      <c r="AJ706" s="36"/>
      <c r="AL706" s="36"/>
      <c r="AV706" s="36">
        <f>BI706*(1+Listes!AC$9)</f>
        <v>0</v>
      </c>
      <c r="AW706" s="36">
        <f>BP706*(1+Listes!AC$10)</f>
        <v>0</v>
      </c>
      <c r="AX706"/>
      <c r="AY706" s="36"/>
      <c r="AZ706" s="36">
        <f>AY706*(1+Listes!AC$11)</f>
        <v>0</v>
      </c>
      <c r="BI706" s="36"/>
      <c r="BJ706" s="36"/>
      <c r="BK706" s="36">
        <f>BJ706*(1+Listes!AC$12)</f>
        <v>0</v>
      </c>
      <c r="BL706" s="36"/>
      <c r="BM706" s="36"/>
      <c r="BN706" s="36"/>
      <c r="BP706" s="36"/>
      <c r="BR706" s="36"/>
      <c r="BS706" s="36"/>
      <c r="BT706" s="36"/>
    </row>
    <row r="707" spans="2:72" ht="13.15" customHeight="1" x14ac:dyDescent="0.2">
      <c r="C707" s="35">
        <v>1</v>
      </c>
      <c r="D707" s="1" t="s">
        <v>2230</v>
      </c>
      <c r="E707" s="36"/>
      <c r="F707" s="36"/>
      <c r="G707" s="7">
        <v>34.9</v>
      </c>
      <c r="H707" s="3" t="s">
        <v>2231</v>
      </c>
      <c r="I707" s="5" t="s">
        <v>467</v>
      </c>
      <c r="J707" s="39" t="s">
        <v>2232</v>
      </c>
      <c r="K707" s="5" t="s">
        <v>722</v>
      </c>
      <c r="M707" s="36"/>
      <c r="N707" s="36"/>
      <c r="O707" s="7">
        <v>34.200000000000003</v>
      </c>
      <c r="P707" s="36"/>
      <c r="Q707" s="36">
        <f>E707*(1+Listes!AC$5)</f>
        <v>0</v>
      </c>
      <c r="AB707" s="36">
        <f>G707*(1+Listes!AC$8)</f>
        <v>41.740399999999994</v>
      </c>
      <c r="AC707" s="36">
        <f>P707*(1+Listes!AC$7)</f>
        <v>0</v>
      </c>
      <c r="AD707" s="36">
        <f>F707*(1+Listes!AC$6)</f>
        <v>0</v>
      </c>
      <c r="AI707" s="36"/>
      <c r="AJ707" s="36"/>
      <c r="AL707" s="36"/>
      <c r="AV707" s="36">
        <f>BI707*(1+Listes!AC$9)</f>
        <v>0</v>
      </c>
      <c r="AW707" s="36">
        <f>BP707*(1+Listes!AC$10)</f>
        <v>0</v>
      </c>
      <c r="AX707"/>
      <c r="AY707" s="36"/>
      <c r="AZ707" s="36">
        <f>AY707*(1+Listes!AC$11)</f>
        <v>0</v>
      </c>
      <c r="BI707" s="36"/>
      <c r="BJ707" s="36"/>
      <c r="BK707" s="36">
        <f>BJ707*(1+Listes!AC$12)</f>
        <v>0</v>
      </c>
      <c r="BL707" s="36"/>
      <c r="BM707" s="36"/>
      <c r="BN707" s="36"/>
      <c r="BP707" s="36"/>
      <c r="BR707" s="36"/>
      <c r="BS707" s="36"/>
      <c r="BT707" s="36"/>
    </row>
    <row r="708" spans="2:72" ht="13.15" customHeight="1" x14ac:dyDescent="0.2">
      <c r="C708" s="35">
        <v>1</v>
      </c>
      <c r="D708" s="1" t="s">
        <v>2233</v>
      </c>
      <c r="E708" s="36"/>
      <c r="F708" s="36"/>
      <c r="G708" s="7">
        <v>16.07</v>
      </c>
      <c r="H708" s="3" t="s">
        <v>2234</v>
      </c>
      <c r="J708" s="39" t="s">
        <v>2</v>
      </c>
      <c r="K708" s="5" t="s">
        <v>131</v>
      </c>
      <c r="M708" s="36"/>
      <c r="N708" s="36"/>
      <c r="O708" s="7">
        <v>15.8</v>
      </c>
      <c r="P708" s="36"/>
      <c r="Q708" s="36">
        <f>E708*(1+Listes!AC$5)</f>
        <v>0</v>
      </c>
      <c r="AB708" s="36">
        <f>G708*(1+Listes!AC$8)</f>
        <v>19.219719999999999</v>
      </c>
      <c r="AC708" s="36">
        <f>P708*(1+Listes!AC$7)</f>
        <v>0</v>
      </c>
      <c r="AD708" s="36">
        <f>F708*(1+Listes!AC$6)</f>
        <v>0</v>
      </c>
      <c r="AI708" s="36"/>
      <c r="AJ708" s="36"/>
      <c r="AL708" s="36"/>
      <c r="AV708" s="36">
        <f>BI708*(1+Listes!AC$9)</f>
        <v>0</v>
      </c>
      <c r="AW708" s="36">
        <f>BP708*(1+Listes!AC$10)</f>
        <v>0</v>
      </c>
      <c r="AX708"/>
      <c r="AY708" s="36"/>
      <c r="AZ708" s="36">
        <f>AY708*(1+Listes!AC$11)</f>
        <v>0</v>
      </c>
      <c r="BI708" s="36"/>
      <c r="BJ708" s="36"/>
      <c r="BK708" s="36">
        <f>BJ708*(1+Listes!AC$12)</f>
        <v>0</v>
      </c>
      <c r="BL708" s="36"/>
      <c r="BM708" s="36"/>
      <c r="BN708" s="36"/>
      <c r="BP708" s="36"/>
      <c r="BR708" s="36"/>
      <c r="BS708" s="36"/>
      <c r="BT708" s="36"/>
    </row>
    <row r="709" spans="2:72" ht="13.15" customHeight="1" x14ac:dyDescent="0.2">
      <c r="B709" s="8" t="s">
        <v>2235</v>
      </c>
      <c r="C709" s="35">
        <v>1</v>
      </c>
      <c r="D709" s="1" t="s">
        <v>2236</v>
      </c>
      <c r="E709" s="36"/>
      <c r="F709" s="7">
        <v>89.61</v>
      </c>
      <c r="G709" s="7">
        <v>519.98</v>
      </c>
      <c r="H709" s="3" t="s">
        <v>2237</v>
      </c>
      <c r="I709" s="5" t="s">
        <v>2238</v>
      </c>
      <c r="J709" s="39" t="s">
        <v>179</v>
      </c>
      <c r="K709" s="5" t="s">
        <v>2239</v>
      </c>
      <c r="M709" s="6">
        <v>506</v>
      </c>
      <c r="N709" s="6"/>
      <c r="O709" s="7">
        <v>510</v>
      </c>
      <c r="P709" s="36"/>
      <c r="Q709" s="36">
        <f>E709*(1+Listes!AC$5)</f>
        <v>0</v>
      </c>
      <c r="AB709" s="36">
        <f>G709*(1+Listes!AC$8)</f>
        <v>621.89607999999998</v>
      </c>
      <c r="AC709" s="36">
        <f>P709*(1+Listes!AC$7)</f>
        <v>0</v>
      </c>
      <c r="AD709" s="36">
        <f>F709*(1+Listes!AC$6)</f>
        <v>107.17355999999999</v>
      </c>
      <c r="AG709" s="66"/>
      <c r="AH709" s="67"/>
      <c r="AI709" s="6"/>
      <c r="AJ709" s="6">
        <v>495</v>
      </c>
      <c r="AL709" s="36"/>
      <c r="AQ709" s="5" t="s">
        <v>2240</v>
      </c>
      <c r="AU709" s="5" t="s">
        <v>2241</v>
      </c>
      <c r="AV709" s="36">
        <f>BI709*(1+Listes!AC$9)</f>
        <v>0</v>
      </c>
      <c r="AW709" s="36">
        <f>BP709*(1+Listes!AC$10)</f>
        <v>0</v>
      </c>
      <c r="AX709"/>
      <c r="AY709" s="36"/>
      <c r="AZ709" s="36">
        <f>AY709*(1+Listes!AC$11)</f>
        <v>0</v>
      </c>
      <c r="BI709" s="36"/>
      <c r="BJ709" s="36"/>
      <c r="BK709" s="36">
        <f>BJ709*(1+Listes!AC$12)</f>
        <v>0</v>
      </c>
      <c r="BL709" s="36"/>
      <c r="BM709" s="36"/>
      <c r="BN709" s="36"/>
      <c r="BP709" s="36"/>
      <c r="BR709" s="36"/>
      <c r="BS709" s="36"/>
      <c r="BT709" s="36"/>
    </row>
    <row r="710" spans="2:72" ht="13.15" customHeight="1" x14ac:dyDescent="0.2">
      <c r="B710" s="8" t="s">
        <v>2242</v>
      </c>
      <c r="C710" s="35">
        <v>1</v>
      </c>
      <c r="D710" s="1" t="s">
        <v>2243</v>
      </c>
      <c r="E710" s="36"/>
      <c r="F710" s="7">
        <v>89.61</v>
      </c>
      <c r="G710" s="7">
        <v>519.98</v>
      </c>
      <c r="H710" s="3" t="s">
        <v>2237</v>
      </c>
      <c r="I710" s="5" t="s">
        <v>2244</v>
      </c>
      <c r="J710" s="39" t="s">
        <v>2</v>
      </c>
      <c r="K710" s="5" t="s">
        <v>2189</v>
      </c>
      <c r="M710" s="6">
        <v>506</v>
      </c>
      <c r="N710" s="6"/>
      <c r="O710" s="7">
        <v>510</v>
      </c>
      <c r="P710" s="36"/>
      <c r="Q710" s="36">
        <f>E710*(1+Listes!AC$5)</f>
        <v>0</v>
      </c>
      <c r="X710" s="9" t="s">
        <v>2245</v>
      </c>
      <c r="Z710" s="9" t="s">
        <v>2226</v>
      </c>
      <c r="AA710" s="9" t="s">
        <v>2246</v>
      </c>
      <c r="AB710" s="36">
        <f>G710*(1+Listes!AC$8)</f>
        <v>621.89607999999998</v>
      </c>
      <c r="AC710" s="36">
        <f>P710*(1+Listes!AC$7)</f>
        <v>0</v>
      </c>
      <c r="AD710" s="36">
        <f>F710*(1+Listes!AC$6)</f>
        <v>107.17355999999999</v>
      </c>
      <c r="AG710" s="66"/>
      <c r="AH710" s="67"/>
      <c r="AI710" s="6"/>
      <c r="AJ710" s="6">
        <v>495</v>
      </c>
      <c r="AL710" s="36"/>
      <c r="AO710" s="5" t="s">
        <v>2247</v>
      </c>
      <c r="AP710" s="5" t="s">
        <v>2247</v>
      </c>
      <c r="AV710" s="36">
        <f>BI710*(1+Listes!AC$9)</f>
        <v>0</v>
      </c>
      <c r="AW710" s="36">
        <f>BP710*(1+Listes!AC$10)</f>
        <v>0</v>
      </c>
      <c r="AX710"/>
      <c r="AY710" s="36"/>
      <c r="AZ710" s="36">
        <f>AY710*(1+Listes!AC$11)</f>
        <v>0</v>
      </c>
      <c r="BI710" s="36"/>
      <c r="BJ710" s="36"/>
      <c r="BK710" s="36">
        <f>BJ710*(1+Listes!AC$12)</f>
        <v>0</v>
      </c>
      <c r="BL710" s="36"/>
      <c r="BM710" s="36"/>
      <c r="BN710" s="36"/>
      <c r="BP710" s="36"/>
      <c r="BR710" s="36"/>
      <c r="BS710" s="36"/>
      <c r="BT710" s="36"/>
    </row>
    <row r="711" spans="2:72" ht="13.15" customHeight="1" x14ac:dyDescent="0.2">
      <c r="C711" s="35">
        <v>1</v>
      </c>
      <c r="D711" s="1" t="s">
        <v>2248</v>
      </c>
      <c r="E711" s="36"/>
      <c r="F711" s="36"/>
      <c r="G711" s="7">
        <v>515.39</v>
      </c>
      <c r="H711" s="3" t="s">
        <v>2237</v>
      </c>
      <c r="I711" s="5" t="s">
        <v>616</v>
      </c>
      <c r="J711" s="39" t="s">
        <v>31</v>
      </c>
      <c r="K711" s="5" t="s">
        <v>2249</v>
      </c>
      <c r="M711" s="6">
        <v>501</v>
      </c>
      <c r="N711" s="6"/>
      <c r="O711" s="7">
        <v>505</v>
      </c>
      <c r="P711" s="36"/>
      <c r="Q711" s="36">
        <f>E711*(1+Listes!AC$5)</f>
        <v>0</v>
      </c>
      <c r="AB711" s="36">
        <f>G711*(1+Listes!AC$8)</f>
        <v>616.40643999999998</v>
      </c>
      <c r="AC711" s="36">
        <f>P711*(1+Listes!AC$7)</f>
        <v>0</v>
      </c>
      <c r="AD711" s="36">
        <f>F711*(1+Listes!AC$6)</f>
        <v>0</v>
      </c>
      <c r="AG711" s="66"/>
      <c r="AH711" s="67"/>
      <c r="AI711" s="6"/>
      <c r="AJ711" s="6">
        <v>490</v>
      </c>
      <c r="AL711" s="36"/>
      <c r="AV711" s="36">
        <f>BI711*(1+Listes!AC$9)</f>
        <v>0</v>
      </c>
      <c r="AW711" s="36">
        <f>BP711*(1+Listes!AC$10)</f>
        <v>0</v>
      </c>
      <c r="AX711"/>
      <c r="AY711" s="36"/>
      <c r="AZ711" s="36">
        <f>AY711*(1+Listes!AC$11)</f>
        <v>0</v>
      </c>
      <c r="BI711" s="36"/>
      <c r="BJ711" s="36"/>
      <c r="BK711" s="36">
        <f>BJ711*(1+Listes!AC$12)</f>
        <v>0</v>
      </c>
      <c r="BL711" s="36"/>
      <c r="BM711" s="36"/>
      <c r="BN711" s="36"/>
      <c r="BP711" s="36"/>
      <c r="BR711" s="36"/>
      <c r="BS711" s="36"/>
      <c r="BT711" s="36"/>
    </row>
    <row r="712" spans="2:72" ht="13.15" customHeight="1" x14ac:dyDescent="0.2">
      <c r="C712" s="35">
        <v>1</v>
      </c>
      <c r="D712" s="1" t="s">
        <v>2250</v>
      </c>
      <c r="E712" s="36"/>
      <c r="F712" s="36"/>
      <c r="G712" s="7">
        <v>524.37</v>
      </c>
      <c r="H712" s="3" t="s">
        <v>2237</v>
      </c>
      <c r="I712" s="5" t="s">
        <v>616</v>
      </c>
      <c r="J712" s="39" t="s">
        <v>31</v>
      </c>
      <c r="K712" s="5" t="s">
        <v>1553</v>
      </c>
      <c r="M712" s="6">
        <v>510</v>
      </c>
      <c r="N712" s="6"/>
      <c r="O712" s="7">
        <v>514</v>
      </c>
      <c r="P712" s="36"/>
      <c r="Q712" s="36">
        <f>E712*(1+Listes!AC$5)</f>
        <v>0</v>
      </c>
      <c r="AB712" s="36">
        <f>G712*(1+Listes!AC$8)</f>
        <v>627.14652000000001</v>
      </c>
      <c r="AC712" s="36">
        <f>P712*(1+Listes!AC$7)</f>
        <v>0</v>
      </c>
      <c r="AD712" s="36">
        <f>F712*(1+Listes!AC$6)</f>
        <v>0</v>
      </c>
      <c r="AG712" s="66"/>
      <c r="AH712" s="67"/>
      <c r="AI712" s="6"/>
      <c r="AJ712" s="6">
        <v>499</v>
      </c>
      <c r="AL712" s="36"/>
      <c r="AV712" s="36">
        <f>BI712*(1+Listes!AC$9)</f>
        <v>0</v>
      </c>
      <c r="AW712" s="36">
        <f>BP712*(1+Listes!AC$10)</f>
        <v>0</v>
      </c>
      <c r="AX712"/>
      <c r="AY712" s="36"/>
      <c r="AZ712" s="36">
        <f>AY712*(1+Listes!AC$11)</f>
        <v>0</v>
      </c>
      <c r="BI712" s="36"/>
      <c r="BJ712" s="36"/>
      <c r="BK712" s="36">
        <f>BJ712*(1+Listes!AC$12)</f>
        <v>0</v>
      </c>
      <c r="BL712" s="36"/>
      <c r="BM712" s="36"/>
      <c r="BN712" s="36"/>
      <c r="BP712" s="36"/>
      <c r="BR712" s="36"/>
      <c r="BS712" s="36"/>
      <c r="BT712" s="36"/>
    </row>
    <row r="713" spans="2:72" ht="13.15" customHeight="1" x14ac:dyDescent="0.2">
      <c r="B713" s="8" t="s">
        <v>2251</v>
      </c>
      <c r="C713" s="35">
        <v>1</v>
      </c>
      <c r="D713" s="1" t="s">
        <v>2252</v>
      </c>
      <c r="E713" s="36"/>
      <c r="F713" s="36"/>
      <c r="G713" s="7">
        <v>66.78</v>
      </c>
      <c r="H713" s="3" t="s">
        <v>2253</v>
      </c>
      <c r="I713" s="5" t="s">
        <v>2254</v>
      </c>
      <c r="J713" s="39" t="s">
        <v>148</v>
      </c>
      <c r="K713" s="5" t="s">
        <v>1550</v>
      </c>
      <c r="M713" s="6">
        <v>65.7</v>
      </c>
      <c r="N713" s="6"/>
      <c r="O713" s="7">
        <v>65.7</v>
      </c>
      <c r="P713" s="36"/>
      <c r="Q713" s="36">
        <f>E713*(1+Listes!AC$5)</f>
        <v>0</v>
      </c>
      <c r="T713" s="9" t="s">
        <v>2255</v>
      </c>
      <c r="U713" s="9" t="s">
        <v>2255</v>
      </c>
      <c r="AB713" s="36">
        <f>G713*(1+Listes!AC$8)</f>
        <v>79.868880000000004</v>
      </c>
      <c r="AC713" s="36">
        <f>P713*(1+Listes!AC$7)</f>
        <v>0</v>
      </c>
      <c r="AD713" s="36">
        <f>F713*(1+Listes!AC$6)</f>
        <v>0</v>
      </c>
      <c r="AG713" s="66"/>
      <c r="AH713" s="67"/>
      <c r="AI713" s="6">
        <v>56.39</v>
      </c>
      <c r="AJ713" s="6">
        <v>65.5</v>
      </c>
      <c r="AL713" s="36"/>
      <c r="AV713" s="36">
        <f>BI713*(1+Listes!AC$9)</f>
        <v>0</v>
      </c>
      <c r="AW713" s="36">
        <f>BP713*(1+Listes!AC$10)</f>
        <v>0</v>
      </c>
      <c r="AX713"/>
      <c r="AY713" s="36"/>
      <c r="AZ713" s="36">
        <f>AY713*(1+Listes!AC$11)</f>
        <v>0</v>
      </c>
      <c r="BI713" s="36"/>
      <c r="BJ713" s="36"/>
      <c r="BK713" s="36">
        <f>BJ713*(1+Listes!AC$12)</f>
        <v>0</v>
      </c>
      <c r="BL713" s="36"/>
      <c r="BM713" s="36"/>
      <c r="BN713" s="36"/>
      <c r="BP713" s="36"/>
      <c r="BR713" s="36"/>
      <c r="BS713" s="36"/>
      <c r="BT713" s="36"/>
    </row>
    <row r="714" spans="2:72" ht="13.15" customHeight="1" x14ac:dyDescent="0.2">
      <c r="B714" s="8" t="s">
        <v>2256</v>
      </c>
      <c r="C714" s="35">
        <v>1</v>
      </c>
      <c r="D714" s="1" t="s">
        <v>2257</v>
      </c>
      <c r="E714" s="36"/>
      <c r="F714" s="36"/>
      <c r="G714" s="7">
        <v>73.069999999999993</v>
      </c>
      <c r="H714" s="3" t="s">
        <v>2258</v>
      </c>
      <c r="I714" s="5" t="s">
        <v>2259</v>
      </c>
      <c r="J714" s="39" t="s">
        <v>31</v>
      </c>
      <c r="K714" s="5" t="s">
        <v>1553</v>
      </c>
      <c r="M714" s="6">
        <v>71.900000000000006</v>
      </c>
      <c r="N714" s="6"/>
      <c r="O714" s="7">
        <v>71.900000000000006</v>
      </c>
      <c r="P714" s="6">
        <v>73.069999999999993</v>
      </c>
      <c r="Q714" s="36">
        <f>E714*(1+Listes!AC$5)</f>
        <v>0</v>
      </c>
      <c r="AB714" s="36">
        <f>G714*(1+Listes!AC$8)</f>
        <v>87.391719999999992</v>
      </c>
      <c r="AC714" s="36">
        <f>P714*(1+Listes!AC$7)</f>
        <v>87.391719999999992</v>
      </c>
      <c r="AD714" s="36">
        <f>F714*(1+Listes!AC$6)</f>
        <v>0</v>
      </c>
      <c r="AG714" s="66"/>
      <c r="AH714" s="67"/>
      <c r="AI714" s="6">
        <v>73.13</v>
      </c>
      <c r="AJ714" s="6">
        <v>71.7</v>
      </c>
      <c r="AL714" s="36"/>
      <c r="AV714" s="36">
        <f>BI714*(1+Listes!AC$9)</f>
        <v>0</v>
      </c>
      <c r="AW714" s="36">
        <f>BP714*(1+Listes!AC$10)</f>
        <v>0</v>
      </c>
      <c r="AX714"/>
      <c r="AY714" s="36"/>
      <c r="AZ714" s="36">
        <f>AY714*(1+Listes!AC$11)</f>
        <v>0</v>
      </c>
      <c r="BI714" s="36"/>
      <c r="BJ714" s="36"/>
      <c r="BK714" s="36">
        <f>BJ714*(1+Listes!AC$12)</f>
        <v>0</v>
      </c>
      <c r="BL714" s="36"/>
      <c r="BM714" s="36"/>
      <c r="BN714" s="36"/>
      <c r="BP714" s="36"/>
      <c r="BR714" s="36"/>
      <c r="BS714" s="36"/>
      <c r="BT714" s="36"/>
    </row>
    <row r="715" spans="2:72" ht="13.15" customHeight="1" x14ac:dyDescent="0.2">
      <c r="C715" s="35">
        <v>1</v>
      </c>
      <c r="D715" s="1" t="s">
        <v>2260</v>
      </c>
      <c r="E715" s="6">
        <v>25.16</v>
      </c>
      <c r="F715" s="36"/>
      <c r="G715" s="7">
        <v>115.25</v>
      </c>
      <c r="H715" s="3" t="s">
        <v>2261</v>
      </c>
      <c r="I715" s="5" t="s">
        <v>2262</v>
      </c>
      <c r="J715" s="39" t="s">
        <v>58</v>
      </c>
      <c r="K715" s="5" t="s">
        <v>722</v>
      </c>
      <c r="M715" s="6">
        <v>113</v>
      </c>
      <c r="N715" s="6"/>
      <c r="O715" s="7">
        <v>113</v>
      </c>
      <c r="P715" s="36"/>
      <c r="Q715" s="36">
        <f>E715*(1+Listes!AC$5)</f>
        <v>30.091359999999998</v>
      </c>
      <c r="AB715" s="36">
        <f>G715*(1+Listes!AC$8)</f>
        <v>137.839</v>
      </c>
      <c r="AC715" s="36">
        <f>P715*(1+Listes!AC$7)</f>
        <v>0</v>
      </c>
      <c r="AD715" s="36">
        <f>F715*(1+Listes!AC$6)</f>
        <v>0</v>
      </c>
      <c r="AG715" s="66"/>
      <c r="AH715" s="67"/>
      <c r="AI715" s="6">
        <v>119.33</v>
      </c>
      <c r="AJ715" s="6">
        <v>113</v>
      </c>
      <c r="AL715" s="36"/>
      <c r="AV715" s="36">
        <f>BI715*(1+Listes!AC$9)</f>
        <v>0</v>
      </c>
      <c r="AW715" s="36">
        <f>BP715*(1+Listes!AC$10)</f>
        <v>0</v>
      </c>
      <c r="AX715"/>
      <c r="AY715" s="36"/>
      <c r="AZ715" s="36">
        <f>AY715*(1+Listes!AC$11)</f>
        <v>0</v>
      </c>
      <c r="BI715" s="36"/>
      <c r="BJ715" s="36"/>
      <c r="BK715" s="36">
        <f>BJ715*(1+Listes!AC$12)</f>
        <v>0</v>
      </c>
      <c r="BL715" s="36"/>
      <c r="BM715" s="36"/>
      <c r="BN715" s="36"/>
      <c r="BP715" s="36"/>
      <c r="BR715" s="36"/>
      <c r="BS715" s="36"/>
      <c r="BT715" s="36"/>
    </row>
    <row r="716" spans="2:72" ht="13.15" customHeight="1" x14ac:dyDescent="0.2">
      <c r="C716" s="35">
        <v>1</v>
      </c>
      <c r="D716" s="1" t="s">
        <v>2263</v>
      </c>
      <c r="E716" s="36"/>
      <c r="F716" s="36"/>
      <c r="G716" s="7">
        <v>115.25</v>
      </c>
      <c r="H716" s="3" t="s">
        <v>2264</v>
      </c>
      <c r="I716" s="5" t="s">
        <v>2265</v>
      </c>
      <c r="J716" s="39" t="s">
        <v>25</v>
      </c>
      <c r="K716" s="5" t="s">
        <v>368</v>
      </c>
      <c r="M716" s="6">
        <v>113</v>
      </c>
      <c r="N716" s="6"/>
      <c r="O716" s="7">
        <v>113</v>
      </c>
      <c r="P716" s="36"/>
      <c r="Q716" s="36">
        <f>E716*(1+Listes!AC$5)</f>
        <v>0</v>
      </c>
      <c r="AA716" s="9" t="s">
        <v>2266</v>
      </c>
      <c r="AB716" s="36">
        <f>G716*(1+Listes!AC$8)</f>
        <v>137.839</v>
      </c>
      <c r="AC716" s="36">
        <f>P716*(1+Listes!AC$7)</f>
        <v>0</v>
      </c>
      <c r="AD716" s="36">
        <f>F716*(1+Listes!AC$6)</f>
        <v>0</v>
      </c>
      <c r="AG716" s="66"/>
      <c r="AH716" s="67"/>
      <c r="AI716" s="6">
        <v>122.53</v>
      </c>
      <c r="AJ716" s="6">
        <v>113</v>
      </c>
      <c r="AL716" s="36"/>
      <c r="AV716" s="36">
        <f>BI716*(1+Listes!AC$9)</f>
        <v>0</v>
      </c>
      <c r="AW716" s="36">
        <f>BP716*(1+Listes!AC$10)</f>
        <v>0</v>
      </c>
      <c r="AX716"/>
      <c r="AY716" s="36"/>
      <c r="AZ716" s="36">
        <f>AY716*(1+Listes!AC$11)</f>
        <v>0</v>
      </c>
      <c r="BI716" s="36"/>
      <c r="BJ716" s="36"/>
      <c r="BK716" s="36">
        <f>BJ716*(1+Listes!AC$12)</f>
        <v>0</v>
      </c>
      <c r="BL716" s="36"/>
      <c r="BM716" s="36"/>
      <c r="BN716" s="36"/>
      <c r="BP716" s="36"/>
      <c r="BR716" s="36"/>
      <c r="BS716" s="36"/>
      <c r="BT716" s="36"/>
    </row>
    <row r="717" spans="2:72" ht="13.15" customHeight="1" x14ac:dyDescent="0.2">
      <c r="C717" s="35">
        <v>1</v>
      </c>
      <c r="D717" s="1" t="s">
        <v>2267</v>
      </c>
      <c r="E717" s="6">
        <v>26.95</v>
      </c>
      <c r="F717" s="7">
        <v>19.39</v>
      </c>
      <c r="G717" s="7">
        <v>112.5</v>
      </c>
      <c r="H717" s="3" t="s">
        <v>2268</v>
      </c>
      <c r="I717" s="5" t="s">
        <v>2269</v>
      </c>
      <c r="J717" s="39" t="s">
        <v>2</v>
      </c>
      <c r="K717" s="5" t="s">
        <v>570</v>
      </c>
      <c r="M717" s="6">
        <v>111</v>
      </c>
      <c r="N717" s="6"/>
      <c r="O717" s="7">
        <v>111</v>
      </c>
      <c r="P717" s="6">
        <v>112.5</v>
      </c>
      <c r="Q717" s="36">
        <f>E717*(1+Listes!AC$5)</f>
        <v>32.232199999999999</v>
      </c>
      <c r="AB717" s="36">
        <f>G717*(1+Listes!AC$8)</f>
        <v>134.54999999999998</v>
      </c>
      <c r="AC717" s="36">
        <f>P717*(1+Listes!AC$7)</f>
        <v>134.54999999999998</v>
      </c>
      <c r="AD717" s="36">
        <f>F717*(1+Listes!AC$6)</f>
        <v>23.190439999999999</v>
      </c>
      <c r="AG717" s="66"/>
      <c r="AH717" s="67"/>
      <c r="AI717" s="6">
        <v>121.22</v>
      </c>
      <c r="AJ717" s="6">
        <v>110</v>
      </c>
      <c r="AL717" s="36"/>
      <c r="AV717" s="36">
        <f>BI717*(1+Listes!AC$9)</f>
        <v>0</v>
      </c>
      <c r="AW717" s="36">
        <f>BP717*(1+Listes!AC$10)</f>
        <v>0</v>
      </c>
      <c r="AX717"/>
      <c r="AY717" s="36"/>
      <c r="AZ717" s="36">
        <f>AY717*(1+Listes!AC$11)</f>
        <v>0</v>
      </c>
      <c r="BI717" s="36"/>
      <c r="BJ717" s="36"/>
      <c r="BK717" s="36">
        <f>BJ717*(1+Listes!AC$12)</f>
        <v>0</v>
      </c>
      <c r="BL717" s="36"/>
      <c r="BM717" s="36"/>
      <c r="BN717" s="36"/>
      <c r="BP717" s="36"/>
      <c r="BR717" s="36"/>
      <c r="BS717" s="36"/>
      <c r="BT717" s="36"/>
    </row>
    <row r="718" spans="2:72" ht="13.15" customHeight="1" x14ac:dyDescent="0.2">
      <c r="B718" s="8" t="s">
        <v>2270</v>
      </c>
      <c r="C718" s="35">
        <v>1</v>
      </c>
      <c r="D718" s="1" t="s">
        <v>2271</v>
      </c>
      <c r="E718" s="6">
        <v>16.829999999999998</v>
      </c>
      <c r="F718" s="7">
        <v>10.84</v>
      </c>
      <c r="G718" s="7">
        <v>62.84</v>
      </c>
      <c r="H718" s="3" t="s">
        <v>2272</v>
      </c>
      <c r="I718" s="5" t="s">
        <v>2273</v>
      </c>
      <c r="J718" s="39" t="s">
        <v>1974</v>
      </c>
      <c r="K718" s="5" t="s">
        <v>673</v>
      </c>
      <c r="M718" s="6">
        <v>61.8</v>
      </c>
      <c r="N718" s="6"/>
      <c r="O718" s="7">
        <v>61.8</v>
      </c>
      <c r="P718" s="36"/>
      <c r="Q718" s="36">
        <f>E718*(1+Listes!AC$5)</f>
        <v>20.128679999999996</v>
      </c>
      <c r="Y718" s="9" t="s">
        <v>2274</v>
      </c>
      <c r="AB718" s="36">
        <f>G718*(1+Listes!AC$8)</f>
        <v>75.156639999999996</v>
      </c>
      <c r="AC718" s="36">
        <f>P718*(1+Listes!AC$7)</f>
        <v>0</v>
      </c>
      <c r="AD718" s="36">
        <f>F718*(1+Listes!AC$6)</f>
        <v>12.964639999999999</v>
      </c>
      <c r="AG718" s="66"/>
      <c r="AH718" s="67"/>
      <c r="AI718" s="6">
        <v>48.87</v>
      </c>
      <c r="AJ718" s="6">
        <v>61.7</v>
      </c>
      <c r="AL718" s="36"/>
      <c r="AV718" s="36">
        <f>BI718*(1+Listes!AC$9)</f>
        <v>0</v>
      </c>
      <c r="AW718" s="36">
        <f>BP718*(1+Listes!AC$10)</f>
        <v>0</v>
      </c>
      <c r="AX718"/>
      <c r="AY718" s="36"/>
      <c r="AZ718" s="36">
        <f>AY718*(1+Listes!AC$11)</f>
        <v>0</v>
      </c>
      <c r="BI718" s="36"/>
      <c r="BJ718" s="36"/>
      <c r="BK718" s="36">
        <f>BJ718*(1+Listes!AC$12)</f>
        <v>0</v>
      </c>
      <c r="BL718" s="36"/>
      <c r="BM718" s="36"/>
      <c r="BN718" s="36"/>
      <c r="BP718" s="36"/>
      <c r="BR718" s="36"/>
      <c r="BS718" s="36"/>
      <c r="BT718" s="36"/>
    </row>
    <row r="719" spans="2:72" ht="13.15" customHeight="1" x14ac:dyDescent="0.2">
      <c r="C719" s="35">
        <v>1</v>
      </c>
      <c r="D719" s="1" t="s">
        <v>2275</v>
      </c>
      <c r="E719" s="36"/>
      <c r="F719" s="36"/>
      <c r="G719" s="7">
        <v>29.91</v>
      </c>
      <c r="H719" s="3" t="s">
        <v>2276</v>
      </c>
      <c r="I719" s="5" t="s">
        <v>2277</v>
      </c>
      <c r="J719" s="39" t="s">
        <v>2</v>
      </c>
      <c r="K719" s="5" t="s">
        <v>570</v>
      </c>
      <c r="M719" s="6">
        <v>29.4</v>
      </c>
      <c r="N719" s="6"/>
      <c r="O719" s="7">
        <v>29.4</v>
      </c>
      <c r="P719" s="36"/>
      <c r="Q719" s="36">
        <f>E719*(1+Listes!AC$5)</f>
        <v>0</v>
      </c>
      <c r="AB719" s="36">
        <f>G719*(1+Listes!AC$8)</f>
        <v>35.772359999999999</v>
      </c>
      <c r="AC719" s="36">
        <f>P719*(1+Listes!AC$7)</f>
        <v>0</v>
      </c>
      <c r="AD719" s="36">
        <f>F719*(1+Listes!AC$6)</f>
        <v>0</v>
      </c>
      <c r="AG719" s="66"/>
      <c r="AH719" s="67"/>
      <c r="AI719" s="6">
        <v>17.55</v>
      </c>
      <c r="AJ719" s="6">
        <v>29.3</v>
      </c>
      <c r="AL719" s="36"/>
      <c r="AV719" s="36">
        <f>BI719*(1+Listes!AC$9)</f>
        <v>0</v>
      </c>
      <c r="AW719" s="36">
        <f>BP719*(1+Listes!AC$10)</f>
        <v>0</v>
      </c>
      <c r="AX719"/>
      <c r="AY719" s="36"/>
      <c r="AZ719" s="36">
        <f>AY719*(1+Listes!AC$11)</f>
        <v>0</v>
      </c>
      <c r="BI719" s="36"/>
      <c r="BJ719" s="36"/>
      <c r="BK719" s="36">
        <f>BJ719*(1+Listes!AC$12)</f>
        <v>0</v>
      </c>
      <c r="BL719" s="36"/>
      <c r="BM719" s="36"/>
      <c r="BN719" s="36"/>
      <c r="BP719" s="36"/>
      <c r="BR719" s="36"/>
      <c r="BS719" s="36"/>
      <c r="BT719" s="36"/>
    </row>
    <row r="720" spans="2:72" ht="13.15" customHeight="1" x14ac:dyDescent="0.2">
      <c r="C720" s="35">
        <v>1</v>
      </c>
      <c r="D720" s="1" t="s">
        <v>2278</v>
      </c>
      <c r="E720" s="36"/>
      <c r="F720" s="36"/>
      <c r="G720" s="7">
        <v>22.3</v>
      </c>
      <c r="H720" s="3" t="s">
        <v>2279</v>
      </c>
      <c r="I720" s="5" t="s">
        <v>2280</v>
      </c>
      <c r="J720" s="39" t="s">
        <v>530</v>
      </c>
      <c r="K720" s="5" t="s">
        <v>673</v>
      </c>
      <c r="M720" s="6">
        <v>21.9</v>
      </c>
      <c r="N720" s="6"/>
      <c r="O720" s="7">
        <v>21.9</v>
      </c>
      <c r="P720" s="36"/>
      <c r="Q720" s="36">
        <f>E720*(1+Listes!AC$5)</f>
        <v>0</v>
      </c>
      <c r="AB720" s="36">
        <f>G720*(1+Listes!AC$8)</f>
        <v>26.6708</v>
      </c>
      <c r="AC720" s="36">
        <f>P720*(1+Listes!AC$7)</f>
        <v>0</v>
      </c>
      <c r="AD720" s="36">
        <f>F720*(1+Listes!AC$6)</f>
        <v>0</v>
      </c>
      <c r="AG720" s="66"/>
      <c r="AH720" s="67"/>
      <c r="AI720" s="6">
        <v>29.84</v>
      </c>
      <c r="AJ720" s="6">
        <v>21.8</v>
      </c>
      <c r="AL720" s="36"/>
      <c r="AV720" s="36">
        <f>BI720*(1+Listes!AC$9)</f>
        <v>0</v>
      </c>
      <c r="AW720" s="36">
        <f>BP720*(1+Listes!AC$10)</f>
        <v>0</v>
      </c>
      <c r="AX720"/>
      <c r="AY720" s="36"/>
      <c r="AZ720" s="36">
        <f>AY720*(1+Listes!AC$11)</f>
        <v>0</v>
      </c>
      <c r="BI720" s="36"/>
      <c r="BJ720" s="36"/>
      <c r="BK720" s="36">
        <f>BJ720*(1+Listes!AC$12)</f>
        <v>0</v>
      </c>
      <c r="BL720" s="36"/>
      <c r="BM720" s="36"/>
      <c r="BN720" s="36"/>
      <c r="BP720" s="36"/>
      <c r="BR720" s="36"/>
      <c r="BS720" s="36"/>
      <c r="BT720" s="36"/>
    </row>
    <row r="721" spans="2:72" ht="13.15" customHeight="1" x14ac:dyDescent="0.2">
      <c r="C721" s="35">
        <v>1</v>
      </c>
      <c r="D721" s="1" t="s">
        <v>2281</v>
      </c>
      <c r="E721" s="36"/>
      <c r="F721" s="36"/>
      <c r="G721" s="7">
        <v>23.22</v>
      </c>
      <c r="H721" s="3" t="s">
        <v>2282</v>
      </c>
      <c r="I721" s="5" t="s">
        <v>2283</v>
      </c>
      <c r="J721" s="39" t="s">
        <v>31</v>
      </c>
      <c r="K721" s="5" t="s">
        <v>1553</v>
      </c>
      <c r="M721" s="6">
        <v>22.9</v>
      </c>
      <c r="N721" s="6"/>
      <c r="O721" s="7">
        <v>22.9</v>
      </c>
      <c r="P721" s="36"/>
      <c r="Q721" s="36">
        <f>E721*(1+Listes!AC$5)</f>
        <v>0</v>
      </c>
      <c r="AB721" s="36">
        <f>G721*(1+Listes!AC$8)</f>
        <v>27.771119999999996</v>
      </c>
      <c r="AC721" s="36">
        <f>P721*(1+Listes!AC$7)</f>
        <v>0</v>
      </c>
      <c r="AD721" s="36">
        <f>F721*(1+Listes!AC$6)</f>
        <v>0</v>
      </c>
      <c r="AG721" s="66"/>
      <c r="AH721" s="67"/>
      <c r="AI721" s="6">
        <v>26.8</v>
      </c>
      <c r="AJ721" s="6">
        <v>22.8</v>
      </c>
      <c r="AL721" s="36"/>
      <c r="AV721" s="36">
        <f>BI721*(1+Listes!AC$9)</f>
        <v>0</v>
      </c>
      <c r="AW721" s="36">
        <f>BP721*(1+Listes!AC$10)</f>
        <v>0</v>
      </c>
      <c r="AX721"/>
      <c r="AY721" s="36"/>
      <c r="AZ721" s="36">
        <f>AY721*(1+Listes!AC$11)</f>
        <v>0</v>
      </c>
      <c r="BI721" s="36"/>
      <c r="BJ721" s="36"/>
      <c r="BK721" s="36">
        <f>BJ721*(1+Listes!AC$12)</f>
        <v>0</v>
      </c>
      <c r="BL721" s="36"/>
      <c r="BM721" s="36"/>
      <c r="BN721" s="36"/>
      <c r="BP721" s="36"/>
      <c r="BR721" s="36"/>
      <c r="BS721" s="36"/>
      <c r="BT721" s="36"/>
    </row>
    <row r="722" spans="2:72" ht="13.15" customHeight="1" x14ac:dyDescent="0.2">
      <c r="C722" s="35">
        <v>1</v>
      </c>
      <c r="D722" s="1" t="s">
        <v>2284</v>
      </c>
      <c r="E722" s="36"/>
      <c r="F722" s="36"/>
      <c r="G722" s="7">
        <v>28.99</v>
      </c>
      <c r="H722" s="3" t="s">
        <v>2285</v>
      </c>
      <c r="I722" s="5" t="s">
        <v>2286</v>
      </c>
      <c r="J722" s="39" t="s">
        <v>25</v>
      </c>
      <c r="K722" s="5" t="s">
        <v>368</v>
      </c>
      <c r="M722" s="6">
        <v>28.6</v>
      </c>
      <c r="N722" s="6"/>
      <c r="O722" s="7">
        <v>28.6</v>
      </c>
      <c r="P722" s="36"/>
      <c r="Q722" s="36">
        <f>E722*(1+Listes!AC$5)</f>
        <v>0</v>
      </c>
      <c r="AA722" s="9" t="s">
        <v>2287</v>
      </c>
      <c r="AB722" s="36">
        <f>G722*(1+Listes!AC$8)</f>
        <v>34.672039999999996</v>
      </c>
      <c r="AC722" s="36">
        <f>P722*(1+Listes!AC$7)</f>
        <v>0</v>
      </c>
      <c r="AD722" s="36">
        <f>F722*(1+Listes!AC$6)</f>
        <v>0</v>
      </c>
      <c r="AG722" s="66"/>
      <c r="AH722" s="67"/>
      <c r="AI722" s="6">
        <v>26.8</v>
      </c>
      <c r="AJ722" s="6">
        <v>28.5</v>
      </c>
      <c r="AL722" s="36"/>
      <c r="AV722" s="36">
        <f>BI722*(1+Listes!AC$9)</f>
        <v>0</v>
      </c>
      <c r="AW722" s="36">
        <f>BP722*(1+Listes!AC$10)</f>
        <v>0</v>
      </c>
      <c r="AX722"/>
      <c r="AY722" s="36"/>
      <c r="AZ722" s="36">
        <f>AY722*(1+Listes!AC$11)</f>
        <v>0</v>
      </c>
      <c r="BI722" s="36"/>
      <c r="BJ722" s="36"/>
      <c r="BK722" s="36">
        <f>BJ722*(1+Listes!AC$12)</f>
        <v>0</v>
      </c>
      <c r="BL722" s="36"/>
      <c r="BM722" s="36"/>
      <c r="BN722" s="36"/>
      <c r="BP722" s="36"/>
      <c r="BR722" s="36"/>
      <c r="BS722" s="36"/>
      <c r="BT722" s="36"/>
    </row>
    <row r="723" spans="2:72" ht="13.15" customHeight="1" x14ac:dyDescent="0.2">
      <c r="C723" s="35">
        <v>1</v>
      </c>
      <c r="D723" s="1" t="s">
        <v>2288</v>
      </c>
      <c r="E723" s="36"/>
      <c r="F723" s="36"/>
      <c r="G723" s="7">
        <v>24.14</v>
      </c>
      <c r="H723" s="3" t="s">
        <v>2289</v>
      </c>
      <c r="I723" s="5" t="s">
        <v>2290</v>
      </c>
      <c r="J723" s="39" t="s">
        <v>31</v>
      </c>
      <c r="K723" s="5" t="s">
        <v>2291</v>
      </c>
      <c r="M723" s="6">
        <v>23.7</v>
      </c>
      <c r="N723" s="6"/>
      <c r="O723" s="7">
        <v>23.7</v>
      </c>
      <c r="P723" s="6">
        <v>24.14</v>
      </c>
      <c r="Q723" s="36">
        <f>E723*(1+Listes!AC$5)</f>
        <v>0</v>
      </c>
      <c r="AB723" s="36">
        <f>G723*(1+Listes!AC$8)</f>
        <v>28.87144</v>
      </c>
      <c r="AC723" s="36">
        <f>P723*(1+Listes!AC$7)</f>
        <v>28.87144</v>
      </c>
      <c r="AD723" s="36">
        <f>F723*(1+Listes!AC$6)</f>
        <v>0</v>
      </c>
      <c r="AG723" s="66"/>
      <c r="AH723" s="67"/>
      <c r="AI723" s="6">
        <v>22.01</v>
      </c>
      <c r="AJ723" s="6">
        <v>23.7</v>
      </c>
      <c r="AL723" s="36"/>
      <c r="AV723" s="36">
        <f>BI723*(1+Listes!AC$9)</f>
        <v>0</v>
      </c>
      <c r="AW723" s="36">
        <f>BP723*(1+Listes!AC$10)</f>
        <v>0</v>
      </c>
      <c r="AX723"/>
      <c r="AY723" s="36"/>
      <c r="AZ723" s="36">
        <f>AY723*(1+Listes!AC$11)</f>
        <v>0</v>
      </c>
      <c r="BI723" s="36"/>
      <c r="BJ723" s="36"/>
      <c r="BK723" s="36">
        <f>BJ723*(1+Listes!AC$12)</f>
        <v>0</v>
      </c>
      <c r="BL723" s="36"/>
      <c r="BM723" s="36"/>
      <c r="BN723" s="36"/>
      <c r="BP723" s="36"/>
      <c r="BR723" s="36"/>
      <c r="BS723" s="36"/>
      <c r="BT723" s="36"/>
    </row>
    <row r="724" spans="2:72" ht="13.15" customHeight="1" x14ac:dyDescent="0.2">
      <c r="C724" s="35">
        <v>1</v>
      </c>
      <c r="D724" s="1" t="s">
        <v>2292</v>
      </c>
      <c r="E724" s="36"/>
      <c r="F724" s="36"/>
      <c r="G724" s="7">
        <v>37.909999999999997</v>
      </c>
      <c r="H724" s="3" t="s">
        <v>2293</v>
      </c>
      <c r="I724" s="5" t="s">
        <v>2294</v>
      </c>
      <c r="J724" s="39" t="s">
        <v>530</v>
      </c>
      <c r="K724" s="5" t="s">
        <v>170</v>
      </c>
      <c r="M724" s="6">
        <v>36.9</v>
      </c>
      <c r="N724" s="6"/>
      <c r="O724" s="7">
        <v>37.200000000000003</v>
      </c>
      <c r="P724" s="36"/>
      <c r="Q724" s="36">
        <f>E724*(1+Listes!AC$5)</f>
        <v>0</v>
      </c>
      <c r="AA724" s="9" t="s">
        <v>2295</v>
      </c>
      <c r="AB724" s="36">
        <f>G724*(1+Listes!AC$8)</f>
        <v>45.340359999999997</v>
      </c>
      <c r="AC724" s="36">
        <f>P724*(1+Listes!AC$7)</f>
        <v>0</v>
      </c>
      <c r="AD724" s="36">
        <f>F724*(1+Listes!AC$6)</f>
        <v>0</v>
      </c>
      <c r="AG724" s="66"/>
      <c r="AH724" s="67"/>
      <c r="AI724" s="6">
        <v>21.06</v>
      </c>
      <c r="AJ724" s="6">
        <v>36.1</v>
      </c>
      <c r="AL724" s="36"/>
      <c r="AV724" s="36">
        <f>BI724*(1+Listes!AC$9)</f>
        <v>0</v>
      </c>
      <c r="AW724" s="36">
        <f>BP724*(1+Listes!AC$10)</f>
        <v>0</v>
      </c>
      <c r="AX724"/>
      <c r="AY724" s="36"/>
      <c r="AZ724" s="36">
        <f>AY724*(1+Listes!AC$11)</f>
        <v>0</v>
      </c>
      <c r="BI724" s="36"/>
      <c r="BJ724" s="36"/>
      <c r="BK724" s="36">
        <f>BJ724*(1+Listes!AC$12)</f>
        <v>0</v>
      </c>
      <c r="BL724" s="36"/>
      <c r="BM724" s="36"/>
      <c r="BN724" s="36"/>
      <c r="BP724" s="36"/>
      <c r="BR724" s="36"/>
      <c r="BS724" s="36"/>
      <c r="BT724" s="36"/>
    </row>
    <row r="725" spans="2:72" ht="13.15" customHeight="1" x14ac:dyDescent="0.2">
      <c r="B725" s="8" t="s">
        <v>2296</v>
      </c>
      <c r="C725" s="35">
        <v>1</v>
      </c>
      <c r="D725" s="1" t="s">
        <v>2296</v>
      </c>
      <c r="E725" s="36"/>
      <c r="F725" s="36"/>
      <c r="G725" s="7">
        <v>2621.73</v>
      </c>
      <c r="H725" s="3" t="s">
        <v>2297</v>
      </c>
      <c r="J725" s="39" t="s">
        <v>48</v>
      </c>
      <c r="K725" s="5" t="s">
        <v>2298</v>
      </c>
      <c r="M725" s="36"/>
      <c r="N725" s="36"/>
      <c r="O725" s="7">
        <v>2570</v>
      </c>
      <c r="P725" s="36"/>
      <c r="Q725" s="36">
        <f>E725*(1+Listes!AC$5)</f>
        <v>0</v>
      </c>
      <c r="Y725" s="9" t="s">
        <v>2299</v>
      </c>
      <c r="AB725" s="36">
        <f>G725*(1+Listes!AC$8)</f>
        <v>3135.5890799999997</v>
      </c>
      <c r="AC725" s="36">
        <f>P725*(1+Listes!AC$7)</f>
        <v>0</v>
      </c>
      <c r="AD725" s="36">
        <f>F725*(1+Listes!AC$6)</f>
        <v>0</v>
      </c>
      <c r="AI725" s="36"/>
      <c r="AJ725" s="36"/>
      <c r="AL725" s="36"/>
      <c r="AV725" s="36">
        <f>BI725*(1+Listes!AC$9)</f>
        <v>0</v>
      </c>
      <c r="AW725" s="36">
        <f>BP725*(1+Listes!AC$10)</f>
        <v>0</v>
      </c>
      <c r="AX725"/>
      <c r="AY725" s="36"/>
      <c r="AZ725" s="36">
        <f>AY725*(1+Listes!AC$11)</f>
        <v>0</v>
      </c>
      <c r="BI725" s="36"/>
      <c r="BJ725" s="36"/>
      <c r="BK725" s="36">
        <f>BJ725*(1+Listes!AC$12)</f>
        <v>0</v>
      </c>
      <c r="BL725" s="36"/>
      <c r="BM725" s="36"/>
      <c r="BN725" s="36"/>
      <c r="BP725" s="36"/>
      <c r="BR725" s="36"/>
      <c r="BS725" s="36"/>
      <c r="BT725" s="36"/>
    </row>
    <row r="726" spans="2:72" ht="13.15" customHeight="1" x14ac:dyDescent="0.2">
      <c r="B726" s="8" t="s">
        <v>2300</v>
      </c>
      <c r="C726" s="35">
        <v>1</v>
      </c>
      <c r="D726" s="1" t="s">
        <v>2301</v>
      </c>
      <c r="E726" s="36"/>
      <c r="F726" s="36"/>
      <c r="G726" s="7">
        <v>2247.37</v>
      </c>
      <c r="H726" s="3" t="s">
        <v>2302</v>
      </c>
      <c r="J726" s="39" t="s">
        <v>2</v>
      </c>
      <c r="K726" s="5" t="s">
        <v>2303</v>
      </c>
      <c r="M726" s="36"/>
      <c r="N726" s="36"/>
      <c r="O726" s="7">
        <v>2203</v>
      </c>
      <c r="P726" s="36"/>
      <c r="Q726" s="36">
        <f>E726*(1+Listes!AC$5)</f>
        <v>0</v>
      </c>
      <c r="X726" s="9" t="s">
        <v>2304</v>
      </c>
      <c r="AB726" s="36">
        <f>G726*(1+Listes!AC$8)</f>
        <v>2687.8545199999999</v>
      </c>
      <c r="AC726" s="36">
        <f>P726*(1+Listes!AC$7)</f>
        <v>0</v>
      </c>
      <c r="AD726" s="36">
        <f>F726*(1+Listes!AC$6)</f>
        <v>0</v>
      </c>
      <c r="AI726" s="36"/>
      <c r="AJ726" s="36"/>
      <c r="AL726" s="36"/>
      <c r="AO726" s="5" t="s">
        <v>2305</v>
      </c>
      <c r="AP726" s="5" t="s">
        <v>2305</v>
      </c>
      <c r="AV726" s="36">
        <f>BI726*(1+Listes!AC$9)</f>
        <v>0</v>
      </c>
      <c r="AW726" s="36">
        <f>BP726*(1+Listes!AC$10)</f>
        <v>0</v>
      </c>
      <c r="AX726"/>
      <c r="AY726" s="36"/>
      <c r="AZ726" s="36">
        <f>AY726*(1+Listes!AC$11)</f>
        <v>0</v>
      </c>
      <c r="BI726" s="36"/>
      <c r="BJ726" s="36"/>
      <c r="BK726" s="36">
        <f>BJ726*(1+Listes!AC$12)</f>
        <v>0</v>
      </c>
      <c r="BL726" s="36"/>
      <c r="BM726" s="36"/>
      <c r="BN726" s="36"/>
      <c r="BP726" s="36"/>
      <c r="BR726" s="36"/>
      <c r="BS726" s="36"/>
      <c r="BT726" s="36"/>
    </row>
    <row r="727" spans="2:72" ht="13.15" customHeight="1" x14ac:dyDescent="0.2">
      <c r="B727" s="8" t="s">
        <v>2306</v>
      </c>
      <c r="C727" s="35">
        <v>1</v>
      </c>
      <c r="D727" s="1" t="s">
        <v>2307</v>
      </c>
      <c r="E727" s="36"/>
      <c r="F727" s="36"/>
      <c r="G727" s="7">
        <v>2247.2399999999998</v>
      </c>
      <c r="H727" s="3" t="s">
        <v>2308</v>
      </c>
      <c r="J727" s="36"/>
      <c r="K727"/>
      <c r="M727" s="36"/>
      <c r="N727" s="36"/>
      <c r="O727" s="7">
        <v>2203</v>
      </c>
      <c r="P727" s="36"/>
      <c r="Q727" s="36">
        <f>E727*(1+Listes!AC$5)</f>
        <v>0</v>
      </c>
      <c r="AB727" s="36">
        <f>G727*(1+Listes!AC$8)</f>
        <v>2687.6990399999995</v>
      </c>
      <c r="AC727" s="36">
        <f>P727*(1+Listes!AC$7)</f>
        <v>0</v>
      </c>
      <c r="AD727" s="36">
        <f>F727*(1+Listes!AC$6)</f>
        <v>0</v>
      </c>
      <c r="AI727" s="36"/>
      <c r="AJ727" s="36"/>
      <c r="AL727" s="36"/>
      <c r="AV727" s="36">
        <f>BI727*(1+Listes!AC$9)</f>
        <v>0</v>
      </c>
      <c r="AW727" s="36">
        <f>BP727*(1+Listes!AC$10)</f>
        <v>0</v>
      </c>
      <c r="AX727"/>
      <c r="AY727" s="36"/>
      <c r="AZ727" s="36">
        <f>AY727*(1+Listes!AC$11)</f>
        <v>0</v>
      </c>
      <c r="BI727" s="36"/>
      <c r="BJ727" s="36"/>
      <c r="BK727" s="36">
        <f>BJ727*(1+Listes!AC$12)</f>
        <v>0</v>
      </c>
      <c r="BL727" s="36"/>
      <c r="BM727" s="36"/>
      <c r="BN727" s="36"/>
      <c r="BP727" s="36"/>
      <c r="BR727" s="36"/>
      <c r="BS727" s="36"/>
      <c r="BT727" s="36"/>
    </row>
    <row r="728" spans="2:72" ht="13.15" customHeight="1" x14ac:dyDescent="0.2">
      <c r="C728" s="35">
        <v>1</v>
      </c>
      <c r="D728" s="1" t="s">
        <v>2309</v>
      </c>
      <c r="E728" s="36"/>
      <c r="F728" s="36"/>
      <c r="G728" s="36"/>
      <c r="H728" s="3" t="s">
        <v>2310</v>
      </c>
      <c r="J728" s="36"/>
      <c r="K728"/>
      <c r="M728" s="36"/>
      <c r="N728" s="36"/>
      <c r="O728" s="36"/>
      <c r="P728" s="36"/>
      <c r="Q728" s="36">
        <f>E728*(1+Listes!AC$5)</f>
        <v>0</v>
      </c>
      <c r="AB728" s="36">
        <f>G728*(1+Listes!AC$8)</f>
        <v>0</v>
      </c>
      <c r="AC728" s="36">
        <f>P728*(1+Listes!AC$7)</f>
        <v>0</v>
      </c>
      <c r="AD728" s="36">
        <f>F728*(1+Listes!AC$6)</f>
        <v>0</v>
      </c>
      <c r="AI728" s="36"/>
      <c r="AJ728" s="36"/>
      <c r="AL728" s="36"/>
      <c r="AQ728" s="5" t="s">
        <v>2311</v>
      </c>
      <c r="AV728" s="36">
        <f>BI728*(1+Listes!AC$9)</f>
        <v>0</v>
      </c>
      <c r="AW728" s="36">
        <f>BP728*(1+Listes!AC$10)</f>
        <v>0</v>
      </c>
      <c r="AX728"/>
      <c r="AY728" s="36"/>
      <c r="AZ728" s="36">
        <f>AY728*(1+Listes!AC$11)</f>
        <v>0</v>
      </c>
      <c r="BI728" s="36"/>
      <c r="BJ728" s="36"/>
      <c r="BK728" s="36">
        <f>BJ728*(1+Listes!AC$12)</f>
        <v>0</v>
      </c>
      <c r="BL728" s="36"/>
      <c r="BM728" s="36"/>
      <c r="BN728" s="36"/>
      <c r="BP728" s="36"/>
      <c r="BR728" s="36"/>
      <c r="BS728" s="36"/>
      <c r="BT728" s="36"/>
    </row>
    <row r="729" spans="2:72" ht="13.15" customHeight="1" x14ac:dyDescent="0.2">
      <c r="B729" s="8" t="s">
        <v>2312</v>
      </c>
      <c r="C729" s="35">
        <v>1</v>
      </c>
      <c r="D729" s="1" t="s">
        <v>2313</v>
      </c>
      <c r="E729" s="36"/>
      <c r="F729" s="36"/>
      <c r="G729" s="7">
        <v>2290.27</v>
      </c>
      <c r="H729" s="3" t="s">
        <v>2308</v>
      </c>
      <c r="J729" s="36"/>
      <c r="K729"/>
      <c r="M729" s="36"/>
      <c r="N729" s="36"/>
      <c r="O729" s="7">
        <v>2245</v>
      </c>
      <c r="P729" s="36"/>
      <c r="Q729" s="36">
        <f>E729*(1+Listes!AC$5)</f>
        <v>0</v>
      </c>
      <c r="AB729" s="36">
        <f>G729*(1+Listes!AC$8)</f>
        <v>2739.1629199999998</v>
      </c>
      <c r="AC729" s="36">
        <f>P729*(1+Listes!AC$7)</f>
        <v>0</v>
      </c>
      <c r="AD729" s="36">
        <f>F729*(1+Listes!AC$6)</f>
        <v>0</v>
      </c>
      <c r="AI729" s="36"/>
      <c r="AJ729" s="36"/>
      <c r="AL729" s="36"/>
      <c r="AV729" s="36">
        <f>BI729*(1+Listes!AC$9)</f>
        <v>0</v>
      </c>
      <c r="AW729" s="36">
        <f>BP729*(1+Listes!AC$10)</f>
        <v>0</v>
      </c>
      <c r="AX729"/>
      <c r="AY729" s="36"/>
      <c r="AZ729" s="36">
        <f>AY729*(1+Listes!AC$11)</f>
        <v>0</v>
      </c>
      <c r="BI729" s="36"/>
      <c r="BJ729" s="36"/>
      <c r="BK729" s="36">
        <f>BJ729*(1+Listes!AC$12)</f>
        <v>0</v>
      </c>
      <c r="BL729" s="36"/>
      <c r="BM729" s="36"/>
      <c r="BN729" s="36"/>
      <c r="BP729" s="36"/>
      <c r="BR729" s="36"/>
      <c r="BS729" s="36"/>
      <c r="BT729" s="36"/>
    </row>
    <row r="730" spans="2:72" ht="13.15" customHeight="1" x14ac:dyDescent="0.2">
      <c r="B730" s="8" t="s">
        <v>2314</v>
      </c>
      <c r="C730" s="35">
        <v>1</v>
      </c>
      <c r="D730" s="1" t="s">
        <v>2315</v>
      </c>
      <c r="E730" s="36"/>
      <c r="F730" s="36"/>
      <c r="G730" s="7">
        <v>2741.38</v>
      </c>
      <c r="H730" s="3" t="s">
        <v>2310</v>
      </c>
      <c r="J730" s="39" t="s">
        <v>31</v>
      </c>
      <c r="K730" s="5" t="s">
        <v>559</v>
      </c>
      <c r="M730" s="36"/>
      <c r="N730" s="36"/>
      <c r="O730" s="7">
        <v>2688</v>
      </c>
      <c r="P730" s="36"/>
      <c r="Q730" s="36">
        <f>E730*(1+Listes!AC$5)</f>
        <v>0</v>
      </c>
      <c r="AB730" s="36">
        <f>G730*(1+Listes!AC$8)</f>
        <v>3278.6904800000002</v>
      </c>
      <c r="AC730" s="36">
        <f>P730*(1+Listes!AC$7)</f>
        <v>0</v>
      </c>
      <c r="AD730" s="36">
        <f>F730*(1+Listes!AC$6)</f>
        <v>0</v>
      </c>
      <c r="AI730" s="36"/>
      <c r="AJ730" s="36"/>
      <c r="AL730" s="36"/>
      <c r="AV730" s="36">
        <f>BI730*(1+Listes!AC$9)</f>
        <v>0</v>
      </c>
      <c r="AW730" s="36">
        <f>BP730*(1+Listes!AC$10)</f>
        <v>0</v>
      </c>
      <c r="AX730"/>
      <c r="AY730" s="36"/>
      <c r="AZ730" s="36">
        <f>AY730*(1+Listes!AC$11)</f>
        <v>0</v>
      </c>
      <c r="BI730" s="36"/>
      <c r="BJ730" s="36"/>
      <c r="BK730" s="36">
        <f>BJ730*(1+Listes!AC$12)</f>
        <v>0</v>
      </c>
      <c r="BL730" s="36"/>
      <c r="BM730" s="36"/>
      <c r="BN730" s="36"/>
      <c r="BP730" s="36"/>
      <c r="BR730" s="36"/>
      <c r="BS730" s="36"/>
      <c r="BT730" s="36"/>
    </row>
    <row r="731" spans="2:72" ht="13.15" customHeight="1" x14ac:dyDescent="0.2">
      <c r="B731" s="8" t="s">
        <v>2316</v>
      </c>
      <c r="C731" s="35">
        <v>1</v>
      </c>
      <c r="D731" s="1" t="s">
        <v>2317</v>
      </c>
      <c r="E731" s="36"/>
      <c r="F731" s="36"/>
      <c r="G731" s="36"/>
      <c r="H731" s="3" t="s">
        <v>2318</v>
      </c>
      <c r="J731" s="39" t="s">
        <v>31</v>
      </c>
      <c r="K731" s="5" t="s">
        <v>559</v>
      </c>
      <c r="M731" s="36"/>
      <c r="N731" s="36"/>
      <c r="O731" s="7">
        <v>2688</v>
      </c>
      <c r="P731" s="36"/>
      <c r="Q731" s="36">
        <f>E731*(1+Listes!AC$5)</f>
        <v>0</v>
      </c>
      <c r="AB731" s="36">
        <f>G731*(1+Listes!AC$8)</f>
        <v>0</v>
      </c>
      <c r="AC731" s="36">
        <f>P731*(1+Listes!AC$7)</f>
        <v>0</v>
      </c>
      <c r="AD731" s="36">
        <f>F731*(1+Listes!AC$6)</f>
        <v>0</v>
      </c>
      <c r="AI731" s="36"/>
      <c r="AJ731" s="36"/>
      <c r="AL731" s="36"/>
      <c r="AV731" s="36">
        <f>BI731*(1+Listes!AC$9)</f>
        <v>0</v>
      </c>
      <c r="AW731" s="36">
        <f>BP731*(1+Listes!AC$10)</f>
        <v>0</v>
      </c>
      <c r="AX731"/>
      <c r="AY731" s="36"/>
      <c r="AZ731" s="36">
        <f>AY731*(1+Listes!AC$11)</f>
        <v>0</v>
      </c>
      <c r="BI731" s="36"/>
      <c r="BJ731" s="36"/>
      <c r="BK731" s="36">
        <f>BJ731*(1+Listes!AC$12)</f>
        <v>0</v>
      </c>
      <c r="BL731" s="36"/>
      <c r="BM731" s="36"/>
      <c r="BN731" s="36"/>
      <c r="BP731" s="36"/>
      <c r="BR731" s="36"/>
      <c r="BS731" s="36"/>
      <c r="BT731" s="36"/>
    </row>
    <row r="732" spans="2:72" ht="13.15" customHeight="1" x14ac:dyDescent="0.2">
      <c r="C732" s="35">
        <v>1</v>
      </c>
      <c r="D732" s="1" t="s">
        <v>2319</v>
      </c>
      <c r="E732" s="36"/>
      <c r="F732" s="36"/>
      <c r="G732" s="7">
        <v>914.4</v>
      </c>
      <c r="H732" s="3" t="s">
        <v>2320</v>
      </c>
      <c r="J732" s="36"/>
      <c r="K732"/>
      <c r="M732" s="36"/>
      <c r="N732" s="36"/>
      <c r="O732" s="7">
        <v>896</v>
      </c>
      <c r="P732" s="36"/>
      <c r="Q732" s="36">
        <f>E732*(1+Listes!AC$5)</f>
        <v>0</v>
      </c>
      <c r="AB732" s="36">
        <f>G732*(1+Listes!AC$8)</f>
        <v>1093.6224</v>
      </c>
      <c r="AC732" s="36">
        <f>P732*(1+Listes!AC$7)</f>
        <v>0</v>
      </c>
      <c r="AD732" s="36">
        <f>F732*(1+Listes!AC$6)</f>
        <v>0</v>
      </c>
      <c r="AI732" s="36"/>
      <c r="AJ732" s="36"/>
      <c r="AL732" s="36"/>
      <c r="AV732" s="36">
        <f>BI732*(1+Listes!AC$9)</f>
        <v>0</v>
      </c>
      <c r="AW732" s="36">
        <f>BP732*(1+Listes!AC$10)</f>
        <v>0</v>
      </c>
      <c r="AX732"/>
      <c r="AY732" s="36"/>
      <c r="AZ732" s="36">
        <f>AY732*(1+Listes!AC$11)</f>
        <v>0</v>
      </c>
      <c r="BI732" s="36"/>
      <c r="BJ732" s="36"/>
      <c r="BK732" s="36">
        <f>BJ732*(1+Listes!AC$12)</f>
        <v>0</v>
      </c>
      <c r="BL732" s="36"/>
      <c r="BM732" s="36"/>
      <c r="BN732" s="36"/>
      <c r="BP732" s="36"/>
      <c r="BR732" s="36"/>
      <c r="BS732" s="36"/>
      <c r="BT732" s="36"/>
    </row>
    <row r="733" spans="2:72" ht="13.15" customHeight="1" x14ac:dyDescent="0.2">
      <c r="C733" s="37"/>
      <c r="D733" s="1" t="s">
        <v>2321</v>
      </c>
      <c r="E733" s="36"/>
      <c r="F733" s="36"/>
      <c r="G733" s="7">
        <v>137.1</v>
      </c>
      <c r="H733" s="3" t="s">
        <v>2322</v>
      </c>
      <c r="I733" s="5" t="s">
        <v>2323</v>
      </c>
      <c r="J733" s="39" t="s">
        <v>2</v>
      </c>
      <c r="K733" s="5" t="s">
        <v>102</v>
      </c>
      <c r="M733" s="6">
        <v>133</v>
      </c>
      <c r="N733" s="6"/>
      <c r="O733" s="7">
        <v>134</v>
      </c>
      <c r="P733" s="36"/>
      <c r="Q733" s="36">
        <f>E733*(1+Listes!AC$5)</f>
        <v>0</v>
      </c>
      <c r="AA733" s="9" t="s">
        <v>103</v>
      </c>
      <c r="AB733" s="36">
        <f>G733*(1+Listes!AC$8)</f>
        <v>163.9716</v>
      </c>
      <c r="AC733" s="36">
        <f>P733*(1+Listes!AC$7)</f>
        <v>0</v>
      </c>
      <c r="AD733" s="36">
        <f>F733*(1+Listes!AC$6)</f>
        <v>0</v>
      </c>
      <c r="AG733" s="66"/>
      <c r="AH733" s="67"/>
      <c r="AI733" s="6">
        <v>126.81</v>
      </c>
      <c r="AJ733" s="6">
        <v>130</v>
      </c>
      <c r="AL733" s="36"/>
      <c r="AV733" s="36">
        <f>BI733*(1+Listes!AC$9)</f>
        <v>0</v>
      </c>
      <c r="AW733" s="36">
        <f>BP733*(1+Listes!AC$10)</f>
        <v>0</v>
      </c>
      <c r="AX733"/>
      <c r="AY733" s="36"/>
      <c r="AZ733" s="36">
        <f>AY733*(1+Listes!AC$11)</f>
        <v>0</v>
      </c>
      <c r="BI733" s="36"/>
      <c r="BJ733" s="36"/>
      <c r="BK733" s="36">
        <f>BJ733*(1+Listes!AC$12)</f>
        <v>0</v>
      </c>
      <c r="BL733" s="36"/>
      <c r="BM733" s="36"/>
      <c r="BN733" s="36"/>
      <c r="BP733" s="36"/>
      <c r="BR733" s="36"/>
      <c r="BS733" s="36"/>
      <c r="BT733" s="36"/>
    </row>
    <row r="734" spans="2:72" ht="13.15" customHeight="1" x14ac:dyDescent="0.2">
      <c r="C734" s="35">
        <v>2</v>
      </c>
      <c r="D734" s="1" t="s">
        <v>2324</v>
      </c>
      <c r="E734" s="36"/>
      <c r="F734" s="36"/>
      <c r="G734" s="7">
        <v>349.03</v>
      </c>
      <c r="H734" s="3" t="s">
        <v>2325</v>
      </c>
      <c r="I734" s="5" t="s">
        <v>2326</v>
      </c>
      <c r="J734" s="39" t="s">
        <v>31</v>
      </c>
      <c r="K734" s="5" t="s">
        <v>462</v>
      </c>
      <c r="M734" s="6">
        <v>339</v>
      </c>
      <c r="N734" s="6"/>
      <c r="O734" s="7">
        <v>342</v>
      </c>
      <c r="P734" s="36"/>
      <c r="Q734" s="36">
        <f>E734*(1+Listes!AC$5)</f>
        <v>0</v>
      </c>
      <c r="R734" s="5" t="s">
        <v>66</v>
      </c>
      <c r="AB734" s="36">
        <f>G734*(1+Listes!AC$8)</f>
        <v>417.43987999999996</v>
      </c>
      <c r="AC734" s="36">
        <f>P734*(1+Listes!AC$7)</f>
        <v>0</v>
      </c>
      <c r="AD734" s="36">
        <f>F734*(1+Listes!AC$6)</f>
        <v>0</v>
      </c>
      <c r="AG734" s="66"/>
      <c r="AH734" s="67"/>
      <c r="AI734" s="6">
        <v>371.1</v>
      </c>
      <c r="AJ734" s="6">
        <v>332</v>
      </c>
      <c r="AL734" s="36"/>
      <c r="AT734" s="5" t="s">
        <v>2327</v>
      </c>
      <c r="AV734" s="36">
        <f>BI734*(1+Listes!AC$9)</f>
        <v>0</v>
      </c>
      <c r="AW734" s="36">
        <f>BP734*(1+Listes!AC$10)</f>
        <v>0</v>
      </c>
      <c r="AX734"/>
      <c r="AY734" s="36"/>
      <c r="AZ734" s="36">
        <f>AY734*(1+Listes!AC$11)</f>
        <v>0</v>
      </c>
      <c r="BI734" s="36"/>
      <c r="BJ734" s="36"/>
      <c r="BK734" s="36">
        <f>BJ734*(1+Listes!AC$12)</f>
        <v>0</v>
      </c>
      <c r="BL734" s="36"/>
      <c r="BM734" s="36"/>
      <c r="BN734" s="36"/>
      <c r="BP734" s="36"/>
      <c r="BR734" s="36"/>
      <c r="BS734" s="36"/>
      <c r="BT734" s="36"/>
    </row>
    <row r="735" spans="2:72" ht="13.15" customHeight="1" x14ac:dyDescent="0.2">
      <c r="C735" s="35">
        <v>2</v>
      </c>
      <c r="D735" s="1" t="s">
        <v>2328</v>
      </c>
      <c r="E735" s="36"/>
      <c r="F735" s="36"/>
      <c r="G735" s="7">
        <v>191.93</v>
      </c>
      <c r="H735" s="3" t="s">
        <v>2325</v>
      </c>
      <c r="I735" s="5" t="s">
        <v>2329</v>
      </c>
      <c r="J735" s="39" t="s">
        <v>31</v>
      </c>
      <c r="K735" s="5" t="s">
        <v>462</v>
      </c>
      <c r="M735" s="36"/>
      <c r="N735" s="36"/>
      <c r="O735" s="36"/>
      <c r="P735" s="36"/>
      <c r="Q735" s="36">
        <f>E735*(1+Listes!AC$5)</f>
        <v>0</v>
      </c>
      <c r="AB735" s="36">
        <f>G735*(1+Listes!AC$8)</f>
        <v>229.54828000000001</v>
      </c>
      <c r="AC735" s="36">
        <f>P735*(1+Listes!AC$7)</f>
        <v>0</v>
      </c>
      <c r="AD735" s="36">
        <f>F735*(1+Listes!AC$6)</f>
        <v>0</v>
      </c>
      <c r="AI735" s="36"/>
      <c r="AJ735" s="36"/>
      <c r="AL735" s="36"/>
      <c r="AT735" s="5" t="s">
        <v>2330</v>
      </c>
      <c r="AV735" s="36">
        <f>BI735*(1+Listes!AC$9)</f>
        <v>0</v>
      </c>
      <c r="AW735" s="36">
        <f>BP735*(1+Listes!AC$10)</f>
        <v>0</v>
      </c>
      <c r="AX735"/>
      <c r="AY735" s="36"/>
      <c r="AZ735" s="36">
        <f>AY735*(1+Listes!AC$11)</f>
        <v>0</v>
      </c>
      <c r="BI735" s="36"/>
      <c r="BJ735" s="36"/>
      <c r="BK735" s="36">
        <f>BJ735*(1+Listes!AC$12)</f>
        <v>0</v>
      </c>
      <c r="BL735" s="36"/>
      <c r="BM735" s="36"/>
      <c r="BN735" s="36"/>
      <c r="BP735" s="36"/>
      <c r="BR735" s="36"/>
      <c r="BS735" s="36"/>
      <c r="BT735" s="36"/>
    </row>
    <row r="736" spans="2:72" ht="13.15" customHeight="1" x14ac:dyDescent="0.2">
      <c r="C736" s="35">
        <v>1</v>
      </c>
      <c r="D736" s="1" t="s">
        <v>2331</v>
      </c>
      <c r="E736" s="36"/>
      <c r="F736" s="7">
        <v>5.63</v>
      </c>
      <c r="G736" s="7">
        <v>32.729999999999997</v>
      </c>
      <c r="H736" s="3" t="s">
        <v>2332</v>
      </c>
      <c r="J736" s="39" t="s">
        <v>25</v>
      </c>
      <c r="K736" s="5" t="s">
        <v>2333</v>
      </c>
      <c r="M736" s="36"/>
      <c r="N736" s="36"/>
      <c r="O736" s="7">
        <v>32.1</v>
      </c>
      <c r="P736" s="36"/>
      <c r="Q736" s="36">
        <f>E736*(1+Listes!AC$5)</f>
        <v>0</v>
      </c>
      <c r="Y736" s="9" t="s">
        <v>2334</v>
      </c>
      <c r="AB736" s="36">
        <f>G736*(1+Listes!AC$8)</f>
        <v>39.145079999999993</v>
      </c>
      <c r="AC736" s="36">
        <f>P736*(1+Listes!AC$7)</f>
        <v>0</v>
      </c>
      <c r="AD736" s="36">
        <f>F736*(1+Listes!AC$6)</f>
        <v>6.7334799999999992</v>
      </c>
      <c r="AI736" s="36"/>
      <c r="AJ736" s="36"/>
      <c r="AL736" s="36"/>
      <c r="AQ736" s="5" t="s">
        <v>2335</v>
      </c>
      <c r="AV736" s="36">
        <f>BI736*(1+Listes!AC$9)</f>
        <v>0</v>
      </c>
      <c r="AW736" s="36">
        <f>BP736*(1+Listes!AC$10)</f>
        <v>0</v>
      </c>
      <c r="AX736"/>
      <c r="AY736" s="36"/>
      <c r="AZ736" s="36">
        <f>AY736*(1+Listes!AC$11)</f>
        <v>0</v>
      </c>
      <c r="BI736" s="36"/>
      <c r="BJ736" s="36"/>
      <c r="BK736" s="36">
        <f>BJ736*(1+Listes!AC$12)</f>
        <v>0</v>
      </c>
      <c r="BL736" s="36"/>
      <c r="BM736" s="36"/>
      <c r="BN736" s="36"/>
      <c r="BP736" s="36"/>
      <c r="BR736" s="36"/>
      <c r="BS736" s="36"/>
      <c r="BT736" s="36"/>
    </row>
    <row r="737" spans="2:72" ht="13.15" customHeight="1" x14ac:dyDescent="0.2">
      <c r="C737" s="35">
        <v>4</v>
      </c>
      <c r="D737" s="1" t="s">
        <v>2336</v>
      </c>
      <c r="E737" s="36"/>
      <c r="F737" s="7">
        <v>2.4</v>
      </c>
      <c r="G737" s="7">
        <v>13.91</v>
      </c>
      <c r="H737" s="3" t="s">
        <v>2337</v>
      </c>
      <c r="I737" s="5" t="s">
        <v>2338</v>
      </c>
      <c r="J737" s="39" t="s">
        <v>179</v>
      </c>
      <c r="K737" s="5" t="s">
        <v>1332</v>
      </c>
      <c r="M737" s="6">
        <v>13.7</v>
      </c>
      <c r="N737" s="6"/>
      <c r="O737" s="7">
        <v>13.7</v>
      </c>
      <c r="P737" s="36"/>
      <c r="Q737" s="36">
        <f>E737*(1+Listes!AC$5)</f>
        <v>0</v>
      </c>
      <c r="AA737" s="9" t="s">
        <v>2174</v>
      </c>
      <c r="AB737" s="36">
        <f>G737*(1+Listes!AC$8)</f>
        <v>16.63636</v>
      </c>
      <c r="AC737" s="36">
        <f>P737*(1+Listes!AC$7)</f>
        <v>0</v>
      </c>
      <c r="AD737" s="36">
        <f>F737*(1+Listes!AC$6)</f>
        <v>2.8703999999999996</v>
      </c>
      <c r="AG737" s="66"/>
      <c r="AH737" s="67"/>
      <c r="AI737" s="6">
        <v>15.48</v>
      </c>
      <c r="AJ737" s="6">
        <v>13.7</v>
      </c>
      <c r="AL737" s="36"/>
      <c r="AV737" s="36">
        <f>BI737*(1+Listes!AC$9)</f>
        <v>0</v>
      </c>
      <c r="AW737" s="36">
        <f>BP737*(1+Listes!AC$10)</f>
        <v>0</v>
      </c>
      <c r="AX737"/>
      <c r="AY737" s="36"/>
      <c r="AZ737" s="36">
        <f>AY737*(1+Listes!AC$11)</f>
        <v>0</v>
      </c>
      <c r="BI737" s="36"/>
      <c r="BJ737" s="36"/>
      <c r="BK737" s="36">
        <f>BJ737*(1+Listes!AC$12)</f>
        <v>0</v>
      </c>
      <c r="BL737" s="36"/>
      <c r="BM737" s="36"/>
      <c r="BN737" s="36"/>
      <c r="BP737" s="36"/>
      <c r="BR737" s="36"/>
      <c r="BS737" s="36"/>
      <c r="BT737" s="36"/>
    </row>
    <row r="738" spans="2:72" ht="13.15" customHeight="1" x14ac:dyDescent="0.2">
      <c r="B738" s="8" t="s">
        <v>2339</v>
      </c>
      <c r="C738" s="35">
        <v>4</v>
      </c>
      <c r="D738" s="1" t="s">
        <v>2340</v>
      </c>
      <c r="E738" s="36"/>
      <c r="F738" s="7">
        <v>2.56</v>
      </c>
      <c r="G738" s="7">
        <v>18.43</v>
      </c>
      <c r="H738" s="3" t="s">
        <v>2341</v>
      </c>
      <c r="I738" s="5" t="s">
        <v>101</v>
      </c>
      <c r="J738" s="39" t="s">
        <v>2</v>
      </c>
      <c r="K738" s="5" t="s">
        <v>2342</v>
      </c>
      <c r="M738" s="6">
        <v>18.100000000000001</v>
      </c>
      <c r="N738" s="6">
        <v>18.100000000000001</v>
      </c>
      <c r="O738" s="7">
        <v>18.100000000000001</v>
      </c>
      <c r="P738" s="6">
        <v>18.43</v>
      </c>
      <c r="Q738" s="36">
        <f>E738*(1+Listes!AC$5)</f>
        <v>0</v>
      </c>
      <c r="R738" s="5" t="s">
        <v>66</v>
      </c>
      <c r="AA738" s="9" t="s">
        <v>103</v>
      </c>
      <c r="AB738" s="36">
        <f>G738*(1+Listes!AC$8)</f>
        <v>22.042279999999998</v>
      </c>
      <c r="AC738" s="36">
        <f>P738*(1+Listes!AC$7)</f>
        <v>22.042279999999998</v>
      </c>
      <c r="AD738" s="36">
        <f>F738*(1+Listes!AC$6)</f>
        <v>3.06176</v>
      </c>
      <c r="AG738" s="66"/>
      <c r="AH738" s="67"/>
      <c r="AI738" s="6">
        <v>17.52</v>
      </c>
      <c r="AJ738" s="6">
        <v>18</v>
      </c>
      <c r="AL738" s="36"/>
      <c r="AM738" s="20" t="s">
        <v>99</v>
      </c>
      <c r="AT738" s="5" t="s">
        <v>2343</v>
      </c>
      <c r="AV738" s="36">
        <f>BI738*(1+Listes!AC$9)</f>
        <v>0</v>
      </c>
      <c r="AW738" s="36">
        <f>BP738*(1+Listes!AC$10)</f>
        <v>0</v>
      </c>
      <c r="AX738"/>
      <c r="AY738" s="36"/>
      <c r="AZ738" s="36">
        <f>AY738*(1+Listes!AC$11)</f>
        <v>0</v>
      </c>
      <c r="BI738" s="36"/>
      <c r="BJ738" s="36"/>
      <c r="BK738" s="36">
        <f>BJ738*(1+Listes!AC$12)</f>
        <v>0</v>
      </c>
      <c r="BL738" s="36"/>
      <c r="BM738" s="12">
        <v>18.22</v>
      </c>
      <c r="BN738" s="6">
        <v>18.690000000000001</v>
      </c>
      <c r="BO738" s="6">
        <v>18.22</v>
      </c>
      <c r="BP738" s="36"/>
      <c r="BR738" s="36"/>
      <c r="BS738" s="36"/>
      <c r="BT738" s="36"/>
    </row>
    <row r="739" spans="2:72" ht="13.15" customHeight="1" x14ac:dyDescent="0.2">
      <c r="C739" s="35">
        <v>2</v>
      </c>
      <c r="D739" s="1" t="s">
        <v>2344</v>
      </c>
      <c r="E739" s="36"/>
      <c r="F739" s="7">
        <v>11.3</v>
      </c>
      <c r="G739" s="7">
        <v>65.599999999999994</v>
      </c>
      <c r="H739" s="3" t="s">
        <v>2345</v>
      </c>
      <c r="I739" s="5" t="s">
        <v>2346</v>
      </c>
      <c r="J739" s="39" t="s">
        <v>31</v>
      </c>
      <c r="K739" s="5" t="s">
        <v>6</v>
      </c>
      <c r="M739" s="6">
        <v>63.8</v>
      </c>
      <c r="N739" s="6"/>
      <c r="O739" s="7">
        <v>64.3</v>
      </c>
      <c r="P739" s="36"/>
      <c r="Q739" s="36">
        <f>E739*(1+Listes!AC$5)</f>
        <v>0</v>
      </c>
      <c r="AB739" s="36">
        <f>G739*(1+Listes!AC$8)</f>
        <v>78.457599999999985</v>
      </c>
      <c r="AC739" s="36">
        <f>P739*(1+Listes!AC$7)</f>
        <v>0</v>
      </c>
      <c r="AD739" s="36">
        <f>F739*(1+Listes!AC$6)</f>
        <v>13.514800000000001</v>
      </c>
      <c r="AG739" s="66"/>
      <c r="AH739" s="67"/>
      <c r="AI739" s="6">
        <v>37.11</v>
      </c>
      <c r="AJ739" s="6">
        <v>62.4</v>
      </c>
      <c r="AL739" s="36"/>
      <c r="AV739" s="36">
        <f>BI739*(1+Listes!AC$9)</f>
        <v>0</v>
      </c>
      <c r="AW739" s="36">
        <f>BP739*(1+Listes!AC$10)</f>
        <v>0</v>
      </c>
      <c r="AX739"/>
      <c r="AY739" s="36"/>
      <c r="AZ739" s="36">
        <f>AY739*(1+Listes!AC$11)</f>
        <v>0</v>
      </c>
      <c r="BI739" s="36"/>
      <c r="BJ739" s="36"/>
      <c r="BK739" s="36">
        <f>BJ739*(1+Listes!AC$12)</f>
        <v>0</v>
      </c>
      <c r="BL739" s="36"/>
      <c r="BM739" s="36"/>
      <c r="BN739" s="36"/>
      <c r="BP739" s="36"/>
      <c r="BR739" s="36"/>
      <c r="BS739" s="36"/>
      <c r="BT739" s="36"/>
    </row>
    <row r="740" spans="2:72" ht="13.15" customHeight="1" x14ac:dyDescent="0.2">
      <c r="C740" s="35">
        <v>3</v>
      </c>
      <c r="D740" s="1" t="s">
        <v>2347</v>
      </c>
      <c r="E740" s="36"/>
      <c r="F740" s="7">
        <v>7.74</v>
      </c>
      <c r="G740" s="7">
        <v>44.93</v>
      </c>
      <c r="H740" s="3" t="s">
        <v>2348</v>
      </c>
      <c r="I740" s="5" t="s">
        <v>2349</v>
      </c>
      <c r="J740" s="39" t="s">
        <v>2</v>
      </c>
      <c r="K740" s="5" t="s">
        <v>102</v>
      </c>
      <c r="M740" s="36"/>
      <c r="N740" s="36"/>
      <c r="O740" s="7">
        <v>44</v>
      </c>
      <c r="P740" s="6">
        <v>44.93</v>
      </c>
      <c r="Q740" s="36">
        <f>E740*(1+Listes!AC$5)</f>
        <v>0</v>
      </c>
      <c r="X740" s="9" t="s">
        <v>2350</v>
      </c>
      <c r="Z740" s="9" t="s">
        <v>2351</v>
      </c>
      <c r="AA740" s="9" t="s">
        <v>2352</v>
      </c>
      <c r="AB740" s="36">
        <f>G740*(1+Listes!AC$8)</f>
        <v>53.736280000000001</v>
      </c>
      <c r="AC740" s="36">
        <f>P740*(1+Listes!AC$7)</f>
        <v>53.736280000000001</v>
      </c>
      <c r="AD740" s="36">
        <f>F740*(1+Listes!AC$6)</f>
        <v>9.2570399999999999</v>
      </c>
      <c r="AI740" s="36"/>
      <c r="AJ740" s="36"/>
      <c r="AL740" s="36"/>
      <c r="AV740" s="36">
        <f>BI740*(1+Listes!AC$9)</f>
        <v>0</v>
      </c>
      <c r="AW740" s="36">
        <f>BP740*(1+Listes!AC$10)</f>
        <v>0</v>
      </c>
      <c r="AX740"/>
      <c r="AY740" s="7">
        <v>8.41</v>
      </c>
      <c r="AZ740" s="36">
        <f>AY740*(1+Listes!AC$11)</f>
        <v>10.05836</v>
      </c>
      <c r="BI740" s="36"/>
      <c r="BJ740" s="36"/>
      <c r="BK740" s="36">
        <f>BJ740*(1+Listes!AC$12)</f>
        <v>0</v>
      </c>
      <c r="BL740" s="36"/>
      <c r="BM740" s="36"/>
      <c r="BN740" s="36"/>
      <c r="BO740" s="6">
        <v>55.17</v>
      </c>
      <c r="BP740" s="36"/>
      <c r="BR740" s="36"/>
      <c r="BS740" s="36"/>
      <c r="BT740" s="36"/>
    </row>
    <row r="741" spans="2:72" ht="13.15" customHeight="1" x14ac:dyDescent="0.2">
      <c r="C741" s="35">
        <v>4</v>
      </c>
      <c r="D741" s="1" t="s">
        <v>2353</v>
      </c>
      <c r="E741" s="6">
        <v>5.69</v>
      </c>
      <c r="F741" s="7">
        <v>4.96</v>
      </c>
      <c r="G741" s="7">
        <v>28.73</v>
      </c>
      <c r="H741" s="3" t="s">
        <v>2354</v>
      </c>
      <c r="I741" s="5" t="s">
        <v>2355</v>
      </c>
      <c r="J741" s="39" t="s">
        <v>1488</v>
      </c>
      <c r="K741" s="5" t="s">
        <v>1534</v>
      </c>
      <c r="M741" s="6">
        <v>28</v>
      </c>
      <c r="N741" s="6"/>
      <c r="O741" s="7">
        <v>28.2</v>
      </c>
      <c r="P741" s="36"/>
      <c r="Q741" s="36">
        <f>E741*(1+Listes!AC$5)</f>
        <v>6.8052400000000004</v>
      </c>
      <c r="S741" s="9" t="s">
        <v>2356</v>
      </c>
      <c r="T741" s="9" t="s">
        <v>2357</v>
      </c>
      <c r="U741" s="9" t="s">
        <v>2358</v>
      </c>
      <c r="V741" s="9" t="s">
        <v>2358</v>
      </c>
      <c r="W741" s="9" t="s">
        <v>2359</v>
      </c>
      <c r="AB741" s="36">
        <f>G741*(1+Listes!AC$8)</f>
        <v>34.361080000000001</v>
      </c>
      <c r="AC741" s="36">
        <f>P741*(1+Listes!AC$7)</f>
        <v>0</v>
      </c>
      <c r="AD741" s="36">
        <f>F741*(1+Listes!AC$6)</f>
        <v>5.9321599999999997</v>
      </c>
      <c r="AG741" s="66"/>
      <c r="AH741" s="67"/>
      <c r="AI741" s="6">
        <v>22.9</v>
      </c>
      <c r="AJ741" s="6">
        <v>27.4</v>
      </c>
      <c r="AL741" s="36"/>
      <c r="AM741" s="20" t="s">
        <v>2360</v>
      </c>
      <c r="AN741" s="5" t="s">
        <v>2358</v>
      </c>
      <c r="AR741" s="5" t="s">
        <v>2361</v>
      </c>
      <c r="AS741" s="5" t="s">
        <v>2361</v>
      </c>
      <c r="AT741" s="5" t="s">
        <v>2362</v>
      </c>
      <c r="AV741" s="36">
        <f>BI741*(1+Listes!AC$9)</f>
        <v>45450.392</v>
      </c>
      <c r="AW741" s="36">
        <f>BP741*(1+Listes!AC$10)</f>
        <v>0</v>
      </c>
      <c r="AX741"/>
      <c r="AY741" s="36"/>
      <c r="AZ741" s="36">
        <f>AY741*(1+Listes!AC$11)</f>
        <v>0</v>
      </c>
      <c r="BI741" s="16">
        <v>38002</v>
      </c>
      <c r="BJ741" s="36"/>
      <c r="BK741" s="36">
        <f>BJ741*(1+Listes!AC$12)</f>
        <v>0</v>
      </c>
      <c r="BL741" s="36"/>
      <c r="BM741" s="36"/>
      <c r="BN741" s="36"/>
      <c r="BP741" s="36"/>
      <c r="BR741" s="36"/>
      <c r="BS741" s="36"/>
      <c r="BT741" s="36"/>
    </row>
    <row r="742" spans="2:72" ht="13.15" customHeight="1" x14ac:dyDescent="0.2">
      <c r="B742" s="8" t="s">
        <v>2363</v>
      </c>
      <c r="C742" s="35">
        <v>1</v>
      </c>
      <c r="D742" s="1" t="s">
        <v>2363</v>
      </c>
      <c r="E742" s="6">
        <v>4.6900000000000004</v>
      </c>
      <c r="F742" s="7">
        <v>4.09</v>
      </c>
      <c r="G742" s="36"/>
      <c r="H742" s="3" t="s">
        <v>2354</v>
      </c>
      <c r="I742" s="5" t="s">
        <v>2355</v>
      </c>
      <c r="J742" s="39" t="s">
        <v>2180</v>
      </c>
      <c r="K742" s="5" t="s">
        <v>2364</v>
      </c>
      <c r="M742" s="36"/>
      <c r="N742" s="6"/>
      <c r="O742" s="36"/>
      <c r="P742" s="36"/>
      <c r="Q742" s="36">
        <f>E742*(1+Listes!AC$5)</f>
        <v>5.6092400000000007</v>
      </c>
      <c r="X742" s="9" t="s">
        <v>2365</v>
      </c>
      <c r="Y742" s="9" t="s">
        <v>2366</v>
      </c>
      <c r="Z742" s="9" t="s">
        <v>2367</v>
      </c>
      <c r="AA742" s="9" t="s">
        <v>2368</v>
      </c>
      <c r="AB742" s="36">
        <f>G742*(1+Listes!AC$8)</f>
        <v>0</v>
      </c>
      <c r="AC742" s="36">
        <f>P742*(1+Listes!AC$7)</f>
        <v>0</v>
      </c>
      <c r="AD742" s="36">
        <f>F742*(1+Listes!AC$6)</f>
        <v>4.8916399999999998</v>
      </c>
      <c r="AG742" s="66"/>
      <c r="AH742" s="67"/>
      <c r="AI742" s="36"/>
      <c r="AJ742" s="36"/>
      <c r="AL742" s="36"/>
      <c r="AO742" s="5" t="s">
        <v>2369</v>
      </c>
      <c r="AQ742" s="5" t="s">
        <v>2370</v>
      </c>
      <c r="AT742" s="5" t="s">
        <v>2371</v>
      </c>
      <c r="AU742" s="5" t="s">
        <v>2372</v>
      </c>
      <c r="AV742" s="36">
        <f>BI742*(1+Listes!AC$9)</f>
        <v>49100.583999999995</v>
      </c>
      <c r="AW742" s="36">
        <f>BP742*(1+Listes!AC$10)</f>
        <v>0</v>
      </c>
      <c r="AX742"/>
      <c r="AY742" s="36"/>
      <c r="AZ742" s="36">
        <f>AY742*(1+Listes!AC$11)</f>
        <v>0</v>
      </c>
      <c r="BI742" s="16">
        <v>41054</v>
      </c>
      <c r="BJ742" s="36"/>
      <c r="BK742" s="36">
        <f>BJ742*(1+Listes!AC$12)</f>
        <v>0</v>
      </c>
      <c r="BL742" s="36"/>
      <c r="BM742" s="36"/>
      <c r="BN742" s="36"/>
      <c r="BP742" s="36"/>
      <c r="BR742" s="36"/>
      <c r="BS742" s="36"/>
      <c r="BT742" s="36"/>
    </row>
    <row r="743" spans="2:72" ht="13.15" customHeight="1" x14ac:dyDescent="0.2">
      <c r="C743" s="35">
        <v>1</v>
      </c>
      <c r="D743" s="1" t="s">
        <v>2373</v>
      </c>
      <c r="E743" s="6">
        <v>4.97</v>
      </c>
      <c r="F743" s="7">
        <v>4.2300000000000004</v>
      </c>
      <c r="G743" s="7">
        <v>24.6</v>
      </c>
      <c r="H743" s="3" t="s">
        <v>2374</v>
      </c>
      <c r="I743" s="5" t="s">
        <v>2375</v>
      </c>
      <c r="J743" s="39" t="s">
        <v>5</v>
      </c>
      <c r="K743" s="5" t="s">
        <v>6</v>
      </c>
      <c r="M743" s="6">
        <v>24</v>
      </c>
      <c r="N743" s="6">
        <v>24.2</v>
      </c>
      <c r="O743" s="7">
        <v>24.2</v>
      </c>
      <c r="P743" s="6">
        <v>24.6</v>
      </c>
      <c r="Q743" s="36">
        <f>E743*(1+Listes!AC$5)</f>
        <v>5.9441199999999998</v>
      </c>
      <c r="AB743" s="36">
        <f>G743*(1+Listes!AC$8)</f>
        <v>29.421600000000002</v>
      </c>
      <c r="AC743" s="36">
        <f>P743*(1+Listes!AC$7)</f>
        <v>29.421600000000002</v>
      </c>
      <c r="AD743" s="36">
        <f>F743*(1+Listes!AC$6)</f>
        <v>5.0590800000000007</v>
      </c>
      <c r="AG743" s="66"/>
      <c r="AH743" s="67"/>
      <c r="AI743" s="6">
        <v>28.5</v>
      </c>
      <c r="AJ743" s="6">
        <v>23.4</v>
      </c>
      <c r="AL743" s="36"/>
      <c r="AV743" s="36">
        <f>BI743*(1+Listes!AC$9)</f>
        <v>0</v>
      </c>
      <c r="AW743" s="36">
        <f>BP743*(1+Listes!AC$10)</f>
        <v>0</v>
      </c>
      <c r="AX743"/>
      <c r="AY743" s="36"/>
      <c r="AZ743" s="36">
        <f>AY743*(1+Listes!AC$11)</f>
        <v>0</v>
      </c>
      <c r="BI743" s="36"/>
      <c r="BJ743" s="36"/>
      <c r="BK743" s="36">
        <f>BJ743*(1+Listes!AC$12)</f>
        <v>0</v>
      </c>
      <c r="BL743" s="36"/>
      <c r="BM743" s="36"/>
      <c r="BN743" s="36"/>
      <c r="BP743" s="36"/>
      <c r="BR743" s="36"/>
      <c r="BS743" s="36"/>
      <c r="BT743" s="36"/>
    </row>
    <row r="744" spans="2:72" ht="13.15" customHeight="1" x14ac:dyDescent="0.2">
      <c r="C744" s="35">
        <v>1</v>
      </c>
      <c r="D744" s="1" t="s">
        <v>2376</v>
      </c>
      <c r="E744" s="36"/>
      <c r="F744" s="36"/>
      <c r="G744" s="7">
        <v>24.6</v>
      </c>
      <c r="H744" s="3" t="s">
        <v>2377</v>
      </c>
      <c r="I744" s="5" t="s">
        <v>727</v>
      </c>
      <c r="J744" s="39" t="s">
        <v>5</v>
      </c>
      <c r="K744" s="5" t="s">
        <v>462</v>
      </c>
      <c r="M744" s="6">
        <v>24</v>
      </c>
      <c r="N744" s="6">
        <v>24.2</v>
      </c>
      <c r="O744" s="7">
        <v>24.2</v>
      </c>
      <c r="P744" s="6">
        <v>24.6</v>
      </c>
      <c r="Q744" s="36">
        <f>E744*(1+Listes!AC$5)</f>
        <v>0</v>
      </c>
      <c r="AB744" s="36">
        <f>G744*(1+Listes!AC$8)</f>
        <v>29.421600000000002</v>
      </c>
      <c r="AC744" s="36">
        <f>P744*(1+Listes!AC$7)</f>
        <v>29.421600000000002</v>
      </c>
      <c r="AD744" s="36">
        <f>F744*(1+Listes!AC$6)</f>
        <v>0</v>
      </c>
      <c r="AG744" s="66"/>
      <c r="AH744" s="67"/>
      <c r="AI744" s="6">
        <v>28.5</v>
      </c>
      <c r="AJ744" s="6">
        <v>23.4</v>
      </c>
      <c r="AL744" s="36"/>
      <c r="AV744" s="36">
        <f>BI744*(1+Listes!AC$9)</f>
        <v>0</v>
      </c>
      <c r="AW744" s="36">
        <f>BP744*(1+Listes!AC$10)</f>
        <v>0</v>
      </c>
      <c r="AX744"/>
      <c r="AY744" s="36"/>
      <c r="AZ744" s="36">
        <f>AY744*(1+Listes!AC$11)</f>
        <v>0</v>
      </c>
      <c r="BI744" s="36"/>
      <c r="BJ744" s="36"/>
      <c r="BK744" s="36">
        <f>BJ744*(1+Listes!AC$12)</f>
        <v>0</v>
      </c>
      <c r="BL744" s="36"/>
      <c r="BM744" s="36"/>
      <c r="BN744" s="36"/>
      <c r="BP744" s="36"/>
      <c r="BR744" s="36"/>
      <c r="BS744" s="36"/>
      <c r="BT744" s="36"/>
    </row>
    <row r="745" spans="2:72" ht="13.15" customHeight="1" x14ac:dyDescent="0.2">
      <c r="C745" s="35">
        <v>2</v>
      </c>
      <c r="D745" s="1" t="s">
        <v>2378</v>
      </c>
      <c r="E745" s="36"/>
      <c r="F745" s="36"/>
      <c r="G745" s="7">
        <v>264.61</v>
      </c>
      <c r="H745" s="3" t="s">
        <v>2379</v>
      </c>
      <c r="I745" s="5" t="s">
        <v>1636</v>
      </c>
      <c r="J745" s="36"/>
      <c r="K745"/>
      <c r="M745" s="36"/>
      <c r="N745" s="6">
        <v>278</v>
      </c>
      <c r="O745" s="7">
        <v>278</v>
      </c>
      <c r="P745" s="36"/>
      <c r="Q745" s="36">
        <f>E745*(1+Listes!AC$5)</f>
        <v>0</v>
      </c>
      <c r="AB745" s="36">
        <f>G745*(1+Listes!AC$8)</f>
        <v>316.47356000000002</v>
      </c>
      <c r="AC745" s="36">
        <f>P745*(1+Listes!AC$7)</f>
        <v>0</v>
      </c>
      <c r="AD745" s="36">
        <f>F745*(1+Listes!AC$6)</f>
        <v>0</v>
      </c>
      <c r="AI745" s="36"/>
      <c r="AJ745" s="36"/>
      <c r="AL745" s="36"/>
      <c r="AV745" s="36">
        <f>BI745*(1+Listes!AC$9)</f>
        <v>0</v>
      </c>
      <c r="AW745" s="36">
        <f>BP745*(1+Listes!AC$10)</f>
        <v>0</v>
      </c>
      <c r="AX745"/>
      <c r="AY745" s="36"/>
      <c r="AZ745" s="36">
        <f>AY745*(1+Listes!AC$11)</f>
        <v>0</v>
      </c>
      <c r="BI745" s="36"/>
      <c r="BJ745" s="36"/>
      <c r="BK745" s="36">
        <f>BJ745*(1+Listes!AC$12)</f>
        <v>0</v>
      </c>
      <c r="BL745" s="36"/>
      <c r="BM745" s="36"/>
      <c r="BN745" s="36"/>
      <c r="BP745" s="36"/>
      <c r="BR745" s="36"/>
      <c r="BS745" s="36"/>
      <c r="BT745" s="36"/>
    </row>
    <row r="746" spans="2:72" ht="13.15" customHeight="1" x14ac:dyDescent="0.2">
      <c r="C746" s="35">
        <v>2</v>
      </c>
      <c r="D746" s="1" t="s">
        <v>2380</v>
      </c>
      <c r="E746" s="36"/>
      <c r="F746" s="36"/>
      <c r="G746" s="7">
        <v>264.61</v>
      </c>
      <c r="H746" s="3" t="s">
        <v>2379</v>
      </c>
      <c r="I746" s="5" t="s">
        <v>1636</v>
      </c>
      <c r="J746" s="36"/>
      <c r="K746"/>
      <c r="M746" s="36"/>
      <c r="N746" s="36"/>
      <c r="O746" s="7">
        <v>257</v>
      </c>
      <c r="P746" s="36"/>
      <c r="Q746" s="36">
        <f>E746*(1+Listes!AC$5)</f>
        <v>0</v>
      </c>
      <c r="AB746" s="36">
        <f>G746*(1+Listes!AC$8)</f>
        <v>316.47356000000002</v>
      </c>
      <c r="AC746" s="36">
        <f>P746*(1+Listes!AC$7)</f>
        <v>0</v>
      </c>
      <c r="AD746" s="36">
        <f>F746*(1+Listes!AC$6)</f>
        <v>0</v>
      </c>
      <c r="AI746" s="36"/>
      <c r="AJ746" s="36"/>
      <c r="AL746" s="36"/>
      <c r="AV746" s="36">
        <f>BI746*(1+Listes!AC$9)</f>
        <v>0</v>
      </c>
      <c r="AW746" s="36">
        <f>BP746*(1+Listes!AC$10)</f>
        <v>0</v>
      </c>
      <c r="AX746"/>
      <c r="AY746" s="36"/>
      <c r="AZ746" s="36">
        <f>AY746*(1+Listes!AC$11)</f>
        <v>0</v>
      </c>
      <c r="BI746" s="36"/>
      <c r="BJ746" s="36"/>
      <c r="BK746" s="36">
        <f>BJ746*(1+Listes!AC$12)</f>
        <v>0</v>
      </c>
      <c r="BL746" s="36"/>
      <c r="BM746" s="36"/>
      <c r="BN746" s="36"/>
      <c r="BP746" s="36"/>
      <c r="BR746" s="36"/>
      <c r="BS746" s="36"/>
      <c r="BT746" s="36"/>
    </row>
    <row r="747" spans="2:72" ht="13.15" customHeight="1" x14ac:dyDescent="0.2">
      <c r="B747" s="8" t="s">
        <v>2381</v>
      </c>
      <c r="C747" s="35">
        <v>1</v>
      </c>
      <c r="D747" s="1" t="s">
        <v>2382</v>
      </c>
      <c r="E747" s="36"/>
      <c r="F747" s="36"/>
      <c r="G747" s="7">
        <v>357.04</v>
      </c>
      <c r="H747" s="3" t="s">
        <v>2383</v>
      </c>
      <c r="I747" s="5" t="s">
        <v>1636</v>
      </c>
      <c r="J747" s="36"/>
      <c r="K747"/>
      <c r="M747" s="36"/>
      <c r="N747" s="6">
        <v>347</v>
      </c>
      <c r="O747" s="7">
        <v>347</v>
      </c>
      <c r="P747" s="36"/>
      <c r="Q747" s="36">
        <f>E747*(1+Listes!AC$5)</f>
        <v>0</v>
      </c>
      <c r="AB747" s="36">
        <f>G747*(1+Listes!AC$8)</f>
        <v>427.01983999999999</v>
      </c>
      <c r="AC747" s="36">
        <f>P747*(1+Listes!AC$7)</f>
        <v>0</v>
      </c>
      <c r="AD747" s="36">
        <f>F747*(1+Listes!AC$6)</f>
        <v>0</v>
      </c>
      <c r="AI747" s="36"/>
      <c r="AJ747" s="36"/>
      <c r="AL747" s="36"/>
      <c r="AV747" s="36">
        <f>BI747*(1+Listes!AC$9)</f>
        <v>0</v>
      </c>
      <c r="AW747" s="36">
        <f>BP747*(1+Listes!AC$10)</f>
        <v>0</v>
      </c>
      <c r="AX747"/>
      <c r="AY747" s="36"/>
      <c r="AZ747" s="36">
        <f>AY747*(1+Listes!AC$11)</f>
        <v>0</v>
      </c>
      <c r="BI747" s="36"/>
      <c r="BJ747" s="36"/>
      <c r="BK747" s="36">
        <f>BJ747*(1+Listes!AC$12)</f>
        <v>0</v>
      </c>
      <c r="BL747" s="36"/>
      <c r="BM747" s="36"/>
      <c r="BN747" s="36"/>
      <c r="BP747" s="36"/>
      <c r="BR747" s="36"/>
      <c r="BS747" s="36"/>
      <c r="BT747" s="36"/>
    </row>
    <row r="748" spans="2:72" ht="13.15" customHeight="1" x14ac:dyDescent="0.2">
      <c r="C748" s="35">
        <v>1</v>
      </c>
      <c r="D748" s="1" t="s">
        <v>2384</v>
      </c>
      <c r="E748" s="36"/>
      <c r="F748" s="36"/>
      <c r="G748" s="7">
        <v>247.95</v>
      </c>
      <c r="H748" s="3" t="s">
        <v>2385</v>
      </c>
      <c r="I748" s="5" t="s">
        <v>1636</v>
      </c>
      <c r="J748" s="39" t="s">
        <v>48</v>
      </c>
      <c r="K748" s="5" t="s">
        <v>964</v>
      </c>
      <c r="M748" s="36"/>
      <c r="N748" s="6">
        <v>241</v>
      </c>
      <c r="O748" s="7">
        <v>241</v>
      </c>
      <c r="P748" s="36"/>
      <c r="Q748" s="36">
        <f>E748*(1+Listes!AC$5)</f>
        <v>0</v>
      </c>
      <c r="AB748" s="36">
        <f>G748*(1+Listes!AC$8)</f>
        <v>296.54819999999995</v>
      </c>
      <c r="AC748" s="36">
        <f>P748*(1+Listes!AC$7)</f>
        <v>0</v>
      </c>
      <c r="AD748" s="36">
        <f>F748*(1+Listes!AC$6)</f>
        <v>0</v>
      </c>
      <c r="AI748" s="36"/>
      <c r="AJ748" s="36"/>
      <c r="AL748" s="36"/>
      <c r="AV748" s="36">
        <f>BI748*(1+Listes!AC$9)</f>
        <v>0</v>
      </c>
      <c r="AW748" s="36">
        <f>BP748*(1+Listes!AC$10)</f>
        <v>0</v>
      </c>
      <c r="AX748"/>
      <c r="AY748" s="36"/>
      <c r="AZ748" s="36">
        <f>AY748*(1+Listes!AC$11)</f>
        <v>0</v>
      </c>
      <c r="BI748" s="36"/>
      <c r="BJ748" s="36"/>
      <c r="BK748" s="36">
        <f>BJ748*(1+Listes!AC$12)</f>
        <v>0</v>
      </c>
      <c r="BL748" s="36"/>
      <c r="BM748" s="36"/>
      <c r="BN748" s="36"/>
      <c r="BP748" s="36"/>
      <c r="BR748" s="36"/>
      <c r="BS748" s="36"/>
      <c r="BT748" s="36"/>
    </row>
    <row r="749" spans="2:72" ht="13.15" customHeight="1" x14ac:dyDescent="0.2">
      <c r="C749" s="35">
        <v>1</v>
      </c>
      <c r="D749" s="1" t="s">
        <v>2386</v>
      </c>
      <c r="E749" s="36"/>
      <c r="F749" s="36"/>
      <c r="G749" s="7">
        <v>201.64</v>
      </c>
      <c r="H749" s="3" t="s">
        <v>2385</v>
      </c>
      <c r="I749" s="5" t="s">
        <v>1636</v>
      </c>
      <c r="J749" s="39" t="s">
        <v>48</v>
      </c>
      <c r="K749" s="5" t="s">
        <v>2387</v>
      </c>
      <c r="M749" s="36"/>
      <c r="N749" s="6">
        <v>196</v>
      </c>
      <c r="O749" s="7">
        <v>196</v>
      </c>
      <c r="P749" s="36"/>
      <c r="Q749" s="36">
        <f>E749*(1+Listes!AC$5)</f>
        <v>0</v>
      </c>
      <c r="AB749" s="36">
        <f>G749*(1+Listes!AC$8)</f>
        <v>241.16143999999997</v>
      </c>
      <c r="AC749" s="36">
        <f>P749*(1+Listes!AC$7)</f>
        <v>0</v>
      </c>
      <c r="AD749" s="36">
        <f>F749*(1+Listes!AC$6)</f>
        <v>0</v>
      </c>
      <c r="AI749" s="36"/>
      <c r="AJ749" s="36"/>
      <c r="AL749" s="36"/>
      <c r="AV749" s="36">
        <f>BI749*(1+Listes!AC$9)</f>
        <v>0</v>
      </c>
      <c r="AW749" s="36">
        <f>BP749*(1+Listes!AC$10)</f>
        <v>0</v>
      </c>
      <c r="AX749"/>
      <c r="AY749" s="36"/>
      <c r="AZ749" s="36">
        <f>AY749*(1+Listes!AC$11)</f>
        <v>0</v>
      </c>
      <c r="BI749" s="36"/>
      <c r="BJ749" s="36"/>
      <c r="BK749" s="36">
        <f>BJ749*(1+Listes!AC$12)</f>
        <v>0</v>
      </c>
      <c r="BL749" s="36"/>
      <c r="BM749" s="36"/>
      <c r="BN749" s="36"/>
      <c r="BP749" s="36"/>
      <c r="BR749" s="36"/>
      <c r="BS749" s="36"/>
      <c r="BT749" s="36"/>
    </row>
    <row r="750" spans="2:72" ht="13.15" customHeight="1" x14ac:dyDescent="0.2">
      <c r="C750" s="35">
        <v>1</v>
      </c>
      <c r="D750" s="1" t="s">
        <v>2388</v>
      </c>
      <c r="E750" s="36"/>
      <c r="F750" s="36"/>
      <c r="G750" s="7">
        <v>268.88</v>
      </c>
      <c r="H750" s="3" t="s">
        <v>2389</v>
      </c>
      <c r="I750" s="5" t="s">
        <v>1636</v>
      </c>
      <c r="J750" s="39" t="s">
        <v>31</v>
      </c>
      <c r="K750" s="5" t="s">
        <v>2390</v>
      </c>
      <c r="M750" s="36"/>
      <c r="N750" s="6">
        <v>261</v>
      </c>
      <c r="O750" s="7">
        <v>261</v>
      </c>
      <c r="P750" s="36"/>
      <c r="Q750" s="36">
        <f>E750*(1+Listes!AC$5)</f>
        <v>0</v>
      </c>
      <c r="AB750" s="36">
        <f>G750*(1+Listes!AC$8)</f>
        <v>321.58047999999997</v>
      </c>
      <c r="AC750" s="36">
        <f>P750*(1+Listes!AC$7)</f>
        <v>0</v>
      </c>
      <c r="AD750" s="36">
        <f>F750*(1+Listes!AC$6)</f>
        <v>0</v>
      </c>
      <c r="AI750" s="36"/>
      <c r="AJ750" s="36"/>
      <c r="AL750" s="36"/>
      <c r="AV750" s="36">
        <f>BI750*(1+Listes!AC$9)</f>
        <v>0</v>
      </c>
      <c r="AW750" s="36">
        <f>BP750*(1+Listes!AC$10)</f>
        <v>0</v>
      </c>
      <c r="AX750"/>
      <c r="AY750" s="36"/>
      <c r="AZ750" s="36">
        <f>AY750*(1+Listes!AC$11)</f>
        <v>0</v>
      </c>
      <c r="BI750" s="36"/>
      <c r="BJ750" s="36"/>
      <c r="BK750" s="36">
        <f>BJ750*(1+Listes!AC$12)</f>
        <v>0</v>
      </c>
      <c r="BL750" s="36"/>
      <c r="BM750" s="36"/>
      <c r="BN750" s="36"/>
      <c r="BP750" s="36"/>
      <c r="BR750" s="36"/>
      <c r="BS750" s="36"/>
      <c r="BT750" s="36"/>
    </row>
    <row r="751" spans="2:72" ht="13.15" customHeight="1" x14ac:dyDescent="0.2">
      <c r="C751" s="35">
        <v>10</v>
      </c>
      <c r="D751" s="1" t="s">
        <v>2391</v>
      </c>
      <c r="E751" s="6">
        <v>2.98</v>
      </c>
      <c r="F751" s="36"/>
      <c r="G751" s="7">
        <v>13.51</v>
      </c>
      <c r="H751" s="3" t="s">
        <v>2392</v>
      </c>
      <c r="J751" s="39" t="s">
        <v>179</v>
      </c>
      <c r="K751" s="5" t="s">
        <v>2393</v>
      </c>
      <c r="M751" s="6">
        <v>13.1</v>
      </c>
      <c r="N751" s="6"/>
      <c r="O751" s="7">
        <v>13.3</v>
      </c>
      <c r="P751" s="36"/>
      <c r="Q751" s="36">
        <f>E751*(1+Listes!AC$5)</f>
        <v>3.5640799999999997</v>
      </c>
      <c r="AB751" s="36">
        <f>G751*(1+Listes!AC$8)</f>
        <v>16.157959999999999</v>
      </c>
      <c r="AC751" s="36">
        <f>P751*(1+Listes!AC$7)</f>
        <v>0</v>
      </c>
      <c r="AD751" s="36">
        <f>F751*(1+Listes!AC$6)</f>
        <v>0</v>
      </c>
      <c r="AG751" s="66"/>
      <c r="AH751" s="67"/>
      <c r="AI751" s="6">
        <v>9.64</v>
      </c>
      <c r="AJ751" s="6">
        <v>12</v>
      </c>
      <c r="AL751" s="36"/>
      <c r="AQ751" s="5" t="s">
        <v>2394</v>
      </c>
      <c r="AT751" s="5" t="s">
        <v>2395</v>
      </c>
      <c r="AV751" s="36">
        <f>BI751*(1+Listes!AC$9)</f>
        <v>0</v>
      </c>
      <c r="AW751" s="36">
        <f>BP751*(1+Listes!AC$10)</f>
        <v>0</v>
      </c>
      <c r="AX751"/>
      <c r="AY751" s="36"/>
      <c r="AZ751" s="36">
        <f>AY751*(1+Listes!AC$11)</f>
        <v>0</v>
      </c>
      <c r="BI751" s="36"/>
      <c r="BJ751" s="36"/>
      <c r="BK751" s="36">
        <f>BJ751*(1+Listes!AC$12)</f>
        <v>0</v>
      </c>
      <c r="BL751" s="36"/>
      <c r="BM751" s="36"/>
      <c r="BN751" s="36"/>
      <c r="BP751" s="36"/>
      <c r="BR751" s="36"/>
      <c r="BS751" s="36"/>
      <c r="BT751" s="36"/>
    </row>
    <row r="752" spans="2:72" ht="13.15" customHeight="1" x14ac:dyDescent="0.2">
      <c r="B752" s="8" t="s">
        <v>2396</v>
      </c>
      <c r="C752" s="35">
        <v>2</v>
      </c>
      <c r="D752" s="1" t="s">
        <v>2397</v>
      </c>
      <c r="E752" s="36"/>
      <c r="F752" s="7">
        <v>1.25</v>
      </c>
      <c r="G752" s="7">
        <v>13.51</v>
      </c>
      <c r="H752" s="3" t="s">
        <v>2398</v>
      </c>
      <c r="J752" s="39" t="s">
        <v>530</v>
      </c>
      <c r="K752" s="5" t="s">
        <v>2399</v>
      </c>
      <c r="M752" s="6">
        <v>13.1</v>
      </c>
      <c r="N752" s="6"/>
      <c r="O752" s="7">
        <v>13.3</v>
      </c>
      <c r="P752" s="36"/>
      <c r="Q752" s="36">
        <f>E752*(1+Listes!AC$5)</f>
        <v>0</v>
      </c>
      <c r="X752" s="9" t="s">
        <v>2400</v>
      </c>
      <c r="Y752" s="9" t="s">
        <v>2401</v>
      </c>
      <c r="Z752" s="9" t="s">
        <v>2402</v>
      </c>
      <c r="AA752" s="9" t="s">
        <v>2403</v>
      </c>
      <c r="AB752" s="36">
        <f>G752*(1+Listes!AC$8)</f>
        <v>16.157959999999999</v>
      </c>
      <c r="AC752" s="36">
        <f>P752*(1+Listes!AC$7)</f>
        <v>0</v>
      </c>
      <c r="AD752" s="36">
        <f>F752*(1+Listes!AC$6)</f>
        <v>1.4949999999999999</v>
      </c>
      <c r="AG752" s="66"/>
      <c r="AH752" s="67"/>
      <c r="AI752" s="6">
        <v>9.64</v>
      </c>
      <c r="AJ752" s="6">
        <v>12</v>
      </c>
      <c r="AL752" s="36"/>
      <c r="AM752" s="20" t="s">
        <v>2397</v>
      </c>
      <c r="AO752" s="5" t="s">
        <v>1173</v>
      </c>
      <c r="AP752" s="5" t="s">
        <v>1173</v>
      </c>
      <c r="AT752" s="5" t="s">
        <v>2404</v>
      </c>
      <c r="AV752" s="36">
        <f>BI752*(1+Listes!AC$9)</f>
        <v>0</v>
      </c>
      <c r="AW752" s="36">
        <f>BP752*(1+Listes!AC$10)</f>
        <v>0</v>
      </c>
      <c r="AX752"/>
      <c r="AY752" s="36"/>
      <c r="AZ752" s="36">
        <f>AY752*(1+Listes!AC$11)</f>
        <v>0</v>
      </c>
      <c r="BI752" s="36"/>
      <c r="BJ752" s="36"/>
      <c r="BK752" s="36">
        <f>BJ752*(1+Listes!AC$12)</f>
        <v>0</v>
      </c>
      <c r="BL752" s="36"/>
      <c r="BM752" s="36"/>
      <c r="BN752" s="36"/>
      <c r="BP752" s="36"/>
      <c r="BR752" s="36"/>
      <c r="BS752" s="36"/>
      <c r="BT752" s="36"/>
    </row>
    <row r="753" spans="2:72" ht="13.15" customHeight="1" x14ac:dyDescent="0.2">
      <c r="C753" s="35">
        <v>3</v>
      </c>
      <c r="D753" s="1" t="s">
        <v>2405</v>
      </c>
      <c r="E753" s="6">
        <v>5.41</v>
      </c>
      <c r="F753" s="7">
        <v>3.71</v>
      </c>
      <c r="G753" s="7">
        <v>19.149999999999999</v>
      </c>
      <c r="H753" s="3" t="s">
        <v>2406</v>
      </c>
      <c r="J753" s="39" t="s">
        <v>2</v>
      </c>
      <c r="K753" s="5" t="s">
        <v>102</v>
      </c>
      <c r="M753" s="6">
        <v>18.7</v>
      </c>
      <c r="N753" s="6">
        <v>18.8</v>
      </c>
      <c r="O753" s="7">
        <v>18.8</v>
      </c>
      <c r="P753" s="6">
        <v>19.149999999999999</v>
      </c>
      <c r="Q753" s="36">
        <f>E753*(1+Listes!AC$5)</f>
        <v>6.4703600000000003</v>
      </c>
      <c r="AA753" s="9" t="s">
        <v>2212</v>
      </c>
      <c r="AB753" s="36">
        <f>G753*(1+Listes!AC$8)</f>
        <v>22.903399999999998</v>
      </c>
      <c r="AC753" s="36">
        <f>P753*(1+Listes!AC$7)</f>
        <v>22.903399999999998</v>
      </c>
      <c r="AD753" s="36">
        <f>F753*(1+Listes!AC$6)</f>
        <v>4.4371599999999995</v>
      </c>
      <c r="AG753" s="66"/>
      <c r="AH753" s="67"/>
      <c r="AI753" s="6">
        <v>16.53</v>
      </c>
      <c r="AJ753" s="6">
        <v>18.3</v>
      </c>
      <c r="AL753" s="36"/>
      <c r="AQ753" s="5" t="s">
        <v>2407</v>
      </c>
      <c r="AV753" s="36">
        <f>BI753*(1+Listes!AC$9)</f>
        <v>51205.543999999994</v>
      </c>
      <c r="AW753" s="36">
        <f>BP753*(1+Listes!AC$10)</f>
        <v>5.3102400000000003</v>
      </c>
      <c r="AX753"/>
      <c r="AY753" s="36"/>
      <c r="AZ753" s="36">
        <f>AY753*(1+Listes!AC$11)</f>
        <v>0</v>
      </c>
      <c r="BI753" s="16">
        <v>42814</v>
      </c>
      <c r="BJ753" s="36"/>
      <c r="BK753" s="36">
        <f>BJ753*(1+Listes!AC$12)</f>
        <v>0</v>
      </c>
      <c r="BL753" s="36"/>
      <c r="BM753" s="12">
        <v>23.59</v>
      </c>
      <c r="BN753" s="6">
        <v>19.48</v>
      </c>
      <c r="BO753" s="6">
        <v>20.59</v>
      </c>
      <c r="BP753" s="7">
        <v>4.4400000000000004</v>
      </c>
      <c r="BR753" s="7"/>
      <c r="BS753" s="7"/>
      <c r="BT753" s="7"/>
    </row>
    <row r="754" spans="2:72" ht="13.15" customHeight="1" x14ac:dyDescent="0.2">
      <c r="B754" s="8" t="s">
        <v>2408</v>
      </c>
      <c r="C754" s="35">
        <v>6</v>
      </c>
      <c r="D754" s="1" t="s">
        <v>2409</v>
      </c>
      <c r="E754" s="6">
        <v>2.64</v>
      </c>
      <c r="F754" s="7">
        <v>1.5</v>
      </c>
      <c r="G754" s="7">
        <v>9.1199999999999992</v>
      </c>
      <c r="H754" s="3" t="s">
        <v>2410</v>
      </c>
      <c r="J754" s="39" t="s">
        <v>2</v>
      </c>
      <c r="K754" s="5" t="s">
        <v>102</v>
      </c>
      <c r="M754" s="6">
        <v>8.9</v>
      </c>
      <c r="N754" s="6">
        <v>9</v>
      </c>
      <c r="O754" s="7">
        <v>9</v>
      </c>
      <c r="P754" s="6">
        <v>9.1199999999999992</v>
      </c>
      <c r="Q754" s="36">
        <f>E754*(1+Listes!AC$5)</f>
        <v>3.1574399999999998</v>
      </c>
      <c r="AA754" s="9" t="s">
        <v>2212</v>
      </c>
      <c r="AB754" s="36">
        <f>G754*(1+Listes!AC$8)</f>
        <v>10.907519999999998</v>
      </c>
      <c r="AC754" s="36">
        <f>P754*(1+Listes!AC$7)</f>
        <v>10.907519999999998</v>
      </c>
      <c r="AD754" s="36">
        <f>F754*(1+Listes!AC$6)</f>
        <v>1.794</v>
      </c>
      <c r="AG754" s="66"/>
      <c r="AH754" s="67"/>
      <c r="AI754" s="6">
        <v>9.52</v>
      </c>
      <c r="AJ754" s="6">
        <v>8.6999999999999993</v>
      </c>
      <c r="AL754" s="36"/>
      <c r="AQ754" s="5" t="s">
        <v>2411</v>
      </c>
      <c r="AV754" s="36">
        <f>BI754*(1+Listes!AC$9)</f>
        <v>51205.543999999994</v>
      </c>
      <c r="AW754" s="36">
        <f>BP754*(1+Listes!AC$10)</f>
        <v>0</v>
      </c>
      <c r="AX754"/>
      <c r="AY754" s="36"/>
      <c r="AZ754" s="36">
        <f>AY754*(1+Listes!AC$11)</f>
        <v>0</v>
      </c>
      <c r="BI754" s="16">
        <v>42814</v>
      </c>
      <c r="BJ754" s="36"/>
      <c r="BK754" s="36">
        <f>BJ754*(1+Listes!AC$12)</f>
        <v>0</v>
      </c>
      <c r="BL754" s="36"/>
      <c r="BM754" s="12">
        <v>11.17</v>
      </c>
      <c r="BN754" s="6">
        <v>9.31</v>
      </c>
      <c r="BO754" s="6">
        <v>11.17</v>
      </c>
      <c r="BP754" s="36"/>
      <c r="BR754" s="36"/>
      <c r="BS754" s="36"/>
      <c r="BT754" s="36"/>
    </row>
    <row r="755" spans="2:72" ht="13.15" customHeight="1" x14ac:dyDescent="0.2">
      <c r="C755" s="35">
        <v>4</v>
      </c>
      <c r="D755" s="1" t="s">
        <v>2412</v>
      </c>
      <c r="E755" s="36"/>
      <c r="F755" s="36"/>
      <c r="G755" s="7">
        <v>29.71</v>
      </c>
      <c r="H755" s="3" t="s">
        <v>2413</v>
      </c>
      <c r="J755" s="39" t="s">
        <v>31</v>
      </c>
      <c r="K755" s="5" t="s">
        <v>462</v>
      </c>
      <c r="M755" s="6">
        <v>29.3</v>
      </c>
      <c r="N755" s="6">
        <v>29.3</v>
      </c>
      <c r="O755" s="7">
        <v>29.3</v>
      </c>
      <c r="P755" s="36"/>
      <c r="Q755" s="36">
        <f>E755*(1+Listes!AC$5)</f>
        <v>0</v>
      </c>
      <c r="AB755" s="36">
        <f>G755*(1+Listes!AC$8)</f>
        <v>35.533160000000002</v>
      </c>
      <c r="AC755" s="36">
        <f>P755*(1+Listes!AC$7)</f>
        <v>0</v>
      </c>
      <c r="AD755" s="36">
        <f>F755*(1+Listes!AC$6)</f>
        <v>0</v>
      </c>
      <c r="AG755" s="66"/>
      <c r="AH755" s="67"/>
      <c r="AI755" s="6">
        <v>25.45</v>
      </c>
      <c r="AJ755" s="6">
        <v>29.2</v>
      </c>
      <c r="AL755" s="36"/>
      <c r="AV755" s="36">
        <f>BI755*(1+Listes!AC$9)</f>
        <v>0</v>
      </c>
      <c r="AW755" s="36">
        <f>BP755*(1+Listes!AC$10)</f>
        <v>0</v>
      </c>
      <c r="AX755"/>
      <c r="AY755" s="36"/>
      <c r="AZ755" s="36">
        <f>AY755*(1+Listes!AC$11)</f>
        <v>0</v>
      </c>
      <c r="BI755" s="36"/>
      <c r="BJ755" s="36"/>
      <c r="BK755" s="36">
        <f>BJ755*(1+Listes!AC$12)</f>
        <v>0</v>
      </c>
      <c r="BL755" s="36"/>
      <c r="BM755" s="36"/>
      <c r="BN755" s="36"/>
      <c r="BP755" s="36"/>
      <c r="BR755" s="36"/>
      <c r="BS755" s="36"/>
      <c r="BT755" s="36"/>
    </row>
    <row r="756" spans="2:72" ht="13.15" customHeight="1" x14ac:dyDescent="0.2">
      <c r="C756" s="35">
        <v>2</v>
      </c>
      <c r="D756" s="1" t="s">
        <v>2414</v>
      </c>
      <c r="E756" s="36"/>
      <c r="F756" s="36"/>
      <c r="G756" s="7">
        <v>1746.49</v>
      </c>
      <c r="H756" s="3" t="s">
        <v>2415</v>
      </c>
      <c r="J756" s="39" t="s">
        <v>148</v>
      </c>
      <c r="K756" s="5" t="s">
        <v>447</v>
      </c>
      <c r="M756" s="6">
        <v>1717</v>
      </c>
      <c r="N756" s="6"/>
      <c r="O756" s="7">
        <v>1717</v>
      </c>
      <c r="P756" s="36"/>
      <c r="Q756" s="36">
        <f>E756*(1+Listes!AC$5)</f>
        <v>0</v>
      </c>
      <c r="AB756" s="36">
        <f>G756*(1+Listes!AC$8)</f>
        <v>2088.80204</v>
      </c>
      <c r="AC756" s="36">
        <f>P756*(1+Listes!AC$7)</f>
        <v>0</v>
      </c>
      <c r="AD756" s="36">
        <f>F756*(1+Listes!AC$6)</f>
        <v>0</v>
      </c>
      <c r="AG756" s="66"/>
      <c r="AH756" s="67"/>
      <c r="AI756" s="6"/>
      <c r="AJ756" s="6">
        <v>1907</v>
      </c>
      <c r="AL756" s="36"/>
      <c r="AV756" s="36">
        <f>BI756*(1+Listes!AC$9)</f>
        <v>0</v>
      </c>
      <c r="AW756" s="36">
        <f>BP756*(1+Listes!AC$10)</f>
        <v>0</v>
      </c>
      <c r="AX756"/>
      <c r="AY756" s="36"/>
      <c r="AZ756" s="36">
        <f>AY756*(1+Listes!AC$11)</f>
        <v>0</v>
      </c>
      <c r="BI756" s="36"/>
      <c r="BJ756" s="36"/>
      <c r="BK756" s="36">
        <f>BJ756*(1+Listes!AC$12)</f>
        <v>0</v>
      </c>
      <c r="BL756" s="36"/>
      <c r="BM756" s="36"/>
      <c r="BN756" s="36"/>
      <c r="BP756" s="36"/>
      <c r="BR756" s="36"/>
      <c r="BS756" s="36"/>
      <c r="BT756" s="36"/>
    </row>
    <row r="757" spans="2:72" ht="13.15" customHeight="1" x14ac:dyDescent="0.2">
      <c r="B757" s="8" t="s">
        <v>2416</v>
      </c>
      <c r="C757" s="35">
        <v>1</v>
      </c>
      <c r="D757" s="1" t="s">
        <v>2417</v>
      </c>
      <c r="E757" s="36"/>
      <c r="F757" s="36"/>
      <c r="G757" s="7">
        <v>2662.2</v>
      </c>
      <c r="H757" s="3" t="s">
        <v>2418</v>
      </c>
      <c r="J757" s="39" t="s">
        <v>48</v>
      </c>
      <c r="K757" s="5" t="s">
        <v>2419</v>
      </c>
      <c r="M757" s="36"/>
      <c r="N757" s="36"/>
      <c r="O757" s="7">
        <v>2610</v>
      </c>
      <c r="P757" s="36"/>
      <c r="Q757" s="36">
        <f>E757*(1+Listes!AC$5)</f>
        <v>0</v>
      </c>
      <c r="Y757" s="9" t="s">
        <v>2420</v>
      </c>
      <c r="AB757" s="36">
        <f>G757*(1+Listes!AC$8)</f>
        <v>3183.9911999999995</v>
      </c>
      <c r="AC757" s="36">
        <f>P757*(1+Listes!AC$7)</f>
        <v>0</v>
      </c>
      <c r="AD757" s="36">
        <f>F757*(1+Listes!AC$6)</f>
        <v>0</v>
      </c>
      <c r="AI757" s="36"/>
      <c r="AJ757" s="36"/>
      <c r="AL757" s="36"/>
      <c r="AV757" s="36">
        <f>BI757*(1+Listes!AC$9)</f>
        <v>0</v>
      </c>
      <c r="AW757" s="36">
        <f>BP757*(1+Listes!AC$10)</f>
        <v>0</v>
      </c>
      <c r="AX757"/>
      <c r="AY757" s="36"/>
      <c r="AZ757" s="36">
        <f>AY757*(1+Listes!AC$11)</f>
        <v>0</v>
      </c>
      <c r="BI757" s="36"/>
      <c r="BJ757" s="36"/>
      <c r="BK757" s="36">
        <f>BJ757*(1+Listes!AC$12)</f>
        <v>0</v>
      </c>
      <c r="BL757" s="36"/>
      <c r="BM757" s="36"/>
      <c r="BN757" s="36"/>
      <c r="BP757" s="36"/>
      <c r="BR757" s="36"/>
      <c r="BS757" s="36"/>
      <c r="BT757" s="36"/>
    </row>
    <row r="758" spans="2:72" ht="13.15" customHeight="1" x14ac:dyDescent="0.2">
      <c r="C758" s="35">
        <v>1</v>
      </c>
      <c r="D758" s="1" t="s">
        <v>2421</v>
      </c>
      <c r="E758" s="36"/>
      <c r="F758" s="36"/>
      <c r="G758" s="7">
        <v>3217.93</v>
      </c>
      <c r="H758" s="3" t="s">
        <v>2422</v>
      </c>
      <c r="J758" s="39" t="s">
        <v>2</v>
      </c>
      <c r="K758" s="5" t="s">
        <v>1349</v>
      </c>
      <c r="M758" s="36"/>
      <c r="N758" s="36"/>
      <c r="O758" s="7">
        <v>3155</v>
      </c>
      <c r="P758" s="36"/>
      <c r="Q758" s="36">
        <f>E758*(1+Listes!AC$5)</f>
        <v>0</v>
      </c>
      <c r="X758" s="9" t="s">
        <v>2423</v>
      </c>
      <c r="AB758" s="36">
        <f>G758*(1+Listes!AC$8)</f>
        <v>3848.6442799999995</v>
      </c>
      <c r="AC758" s="36">
        <f>P758*(1+Listes!AC$7)</f>
        <v>0</v>
      </c>
      <c r="AD758" s="36">
        <f>F758*(1+Listes!AC$6)</f>
        <v>0</v>
      </c>
      <c r="AI758" s="36"/>
      <c r="AJ758" s="36"/>
      <c r="AL758" s="36"/>
      <c r="AO758" s="5" t="s">
        <v>2424</v>
      </c>
      <c r="AP758" s="5" t="s">
        <v>2424</v>
      </c>
      <c r="AQ758" s="5" t="s">
        <v>2425</v>
      </c>
      <c r="AV758" s="36">
        <f>BI758*(1+Listes!AC$9)</f>
        <v>0</v>
      </c>
      <c r="AW758" s="36">
        <f>BP758*(1+Listes!AC$10)</f>
        <v>0</v>
      </c>
      <c r="AX758"/>
      <c r="AY758" s="36"/>
      <c r="AZ758" s="36">
        <f>AY758*(1+Listes!AC$11)</f>
        <v>0</v>
      </c>
      <c r="BI758" s="36"/>
      <c r="BJ758" s="36"/>
      <c r="BK758" s="36">
        <f>BJ758*(1+Listes!AC$12)</f>
        <v>0</v>
      </c>
      <c r="BL758" s="36"/>
      <c r="BM758" s="36"/>
      <c r="BN758" s="36"/>
      <c r="BP758" s="36"/>
      <c r="BR758" s="36"/>
      <c r="BS758" s="36"/>
      <c r="BT758" s="36"/>
    </row>
    <row r="759" spans="2:72" ht="13.15" customHeight="1" x14ac:dyDescent="0.2">
      <c r="B759" s="8" t="s">
        <v>2426</v>
      </c>
      <c r="C759" s="35">
        <v>1</v>
      </c>
      <c r="D759" s="1" t="s">
        <v>2427</v>
      </c>
      <c r="E759" s="36"/>
      <c r="F759" s="36"/>
      <c r="G759" s="7">
        <v>999.35</v>
      </c>
      <c r="H759" s="3" t="s">
        <v>2428</v>
      </c>
      <c r="J759" s="36"/>
      <c r="K759"/>
      <c r="M759" s="36"/>
      <c r="N759" s="36"/>
      <c r="O759" s="7">
        <v>980</v>
      </c>
      <c r="P759" s="36"/>
      <c r="Q759" s="36">
        <f>E759*(1+Listes!AC$5)</f>
        <v>0</v>
      </c>
      <c r="AB759" s="36">
        <f>G759*(1+Listes!AC$8)</f>
        <v>1195.2226000000001</v>
      </c>
      <c r="AC759" s="36">
        <f>P759*(1+Listes!AC$7)</f>
        <v>0</v>
      </c>
      <c r="AD759" s="36">
        <f>F759*(1+Listes!AC$6)</f>
        <v>0</v>
      </c>
      <c r="AI759" s="36"/>
      <c r="AJ759" s="36"/>
      <c r="AL759" s="36"/>
      <c r="AV759" s="36">
        <f>BI759*(1+Listes!AC$9)</f>
        <v>0</v>
      </c>
      <c r="AW759" s="36">
        <f>BP759*(1+Listes!AC$10)</f>
        <v>0</v>
      </c>
      <c r="AX759"/>
      <c r="AY759" s="36"/>
      <c r="AZ759" s="36">
        <f>AY759*(1+Listes!AC$11)</f>
        <v>0</v>
      </c>
      <c r="BI759" s="36"/>
      <c r="BJ759" s="36"/>
      <c r="BK759" s="36">
        <f>BJ759*(1+Listes!AC$12)</f>
        <v>0</v>
      </c>
      <c r="BL759" s="36"/>
      <c r="BM759" s="36"/>
      <c r="BN759" s="36"/>
      <c r="BP759" s="36"/>
      <c r="BR759" s="36"/>
      <c r="BS759" s="36"/>
      <c r="BT759" s="36"/>
    </row>
    <row r="760" spans="2:72" ht="13.15" customHeight="1" x14ac:dyDescent="0.2">
      <c r="C760" s="35">
        <v>4</v>
      </c>
      <c r="D760" s="1" t="s">
        <v>2429</v>
      </c>
      <c r="E760" s="36"/>
      <c r="F760" s="36"/>
      <c r="G760" s="7">
        <v>16.53</v>
      </c>
      <c r="H760" s="3" t="s">
        <v>2430</v>
      </c>
      <c r="I760" s="5" t="s">
        <v>2431</v>
      </c>
      <c r="J760" s="39" t="s">
        <v>179</v>
      </c>
      <c r="K760" s="5" t="s">
        <v>1332</v>
      </c>
      <c r="M760" s="6">
        <v>16.100000000000001</v>
      </c>
      <c r="N760" s="6"/>
      <c r="O760" s="7">
        <v>16.2</v>
      </c>
      <c r="P760" s="36"/>
      <c r="Q760" s="36">
        <f>E760*(1+Listes!AC$5)</f>
        <v>0</v>
      </c>
      <c r="AA760" s="9" t="s">
        <v>2174</v>
      </c>
      <c r="AB760" s="36">
        <f>G760*(1+Listes!AC$8)</f>
        <v>19.769880000000001</v>
      </c>
      <c r="AC760" s="36">
        <f>P760*(1+Listes!AC$7)</f>
        <v>0</v>
      </c>
      <c r="AD760" s="36">
        <f>F760*(1+Listes!AC$6)</f>
        <v>0</v>
      </c>
      <c r="AG760" s="66"/>
      <c r="AH760" s="67"/>
      <c r="AI760" s="6">
        <v>19.03</v>
      </c>
      <c r="AJ760" s="6">
        <v>15.8</v>
      </c>
      <c r="AL760" s="36"/>
      <c r="AV760" s="36">
        <f>BI760*(1+Listes!AC$9)</f>
        <v>0</v>
      </c>
      <c r="AW760" s="36">
        <f>BP760*(1+Listes!AC$10)</f>
        <v>0</v>
      </c>
      <c r="AX760"/>
      <c r="AY760" s="36"/>
      <c r="AZ760" s="36">
        <f>AY760*(1+Listes!AC$11)</f>
        <v>0</v>
      </c>
      <c r="BI760" s="36"/>
      <c r="BJ760" s="36"/>
      <c r="BK760" s="36">
        <f>BJ760*(1+Listes!AC$12)</f>
        <v>0</v>
      </c>
      <c r="BL760" s="36"/>
      <c r="BM760" s="36"/>
      <c r="BN760" s="36"/>
      <c r="BP760" s="36"/>
      <c r="BR760" s="36"/>
      <c r="BS760" s="36"/>
      <c r="BT760" s="36"/>
    </row>
    <row r="761" spans="2:72" ht="13.15" customHeight="1" x14ac:dyDescent="0.2">
      <c r="B761" s="8" t="s">
        <v>2432</v>
      </c>
      <c r="C761" s="35">
        <v>4</v>
      </c>
      <c r="D761" s="1" t="s">
        <v>2433</v>
      </c>
      <c r="E761" s="36"/>
      <c r="F761" s="36"/>
      <c r="G761" s="7">
        <v>19.149999999999999</v>
      </c>
      <c r="H761" s="3" t="s">
        <v>2434</v>
      </c>
      <c r="I761" s="5" t="s">
        <v>2435</v>
      </c>
      <c r="J761" s="39" t="s">
        <v>2</v>
      </c>
      <c r="K761" s="5" t="s">
        <v>102</v>
      </c>
      <c r="M761" s="6">
        <v>18.7</v>
      </c>
      <c r="N761" s="6">
        <v>18.899999999999999</v>
      </c>
      <c r="O761" s="7">
        <v>18.899999999999999</v>
      </c>
      <c r="P761" s="6">
        <v>19.149999999999999</v>
      </c>
      <c r="Q761" s="36"/>
      <c r="R761" s="5" t="s">
        <v>66</v>
      </c>
      <c r="AA761" s="9" t="s">
        <v>2174</v>
      </c>
      <c r="AB761" s="36">
        <v>22.903399999999998</v>
      </c>
      <c r="AC761" s="36">
        <v>22.903399999999998</v>
      </c>
      <c r="AD761" s="36">
        <v>0</v>
      </c>
      <c r="AG761" s="66"/>
      <c r="AH761" s="67"/>
      <c r="AI761" s="6">
        <v>20.23</v>
      </c>
      <c r="AJ761" s="6">
        <v>18.3</v>
      </c>
      <c r="AL761" s="36"/>
      <c r="AM761" s="20" t="s">
        <v>99</v>
      </c>
      <c r="AT761" s="5" t="s">
        <v>4813</v>
      </c>
      <c r="AV761" s="36">
        <v>0</v>
      </c>
      <c r="AW761" s="36">
        <v>0</v>
      </c>
      <c r="AX761"/>
      <c r="AY761" s="36"/>
      <c r="AZ761" s="36">
        <v>0</v>
      </c>
      <c r="BI761" s="15">
        <v>45767</v>
      </c>
      <c r="BL761" s="36"/>
      <c r="BM761" s="36"/>
      <c r="BN761" s="36"/>
    </row>
    <row r="762" spans="2:72" ht="13.15" customHeight="1" x14ac:dyDescent="0.2">
      <c r="B762" s="8" t="s">
        <v>2432</v>
      </c>
      <c r="C762" s="35">
        <v>2</v>
      </c>
      <c r="D762" s="1" t="s">
        <v>2433</v>
      </c>
      <c r="E762" s="36"/>
      <c r="F762" s="36"/>
      <c r="G762" s="7">
        <v>19.149999999999999</v>
      </c>
      <c r="H762" s="3" t="s">
        <v>2436</v>
      </c>
      <c r="I762" s="5" t="s">
        <v>2435</v>
      </c>
      <c r="J762" s="39" t="s">
        <v>179</v>
      </c>
      <c r="K762" s="5" t="s">
        <v>2437</v>
      </c>
      <c r="M762" s="6">
        <v>18.7</v>
      </c>
      <c r="N762" s="6">
        <v>18.899999999999999</v>
      </c>
      <c r="O762" s="7">
        <v>18.899999999999999</v>
      </c>
      <c r="P762" s="6">
        <v>19.149999999999999</v>
      </c>
      <c r="Q762" s="36">
        <f>E762*(1+Listes!AC$5)</f>
        <v>0</v>
      </c>
      <c r="AA762" s="9" t="s">
        <v>103</v>
      </c>
      <c r="AB762" s="36">
        <f>G762*(1+Listes!AC$8)</f>
        <v>22.903399999999998</v>
      </c>
      <c r="AC762" s="36">
        <f>P762*(1+Listes!AC$7)</f>
        <v>22.903399999999998</v>
      </c>
      <c r="AD762" s="36">
        <f>F762*(1+Listes!AC$6)</f>
        <v>0</v>
      </c>
      <c r="AG762" s="66"/>
      <c r="AH762" s="67"/>
      <c r="AI762" s="6">
        <v>20.23</v>
      </c>
      <c r="AJ762" s="6">
        <v>18.3</v>
      </c>
      <c r="AL762" s="36"/>
      <c r="AM762" s="20" t="s">
        <v>99</v>
      </c>
      <c r="AT762" s="5" t="s">
        <v>2343</v>
      </c>
      <c r="AV762" s="36">
        <f>BI762*(1+Listes!AC$9)</f>
        <v>0</v>
      </c>
      <c r="AW762" s="36">
        <f>BP762*(1+Listes!AC$10)</f>
        <v>0</v>
      </c>
      <c r="AX762"/>
      <c r="AY762" s="36"/>
      <c r="AZ762" s="36">
        <f>AY762*(1+Listes!AC$11)</f>
        <v>0</v>
      </c>
      <c r="BI762" s="36"/>
      <c r="BJ762" s="36"/>
      <c r="BK762" s="36">
        <f>BJ762*(1+Listes!AC$12)</f>
        <v>0</v>
      </c>
      <c r="BL762" s="36"/>
      <c r="BM762" s="12">
        <v>23.59</v>
      </c>
      <c r="BN762" s="6">
        <v>21.82</v>
      </c>
      <c r="BO762" s="6">
        <v>23.59</v>
      </c>
      <c r="BP762" s="36"/>
      <c r="BR762" s="36"/>
      <c r="BS762" s="36"/>
      <c r="BT762" s="36"/>
    </row>
    <row r="763" spans="2:72" ht="13.15" customHeight="1" x14ac:dyDescent="0.2">
      <c r="C763" s="35">
        <v>2</v>
      </c>
      <c r="D763" s="1" t="s">
        <v>2438</v>
      </c>
      <c r="E763" s="36"/>
      <c r="F763" s="36"/>
      <c r="G763" s="7">
        <v>2086.1999999999998</v>
      </c>
      <c r="H763" s="3" t="s">
        <v>2439</v>
      </c>
      <c r="J763" s="39" t="s">
        <v>530</v>
      </c>
      <c r="K763" s="5" t="s">
        <v>368</v>
      </c>
      <c r="M763" s="6">
        <v>2331</v>
      </c>
      <c r="N763" s="6"/>
      <c r="O763" s="7">
        <v>2052</v>
      </c>
      <c r="P763" s="36"/>
      <c r="Q763" s="36">
        <f>E763*(1+Listes!AC$5)</f>
        <v>0</v>
      </c>
      <c r="AA763" s="9" t="s">
        <v>2440</v>
      </c>
      <c r="AB763" s="36">
        <f>G763*(1+Listes!AC$8)</f>
        <v>2495.0951999999997</v>
      </c>
      <c r="AC763" s="36">
        <f>P763*(1+Listes!AC$7)</f>
        <v>0</v>
      </c>
      <c r="AD763" s="36">
        <f>F763*(1+Listes!AC$6)</f>
        <v>0</v>
      </c>
      <c r="AG763" s="66"/>
      <c r="AH763" s="67"/>
      <c r="AI763" s="6"/>
      <c r="AJ763" s="6">
        <v>2589</v>
      </c>
      <c r="AL763" s="36"/>
      <c r="AV763" s="36">
        <f>BI763*(1+Listes!AC$9)</f>
        <v>0</v>
      </c>
      <c r="AW763" s="36">
        <f>BP763*(1+Listes!AC$10)</f>
        <v>0</v>
      </c>
      <c r="AX763"/>
      <c r="AY763" s="36"/>
      <c r="AZ763" s="36">
        <f>AY763*(1+Listes!AC$11)</f>
        <v>0</v>
      </c>
      <c r="BI763" s="36"/>
      <c r="BJ763" s="36"/>
      <c r="BK763" s="36">
        <f>BJ763*(1+Listes!AC$12)</f>
        <v>0</v>
      </c>
      <c r="BL763" s="36"/>
      <c r="BM763" s="36"/>
      <c r="BN763" s="36"/>
      <c r="BP763" s="36"/>
      <c r="BR763" s="36"/>
      <c r="BS763" s="36"/>
      <c r="BT763" s="36"/>
    </row>
    <row r="764" spans="2:72" ht="13.15" customHeight="1" x14ac:dyDescent="0.2">
      <c r="C764" s="35">
        <v>2</v>
      </c>
      <c r="D764" s="1" t="s">
        <v>2441</v>
      </c>
      <c r="E764" s="36"/>
      <c r="F764" s="36"/>
      <c r="G764" s="7">
        <v>1403.81</v>
      </c>
      <c r="H764" s="3" t="s">
        <v>2442</v>
      </c>
      <c r="J764" s="39" t="s">
        <v>148</v>
      </c>
      <c r="K764" s="5" t="s">
        <v>673</v>
      </c>
      <c r="M764" s="6">
        <v>1380</v>
      </c>
      <c r="N764" s="6"/>
      <c r="O764" s="7">
        <v>1380</v>
      </c>
      <c r="P764" s="36"/>
      <c r="Q764" s="36">
        <f>E764*(1+Listes!AC$5)</f>
        <v>0</v>
      </c>
      <c r="AB764" s="36">
        <f>G764*(1+Listes!AC$8)</f>
        <v>1678.9567599999998</v>
      </c>
      <c r="AC764" s="36">
        <f>P764*(1+Listes!AC$7)</f>
        <v>0</v>
      </c>
      <c r="AD764" s="36">
        <f>F764*(1+Listes!AC$6)</f>
        <v>0</v>
      </c>
      <c r="AG764" s="66"/>
      <c r="AH764" s="67"/>
      <c r="AI764" s="6"/>
      <c r="AJ764" s="6">
        <v>1533</v>
      </c>
      <c r="AL764" s="36"/>
      <c r="AV764" s="36">
        <f>BI764*(1+Listes!AC$9)</f>
        <v>0</v>
      </c>
      <c r="AW764" s="36">
        <f>BP764*(1+Listes!AC$10)</f>
        <v>0</v>
      </c>
      <c r="AX764"/>
      <c r="AY764" s="36"/>
      <c r="AZ764" s="36">
        <f>AY764*(1+Listes!AC$11)</f>
        <v>0</v>
      </c>
      <c r="BI764" s="36"/>
      <c r="BJ764" s="36"/>
      <c r="BK764" s="36">
        <f>BJ764*(1+Listes!AC$12)</f>
        <v>0</v>
      </c>
      <c r="BL764" s="36"/>
      <c r="BM764" s="36"/>
      <c r="BN764" s="36"/>
      <c r="BP764" s="36"/>
      <c r="BR764" s="36"/>
      <c r="BS764" s="36"/>
      <c r="BT764" s="36"/>
    </row>
    <row r="765" spans="2:72" ht="13.15" customHeight="1" x14ac:dyDescent="0.2">
      <c r="C765" s="35">
        <v>2</v>
      </c>
      <c r="D765" s="1" t="s">
        <v>2443</v>
      </c>
      <c r="E765" s="36"/>
      <c r="F765" s="36"/>
      <c r="G765" s="7">
        <v>1197.32</v>
      </c>
      <c r="H765" s="3" t="s">
        <v>2444</v>
      </c>
      <c r="J765" s="39" t="s">
        <v>179</v>
      </c>
      <c r="K765" s="5" t="s">
        <v>673</v>
      </c>
      <c r="M765" s="6">
        <v>1177</v>
      </c>
      <c r="N765" s="6"/>
      <c r="O765" s="7">
        <v>1177</v>
      </c>
      <c r="P765" s="36"/>
      <c r="Q765" s="36">
        <f>E765*(1+Listes!AC$5)</f>
        <v>0</v>
      </c>
      <c r="AB765" s="36">
        <f>G765*(1+Listes!AC$8)</f>
        <v>1431.9947199999999</v>
      </c>
      <c r="AC765" s="36">
        <f>P765*(1+Listes!AC$7)</f>
        <v>0</v>
      </c>
      <c r="AD765" s="36">
        <f>F765*(1+Listes!AC$6)</f>
        <v>0</v>
      </c>
      <c r="AG765" s="66"/>
      <c r="AH765" s="67"/>
      <c r="AI765" s="6"/>
      <c r="AJ765" s="6">
        <v>1307</v>
      </c>
      <c r="AL765" s="36"/>
      <c r="AV765" s="36">
        <f>BI765*(1+Listes!AC$9)</f>
        <v>0</v>
      </c>
      <c r="AW765" s="36">
        <f>BP765*(1+Listes!AC$10)</f>
        <v>0</v>
      </c>
      <c r="AX765"/>
      <c r="AY765" s="36"/>
      <c r="AZ765" s="36">
        <f>AY765*(1+Listes!AC$11)</f>
        <v>0</v>
      </c>
      <c r="BI765" s="36"/>
      <c r="BJ765" s="36"/>
      <c r="BK765" s="36">
        <f>BJ765*(1+Listes!AC$12)</f>
        <v>0</v>
      </c>
      <c r="BL765" s="36"/>
      <c r="BM765" s="36"/>
      <c r="BN765" s="36"/>
      <c r="BP765" s="36"/>
      <c r="BR765" s="36"/>
      <c r="BS765" s="36"/>
      <c r="BT765" s="36"/>
    </row>
    <row r="766" spans="2:72" ht="13.15" customHeight="1" x14ac:dyDescent="0.2">
      <c r="C766" s="35">
        <v>2</v>
      </c>
      <c r="D766" s="1" t="s">
        <v>2445</v>
      </c>
      <c r="E766" s="36"/>
      <c r="F766" s="36"/>
      <c r="G766" s="7">
        <v>1430.84</v>
      </c>
      <c r="H766" s="3" t="s">
        <v>2446</v>
      </c>
      <c r="J766" s="39" t="s">
        <v>2</v>
      </c>
      <c r="K766" s="5" t="s">
        <v>570</v>
      </c>
      <c r="M766" s="6">
        <v>1407</v>
      </c>
      <c r="N766" s="6"/>
      <c r="O766" s="7">
        <v>1407</v>
      </c>
      <c r="P766" s="36"/>
      <c r="Q766" s="36">
        <f>E766*(1+Listes!AC$5)</f>
        <v>0</v>
      </c>
      <c r="AB766" s="36">
        <f>G766*(1+Listes!AC$8)</f>
        <v>1711.2846399999999</v>
      </c>
      <c r="AC766" s="36">
        <f>P766*(1+Listes!AC$7)</f>
        <v>0</v>
      </c>
      <c r="AD766" s="36">
        <f>F766*(1+Listes!AC$6)</f>
        <v>0</v>
      </c>
      <c r="AG766" s="66"/>
      <c r="AH766" s="67"/>
      <c r="AI766" s="6"/>
      <c r="AJ766" s="6">
        <v>1562</v>
      </c>
      <c r="AL766" s="36"/>
      <c r="AV766" s="36">
        <f>BI766*(1+Listes!AC$9)</f>
        <v>0</v>
      </c>
      <c r="AW766" s="36">
        <f>BP766*(1+Listes!AC$10)</f>
        <v>0</v>
      </c>
      <c r="AX766"/>
      <c r="AY766" s="36"/>
      <c r="AZ766" s="36">
        <f>AY766*(1+Listes!AC$11)</f>
        <v>0</v>
      </c>
      <c r="BI766" s="36"/>
      <c r="BJ766" s="36"/>
      <c r="BK766" s="36">
        <f>BJ766*(1+Listes!AC$12)</f>
        <v>0</v>
      </c>
      <c r="BL766" s="36"/>
      <c r="BM766" s="36"/>
      <c r="BN766" s="36"/>
      <c r="BP766" s="36"/>
      <c r="BR766" s="36"/>
      <c r="BS766" s="36"/>
      <c r="BT766" s="36"/>
    </row>
    <row r="767" spans="2:72" ht="13.15" customHeight="1" x14ac:dyDescent="0.2">
      <c r="C767" s="35">
        <v>2</v>
      </c>
      <c r="D767" s="1" t="s">
        <v>2447</v>
      </c>
      <c r="E767" s="36"/>
      <c r="F767" s="36"/>
      <c r="G767" s="7">
        <v>1636.88</v>
      </c>
      <c r="H767" s="3" t="s">
        <v>2448</v>
      </c>
      <c r="J767" s="39" t="s">
        <v>199</v>
      </c>
      <c r="K767" s="5" t="s">
        <v>567</v>
      </c>
      <c r="M767" s="6">
        <v>1609</v>
      </c>
      <c r="N767" s="6"/>
      <c r="O767" s="7">
        <v>1609</v>
      </c>
      <c r="P767" s="36"/>
      <c r="Q767" s="36">
        <f>E767*(1+Listes!AC$5)</f>
        <v>0</v>
      </c>
      <c r="AB767" s="36">
        <f>G767*(1+Listes!AC$8)</f>
        <v>1957.70848</v>
      </c>
      <c r="AC767" s="36">
        <f>P767*(1+Listes!AC$7)</f>
        <v>0</v>
      </c>
      <c r="AD767" s="36">
        <f>F767*(1+Listes!AC$6)</f>
        <v>0</v>
      </c>
      <c r="AG767" s="66"/>
      <c r="AH767" s="67"/>
      <c r="AI767" s="6"/>
      <c r="AJ767" s="6">
        <v>1787</v>
      </c>
      <c r="AL767" s="36"/>
      <c r="AV767" s="36">
        <f>BI767*(1+Listes!AC$9)</f>
        <v>0</v>
      </c>
      <c r="AW767" s="36">
        <f>BP767*(1+Listes!AC$10)</f>
        <v>0</v>
      </c>
      <c r="AX767"/>
      <c r="AY767" s="36"/>
      <c r="AZ767" s="36">
        <f>AY767*(1+Listes!AC$11)</f>
        <v>0</v>
      </c>
      <c r="BI767" s="36"/>
      <c r="BJ767" s="36"/>
      <c r="BK767" s="36">
        <f>BJ767*(1+Listes!AC$12)</f>
        <v>0</v>
      </c>
      <c r="BL767" s="36"/>
      <c r="BM767" s="36"/>
      <c r="BN767" s="36"/>
      <c r="BP767" s="36"/>
      <c r="BR767" s="36"/>
      <c r="BS767" s="36"/>
      <c r="BT767" s="36"/>
    </row>
    <row r="768" spans="2:72" ht="13.15" customHeight="1" x14ac:dyDescent="0.2">
      <c r="C768" s="35">
        <v>1</v>
      </c>
      <c r="D768" s="1" t="s">
        <v>2449</v>
      </c>
      <c r="E768" s="36"/>
      <c r="F768" s="36"/>
      <c r="G768" s="7">
        <v>16.07</v>
      </c>
      <c r="H768" s="3" t="s">
        <v>2450</v>
      </c>
      <c r="J768" s="39" t="s">
        <v>31</v>
      </c>
      <c r="K768" s="5" t="s">
        <v>447</v>
      </c>
      <c r="M768" s="6">
        <v>15.7</v>
      </c>
      <c r="N768" s="6"/>
      <c r="O768" s="7">
        <v>15.8</v>
      </c>
      <c r="P768" s="6">
        <v>16.07</v>
      </c>
      <c r="Q768" s="36">
        <f>E768*(1+Listes!AC$5)</f>
        <v>0</v>
      </c>
      <c r="AB768" s="36">
        <f>G768*(1+Listes!AC$8)</f>
        <v>19.219719999999999</v>
      </c>
      <c r="AC768" s="36">
        <f>P768*(1+Listes!AC$7)</f>
        <v>19.219719999999999</v>
      </c>
      <c r="AD768" s="36">
        <f>F768*(1+Listes!AC$6)</f>
        <v>0</v>
      </c>
      <c r="AG768" s="66"/>
      <c r="AH768" s="67"/>
      <c r="AI768" s="6">
        <v>15.2</v>
      </c>
      <c r="AJ768" s="6">
        <v>15.3</v>
      </c>
      <c r="AL768" s="36"/>
      <c r="AV768" s="36">
        <f>BI768*(1+Listes!AC$9)</f>
        <v>0</v>
      </c>
      <c r="AW768" s="36">
        <f>BP768*(1+Listes!AC$10)</f>
        <v>0</v>
      </c>
      <c r="AX768"/>
      <c r="AY768" s="36"/>
      <c r="AZ768" s="36">
        <f>AY768*(1+Listes!AC$11)</f>
        <v>0</v>
      </c>
      <c r="BI768" s="36"/>
      <c r="BJ768" s="36"/>
      <c r="BK768" s="36">
        <f>BJ768*(1+Listes!AC$12)</f>
        <v>0</v>
      </c>
      <c r="BL768" s="36"/>
      <c r="BM768" s="36"/>
      <c r="BN768" s="36"/>
      <c r="BP768" s="36"/>
      <c r="BR768" s="36"/>
      <c r="BS768" s="36"/>
      <c r="BT768" s="36"/>
    </row>
    <row r="769" spans="3:72" ht="13.15" customHeight="1" x14ac:dyDescent="0.2">
      <c r="C769" s="35">
        <v>1</v>
      </c>
      <c r="D769" s="1" t="s">
        <v>2451</v>
      </c>
      <c r="E769" s="36"/>
      <c r="F769" s="36"/>
      <c r="G769" s="7">
        <v>16.53</v>
      </c>
      <c r="H769" s="3" t="s">
        <v>2450</v>
      </c>
      <c r="J769" s="39" t="s">
        <v>2</v>
      </c>
      <c r="K769" s="5" t="s">
        <v>149</v>
      </c>
      <c r="M769" s="6">
        <v>16.100000000000001</v>
      </c>
      <c r="N769" s="6"/>
      <c r="O769" s="7">
        <v>16.3</v>
      </c>
      <c r="P769" s="6">
        <v>16.07</v>
      </c>
      <c r="Q769" s="36">
        <f>E769*(1+Listes!AC$5)</f>
        <v>0</v>
      </c>
      <c r="AB769" s="36">
        <f>G769*(1+Listes!AC$8)</f>
        <v>19.769880000000001</v>
      </c>
      <c r="AC769" s="36">
        <f>P769*(1+Listes!AC$7)</f>
        <v>19.219719999999999</v>
      </c>
      <c r="AD769" s="36">
        <f>F769*(1+Listes!AC$6)</f>
        <v>0</v>
      </c>
      <c r="AG769" s="66"/>
      <c r="AH769" s="67"/>
      <c r="AI769" s="6">
        <v>16.53</v>
      </c>
      <c r="AJ769" s="6">
        <v>15.8</v>
      </c>
      <c r="AL769" s="36"/>
      <c r="AV769" s="36">
        <f>BI769*(1+Listes!AC$9)</f>
        <v>0</v>
      </c>
      <c r="AW769" s="36">
        <f>BP769*(1+Listes!AC$10)</f>
        <v>0</v>
      </c>
      <c r="AX769"/>
      <c r="AY769" s="36"/>
      <c r="AZ769" s="36">
        <f>AY769*(1+Listes!AC$11)</f>
        <v>0</v>
      </c>
      <c r="BI769" s="36"/>
      <c r="BJ769" s="36"/>
      <c r="BK769" s="36">
        <f>BJ769*(1+Listes!AC$12)</f>
        <v>0</v>
      </c>
      <c r="BL769" s="36"/>
      <c r="BM769" s="36"/>
      <c r="BN769" s="36"/>
      <c r="BP769" s="36"/>
      <c r="BR769" s="36"/>
      <c r="BS769" s="36"/>
      <c r="BT769" s="36"/>
    </row>
    <row r="770" spans="3:72" ht="13.15" customHeight="1" x14ac:dyDescent="0.2">
      <c r="C770" s="35">
        <v>1</v>
      </c>
      <c r="D770" s="1" t="s">
        <v>2452</v>
      </c>
      <c r="E770" s="36"/>
      <c r="F770" s="7">
        <v>19.09</v>
      </c>
      <c r="G770" s="7">
        <v>110.73</v>
      </c>
      <c r="H770" s="3" t="s">
        <v>2453</v>
      </c>
      <c r="I770" s="5" t="s">
        <v>2454</v>
      </c>
      <c r="J770" s="39" t="s">
        <v>2</v>
      </c>
      <c r="K770" s="5" t="s">
        <v>2455</v>
      </c>
      <c r="M770" s="6">
        <v>108</v>
      </c>
      <c r="N770" s="6"/>
      <c r="O770" s="7">
        <v>109</v>
      </c>
      <c r="P770" s="6">
        <v>112</v>
      </c>
      <c r="Q770" s="36">
        <f>E770*(1+Listes!AC$5)</f>
        <v>0</v>
      </c>
      <c r="AB770" s="36">
        <f>G770*(1+Listes!AC$8)</f>
        <v>132.43307999999999</v>
      </c>
      <c r="AC770" s="36">
        <f>P770*(1+Listes!AC$7)</f>
        <v>133.952</v>
      </c>
      <c r="AD770" s="36">
        <f>F770*(1+Listes!AC$6)</f>
        <v>22.83164</v>
      </c>
      <c r="AG770" s="66"/>
      <c r="AH770" s="67"/>
      <c r="AI770" s="6">
        <v>126.81</v>
      </c>
      <c r="AJ770" s="6">
        <v>105</v>
      </c>
      <c r="AL770" s="36"/>
      <c r="AV770" s="36">
        <f>BI770*(1+Listes!AC$9)</f>
        <v>0</v>
      </c>
      <c r="AW770" s="36">
        <f>BP770*(1+Listes!AC$10)</f>
        <v>0</v>
      </c>
      <c r="AX770"/>
      <c r="AY770" s="36"/>
      <c r="AZ770" s="36">
        <f>AY770*(1+Listes!AC$11)</f>
        <v>0</v>
      </c>
      <c r="BI770" s="36"/>
      <c r="BJ770" s="36"/>
      <c r="BK770" s="36">
        <f>BJ770*(1+Listes!AC$12)</f>
        <v>0</v>
      </c>
      <c r="BL770" s="36"/>
      <c r="BM770" s="36"/>
      <c r="BN770" s="36"/>
      <c r="BP770" s="36"/>
      <c r="BR770" s="36"/>
      <c r="BS770" s="36"/>
      <c r="BT770" s="36"/>
    </row>
    <row r="771" spans="3:72" ht="13.15" customHeight="1" x14ac:dyDescent="0.2">
      <c r="C771" s="35">
        <v>1</v>
      </c>
      <c r="D771" s="1" t="s">
        <v>2456</v>
      </c>
      <c r="E771" s="36"/>
      <c r="F771" s="7">
        <v>5</v>
      </c>
      <c r="G771" s="7">
        <v>28.99</v>
      </c>
      <c r="H771" s="3" t="s">
        <v>2457</v>
      </c>
      <c r="I771" s="5" t="s">
        <v>1973</v>
      </c>
      <c r="J771" s="39" t="s">
        <v>87</v>
      </c>
      <c r="K771" s="5" t="s">
        <v>1970</v>
      </c>
      <c r="M771" s="6">
        <v>28.2</v>
      </c>
      <c r="N771" s="6">
        <v>28.4</v>
      </c>
      <c r="O771" s="7">
        <v>28.4</v>
      </c>
      <c r="P771" s="6">
        <v>28.99</v>
      </c>
      <c r="Q771" s="36">
        <f>E771*(1+Listes!AC$5)</f>
        <v>0</v>
      </c>
      <c r="AB771" s="36">
        <f>G771*(1+Listes!AC$8)</f>
        <v>34.672039999999996</v>
      </c>
      <c r="AC771" s="36">
        <f>P771*(1+Listes!AC$7)</f>
        <v>34.672039999999996</v>
      </c>
      <c r="AD771" s="36">
        <f>F771*(1+Listes!AC$6)</f>
        <v>5.9799999999999995</v>
      </c>
      <c r="AG771" s="66"/>
      <c r="AH771" s="67"/>
      <c r="AI771" s="6">
        <v>50.72</v>
      </c>
      <c r="AJ771" s="6">
        <v>27.6</v>
      </c>
      <c r="AL771" s="36"/>
      <c r="AV771" s="36">
        <f>BI771*(1+Listes!AC$9)</f>
        <v>0</v>
      </c>
      <c r="AW771" s="36">
        <f>BP771*(1+Listes!AC$10)</f>
        <v>0</v>
      </c>
      <c r="AX771"/>
      <c r="AY771" s="36"/>
      <c r="AZ771" s="36">
        <f>AY771*(1+Listes!AC$11)</f>
        <v>0</v>
      </c>
      <c r="BI771" s="36"/>
      <c r="BJ771" s="36"/>
      <c r="BK771" s="36">
        <f>BJ771*(1+Listes!AC$12)</f>
        <v>0</v>
      </c>
      <c r="BL771" s="36"/>
      <c r="BM771" s="36"/>
      <c r="BN771" s="36"/>
      <c r="BP771" s="36"/>
      <c r="BR771" s="36"/>
      <c r="BS771" s="36"/>
      <c r="BT771" s="36"/>
    </row>
    <row r="772" spans="3:72" ht="13.15" customHeight="1" x14ac:dyDescent="0.2">
      <c r="C772" s="35">
        <v>1</v>
      </c>
      <c r="D772" s="1" t="s">
        <v>2458</v>
      </c>
      <c r="E772" s="36"/>
      <c r="F772" s="7">
        <v>33.119999999999997</v>
      </c>
      <c r="G772" s="7">
        <v>178.88</v>
      </c>
      <c r="H772" s="3" t="s">
        <v>2459</v>
      </c>
      <c r="I772" s="5" t="s">
        <v>2460</v>
      </c>
      <c r="J772" s="39" t="s">
        <v>148</v>
      </c>
      <c r="K772" s="5" t="s">
        <v>2461</v>
      </c>
      <c r="M772" s="6">
        <v>174</v>
      </c>
      <c r="N772" s="6"/>
      <c r="O772" s="7">
        <v>175</v>
      </c>
      <c r="P772" s="6">
        <v>180</v>
      </c>
      <c r="Q772" s="36">
        <f>E772*(1+Listes!AC$5)</f>
        <v>0</v>
      </c>
      <c r="AB772" s="36">
        <f>G772*(1+Listes!AC$8)</f>
        <v>213.94047999999998</v>
      </c>
      <c r="AC772" s="36">
        <f>P772*(1+Listes!AC$7)</f>
        <v>215.28</v>
      </c>
      <c r="AD772" s="36">
        <f>F772*(1+Listes!AC$6)</f>
        <v>39.611519999999999</v>
      </c>
      <c r="AG772" s="66"/>
      <c r="AH772" s="67"/>
      <c r="AI772" s="6">
        <v>139.52000000000001</v>
      </c>
      <c r="AJ772" s="6">
        <v>170</v>
      </c>
      <c r="AL772" s="36"/>
      <c r="AV772" s="36">
        <f>BI772*(1+Listes!AC$9)</f>
        <v>0</v>
      </c>
      <c r="AW772" s="36">
        <f>BP772*(1+Listes!AC$10)</f>
        <v>0</v>
      </c>
      <c r="AX772"/>
      <c r="AY772" s="36"/>
      <c r="AZ772" s="36">
        <f>AY772*(1+Listes!AC$11)</f>
        <v>0</v>
      </c>
      <c r="BI772" s="36"/>
      <c r="BJ772" s="36"/>
      <c r="BK772" s="36">
        <f>BJ772*(1+Listes!AC$12)</f>
        <v>0</v>
      </c>
      <c r="BL772" s="36"/>
      <c r="BM772" s="36"/>
      <c r="BN772" s="36"/>
      <c r="BP772" s="36"/>
      <c r="BR772" s="36"/>
      <c r="BS772" s="36"/>
      <c r="BT772" s="36"/>
    </row>
    <row r="773" spans="3:72" ht="13.15" customHeight="1" x14ac:dyDescent="0.2">
      <c r="C773" s="35">
        <v>1</v>
      </c>
      <c r="D773" s="1" t="s">
        <v>2462</v>
      </c>
      <c r="E773" s="36"/>
      <c r="F773" s="7">
        <v>20.18</v>
      </c>
      <c r="G773" s="7">
        <v>117.09</v>
      </c>
      <c r="H773" s="3" t="s">
        <v>2463</v>
      </c>
      <c r="I773" s="5" t="s">
        <v>2454</v>
      </c>
      <c r="J773" s="39" t="s">
        <v>530</v>
      </c>
      <c r="K773" s="5" t="s">
        <v>2464</v>
      </c>
      <c r="M773" s="6">
        <v>114</v>
      </c>
      <c r="N773" s="6"/>
      <c r="O773" s="7">
        <v>115</v>
      </c>
      <c r="P773" s="36"/>
      <c r="Q773" s="36">
        <f>E773*(1+Listes!AC$5)</f>
        <v>0</v>
      </c>
      <c r="AA773" s="9" t="s">
        <v>2465</v>
      </c>
      <c r="AB773" s="36">
        <f>G773*(1+Listes!AC$8)</f>
        <v>140.03963999999999</v>
      </c>
      <c r="AC773" s="36">
        <f>P773*(1+Listes!AC$7)</f>
        <v>0</v>
      </c>
      <c r="AD773" s="36">
        <f>F773*(1+Listes!AC$6)</f>
        <v>24.135279999999998</v>
      </c>
      <c r="AG773" s="66"/>
      <c r="AH773" s="67"/>
      <c r="AI773" s="6">
        <v>127.31</v>
      </c>
      <c r="AJ773" s="6">
        <v>111</v>
      </c>
      <c r="AL773" s="36"/>
      <c r="AV773" s="36">
        <f>BI773*(1+Listes!AC$9)</f>
        <v>0</v>
      </c>
      <c r="AW773" s="36">
        <f>BP773*(1+Listes!AC$10)</f>
        <v>0</v>
      </c>
      <c r="AX773"/>
      <c r="AY773" s="36"/>
      <c r="AZ773" s="36">
        <f>AY773*(1+Listes!AC$11)</f>
        <v>0</v>
      </c>
      <c r="BI773" s="36"/>
      <c r="BJ773" s="36"/>
      <c r="BK773" s="36">
        <f>BJ773*(1+Listes!AC$12)</f>
        <v>0</v>
      </c>
      <c r="BL773" s="36"/>
      <c r="BM773" s="36"/>
      <c r="BN773" s="36"/>
      <c r="BP773" s="36"/>
      <c r="BR773" s="36"/>
      <c r="BS773" s="36"/>
      <c r="BT773" s="36"/>
    </row>
    <row r="774" spans="3:72" ht="13.15" customHeight="1" x14ac:dyDescent="0.2">
      <c r="C774" s="35">
        <v>1</v>
      </c>
      <c r="D774" s="1" t="s">
        <v>2466</v>
      </c>
      <c r="E774" s="36"/>
      <c r="F774" s="7">
        <v>27.17</v>
      </c>
      <c r="G774" s="7">
        <v>157.63</v>
      </c>
      <c r="H774" s="3" t="s">
        <v>2467</v>
      </c>
      <c r="I774" s="5" t="s">
        <v>2460</v>
      </c>
      <c r="J774" s="39" t="s">
        <v>148</v>
      </c>
      <c r="K774" s="5" t="s">
        <v>2468</v>
      </c>
      <c r="M774" s="6">
        <v>153</v>
      </c>
      <c r="N774" s="6"/>
      <c r="O774" s="7">
        <v>155</v>
      </c>
      <c r="P774" s="36"/>
      <c r="Q774" s="36">
        <f>E774*(1+Listes!AC$5)</f>
        <v>0</v>
      </c>
      <c r="AB774" s="36">
        <f>G774*(1+Listes!AC$8)</f>
        <v>188.52547999999999</v>
      </c>
      <c r="AC774" s="36">
        <f>P774*(1+Listes!AC$7)</f>
        <v>0</v>
      </c>
      <c r="AD774" s="36">
        <f>F774*(1+Listes!AC$6)</f>
        <v>32.49532</v>
      </c>
      <c r="AG774" s="66"/>
      <c r="AH774" s="67"/>
      <c r="AI774" s="6">
        <v>152.77000000000001</v>
      </c>
      <c r="AJ774" s="6">
        <v>150</v>
      </c>
      <c r="AL774" s="36"/>
      <c r="AV774" s="36">
        <f>BI774*(1+Listes!AC$9)</f>
        <v>0</v>
      </c>
      <c r="AW774" s="36">
        <f>BP774*(1+Listes!AC$10)</f>
        <v>0</v>
      </c>
      <c r="AX774"/>
      <c r="AY774" s="36"/>
      <c r="AZ774" s="36">
        <f>AY774*(1+Listes!AC$11)</f>
        <v>0</v>
      </c>
      <c r="BI774" s="36"/>
      <c r="BJ774" s="36"/>
      <c r="BK774" s="36">
        <f>BJ774*(1+Listes!AC$12)</f>
        <v>0</v>
      </c>
      <c r="BL774" s="36"/>
      <c r="BM774" s="36"/>
      <c r="BN774" s="36"/>
      <c r="BP774" s="36"/>
      <c r="BR774" s="36"/>
      <c r="BS774" s="36"/>
      <c r="BT774" s="36"/>
    </row>
    <row r="775" spans="3:72" ht="13.15" customHeight="1" x14ac:dyDescent="0.2">
      <c r="C775" s="35">
        <v>1</v>
      </c>
      <c r="D775" s="1" t="s">
        <v>2469</v>
      </c>
      <c r="E775" s="36"/>
      <c r="F775" s="7">
        <v>3.13</v>
      </c>
      <c r="G775" s="7">
        <v>18.100000000000001</v>
      </c>
      <c r="H775" s="3" t="s">
        <v>2470</v>
      </c>
      <c r="J775" s="36"/>
      <c r="K775" s="5" t="s">
        <v>267</v>
      </c>
      <c r="M775" s="6">
        <v>17.7</v>
      </c>
      <c r="N775" s="6"/>
      <c r="O775" s="7">
        <v>17.899999999999999</v>
      </c>
      <c r="P775" s="36"/>
      <c r="Q775" s="36">
        <f>E775*(1+Listes!AC$5)</f>
        <v>0</v>
      </c>
      <c r="AB775" s="36">
        <f>G775*(1+Listes!AC$8)</f>
        <v>21.647600000000001</v>
      </c>
      <c r="AC775" s="36">
        <f>P775*(1+Listes!AC$7)</f>
        <v>0</v>
      </c>
      <c r="AD775" s="36">
        <f>F775*(1+Listes!AC$6)</f>
        <v>3.7434799999999999</v>
      </c>
      <c r="AG775" s="66"/>
      <c r="AH775" s="67"/>
      <c r="AI775" s="6"/>
      <c r="AJ775" s="6"/>
      <c r="AL775" s="36"/>
      <c r="AV775" s="36">
        <f>BI775*(1+Listes!AC$9)</f>
        <v>0</v>
      </c>
      <c r="AW775" s="36">
        <f>BP775*(1+Listes!AC$10)</f>
        <v>0</v>
      </c>
      <c r="AX775"/>
      <c r="AY775" s="36"/>
      <c r="AZ775" s="36">
        <f>AY775*(1+Listes!AC$11)</f>
        <v>0</v>
      </c>
      <c r="BI775" s="36"/>
      <c r="BJ775" s="36"/>
      <c r="BK775" s="36">
        <f>BJ775*(1+Listes!AC$12)</f>
        <v>0</v>
      </c>
      <c r="BL775" s="36"/>
      <c r="BM775" s="36"/>
      <c r="BN775" s="36"/>
      <c r="BP775" s="36"/>
      <c r="BR775" s="36"/>
      <c r="BS775" s="36"/>
      <c r="BT775" s="36"/>
    </row>
    <row r="776" spans="3:72" ht="13.15" customHeight="1" x14ac:dyDescent="0.2">
      <c r="C776" s="35">
        <v>1</v>
      </c>
      <c r="D776" s="1" t="s">
        <v>2471</v>
      </c>
      <c r="E776" s="36"/>
      <c r="F776" s="7">
        <v>4.54</v>
      </c>
      <c r="G776" s="7">
        <v>26.37</v>
      </c>
      <c r="H776" s="3" t="s">
        <v>2472</v>
      </c>
      <c r="J776" s="36"/>
      <c r="K776" s="5" t="s">
        <v>267</v>
      </c>
      <c r="M776" s="6">
        <v>25.7</v>
      </c>
      <c r="N776" s="6"/>
      <c r="O776" s="7">
        <v>25.9</v>
      </c>
      <c r="P776" s="36"/>
      <c r="Q776" s="36">
        <f>E776*(1+Listes!AC$5)</f>
        <v>0</v>
      </c>
      <c r="AB776" s="36">
        <f>G776*(1+Listes!AC$8)</f>
        <v>31.538519999999998</v>
      </c>
      <c r="AC776" s="36">
        <f>P776*(1+Listes!AC$7)</f>
        <v>0</v>
      </c>
      <c r="AD776" s="36">
        <f>F776*(1+Listes!AC$6)</f>
        <v>5.4298399999999996</v>
      </c>
      <c r="AG776" s="66"/>
      <c r="AH776" s="67"/>
      <c r="AI776" s="6">
        <v>28</v>
      </c>
      <c r="AJ776" s="6">
        <v>25.1</v>
      </c>
      <c r="AL776" s="36"/>
      <c r="AV776" s="36">
        <f>BI776*(1+Listes!AC$9)</f>
        <v>0</v>
      </c>
      <c r="AW776" s="36">
        <f>BP776*(1+Listes!AC$10)</f>
        <v>0</v>
      </c>
      <c r="AX776"/>
      <c r="AY776" s="36"/>
      <c r="AZ776" s="36">
        <f>AY776*(1+Listes!AC$11)</f>
        <v>0</v>
      </c>
      <c r="BI776" s="36"/>
      <c r="BJ776" s="36"/>
      <c r="BK776" s="36">
        <f>BJ776*(1+Listes!AC$12)</f>
        <v>0</v>
      </c>
      <c r="BL776" s="36"/>
      <c r="BM776" s="36"/>
      <c r="BN776" s="36"/>
      <c r="BP776" s="36"/>
      <c r="BR776" s="36"/>
      <c r="BS776" s="36"/>
      <c r="BT776" s="36"/>
    </row>
    <row r="777" spans="3:72" ht="13.15" customHeight="1" x14ac:dyDescent="0.2">
      <c r="C777" s="35">
        <v>1</v>
      </c>
      <c r="D777" s="1" t="s">
        <v>2473</v>
      </c>
      <c r="E777" s="36"/>
      <c r="F777" s="7">
        <v>1.63</v>
      </c>
      <c r="G777" s="7">
        <v>9.3800000000000008</v>
      </c>
      <c r="H777" s="3" t="s">
        <v>2474</v>
      </c>
      <c r="I777" s="5" t="s">
        <v>2475</v>
      </c>
      <c r="J777" s="39" t="s">
        <v>179</v>
      </c>
      <c r="K777" s="5" t="s">
        <v>267</v>
      </c>
      <c r="M777" s="6">
        <v>9.1</v>
      </c>
      <c r="N777" s="6"/>
      <c r="O777" s="7">
        <v>9.1999999999999993</v>
      </c>
      <c r="P777" s="6">
        <v>9.3800000000000008</v>
      </c>
      <c r="Q777" s="36">
        <f>E777*(1+Listes!AC$5)</f>
        <v>0</v>
      </c>
      <c r="AB777" s="36">
        <f>G777*(1+Listes!AC$8)</f>
        <v>11.218480000000001</v>
      </c>
      <c r="AC777" s="36">
        <f>P777*(1+Listes!AC$7)</f>
        <v>11.218480000000001</v>
      </c>
      <c r="AD777" s="36">
        <f>F777*(1+Listes!AC$6)</f>
        <v>1.9494799999999999</v>
      </c>
      <c r="AG777" s="66"/>
      <c r="AH777" s="67"/>
      <c r="AI777" s="6">
        <v>6.37</v>
      </c>
      <c r="AJ777" s="6">
        <v>8.9</v>
      </c>
      <c r="AL777" s="36"/>
      <c r="AT777" s="5" t="s">
        <v>2476</v>
      </c>
      <c r="AV777" s="36">
        <f>BI777*(1+Listes!AC$9)</f>
        <v>0</v>
      </c>
      <c r="AW777" s="36">
        <f>BP777*(1+Listes!AC$10)</f>
        <v>0</v>
      </c>
      <c r="AX777"/>
      <c r="AY777" s="36"/>
      <c r="AZ777" s="36">
        <f>AY777*(1+Listes!AC$11)</f>
        <v>0</v>
      </c>
      <c r="BI777" s="36"/>
      <c r="BJ777" s="36"/>
      <c r="BK777" s="36">
        <f>BJ777*(1+Listes!AC$12)</f>
        <v>0</v>
      </c>
      <c r="BL777" s="36"/>
      <c r="BM777" s="36"/>
      <c r="BN777" s="36"/>
      <c r="BP777" s="36"/>
      <c r="BR777" s="36"/>
      <c r="BS777" s="36"/>
      <c r="BT777" s="36"/>
    </row>
    <row r="778" spans="3:72" ht="13.15" customHeight="1" x14ac:dyDescent="0.2">
      <c r="C778" s="35">
        <v>1</v>
      </c>
      <c r="D778" s="1" t="s">
        <v>2477</v>
      </c>
      <c r="E778" s="6">
        <v>3.88</v>
      </c>
      <c r="F778" s="7">
        <v>3.04</v>
      </c>
      <c r="G778" s="7">
        <v>17.649999999999999</v>
      </c>
      <c r="H778" s="3" t="s">
        <v>2478</v>
      </c>
      <c r="I778" s="5" t="s">
        <v>2479</v>
      </c>
      <c r="J778" s="39" t="s">
        <v>2</v>
      </c>
      <c r="K778" s="5" t="s">
        <v>2480</v>
      </c>
      <c r="M778" s="6">
        <v>17.2</v>
      </c>
      <c r="N778" s="6">
        <v>17.3</v>
      </c>
      <c r="O778" s="7">
        <v>17.3</v>
      </c>
      <c r="P778" s="36"/>
      <c r="Q778" s="36">
        <f>E778*(1+Listes!AC$5)</f>
        <v>4.6404799999999993</v>
      </c>
      <c r="AB778" s="36">
        <f>G778*(1+Listes!AC$8)</f>
        <v>21.109399999999997</v>
      </c>
      <c r="AC778" s="36">
        <f>P778*(1+Listes!AC$7)</f>
        <v>0</v>
      </c>
      <c r="AD778" s="36">
        <f>F778*(1+Listes!AC$6)</f>
        <v>3.63584</v>
      </c>
      <c r="AG778" s="66"/>
      <c r="AH778" s="67"/>
      <c r="AI778" s="6">
        <v>22.2</v>
      </c>
      <c r="AJ778" s="6">
        <v>16.8</v>
      </c>
      <c r="AL778" s="36"/>
      <c r="AV778" s="36">
        <f>BI778*(1+Listes!AC$9)</f>
        <v>0</v>
      </c>
      <c r="AW778" s="36">
        <f>BP778*(1+Listes!AC$10)</f>
        <v>0</v>
      </c>
      <c r="AX778"/>
      <c r="AY778" s="36"/>
      <c r="AZ778" s="36">
        <f>AY778*(1+Listes!AC$11)</f>
        <v>0</v>
      </c>
      <c r="BI778" s="36"/>
      <c r="BJ778" s="36"/>
      <c r="BK778" s="36">
        <f>BJ778*(1+Listes!AC$12)</f>
        <v>0</v>
      </c>
      <c r="BL778" s="36"/>
      <c r="BM778" s="36"/>
      <c r="BN778" s="36"/>
      <c r="BP778" s="36"/>
      <c r="BR778" s="36"/>
      <c r="BS778" s="36"/>
      <c r="BT778" s="36"/>
    </row>
    <row r="779" spans="3:72" ht="13.15" customHeight="1" x14ac:dyDescent="0.2">
      <c r="C779" s="35">
        <v>1</v>
      </c>
      <c r="D779" s="1" t="s">
        <v>2481</v>
      </c>
      <c r="E779" s="36"/>
      <c r="F779" s="7">
        <v>3.43</v>
      </c>
      <c r="G779" s="7">
        <v>19.88</v>
      </c>
      <c r="H779" s="3" t="s">
        <v>2482</v>
      </c>
      <c r="I779" s="5" t="s">
        <v>2475</v>
      </c>
      <c r="J779" s="39" t="s">
        <v>148</v>
      </c>
      <c r="K779" s="5" t="s">
        <v>1970</v>
      </c>
      <c r="M779" s="6">
        <v>19.3</v>
      </c>
      <c r="N779" s="6">
        <v>21.84</v>
      </c>
      <c r="O779" s="7">
        <v>19.5</v>
      </c>
      <c r="P779" s="6">
        <v>19.88</v>
      </c>
      <c r="Q779" s="36">
        <f>E779*(1+Listes!AC$5)</f>
        <v>0</v>
      </c>
      <c r="AB779" s="36">
        <f>G779*(1+Listes!AC$8)</f>
        <v>23.776479999999999</v>
      </c>
      <c r="AC779" s="36">
        <f>P779*(1+Listes!AC$7)</f>
        <v>23.776479999999999</v>
      </c>
      <c r="AD779" s="36">
        <f>F779*(1+Listes!AC$6)</f>
        <v>4.1022800000000004</v>
      </c>
      <c r="AG779" s="66"/>
      <c r="AH779" s="67"/>
      <c r="AI779" s="6">
        <v>17.850000000000001</v>
      </c>
      <c r="AJ779" s="6">
        <v>18.899999999999999</v>
      </c>
      <c r="AL779" s="36"/>
      <c r="AV779" s="36">
        <f>BI779*(1+Listes!AC$9)</f>
        <v>0</v>
      </c>
      <c r="AW779" s="36">
        <f>BP779*(1+Listes!AC$10)</f>
        <v>0</v>
      </c>
      <c r="AX779"/>
      <c r="AY779" s="36"/>
      <c r="AZ779" s="36">
        <f>AY779*(1+Listes!AC$11)</f>
        <v>0</v>
      </c>
      <c r="BI779" s="36"/>
      <c r="BJ779" s="36"/>
      <c r="BK779" s="36">
        <f>BJ779*(1+Listes!AC$12)</f>
        <v>0</v>
      </c>
      <c r="BL779" s="36"/>
      <c r="BM779" s="36"/>
      <c r="BN779" s="6">
        <v>20.2</v>
      </c>
      <c r="BP779" s="36"/>
      <c r="BR779" s="36"/>
      <c r="BS779" s="36"/>
      <c r="BT779" s="36"/>
    </row>
    <row r="780" spans="3:72" ht="13.15" customHeight="1" x14ac:dyDescent="0.2">
      <c r="C780" s="35">
        <v>1</v>
      </c>
      <c r="D780" s="1" t="s">
        <v>2483</v>
      </c>
      <c r="E780" s="36"/>
      <c r="F780" s="7">
        <v>4.96</v>
      </c>
      <c r="G780" s="7">
        <v>28.73</v>
      </c>
      <c r="H780" s="3" t="s">
        <v>2484</v>
      </c>
      <c r="I780" s="5" t="s">
        <v>2485</v>
      </c>
      <c r="J780" s="39" t="s">
        <v>148</v>
      </c>
      <c r="K780" s="5" t="s">
        <v>2486</v>
      </c>
      <c r="M780" s="6">
        <v>28</v>
      </c>
      <c r="N780" s="6">
        <v>31.58</v>
      </c>
      <c r="O780" s="7">
        <v>28.2</v>
      </c>
      <c r="P780" s="6">
        <v>28.73</v>
      </c>
      <c r="Q780" s="36">
        <f>E780*(1+Listes!AC$5)</f>
        <v>0</v>
      </c>
      <c r="AB780" s="36">
        <f>G780*(1+Listes!AC$8)</f>
        <v>34.361080000000001</v>
      </c>
      <c r="AC780" s="36">
        <f>P780*(1+Listes!AC$7)</f>
        <v>34.361080000000001</v>
      </c>
      <c r="AD780" s="36">
        <f>F780*(1+Listes!AC$6)</f>
        <v>5.9321599999999997</v>
      </c>
      <c r="AG780" s="66"/>
      <c r="AH780" s="67"/>
      <c r="AI780" s="6">
        <v>22.9</v>
      </c>
      <c r="AJ780" s="6">
        <v>27.4</v>
      </c>
      <c r="AL780" s="36"/>
      <c r="AV780" s="36">
        <f>BI780*(1+Listes!AC$9)</f>
        <v>0</v>
      </c>
      <c r="AW780" s="36">
        <f>BP780*(1+Listes!AC$10)</f>
        <v>0</v>
      </c>
      <c r="AX780"/>
      <c r="AY780" s="36"/>
      <c r="AZ780" s="36">
        <f>AY780*(1+Listes!AC$11)</f>
        <v>0</v>
      </c>
      <c r="BI780" s="36"/>
      <c r="BJ780" s="36"/>
      <c r="BK780" s="36">
        <f>BJ780*(1+Listes!AC$12)</f>
        <v>0</v>
      </c>
      <c r="BL780" s="36"/>
      <c r="BM780" s="36"/>
      <c r="BN780" s="36"/>
      <c r="BP780" s="36"/>
      <c r="BR780" s="36"/>
      <c r="BS780" s="36"/>
      <c r="BT780" s="36"/>
    </row>
    <row r="781" spans="3:72" ht="13.15" customHeight="1" x14ac:dyDescent="0.2">
      <c r="C781" s="35">
        <v>1</v>
      </c>
      <c r="D781" s="1" t="s">
        <v>2487</v>
      </c>
      <c r="E781" s="36"/>
      <c r="F781" s="7">
        <v>1.81</v>
      </c>
      <c r="G781" s="7">
        <v>10.5</v>
      </c>
      <c r="H781" s="3" t="s">
        <v>2488</v>
      </c>
      <c r="J781" s="39" t="s">
        <v>148</v>
      </c>
      <c r="K781" s="5" t="s">
        <v>1970</v>
      </c>
      <c r="M781" s="6">
        <v>10.199999999999999</v>
      </c>
      <c r="N781" s="6"/>
      <c r="O781" s="7">
        <v>10.3</v>
      </c>
      <c r="P781" s="36"/>
      <c r="Q781" s="36">
        <f>E781*(1+Listes!AC$5)</f>
        <v>0</v>
      </c>
      <c r="AB781" s="36">
        <f>G781*(1+Listes!AC$8)</f>
        <v>12.558</v>
      </c>
      <c r="AC781" s="36">
        <f>P781*(1+Listes!AC$7)</f>
        <v>0</v>
      </c>
      <c r="AD781" s="36">
        <f>F781*(1+Listes!AC$6)</f>
        <v>2.1647599999999998</v>
      </c>
      <c r="AG781" s="66"/>
      <c r="AH781" s="67"/>
      <c r="AI781" s="6"/>
      <c r="AJ781" s="6"/>
      <c r="AL781" s="36"/>
      <c r="AV781" s="36">
        <f>BI781*(1+Listes!AC$9)</f>
        <v>0</v>
      </c>
      <c r="AW781" s="36">
        <f>BP781*(1+Listes!AC$10)</f>
        <v>0</v>
      </c>
      <c r="AX781"/>
      <c r="AY781" s="36"/>
      <c r="AZ781" s="36">
        <f>AY781*(1+Listes!AC$11)</f>
        <v>0</v>
      </c>
      <c r="BI781" s="36"/>
      <c r="BJ781" s="36"/>
      <c r="BK781" s="36">
        <f>BJ781*(1+Listes!AC$12)</f>
        <v>0</v>
      </c>
      <c r="BL781" s="36"/>
      <c r="BM781" s="36"/>
      <c r="BN781" s="36"/>
      <c r="BP781" s="36"/>
      <c r="BR781" s="36"/>
      <c r="BS781" s="36"/>
      <c r="BT781" s="36"/>
    </row>
    <row r="782" spans="3:72" ht="13.15" customHeight="1" x14ac:dyDescent="0.2">
      <c r="C782" s="35">
        <v>1</v>
      </c>
      <c r="D782" s="1" t="s">
        <v>2489</v>
      </c>
      <c r="E782" s="36"/>
      <c r="F782" s="7">
        <v>9.9</v>
      </c>
      <c r="G782" s="7">
        <v>57.33</v>
      </c>
      <c r="H782" s="3" t="s">
        <v>2490</v>
      </c>
      <c r="I782" s="5" t="s">
        <v>2454</v>
      </c>
      <c r="J782" s="39" t="s">
        <v>2</v>
      </c>
      <c r="K782" s="5" t="s">
        <v>1965</v>
      </c>
      <c r="M782" s="6">
        <v>55.8</v>
      </c>
      <c r="N782" s="6"/>
      <c r="O782" s="7">
        <v>56.2</v>
      </c>
      <c r="P782" s="36"/>
      <c r="Q782" s="36">
        <f>E782*(1+Listes!AC$5)</f>
        <v>0</v>
      </c>
      <c r="AA782" s="9" t="s">
        <v>2465</v>
      </c>
      <c r="AB782" s="36">
        <f>G782*(1+Listes!AC$8)</f>
        <v>68.566679999999991</v>
      </c>
      <c r="AC782" s="36">
        <f>P782*(1+Listes!AC$7)</f>
        <v>0</v>
      </c>
      <c r="AD782" s="36">
        <f>F782*(1+Listes!AC$6)</f>
        <v>11.840400000000001</v>
      </c>
      <c r="AG782" s="66"/>
      <c r="AH782" s="67"/>
      <c r="AI782" s="6">
        <v>63.43</v>
      </c>
      <c r="AJ782" s="6">
        <v>54.5</v>
      </c>
      <c r="AL782" s="36"/>
      <c r="AV782" s="36">
        <f>BI782*(1+Listes!AC$9)</f>
        <v>0</v>
      </c>
      <c r="AW782" s="36">
        <f>BP782*(1+Listes!AC$10)</f>
        <v>0</v>
      </c>
      <c r="AX782"/>
      <c r="AY782" s="36"/>
      <c r="AZ782" s="36">
        <f>AY782*(1+Listes!AC$11)</f>
        <v>0</v>
      </c>
      <c r="BI782" s="36"/>
      <c r="BJ782" s="36"/>
      <c r="BK782" s="36">
        <f>BJ782*(1+Listes!AC$12)</f>
        <v>0</v>
      </c>
      <c r="BL782" s="36"/>
      <c r="BM782" s="36"/>
      <c r="BN782" s="36"/>
      <c r="BP782" s="36"/>
      <c r="BR782" s="36"/>
      <c r="BS782" s="36"/>
      <c r="BT782" s="36"/>
    </row>
    <row r="783" spans="3:72" ht="13.15" customHeight="1" x14ac:dyDescent="0.2">
      <c r="C783" s="35">
        <v>1</v>
      </c>
      <c r="D783" s="1" t="s">
        <v>2491</v>
      </c>
      <c r="E783" s="36"/>
      <c r="F783" s="7">
        <v>10.6</v>
      </c>
      <c r="G783" s="7">
        <v>61.46</v>
      </c>
      <c r="H783" s="3" t="s">
        <v>2492</v>
      </c>
      <c r="I783" s="5" t="s">
        <v>1973</v>
      </c>
      <c r="J783" s="39" t="s">
        <v>87</v>
      </c>
      <c r="K783" s="5" t="s">
        <v>964</v>
      </c>
      <c r="M783" s="6">
        <v>59.8</v>
      </c>
      <c r="N783" s="6"/>
      <c r="O783" s="7">
        <v>60.3</v>
      </c>
      <c r="P783" s="36"/>
      <c r="Q783" s="36">
        <f>E783*(1+Listes!AC$5)</f>
        <v>0</v>
      </c>
      <c r="AB783" s="36">
        <f>G783*(1+Listes!AC$8)</f>
        <v>73.506159999999994</v>
      </c>
      <c r="AC783" s="36">
        <f>P783*(1+Listes!AC$7)</f>
        <v>0</v>
      </c>
      <c r="AD783" s="36">
        <f>F783*(1+Listes!AC$6)</f>
        <v>12.677599999999998</v>
      </c>
      <c r="AG783" s="66"/>
      <c r="AH783" s="67"/>
      <c r="AI783" s="6"/>
      <c r="AJ783" s="6"/>
      <c r="AL783" s="36"/>
      <c r="AV783" s="36">
        <f>BI783*(1+Listes!AC$9)</f>
        <v>0</v>
      </c>
      <c r="AW783" s="36">
        <f>BP783*(1+Listes!AC$10)</f>
        <v>0</v>
      </c>
      <c r="AX783"/>
      <c r="AY783" s="36"/>
      <c r="AZ783" s="36">
        <f>AY783*(1+Listes!AC$11)</f>
        <v>0</v>
      </c>
      <c r="BI783" s="36"/>
      <c r="BJ783" s="36"/>
      <c r="BK783" s="36">
        <f>BJ783*(1+Listes!AC$12)</f>
        <v>0</v>
      </c>
      <c r="BL783" s="36"/>
      <c r="BM783" s="36"/>
      <c r="BN783" s="36"/>
      <c r="BP783" s="36"/>
      <c r="BR783" s="36"/>
      <c r="BS783" s="36"/>
      <c r="BT783" s="36"/>
    </row>
    <row r="784" spans="3:72" ht="13.15" customHeight="1" x14ac:dyDescent="0.2">
      <c r="C784" s="35">
        <v>1</v>
      </c>
      <c r="D784" s="1" t="s">
        <v>2493</v>
      </c>
      <c r="E784" s="36"/>
      <c r="F784" s="7">
        <v>12.81</v>
      </c>
      <c r="G784" s="7">
        <v>74.319999999999993</v>
      </c>
      <c r="H784" s="3" t="s">
        <v>2490</v>
      </c>
      <c r="I784" s="5" t="s">
        <v>2460</v>
      </c>
      <c r="J784" s="39" t="s">
        <v>148</v>
      </c>
      <c r="K784" s="5" t="s">
        <v>2494</v>
      </c>
      <c r="M784" s="6">
        <v>72.3</v>
      </c>
      <c r="N784" s="6"/>
      <c r="O784" s="7">
        <v>72.900000000000006</v>
      </c>
      <c r="P784" s="6">
        <v>74.319999999999993</v>
      </c>
      <c r="Q784" s="36">
        <f>E784*(1+Listes!AC$5)</f>
        <v>0</v>
      </c>
      <c r="AB784" s="36">
        <f>G784*(1+Listes!AC$8)</f>
        <v>88.886719999999983</v>
      </c>
      <c r="AC784" s="36">
        <f>P784*(1+Listes!AC$7)</f>
        <v>88.886719999999983</v>
      </c>
      <c r="AD784" s="36">
        <f>F784*(1+Listes!AC$6)</f>
        <v>15.32076</v>
      </c>
      <c r="AG784" s="66"/>
      <c r="AH784" s="67"/>
      <c r="AI784" s="6">
        <v>76.36</v>
      </c>
      <c r="AJ784" s="6">
        <v>70.7</v>
      </c>
      <c r="AL784" s="36"/>
      <c r="AV784" s="36">
        <f>BI784*(1+Listes!AC$9)</f>
        <v>0</v>
      </c>
      <c r="AW784" s="36">
        <f>BP784*(1+Listes!AC$10)</f>
        <v>0</v>
      </c>
      <c r="AX784"/>
      <c r="AY784" s="36"/>
      <c r="AZ784" s="36">
        <f>AY784*(1+Listes!AC$11)</f>
        <v>0</v>
      </c>
      <c r="BI784" s="36"/>
      <c r="BJ784" s="36"/>
      <c r="BK784" s="36">
        <f>BJ784*(1+Listes!AC$12)</f>
        <v>0</v>
      </c>
      <c r="BL784" s="36"/>
      <c r="BM784" s="36"/>
      <c r="BN784" s="36"/>
      <c r="BP784" s="36"/>
      <c r="BR784" s="36"/>
      <c r="BS784" s="36"/>
      <c r="BT784" s="36"/>
    </row>
    <row r="785" spans="2:72" ht="13.15" customHeight="1" x14ac:dyDescent="0.2">
      <c r="B785" s="8" t="s">
        <v>2495</v>
      </c>
      <c r="C785" s="35">
        <v>1</v>
      </c>
      <c r="D785" s="1" t="s">
        <v>2496</v>
      </c>
      <c r="E785" s="36"/>
      <c r="F785" s="7">
        <v>3.57</v>
      </c>
      <c r="G785" s="7">
        <v>20.86</v>
      </c>
      <c r="H785" s="3" t="s">
        <v>2497</v>
      </c>
      <c r="J785" s="39" t="s">
        <v>87</v>
      </c>
      <c r="K785" s="5" t="s">
        <v>964</v>
      </c>
      <c r="M785" s="6">
        <v>20.399999999999999</v>
      </c>
      <c r="N785" s="6"/>
      <c r="O785" s="7">
        <v>20.5</v>
      </c>
      <c r="P785" s="36"/>
      <c r="Q785" s="36">
        <f>E785*(1+Listes!AC$5)</f>
        <v>0</v>
      </c>
      <c r="AB785" s="36">
        <f>G785*(1+Listes!AC$8)</f>
        <v>24.948559999999997</v>
      </c>
      <c r="AC785" s="36">
        <f>P785*(1+Listes!AC$7)</f>
        <v>0</v>
      </c>
      <c r="AD785" s="36">
        <f>F785*(1+Listes!AC$6)</f>
        <v>4.2697199999999995</v>
      </c>
      <c r="AG785" s="66"/>
      <c r="AH785" s="67"/>
      <c r="AI785" s="6"/>
      <c r="AJ785" s="6"/>
      <c r="AL785" s="36"/>
      <c r="AV785" s="36">
        <f>BI785*(1+Listes!AC$9)</f>
        <v>0</v>
      </c>
      <c r="AW785" s="36">
        <f>BP785*(1+Listes!AC$10)</f>
        <v>0</v>
      </c>
      <c r="AX785"/>
      <c r="AY785" s="36"/>
      <c r="AZ785" s="36">
        <f>AY785*(1+Listes!AC$11)</f>
        <v>0</v>
      </c>
      <c r="BI785" s="36"/>
      <c r="BJ785" s="36"/>
      <c r="BK785" s="36">
        <f>BJ785*(1+Listes!AC$12)</f>
        <v>0</v>
      </c>
      <c r="BL785" s="36"/>
      <c r="BM785" s="36"/>
      <c r="BN785" s="36"/>
      <c r="BP785" s="36"/>
      <c r="BR785" s="36"/>
      <c r="BS785" s="36"/>
      <c r="BT785" s="36"/>
    </row>
    <row r="786" spans="2:72" ht="13.15" customHeight="1" x14ac:dyDescent="0.2">
      <c r="C786" s="35">
        <v>1</v>
      </c>
      <c r="D786" s="1" t="s">
        <v>2498</v>
      </c>
      <c r="E786" s="36"/>
      <c r="F786" s="7">
        <v>6.73</v>
      </c>
      <c r="G786" s="7">
        <v>39.03</v>
      </c>
      <c r="H786" s="3" t="s">
        <v>2499</v>
      </c>
      <c r="J786" s="39" t="s">
        <v>87</v>
      </c>
      <c r="K786" s="5" t="s">
        <v>2500</v>
      </c>
      <c r="M786" s="6">
        <v>28</v>
      </c>
      <c r="N786" s="6"/>
      <c r="O786" s="7">
        <v>38.299999999999997</v>
      </c>
      <c r="P786" s="36"/>
      <c r="Q786" s="36">
        <f>E786*(1+Listes!AC$5)</f>
        <v>0</v>
      </c>
      <c r="AB786" s="36">
        <f>G786*(1+Listes!AC$8)</f>
        <v>46.679879999999997</v>
      </c>
      <c r="AC786" s="36">
        <f>P786*(1+Listes!AC$7)</f>
        <v>0</v>
      </c>
      <c r="AD786" s="36">
        <f>F786*(1+Listes!AC$6)</f>
        <v>8.04908</v>
      </c>
      <c r="AG786" s="66"/>
      <c r="AH786" s="67"/>
      <c r="AI786" s="6"/>
      <c r="AJ786" s="6"/>
      <c r="AL786" s="36"/>
      <c r="AV786" s="36">
        <f>BI786*(1+Listes!AC$9)</f>
        <v>0</v>
      </c>
      <c r="AW786" s="36">
        <f>BP786*(1+Listes!AC$10)</f>
        <v>0</v>
      </c>
      <c r="AX786"/>
      <c r="AY786" s="36"/>
      <c r="AZ786" s="36">
        <f>AY786*(1+Listes!AC$11)</f>
        <v>0</v>
      </c>
      <c r="BI786" s="36"/>
      <c r="BJ786" s="36"/>
      <c r="BK786" s="36">
        <f>BJ786*(1+Listes!AC$12)</f>
        <v>0</v>
      </c>
      <c r="BL786" s="36"/>
      <c r="BM786" s="36"/>
      <c r="BN786" s="36"/>
      <c r="BP786" s="36"/>
      <c r="BR786" s="36"/>
      <c r="BS786" s="36"/>
      <c r="BT786" s="36"/>
    </row>
    <row r="787" spans="2:72" ht="13.15" customHeight="1" x14ac:dyDescent="0.2">
      <c r="C787" s="35">
        <v>1</v>
      </c>
      <c r="D787" s="1" t="s">
        <v>2501</v>
      </c>
      <c r="E787" s="36"/>
      <c r="F787" s="7">
        <v>4.96</v>
      </c>
      <c r="G787" s="7">
        <v>28.73</v>
      </c>
      <c r="H787" s="3" t="s">
        <v>2502</v>
      </c>
      <c r="J787" s="36"/>
      <c r="K787"/>
      <c r="M787" s="6">
        <v>28</v>
      </c>
      <c r="N787" s="6"/>
      <c r="O787" s="7">
        <v>28.2</v>
      </c>
      <c r="P787" s="36"/>
      <c r="Q787" s="36">
        <f>E787*(1+Listes!AC$5)</f>
        <v>0</v>
      </c>
      <c r="R787" s="5" t="s">
        <v>66</v>
      </c>
      <c r="AB787" s="36">
        <f>G787*(1+Listes!AC$8)</f>
        <v>34.361080000000001</v>
      </c>
      <c r="AC787" s="36">
        <f>P787*(1+Listes!AC$7)</f>
        <v>0</v>
      </c>
      <c r="AD787" s="36">
        <f>F787*(1+Listes!AC$6)</f>
        <v>5.9321599999999997</v>
      </c>
      <c r="AG787" s="66"/>
      <c r="AH787" s="67"/>
      <c r="AI787" s="6">
        <v>21.58</v>
      </c>
      <c r="AJ787" s="6">
        <v>27.4</v>
      </c>
      <c r="AL787" s="36"/>
      <c r="AV787" s="36">
        <f>BI787*(1+Listes!AC$9)</f>
        <v>0</v>
      </c>
      <c r="AW787" s="36">
        <f>BP787*(1+Listes!AC$10)</f>
        <v>0</v>
      </c>
      <c r="AX787"/>
      <c r="AY787" s="36"/>
      <c r="AZ787" s="36">
        <f>AY787*(1+Listes!AC$11)</f>
        <v>0</v>
      </c>
      <c r="BI787" s="36"/>
      <c r="BJ787" s="36"/>
      <c r="BK787" s="36">
        <f>BJ787*(1+Listes!AC$12)</f>
        <v>0</v>
      </c>
      <c r="BL787" s="36"/>
      <c r="BM787" s="36"/>
      <c r="BN787" s="36"/>
      <c r="BP787" s="36"/>
      <c r="BR787" s="36"/>
      <c r="BS787" s="36"/>
      <c r="BT787" s="36"/>
    </row>
    <row r="788" spans="2:72" ht="13.15" customHeight="1" x14ac:dyDescent="0.2">
      <c r="C788" s="35">
        <v>1</v>
      </c>
      <c r="D788" s="1" t="s">
        <v>2503</v>
      </c>
      <c r="E788" s="6">
        <v>51.81</v>
      </c>
      <c r="F788" s="7">
        <v>41.34</v>
      </c>
      <c r="G788" s="7">
        <v>239.82</v>
      </c>
      <c r="H788" s="3" t="s">
        <v>2504</v>
      </c>
      <c r="I788" s="5" t="s">
        <v>2505</v>
      </c>
      <c r="J788" s="39" t="s">
        <v>58</v>
      </c>
      <c r="K788" s="5" t="s">
        <v>2506</v>
      </c>
      <c r="M788" s="6">
        <v>233</v>
      </c>
      <c r="N788" s="6">
        <v>263.2</v>
      </c>
      <c r="O788" s="7">
        <v>235</v>
      </c>
      <c r="P788" s="6">
        <v>241.2</v>
      </c>
      <c r="Q788" s="36">
        <f>E788*(1+Listes!AC$5)</f>
        <v>61.964759999999998</v>
      </c>
      <c r="R788" s="5" t="s">
        <v>66</v>
      </c>
      <c r="X788" s="9" t="s">
        <v>2507</v>
      </c>
      <c r="AA788" s="9" t="s">
        <v>2508</v>
      </c>
      <c r="AB788" s="36">
        <f>G788*(1+Listes!AC$8)</f>
        <v>286.82471999999996</v>
      </c>
      <c r="AC788" s="36">
        <f>P788*(1+Listes!AC$7)</f>
        <v>288.47519999999997</v>
      </c>
      <c r="AD788" s="36">
        <f>F788*(1+Listes!AC$6)</f>
        <v>49.442640000000004</v>
      </c>
      <c r="AG788" s="66"/>
      <c r="AH788" s="67"/>
      <c r="AI788" s="6">
        <v>157.16999999999999</v>
      </c>
      <c r="AJ788" s="6">
        <v>228</v>
      </c>
      <c r="AL788" s="36"/>
      <c r="AT788" s="5" t="s">
        <v>2509</v>
      </c>
      <c r="AV788" s="36">
        <f>BI788*(1+Listes!AC$9)</f>
        <v>46948.979999999996</v>
      </c>
      <c r="AW788" s="36">
        <f>BP788*(1+Listes!AC$10)</f>
        <v>0</v>
      </c>
      <c r="AX788"/>
      <c r="AY788" s="36"/>
      <c r="AZ788" s="36">
        <f>AY788*(1+Listes!AC$11)</f>
        <v>0</v>
      </c>
      <c r="BI788" s="16">
        <v>39255</v>
      </c>
      <c r="BJ788" s="36"/>
      <c r="BK788" s="36">
        <f>BJ788*(1+Listes!AC$12)</f>
        <v>0</v>
      </c>
      <c r="BL788" s="36"/>
      <c r="BM788" s="36"/>
      <c r="BN788" s="6">
        <v>243.43</v>
      </c>
      <c r="BP788" s="36"/>
      <c r="BR788" s="36"/>
      <c r="BS788" s="36"/>
      <c r="BT788" s="36"/>
    </row>
    <row r="789" spans="2:72" ht="13.15" customHeight="1" x14ac:dyDescent="0.2">
      <c r="C789" s="35">
        <v>1</v>
      </c>
      <c r="D789" s="1" t="s">
        <v>2503</v>
      </c>
      <c r="E789" s="6">
        <v>51.81</v>
      </c>
      <c r="F789" s="7">
        <v>41.34</v>
      </c>
      <c r="G789" s="7">
        <v>239.82</v>
      </c>
      <c r="H789" s="3" t="s">
        <v>2510</v>
      </c>
      <c r="I789" s="5" t="s">
        <v>2505</v>
      </c>
      <c r="J789" s="39" t="s">
        <v>148</v>
      </c>
      <c r="K789" s="5" t="s">
        <v>2511</v>
      </c>
      <c r="M789" s="6">
        <v>233</v>
      </c>
      <c r="N789" s="6">
        <v>263.2</v>
      </c>
      <c r="O789" s="7">
        <v>235</v>
      </c>
      <c r="P789" s="6">
        <v>241.2</v>
      </c>
      <c r="Q789" s="36">
        <f>E789*(1+Listes!AC$5)</f>
        <v>61.964759999999998</v>
      </c>
      <c r="R789" s="5" t="s">
        <v>66</v>
      </c>
      <c r="Z789" s="9" t="s">
        <v>2512</v>
      </c>
      <c r="AA789" s="9" t="s">
        <v>2513</v>
      </c>
      <c r="AB789" s="36">
        <f>G789*(1+Listes!AC$8)</f>
        <v>286.82471999999996</v>
      </c>
      <c r="AC789" s="36">
        <f>P789*(1+Listes!AC$7)</f>
        <v>288.47519999999997</v>
      </c>
      <c r="AD789" s="36">
        <f>F789*(1+Listes!AC$6)</f>
        <v>49.442640000000004</v>
      </c>
      <c r="AG789" s="66"/>
      <c r="AH789" s="67"/>
      <c r="AI789" s="6">
        <v>157.16999999999999</v>
      </c>
      <c r="AJ789" s="6">
        <v>228</v>
      </c>
      <c r="AL789" s="36"/>
      <c r="AT789" s="5" t="s">
        <v>2509</v>
      </c>
      <c r="AV789" s="36">
        <f>BI789*(1+Listes!AC$9)</f>
        <v>46948.979999999996</v>
      </c>
      <c r="AW789" s="36">
        <f>BP789*(1+Listes!AC$10)</f>
        <v>0</v>
      </c>
      <c r="AX789"/>
      <c r="AY789" s="36"/>
      <c r="AZ789" s="36">
        <f>AY789*(1+Listes!AC$11)</f>
        <v>0</v>
      </c>
      <c r="BI789" s="16">
        <v>39255</v>
      </c>
      <c r="BJ789" s="36"/>
      <c r="BK789" s="36">
        <f>BJ789*(1+Listes!AC$12)</f>
        <v>0</v>
      </c>
      <c r="BL789" s="36"/>
      <c r="BM789" s="36"/>
      <c r="BN789" s="6">
        <v>243.43</v>
      </c>
      <c r="BP789" s="36"/>
      <c r="BR789" s="36"/>
      <c r="BS789" s="36"/>
      <c r="BT789" s="36"/>
    </row>
    <row r="790" spans="2:72" ht="13.15" customHeight="1" x14ac:dyDescent="0.2">
      <c r="C790" s="35">
        <v>1</v>
      </c>
      <c r="D790" s="1" t="s">
        <v>2503</v>
      </c>
      <c r="E790" s="6">
        <v>51.81</v>
      </c>
      <c r="F790" s="7">
        <v>41.34</v>
      </c>
      <c r="G790" s="7">
        <v>209.32</v>
      </c>
      <c r="H790" s="3" t="s">
        <v>2514</v>
      </c>
      <c r="I790" s="5" t="s">
        <v>2505</v>
      </c>
      <c r="J790" s="39" t="s">
        <v>31</v>
      </c>
      <c r="K790" s="5" t="s">
        <v>1489</v>
      </c>
      <c r="M790" s="6">
        <v>204</v>
      </c>
      <c r="N790" s="6"/>
      <c r="O790" s="7">
        <v>205</v>
      </c>
      <c r="P790" s="6">
        <v>209.32</v>
      </c>
      <c r="Q790" s="36">
        <f>E790*(1+Listes!AC$5)</f>
        <v>61.964759999999998</v>
      </c>
      <c r="Y790" s="9" t="s">
        <v>2515</v>
      </c>
      <c r="AB790" s="36">
        <f>G790*(1+Listes!AC$8)</f>
        <v>250.34671999999998</v>
      </c>
      <c r="AC790" s="36">
        <f>P790*(1+Listes!AC$7)</f>
        <v>250.34671999999998</v>
      </c>
      <c r="AD790" s="36">
        <f>F790*(1+Listes!AC$6)</f>
        <v>49.442640000000004</v>
      </c>
      <c r="AG790" s="66"/>
      <c r="AH790" s="67"/>
      <c r="AI790" s="6">
        <v>155.55000000000001</v>
      </c>
      <c r="AJ790" s="6">
        <v>199</v>
      </c>
      <c r="AL790" s="36"/>
      <c r="AT790" s="5" t="s">
        <v>2516</v>
      </c>
      <c r="AV790" s="36">
        <f>BI790*(1+Listes!AC$9)</f>
        <v>46948.979999999996</v>
      </c>
      <c r="AW790" s="36">
        <f>BP790*(1+Listes!AC$10)</f>
        <v>0</v>
      </c>
      <c r="AX790"/>
      <c r="AY790" s="36"/>
      <c r="AZ790" s="36">
        <f>AY790*(1+Listes!AC$11)</f>
        <v>0</v>
      </c>
      <c r="BI790" s="16">
        <v>39255</v>
      </c>
      <c r="BJ790" s="36"/>
      <c r="BK790" s="36">
        <f>BJ790*(1+Listes!AC$12)</f>
        <v>0</v>
      </c>
      <c r="BL790" s="36"/>
      <c r="BM790" s="36"/>
      <c r="BN790" s="36"/>
      <c r="BP790" s="36"/>
      <c r="BR790" s="36"/>
      <c r="BS790" s="36"/>
      <c r="BT790" s="36"/>
    </row>
    <row r="791" spans="2:72" ht="13.15" customHeight="1" x14ac:dyDescent="0.2">
      <c r="B791" s="8" t="s">
        <v>2517</v>
      </c>
      <c r="C791" s="35">
        <v>1</v>
      </c>
      <c r="D791" s="1" t="s">
        <v>2517</v>
      </c>
      <c r="E791" s="36"/>
      <c r="F791" s="7">
        <v>40.020000000000003</v>
      </c>
      <c r="G791" s="7">
        <v>232.21</v>
      </c>
      <c r="H791" s="3" t="s">
        <v>2518</v>
      </c>
      <c r="I791" s="5" t="s">
        <v>2519</v>
      </c>
      <c r="J791" s="39" t="s">
        <v>148</v>
      </c>
      <c r="K791" s="5" t="s">
        <v>1970</v>
      </c>
      <c r="M791" s="6">
        <v>226</v>
      </c>
      <c r="N791" s="6"/>
      <c r="O791" s="7">
        <v>228</v>
      </c>
      <c r="P791" s="36"/>
      <c r="Q791" s="36">
        <f>E791*(1+Listes!AC$5)</f>
        <v>0</v>
      </c>
      <c r="R791" s="5" t="s">
        <v>66</v>
      </c>
      <c r="AB791" s="36">
        <f>G791*(1+Listes!AC$8)</f>
        <v>277.72316000000001</v>
      </c>
      <c r="AC791" s="36">
        <f>P791*(1+Listes!AC$7)</f>
        <v>0</v>
      </c>
      <c r="AD791" s="36">
        <f>F791*(1+Listes!AC$6)</f>
        <v>47.86392</v>
      </c>
      <c r="AG791" s="66"/>
      <c r="AH791" s="67"/>
      <c r="AI791" s="6">
        <v>181.22</v>
      </c>
      <c r="AJ791" s="6">
        <v>294</v>
      </c>
      <c r="AL791" s="36"/>
      <c r="AM791" s="20" t="s">
        <v>2520</v>
      </c>
      <c r="AT791" s="5" t="s">
        <v>2521</v>
      </c>
      <c r="AV791" s="36">
        <f>BI791*(1+Listes!AC$9)</f>
        <v>0</v>
      </c>
      <c r="AW791" s="36">
        <f>BP791*(1+Listes!AC$10)</f>
        <v>0</v>
      </c>
      <c r="AX791"/>
      <c r="AY791" s="36"/>
      <c r="AZ791" s="36">
        <f>AY791*(1+Listes!AC$11)</f>
        <v>0</v>
      </c>
      <c r="BI791" s="36"/>
      <c r="BJ791" s="36"/>
      <c r="BK791" s="36">
        <f>BJ791*(1+Listes!AC$12)</f>
        <v>0</v>
      </c>
      <c r="BL791" s="36"/>
      <c r="BM791" s="36"/>
      <c r="BN791" s="36"/>
      <c r="BP791" s="36"/>
      <c r="BR791" s="36"/>
      <c r="BS791" s="36"/>
      <c r="BT791" s="36"/>
    </row>
    <row r="792" spans="2:72" ht="13.15" customHeight="1" x14ac:dyDescent="0.2">
      <c r="C792" s="35">
        <v>1</v>
      </c>
      <c r="D792" s="1" t="s">
        <v>2520</v>
      </c>
      <c r="E792" s="36"/>
      <c r="F792" s="7">
        <v>61.4</v>
      </c>
      <c r="G792" s="7">
        <v>309.14999999999998</v>
      </c>
      <c r="H792" s="3" t="s">
        <v>2522</v>
      </c>
      <c r="I792" s="5" t="s">
        <v>2519</v>
      </c>
      <c r="J792" s="39" t="s">
        <v>31</v>
      </c>
      <c r="K792" s="5" t="s">
        <v>2523</v>
      </c>
      <c r="M792" s="6">
        <v>301</v>
      </c>
      <c r="N792" s="6">
        <v>339.36</v>
      </c>
      <c r="O792" s="7">
        <v>303</v>
      </c>
      <c r="P792" s="6">
        <v>309.14999999999998</v>
      </c>
      <c r="Q792" s="36">
        <f>E792*(1+Listes!AC$5)</f>
        <v>0</v>
      </c>
      <c r="AB792" s="36">
        <f>G792*(1+Listes!AC$8)</f>
        <v>369.74339999999995</v>
      </c>
      <c r="AC792" s="36">
        <f>P792*(1+Listes!AC$7)</f>
        <v>369.74339999999995</v>
      </c>
      <c r="AD792" s="36">
        <f>F792*(1+Listes!AC$6)</f>
        <v>73.434399999999997</v>
      </c>
      <c r="AG792" s="66"/>
      <c r="AH792" s="67"/>
      <c r="AI792" s="6">
        <v>157.16999999999999</v>
      </c>
      <c r="AJ792" s="6">
        <v>294</v>
      </c>
      <c r="AL792" s="36"/>
      <c r="AT792" s="5" t="s">
        <v>2509</v>
      </c>
      <c r="AV792" s="36">
        <f>BI792*(1+Listes!AC$9)</f>
        <v>0</v>
      </c>
      <c r="AW792" s="36">
        <f>BP792*(1+Listes!AC$10)</f>
        <v>0</v>
      </c>
      <c r="AX792"/>
      <c r="AY792" s="36"/>
      <c r="AZ792" s="36">
        <f>AY792*(1+Listes!AC$11)</f>
        <v>0</v>
      </c>
      <c r="BI792" s="36"/>
      <c r="BJ792" s="36"/>
      <c r="BK792" s="36">
        <f>BJ792*(1+Listes!AC$12)</f>
        <v>0</v>
      </c>
      <c r="BL792" s="36"/>
      <c r="BM792" s="36"/>
      <c r="BN792" s="36"/>
      <c r="BP792" s="36"/>
      <c r="BR792" s="36"/>
      <c r="BS792" s="36"/>
      <c r="BT792" s="36"/>
    </row>
    <row r="793" spans="2:72" ht="13.15" customHeight="1" x14ac:dyDescent="0.2">
      <c r="C793" s="35">
        <v>1</v>
      </c>
      <c r="D793" s="1" t="s">
        <v>2524</v>
      </c>
      <c r="E793" s="36"/>
      <c r="F793" s="7">
        <v>20.18</v>
      </c>
      <c r="G793" s="7">
        <v>117.09</v>
      </c>
      <c r="H793" s="3" t="s">
        <v>2467</v>
      </c>
      <c r="I793" s="5" t="s">
        <v>2454</v>
      </c>
      <c r="J793" s="39" t="s">
        <v>179</v>
      </c>
      <c r="K793" s="5" t="s">
        <v>1489</v>
      </c>
      <c r="M793" s="6">
        <v>114</v>
      </c>
      <c r="N793" s="6"/>
      <c r="O793" s="7">
        <v>115</v>
      </c>
      <c r="P793" s="36"/>
      <c r="Q793" s="36">
        <f>E793*(1+Listes!AC$5)</f>
        <v>0</v>
      </c>
      <c r="X793" s="9" t="s">
        <v>2525</v>
      </c>
      <c r="AA793" s="9" t="s">
        <v>2526</v>
      </c>
      <c r="AB793" s="36">
        <f>G793*(1+Listes!AC$8)</f>
        <v>140.03963999999999</v>
      </c>
      <c r="AC793" s="36">
        <f>P793*(1+Listes!AC$7)</f>
        <v>0</v>
      </c>
      <c r="AD793" s="36">
        <f>F793*(1+Listes!AC$6)</f>
        <v>24.135279999999998</v>
      </c>
      <c r="AG793" s="66"/>
      <c r="AH793" s="67"/>
      <c r="AI793" s="6">
        <v>126.81</v>
      </c>
      <c r="AJ793" s="6">
        <v>111</v>
      </c>
      <c r="AL793" s="36"/>
      <c r="AV793" s="36">
        <f>BI793*(1+Listes!AC$9)</f>
        <v>0</v>
      </c>
      <c r="AW793" s="36">
        <f>BP793*(1+Listes!AC$10)</f>
        <v>0</v>
      </c>
      <c r="AX793"/>
      <c r="AY793" s="36"/>
      <c r="AZ793" s="36">
        <f>AY793*(1+Listes!AC$11)</f>
        <v>0</v>
      </c>
      <c r="BI793" s="36"/>
      <c r="BJ793" s="36"/>
      <c r="BK793" s="36">
        <f>BJ793*(1+Listes!AC$12)</f>
        <v>0</v>
      </c>
      <c r="BL793" s="36"/>
      <c r="BM793" s="36"/>
      <c r="BN793" s="36"/>
      <c r="BP793" s="36"/>
      <c r="BR793" s="36"/>
      <c r="BS793" s="36"/>
      <c r="BT793" s="36"/>
    </row>
    <row r="794" spans="2:72" ht="13.15" customHeight="1" x14ac:dyDescent="0.2">
      <c r="C794" s="35">
        <v>1</v>
      </c>
      <c r="D794" s="1" t="s">
        <v>2527</v>
      </c>
      <c r="E794" s="36"/>
      <c r="F794" s="7">
        <v>10.11</v>
      </c>
      <c r="G794" s="7">
        <v>58.64</v>
      </c>
      <c r="H794" s="3" t="s">
        <v>2528</v>
      </c>
      <c r="J794" s="39" t="s">
        <v>2</v>
      </c>
      <c r="K794" s="5" t="s">
        <v>88</v>
      </c>
      <c r="M794" s="6">
        <v>57</v>
      </c>
      <c r="N794" s="6"/>
      <c r="O794" s="7">
        <v>57.5</v>
      </c>
      <c r="P794" s="36"/>
      <c r="Q794" s="36">
        <f>E794*(1+Listes!AC$5)</f>
        <v>0</v>
      </c>
      <c r="AB794" s="36">
        <f>G794*(1+Listes!AC$8)</f>
        <v>70.133439999999993</v>
      </c>
      <c r="AC794" s="36">
        <f>P794*(1+Listes!AC$7)</f>
        <v>0</v>
      </c>
      <c r="AD794" s="36">
        <f>F794*(1+Listes!AC$6)</f>
        <v>12.091559999999999</v>
      </c>
      <c r="AG794" s="66"/>
      <c r="AH794" s="67"/>
      <c r="AI794" s="6">
        <v>69.760000000000005</v>
      </c>
      <c r="AJ794" s="6">
        <v>55.8</v>
      </c>
      <c r="AL794" s="36"/>
      <c r="AV794" s="36">
        <f>BI794*(1+Listes!AC$9)</f>
        <v>0</v>
      </c>
      <c r="AW794" s="36">
        <f>BP794*(1+Listes!AC$10)</f>
        <v>0</v>
      </c>
      <c r="AX794"/>
      <c r="AY794" s="36"/>
      <c r="AZ794" s="36">
        <f>AY794*(1+Listes!AC$11)</f>
        <v>0</v>
      </c>
      <c r="BI794" s="36"/>
      <c r="BJ794" s="36"/>
      <c r="BK794" s="36">
        <f>BJ794*(1+Listes!AC$12)</f>
        <v>0</v>
      </c>
      <c r="BL794" s="36"/>
      <c r="BM794" s="36"/>
      <c r="BN794" s="6">
        <v>59.56</v>
      </c>
      <c r="BP794" s="36"/>
      <c r="BR794" s="36"/>
      <c r="BS794" s="36"/>
      <c r="BT794" s="36"/>
    </row>
    <row r="795" spans="2:72" ht="13.15" customHeight="1" x14ac:dyDescent="0.2">
      <c r="C795" s="37"/>
      <c r="D795" s="1" t="s">
        <v>2529</v>
      </c>
      <c r="E795" s="36"/>
      <c r="F795" s="7">
        <v>4.21</v>
      </c>
      <c r="G795" s="7">
        <v>24.47</v>
      </c>
      <c r="H795" s="3" t="s">
        <v>2530</v>
      </c>
      <c r="J795" s="39" t="s">
        <v>25</v>
      </c>
      <c r="K795" s="5" t="s">
        <v>836</v>
      </c>
      <c r="M795" s="36"/>
      <c r="N795" s="36"/>
      <c r="O795" s="36"/>
      <c r="P795" s="36"/>
      <c r="Q795" s="36">
        <f>E795*(1+Listes!AC$5)</f>
        <v>0</v>
      </c>
      <c r="Z795" s="9" t="s">
        <v>2531</v>
      </c>
      <c r="AA795" s="9" t="s">
        <v>2532</v>
      </c>
      <c r="AB795" s="36">
        <f>G795*(1+Listes!AC$8)</f>
        <v>29.266119999999997</v>
      </c>
      <c r="AC795" s="36">
        <f>P795*(1+Listes!AC$7)</f>
        <v>0</v>
      </c>
      <c r="AD795" s="36">
        <f>F795*(1+Listes!AC$6)</f>
        <v>5.0351599999999994</v>
      </c>
      <c r="AI795" s="36"/>
      <c r="AJ795" s="36"/>
      <c r="AL795" s="36"/>
      <c r="AV795" s="36">
        <f>BI795*(1+Listes!AC$9)</f>
        <v>0</v>
      </c>
      <c r="AW795" s="36">
        <f>BP795*(1+Listes!AC$10)</f>
        <v>0</v>
      </c>
      <c r="AX795"/>
      <c r="AY795" s="36"/>
      <c r="AZ795" s="36">
        <f>AY795*(1+Listes!AC$11)</f>
        <v>0</v>
      </c>
      <c r="BI795" s="36"/>
      <c r="BJ795" s="36"/>
      <c r="BK795" s="36">
        <f>BJ795*(1+Listes!AC$12)</f>
        <v>0</v>
      </c>
      <c r="BL795" s="36"/>
      <c r="BM795" s="36"/>
      <c r="BN795" s="36"/>
      <c r="BP795" s="36"/>
      <c r="BR795" s="36"/>
      <c r="BS795" s="36"/>
      <c r="BT795" s="36"/>
    </row>
    <row r="796" spans="2:72" ht="13.15" customHeight="1" x14ac:dyDescent="0.2">
      <c r="C796" s="35">
        <v>1</v>
      </c>
      <c r="D796" s="1" t="s">
        <v>2533</v>
      </c>
      <c r="E796" s="36"/>
      <c r="F796" s="36"/>
      <c r="G796" s="7">
        <v>387.67</v>
      </c>
      <c r="H796" s="3" t="s">
        <v>2534</v>
      </c>
      <c r="I796" s="5" t="s">
        <v>2535</v>
      </c>
      <c r="J796" s="39" t="s">
        <v>148</v>
      </c>
      <c r="K796" s="5" t="s">
        <v>673</v>
      </c>
      <c r="M796" s="6">
        <v>377</v>
      </c>
      <c r="N796" s="6"/>
      <c r="O796" s="7">
        <v>380</v>
      </c>
      <c r="P796" s="36"/>
      <c r="Q796" s="36">
        <f>E796*(1+Listes!AC$5)</f>
        <v>0</v>
      </c>
      <c r="AB796" s="36">
        <f>G796*(1+Listes!AC$8)</f>
        <v>463.65332000000001</v>
      </c>
      <c r="AC796" s="36">
        <f>P796*(1+Listes!AC$7)</f>
        <v>0</v>
      </c>
      <c r="AD796" s="36">
        <f>F796*(1+Listes!AC$6)</f>
        <v>0</v>
      </c>
      <c r="AG796" s="66"/>
      <c r="AH796" s="67"/>
      <c r="AI796" s="6">
        <v>315.24</v>
      </c>
      <c r="AJ796" s="6">
        <v>369</v>
      </c>
      <c r="AL796" s="36"/>
      <c r="AV796" s="36">
        <f>BI796*(1+Listes!AC$9)</f>
        <v>0</v>
      </c>
      <c r="AW796" s="36">
        <f>BP796*(1+Listes!AC$10)</f>
        <v>0</v>
      </c>
      <c r="AX796"/>
      <c r="AY796" s="36"/>
      <c r="AZ796" s="36">
        <f>AY796*(1+Listes!AC$11)</f>
        <v>0</v>
      </c>
      <c r="BI796" s="36"/>
      <c r="BJ796" s="36"/>
      <c r="BK796" s="36">
        <f>BJ796*(1+Listes!AC$12)</f>
        <v>0</v>
      </c>
      <c r="BL796" s="36"/>
      <c r="BM796" s="36"/>
      <c r="BN796" s="36"/>
      <c r="BP796" s="36"/>
      <c r="BR796" s="36"/>
      <c r="BS796" s="36"/>
      <c r="BT796" s="36"/>
    </row>
    <row r="797" spans="2:72" ht="13.15" customHeight="1" x14ac:dyDescent="0.2">
      <c r="C797" s="35">
        <v>1</v>
      </c>
      <c r="D797" s="1" t="s">
        <v>2536</v>
      </c>
      <c r="E797" s="36"/>
      <c r="F797" s="36"/>
      <c r="G797" s="7">
        <v>372.39</v>
      </c>
      <c r="H797" s="3" t="s">
        <v>2537</v>
      </c>
      <c r="J797" s="39" t="s">
        <v>2</v>
      </c>
      <c r="K797" s="5" t="s">
        <v>570</v>
      </c>
      <c r="M797" s="6">
        <v>362</v>
      </c>
      <c r="N797" s="6"/>
      <c r="O797" s="7">
        <v>365</v>
      </c>
      <c r="P797" s="36"/>
      <c r="Q797" s="36">
        <f>E797*(1+Listes!AC$5)</f>
        <v>0</v>
      </c>
      <c r="AB797" s="36">
        <f>G797*(1+Listes!AC$8)</f>
        <v>445.37843999999996</v>
      </c>
      <c r="AC797" s="36">
        <f>P797*(1+Listes!AC$7)</f>
        <v>0</v>
      </c>
      <c r="AD797" s="36">
        <f>F797*(1+Listes!AC$6)</f>
        <v>0</v>
      </c>
      <c r="AG797" s="66"/>
      <c r="AH797" s="67"/>
      <c r="AI797" s="6">
        <v>314.05</v>
      </c>
      <c r="AJ797" s="6">
        <v>354</v>
      </c>
      <c r="AL797" s="36"/>
      <c r="AV797" s="36">
        <f>BI797*(1+Listes!AC$9)</f>
        <v>0</v>
      </c>
      <c r="AW797" s="36">
        <f>BP797*(1+Listes!AC$10)</f>
        <v>0</v>
      </c>
      <c r="AX797"/>
      <c r="AY797" s="36"/>
      <c r="AZ797" s="36">
        <f>AY797*(1+Listes!AC$11)</f>
        <v>0</v>
      </c>
      <c r="BI797" s="36"/>
      <c r="BJ797" s="36"/>
      <c r="BK797" s="36">
        <f>BJ797*(1+Listes!AC$12)</f>
        <v>0</v>
      </c>
      <c r="BL797" s="36"/>
      <c r="BM797" s="36"/>
      <c r="BN797" s="36"/>
      <c r="BP797" s="36"/>
      <c r="BR797" s="36"/>
      <c r="BS797" s="36"/>
      <c r="BT797" s="36"/>
    </row>
    <row r="798" spans="2:72" ht="13.15" customHeight="1" x14ac:dyDescent="0.2">
      <c r="C798" s="35">
        <v>1</v>
      </c>
      <c r="D798" s="1" t="s">
        <v>2538</v>
      </c>
      <c r="E798" s="36"/>
      <c r="F798" s="36"/>
      <c r="G798" s="7">
        <v>647.89</v>
      </c>
      <c r="H798" s="3" t="s">
        <v>2539</v>
      </c>
      <c r="J798" s="39" t="s">
        <v>148</v>
      </c>
      <c r="K798" s="5" t="s">
        <v>107</v>
      </c>
      <c r="M798" s="6">
        <v>630</v>
      </c>
      <c r="N798" s="6"/>
      <c r="O798" s="7">
        <v>635</v>
      </c>
      <c r="P798" s="36"/>
      <c r="Q798" s="36">
        <f>E798*(1+Listes!AC$5)</f>
        <v>0</v>
      </c>
      <c r="AB798" s="36">
        <f>G798*(1+Listes!AC$8)</f>
        <v>774.87644</v>
      </c>
      <c r="AC798" s="36">
        <f>P798*(1+Listes!AC$7)</f>
        <v>0</v>
      </c>
      <c r="AD798" s="36">
        <f>F798*(1+Listes!AC$6)</f>
        <v>0</v>
      </c>
      <c r="AG798" s="66"/>
      <c r="AH798" s="67"/>
      <c r="AI798" s="6">
        <v>462.75</v>
      </c>
      <c r="AJ798" s="6">
        <v>616</v>
      </c>
      <c r="AL798" s="36"/>
      <c r="AV798" s="36">
        <f>BI798*(1+Listes!AC$9)</f>
        <v>0</v>
      </c>
      <c r="AW798" s="36">
        <f>BP798*(1+Listes!AC$10)</f>
        <v>0</v>
      </c>
      <c r="AX798"/>
      <c r="AY798" s="36"/>
      <c r="AZ798" s="36">
        <f>AY798*(1+Listes!AC$11)</f>
        <v>0</v>
      </c>
      <c r="BI798" s="36"/>
      <c r="BJ798" s="36"/>
      <c r="BK798" s="36">
        <f>BJ798*(1+Listes!AC$12)</f>
        <v>0</v>
      </c>
      <c r="BL798" s="36"/>
      <c r="BM798" s="36"/>
      <c r="BN798" s="36"/>
      <c r="BP798" s="36"/>
      <c r="BR798" s="36"/>
      <c r="BS798" s="36"/>
      <c r="BT798" s="36"/>
    </row>
    <row r="799" spans="2:72" ht="13.15" customHeight="1" x14ac:dyDescent="0.2">
      <c r="C799" s="35">
        <v>1</v>
      </c>
      <c r="D799" s="1" t="s">
        <v>2540</v>
      </c>
      <c r="E799" s="36"/>
      <c r="F799" s="36"/>
      <c r="G799" s="7">
        <v>339.2</v>
      </c>
      <c r="H799" s="3" t="s">
        <v>2541</v>
      </c>
      <c r="I799" s="5" t="s">
        <v>2542</v>
      </c>
      <c r="J799" s="39" t="s">
        <v>179</v>
      </c>
      <c r="K799" s="5" t="s">
        <v>2543</v>
      </c>
      <c r="M799" s="6">
        <v>330</v>
      </c>
      <c r="N799" s="6"/>
      <c r="O799" s="7">
        <v>333</v>
      </c>
      <c r="P799" s="36"/>
      <c r="Q799" s="36">
        <f>E799*(1+Listes!AC$5)</f>
        <v>0</v>
      </c>
      <c r="AB799" s="36">
        <f>G799*(1+Listes!AC$8)</f>
        <v>405.68319999999994</v>
      </c>
      <c r="AC799" s="36">
        <f>P799*(1+Listes!AC$7)</f>
        <v>0</v>
      </c>
      <c r="AD799" s="36">
        <f>F799*(1+Listes!AC$6)</f>
        <v>0</v>
      </c>
      <c r="AG799" s="66"/>
      <c r="AH799" s="67"/>
      <c r="AI799" s="6">
        <v>315.24</v>
      </c>
      <c r="AJ799" s="6">
        <v>323</v>
      </c>
      <c r="AL799" s="36"/>
      <c r="AV799" s="36">
        <f>BI799*(1+Listes!AC$9)</f>
        <v>0</v>
      </c>
      <c r="AW799" s="36">
        <f>BP799*(1+Listes!AC$10)</f>
        <v>0</v>
      </c>
      <c r="AX799"/>
      <c r="AY799" s="36"/>
      <c r="AZ799" s="36">
        <f>AY799*(1+Listes!AC$11)</f>
        <v>0</v>
      </c>
      <c r="BI799" s="36"/>
      <c r="BJ799" s="36"/>
      <c r="BK799" s="36">
        <f>BJ799*(1+Listes!AC$12)</f>
        <v>0</v>
      </c>
      <c r="BL799" s="36"/>
      <c r="BM799" s="36"/>
      <c r="BN799" s="36"/>
      <c r="BP799" s="36"/>
      <c r="BR799" s="36"/>
      <c r="BS799" s="36"/>
      <c r="BT799" s="36"/>
    </row>
    <row r="800" spans="2:72" ht="13.15" customHeight="1" x14ac:dyDescent="0.2">
      <c r="C800" s="35">
        <v>1</v>
      </c>
      <c r="D800" s="1" t="s">
        <v>2544</v>
      </c>
      <c r="E800" s="36"/>
      <c r="F800" s="36"/>
      <c r="G800" s="7">
        <v>488.56</v>
      </c>
      <c r="H800" s="3" t="s">
        <v>2545</v>
      </c>
      <c r="J800" s="39" t="s">
        <v>179</v>
      </c>
      <c r="K800" s="5" t="s">
        <v>267</v>
      </c>
      <c r="M800" s="6">
        <v>475</v>
      </c>
      <c r="N800" s="6"/>
      <c r="O800" s="7">
        <v>479</v>
      </c>
      <c r="P800" s="36"/>
      <c r="Q800" s="36">
        <f>E800*(1+Listes!AC$5)</f>
        <v>0</v>
      </c>
      <c r="AA800" s="9" t="s">
        <v>2546</v>
      </c>
      <c r="AB800" s="36">
        <f>G800*(1+Listes!AC$8)</f>
        <v>584.31776000000002</v>
      </c>
      <c r="AC800" s="36">
        <f>P800*(1+Listes!AC$7)</f>
        <v>0</v>
      </c>
      <c r="AD800" s="36">
        <f>F800*(1+Listes!AC$6)</f>
        <v>0</v>
      </c>
      <c r="AG800" s="66"/>
      <c r="AH800" s="67"/>
      <c r="AI800" s="6">
        <v>470.08</v>
      </c>
      <c r="AJ800" s="6">
        <v>465</v>
      </c>
      <c r="AL800" s="36"/>
      <c r="AV800" s="36">
        <f>BI800*(1+Listes!AC$9)</f>
        <v>0</v>
      </c>
      <c r="AW800" s="36">
        <f>BP800*(1+Listes!AC$10)</f>
        <v>0</v>
      </c>
      <c r="AX800"/>
      <c r="AY800" s="36"/>
      <c r="AZ800" s="36">
        <f>AY800*(1+Listes!AC$11)</f>
        <v>0</v>
      </c>
      <c r="BI800" s="36"/>
      <c r="BJ800" s="36"/>
      <c r="BK800" s="36">
        <f>BJ800*(1+Listes!AC$12)</f>
        <v>0</v>
      </c>
      <c r="BL800" s="36"/>
      <c r="BM800" s="36"/>
      <c r="BN800" s="36"/>
      <c r="BP800" s="36"/>
      <c r="BR800" s="36"/>
      <c r="BS800" s="36"/>
      <c r="BT800" s="36"/>
    </row>
    <row r="801" spans="2:72" ht="13.15" customHeight="1" x14ac:dyDescent="0.2">
      <c r="C801" s="35">
        <v>1</v>
      </c>
      <c r="D801" s="1" t="s">
        <v>2547</v>
      </c>
      <c r="E801" s="36"/>
      <c r="F801" s="36"/>
      <c r="G801" s="7">
        <v>409.05</v>
      </c>
      <c r="H801" s="3" t="s">
        <v>2548</v>
      </c>
      <c r="J801" s="39" t="s">
        <v>31</v>
      </c>
      <c r="K801" s="5" t="s">
        <v>1553</v>
      </c>
      <c r="M801" s="6">
        <v>398</v>
      </c>
      <c r="N801" s="6"/>
      <c r="O801" s="7">
        <v>401</v>
      </c>
      <c r="P801" s="36"/>
      <c r="Q801" s="36">
        <f>E801*(1+Listes!AC$5)</f>
        <v>0</v>
      </c>
      <c r="AB801" s="36">
        <f>G801*(1+Listes!AC$8)</f>
        <v>489.22379999999998</v>
      </c>
      <c r="AC801" s="36">
        <f>P801*(1+Listes!AC$7)</f>
        <v>0</v>
      </c>
      <c r="AD801" s="36">
        <f>F801*(1+Listes!AC$6)</f>
        <v>0</v>
      </c>
      <c r="AG801" s="66"/>
      <c r="AH801" s="67"/>
      <c r="AI801" s="6">
        <v>315.24</v>
      </c>
      <c r="AJ801" s="6">
        <v>389</v>
      </c>
      <c r="AL801" s="36"/>
      <c r="AV801" s="36">
        <f>BI801*(1+Listes!AC$9)</f>
        <v>0</v>
      </c>
      <c r="AW801" s="36">
        <f>BP801*(1+Listes!AC$10)</f>
        <v>0</v>
      </c>
      <c r="AX801"/>
      <c r="AY801" s="36"/>
      <c r="AZ801" s="36">
        <f>AY801*(1+Listes!AC$11)</f>
        <v>0</v>
      </c>
      <c r="BI801" s="36"/>
      <c r="BJ801" s="36"/>
      <c r="BK801" s="36">
        <f>BJ801*(1+Listes!AC$12)</f>
        <v>0</v>
      </c>
      <c r="BL801" s="36"/>
      <c r="BM801" s="36"/>
      <c r="BN801" s="36"/>
      <c r="BP801" s="36"/>
      <c r="BR801" s="36"/>
      <c r="BS801" s="36"/>
      <c r="BT801" s="36"/>
    </row>
    <row r="802" spans="2:72" ht="13.15" customHeight="1" x14ac:dyDescent="0.2">
      <c r="C802" s="35">
        <v>1</v>
      </c>
      <c r="D802" s="1" t="s">
        <v>2549</v>
      </c>
      <c r="E802" s="36"/>
      <c r="F802" s="36"/>
      <c r="G802" s="7">
        <v>440.8</v>
      </c>
      <c r="H802" s="3" t="s">
        <v>2550</v>
      </c>
      <c r="I802" s="5" t="s">
        <v>2551</v>
      </c>
      <c r="J802" s="39" t="s">
        <v>31</v>
      </c>
      <c r="K802" s="5" t="s">
        <v>933</v>
      </c>
      <c r="M802" s="6">
        <v>429</v>
      </c>
      <c r="N802" s="6"/>
      <c r="O802" s="7">
        <v>432</v>
      </c>
      <c r="P802" s="36"/>
      <c r="Q802" s="36">
        <f>E802*(1+Listes!AC$5)</f>
        <v>0</v>
      </c>
      <c r="AB802" s="36">
        <f>G802*(1+Listes!AC$8)</f>
        <v>527.19679999999994</v>
      </c>
      <c r="AC802" s="36">
        <f>P802*(1+Listes!AC$7)</f>
        <v>0</v>
      </c>
      <c r="AD802" s="36">
        <f>F802*(1+Listes!AC$6)</f>
        <v>0</v>
      </c>
      <c r="AG802" s="66"/>
      <c r="AH802" s="67"/>
      <c r="AI802" s="6">
        <v>315.29000000000002</v>
      </c>
      <c r="AJ802" s="6">
        <v>419</v>
      </c>
      <c r="AL802" s="36"/>
      <c r="AV802" s="36">
        <f>BI802*(1+Listes!AC$9)</f>
        <v>0</v>
      </c>
      <c r="AW802" s="36">
        <f>BP802*(1+Listes!AC$10)</f>
        <v>0</v>
      </c>
      <c r="AX802"/>
      <c r="AY802" s="36"/>
      <c r="AZ802" s="36">
        <f>AY802*(1+Listes!AC$11)</f>
        <v>0</v>
      </c>
      <c r="BI802" s="36"/>
      <c r="BJ802" s="36"/>
      <c r="BK802" s="36">
        <f>BJ802*(1+Listes!AC$12)</f>
        <v>0</v>
      </c>
      <c r="BL802" s="36"/>
      <c r="BM802" s="36"/>
      <c r="BN802" s="36"/>
      <c r="BP802" s="36"/>
      <c r="BR802" s="36"/>
      <c r="BS802" s="36"/>
      <c r="BT802" s="36"/>
    </row>
    <row r="803" spans="2:72" ht="13.15" customHeight="1" x14ac:dyDescent="0.2">
      <c r="C803" s="35">
        <v>1</v>
      </c>
      <c r="D803" s="1" t="s">
        <v>2552</v>
      </c>
      <c r="E803" s="36"/>
      <c r="F803" s="36"/>
      <c r="G803" s="7">
        <v>28.73</v>
      </c>
      <c r="H803" s="3" t="s">
        <v>2553</v>
      </c>
      <c r="J803" s="39" t="s">
        <v>2</v>
      </c>
      <c r="K803" s="5" t="s">
        <v>131</v>
      </c>
      <c r="M803" s="6">
        <v>10</v>
      </c>
      <c r="N803" s="6"/>
      <c r="O803" s="7">
        <v>10</v>
      </c>
      <c r="P803" s="36"/>
      <c r="Q803" s="36">
        <f>E803*(1+Listes!AC$5)</f>
        <v>0</v>
      </c>
      <c r="AA803" s="9" t="s">
        <v>2546</v>
      </c>
      <c r="AB803" s="36">
        <f>G803*(1+Listes!AC$8)</f>
        <v>34.361080000000001</v>
      </c>
      <c r="AC803" s="36">
        <f>P803*(1+Listes!AC$7)</f>
        <v>0</v>
      </c>
      <c r="AD803" s="36">
        <f>F803*(1+Listes!AC$6)</f>
        <v>0</v>
      </c>
      <c r="AG803" s="66"/>
      <c r="AH803" s="67"/>
      <c r="AI803" s="6">
        <v>30.55</v>
      </c>
      <c r="AJ803" s="6">
        <v>27.4</v>
      </c>
      <c r="AL803" s="36"/>
      <c r="AV803" s="36">
        <f>BI803*(1+Listes!AC$9)</f>
        <v>0</v>
      </c>
      <c r="AW803" s="36">
        <f>BP803*(1+Listes!AC$10)</f>
        <v>0</v>
      </c>
      <c r="AX803"/>
      <c r="AY803" s="36"/>
      <c r="AZ803" s="36">
        <f>AY803*(1+Listes!AC$11)</f>
        <v>0</v>
      </c>
      <c r="BI803" s="36"/>
      <c r="BJ803" s="36"/>
      <c r="BK803" s="36">
        <f>BJ803*(1+Listes!AC$12)</f>
        <v>0</v>
      </c>
      <c r="BL803" s="36"/>
      <c r="BM803" s="36"/>
      <c r="BN803" s="36"/>
      <c r="BP803" s="36"/>
      <c r="BR803" s="36"/>
      <c r="BS803" s="36"/>
      <c r="BT803" s="36"/>
    </row>
    <row r="804" spans="2:72" ht="13.15" customHeight="1" x14ac:dyDescent="0.2">
      <c r="C804" s="35">
        <v>2</v>
      </c>
      <c r="D804" s="1" t="s">
        <v>2554</v>
      </c>
      <c r="E804" s="36"/>
      <c r="F804" s="36"/>
      <c r="G804" s="7">
        <v>112.96</v>
      </c>
      <c r="H804" s="3" t="s">
        <v>2555</v>
      </c>
      <c r="J804" s="39" t="s">
        <v>2</v>
      </c>
      <c r="K804" s="5" t="s">
        <v>570</v>
      </c>
      <c r="M804" s="6">
        <v>110</v>
      </c>
      <c r="N804" s="6"/>
      <c r="O804" s="7">
        <v>111</v>
      </c>
      <c r="P804" s="36"/>
      <c r="Q804" s="36">
        <f>E804*(1+Listes!AC$5)</f>
        <v>0</v>
      </c>
      <c r="AB804" s="36">
        <f>G804*(1+Listes!AC$8)</f>
        <v>135.10015999999999</v>
      </c>
      <c r="AC804" s="36">
        <f>P804*(1+Listes!AC$7)</f>
        <v>0</v>
      </c>
      <c r="AD804" s="36">
        <f>F804*(1+Listes!AC$6)</f>
        <v>0</v>
      </c>
      <c r="AG804" s="66"/>
      <c r="AH804" s="67"/>
      <c r="AI804" s="6">
        <v>95.09</v>
      </c>
      <c r="AJ804" s="6">
        <v>107</v>
      </c>
      <c r="AL804" s="36"/>
      <c r="AV804" s="36">
        <f>BI804*(1+Listes!AC$9)</f>
        <v>0</v>
      </c>
      <c r="AW804" s="36">
        <f>BP804*(1+Listes!AC$10)</f>
        <v>0</v>
      </c>
      <c r="AX804"/>
      <c r="AY804" s="36"/>
      <c r="AZ804" s="36">
        <f>AY804*(1+Listes!AC$11)</f>
        <v>0</v>
      </c>
      <c r="BI804" s="36"/>
      <c r="BJ804" s="36"/>
      <c r="BK804" s="36">
        <f>BJ804*(1+Listes!AC$12)</f>
        <v>0</v>
      </c>
      <c r="BL804" s="36"/>
      <c r="BM804" s="36"/>
      <c r="BN804" s="36"/>
      <c r="BP804" s="36"/>
      <c r="BR804" s="36"/>
      <c r="BS804" s="36"/>
      <c r="BT804" s="36"/>
    </row>
    <row r="805" spans="2:72" ht="13.15" customHeight="1" x14ac:dyDescent="0.2">
      <c r="C805" s="35">
        <v>1</v>
      </c>
      <c r="D805" s="1" t="s">
        <v>2556</v>
      </c>
      <c r="E805" s="36"/>
      <c r="F805" s="36"/>
      <c r="G805" s="7">
        <v>36.67</v>
      </c>
      <c r="H805" s="3" t="s">
        <v>2557</v>
      </c>
      <c r="J805" s="39" t="s">
        <v>148</v>
      </c>
      <c r="K805" s="5" t="s">
        <v>964</v>
      </c>
      <c r="M805" s="6">
        <v>35.6</v>
      </c>
      <c r="N805" s="6"/>
      <c r="O805" s="7">
        <v>35.9</v>
      </c>
      <c r="P805" s="36"/>
      <c r="Q805" s="36">
        <f>E805*(1+Listes!AC$5)</f>
        <v>0</v>
      </c>
      <c r="AB805" s="36">
        <f>G805*(1+Listes!AC$8)</f>
        <v>43.857320000000001</v>
      </c>
      <c r="AC805" s="36">
        <f>P805*(1+Listes!AC$7)</f>
        <v>0</v>
      </c>
      <c r="AD805" s="36">
        <f>F805*(1+Listes!AC$6)</f>
        <v>0</v>
      </c>
      <c r="AG805" s="66"/>
      <c r="AH805" s="67"/>
      <c r="AI805" s="6">
        <v>34.369999999999997</v>
      </c>
      <c r="AJ805" s="6">
        <v>34.799999999999997</v>
      </c>
      <c r="AL805" s="36"/>
      <c r="AV805" s="36">
        <f>BI805*(1+Listes!AC$9)</f>
        <v>0</v>
      </c>
      <c r="AW805" s="36">
        <f>BP805*(1+Listes!AC$10)</f>
        <v>0</v>
      </c>
      <c r="AX805"/>
      <c r="AY805" s="36"/>
      <c r="AZ805" s="36">
        <f>AY805*(1+Listes!AC$11)</f>
        <v>0</v>
      </c>
      <c r="BI805" s="36"/>
      <c r="BJ805" s="36"/>
      <c r="BK805" s="36">
        <f>BJ805*(1+Listes!AC$12)</f>
        <v>0</v>
      </c>
      <c r="BL805" s="36"/>
      <c r="BM805" s="36"/>
      <c r="BN805" s="36"/>
      <c r="BP805" s="36"/>
      <c r="BR805" s="36"/>
      <c r="BS805" s="36"/>
      <c r="BT805" s="36"/>
    </row>
    <row r="806" spans="2:72" ht="13.15" customHeight="1" x14ac:dyDescent="0.2">
      <c r="B806" s="8" t="s">
        <v>2558</v>
      </c>
      <c r="C806" s="35">
        <v>1</v>
      </c>
      <c r="D806" s="1" t="s">
        <v>2558</v>
      </c>
      <c r="E806" s="36"/>
      <c r="F806" s="36"/>
      <c r="G806" s="7">
        <v>24.47</v>
      </c>
      <c r="H806" s="3" t="s">
        <v>2559</v>
      </c>
      <c r="J806" s="39" t="s">
        <v>22</v>
      </c>
      <c r="K806" s="5" t="s">
        <v>1748</v>
      </c>
      <c r="M806" s="36"/>
      <c r="N806" s="36"/>
      <c r="O806" s="7">
        <v>23.9</v>
      </c>
      <c r="P806" s="6">
        <v>24.47</v>
      </c>
      <c r="Q806" s="36">
        <f>E806*(1+Listes!AC$5)</f>
        <v>0</v>
      </c>
      <c r="AA806" s="9" t="s">
        <v>2560</v>
      </c>
      <c r="AB806" s="36">
        <f>G806*(1+Listes!AC$8)</f>
        <v>29.266119999999997</v>
      </c>
      <c r="AC806" s="36">
        <f>P806*(1+Listes!AC$7)</f>
        <v>29.266119999999997</v>
      </c>
      <c r="AD806" s="36">
        <f>F806*(1+Listes!AC$6)</f>
        <v>0</v>
      </c>
      <c r="AI806" s="36"/>
      <c r="AJ806" s="36"/>
      <c r="AL806" s="36"/>
      <c r="AV806" s="36">
        <f>BI806*(1+Listes!AC$9)</f>
        <v>0</v>
      </c>
      <c r="AW806" s="36">
        <f>BP806*(1+Listes!AC$10)</f>
        <v>0</v>
      </c>
      <c r="AX806"/>
      <c r="AY806" s="36"/>
      <c r="AZ806" s="36">
        <f>AY806*(1+Listes!AC$11)</f>
        <v>0</v>
      </c>
      <c r="BI806" s="36"/>
      <c r="BJ806" s="36"/>
      <c r="BK806" s="36">
        <f>BJ806*(1+Listes!AC$12)</f>
        <v>0</v>
      </c>
      <c r="BL806" s="36"/>
      <c r="BM806" s="36"/>
      <c r="BN806" s="36"/>
      <c r="BP806" s="36"/>
      <c r="BR806" s="36"/>
      <c r="BS806" s="36"/>
      <c r="BT806" s="36"/>
    </row>
    <row r="807" spans="2:72" ht="13.15" customHeight="1" x14ac:dyDescent="0.2">
      <c r="B807" s="8" t="s">
        <v>2561</v>
      </c>
      <c r="C807" s="35">
        <v>1</v>
      </c>
      <c r="D807" s="1" t="s">
        <v>2561</v>
      </c>
      <c r="E807" s="36"/>
      <c r="F807" s="36"/>
      <c r="G807" s="7">
        <v>17.649999999999999</v>
      </c>
      <c r="H807" s="3" t="s">
        <v>2562</v>
      </c>
      <c r="J807" s="39" t="s">
        <v>31</v>
      </c>
      <c r="K807" s="5" t="s">
        <v>447</v>
      </c>
      <c r="M807" s="6">
        <v>17.2</v>
      </c>
      <c r="N807" s="6"/>
      <c r="O807" s="7">
        <v>17.3</v>
      </c>
      <c r="P807" s="36"/>
      <c r="Q807" s="36">
        <f>E807*(1+Listes!AC$5)</f>
        <v>0</v>
      </c>
      <c r="AB807" s="36">
        <f>G807*(1+Listes!AC$8)</f>
        <v>21.109399999999997</v>
      </c>
      <c r="AC807" s="36">
        <f>P807*(1+Listes!AC$7)</f>
        <v>0</v>
      </c>
      <c r="AD807" s="36">
        <f>F807*(1+Listes!AC$6)</f>
        <v>0</v>
      </c>
      <c r="AG807" s="66"/>
      <c r="AH807" s="67"/>
      <c r="AI807" s="6">
        <v>22.9</v>
      </c>
      <c r="AJ807" s="6">
        <v>16.8</v>
      </c>
      <c r="AL807" s="36"/>
      <c r="AV807" s="36">
        <f>BI807*(1+Listes!AC$9)</f>
        <v>0</v>
      </c>
      <c r="AW807" s="36">
        <f>BP807*(1+Listes!AC$10)</f>
        <v>0</v>
      </c>
      <c r="AX807"/>
      <c r="AY807" s="36"/>
      <c r="AZ807" s="36">
        <f>AY807*(1+Listes!AC$11)</f>
        <v>0</v>
      </c>
      <c r="BI807" s="36"/>
      <c r="BJ807" s="36"/>
      <c r="BK807" s="36">
        <f>BJ807*(1+Listes!AC$12)</f>
        <v>0</v>
      </c>
      <c r="BL807" s="36"/>
      <c r="BM807" s="36"/>
      <c r="BN807" s="36"/>
      <c r="BP807" s="36"/>
      <c r="BR807" s="36"/>
      <c r="BS807" s="36"/>
      <c r="BT807" s="36"/>
    </row>
    <row r="808" spans="2:72" ht="13.15" customHeight="1" x14ac:dyDescent="0.2">
      <c r="C808" s="35">
        <v>2</v>
      </c>
      <c r="D808" s="1" t="s">
        <v>2563</v>
      </c>
      <c r="E808" s="36"/>
      <c r="F808" s="36"/>
      <c r="G808" s="7">
        <v>263.17</v>
      </c>
      <c r="H808" s="3" t="s">
        <v>2564</v>
      </c>
      <c r="J808" s="39" t="s">
        <v>31</v>
      </c>
      <c r="K808" s="5" t="s">
        <v>570</v>
      </c>
      <c r="M808" s="6">
        <v>256</v>
      </c>
      <c r="N808" s="6"/>
      <c r="O808" s="7">
        <v>258</v>
      </c>
      <c r="P808" s="36"/>
      <c r="Q808" s="36">
        <f>E808*(1+Listes!AC$5)</f>
        <v>0</v>
      </c>
      <c r="AB808" s="36">
        <f>G808*(1+Listes!AC$8)</f>
        <v>314.75132000000002</v>
      </c>
      <c r="AC808" s="36">
        <f>P808*(1+Listes!AC$7)</f>
        <v>0</v>
      </c>
      <c r="AD808" s="36">
        <f>F808*(1+Listes!AC$6)</f>
        <v>0</v>
      </c>
      <c r="AG808" s="66"/>
      <c r="AH808" s="67"/>
      <c r="AI808" s="6"/>
      <c r="AJ808" s="6">
        <v>250</v>
      </c>
      <c r="AL808" s="36"/>
      <c r="AV808" s="36">
        <f>BI808*(1+Listes!AC$9)</f>
        <v>0</v>
      </c>
      <c r="AW808" s="36">
        <f>BP808*(1+Listes!AC$10)</f>
        <v>0</v>
      </c>
      <c r="AX808"/>
      <c r="AY808" s="36"/>
      <c r="AZ808" s="36">
        <f>AY808*(1+Listes!AC$11)</f>
        <v>0</v>
      </c>
      <c r="BI808" s="36"/>
      <c r="BJ808" s="36"/>
      <c r="BK808" s="36">
        <f>BJ808*(1+Listes!AC$12)</f>
        <v>0</v>
      </c>
      <c r="BL808" s="36"/>
      <c r="BM808" s="36"/>
      <c r="BN808" s="36"/>
      <c r="BP808" s="36"/>
      <c r="BR808" s="36"/>
      <c r="BS808" s="36"/>
      <c r="BT808" s="36"/>
    </row>
    <row r="809" spans="2:72" ht="13.15" customHeight="1" x14ac:dyDescent="0.2">
      <c r="C809" s="35">
        <v>2</v>
      </c>
      <c r="D809" s="1" t="s">
        <v>2565</v>
      </c>
      <c r="E809" s="36"/>
      <c r="F809" s="36"/>
      <c r="G809" s="7">
        <v>238.31</v>
      </c>
      <c r="H809" s="3" t="s">
        <v>2566</v>
      </c>
      <c r="J809" s="39" t="s">
        <v>148</v>
      </c>
      <c r="K809" s="5" t="s">
        <v>478</v>
      </c>
      <c r="M809" s="6">
        <v>232</v>
      </c>
      <c r="N809" s="6"/>
      <c r="O809" s="7">
        <v>234</v>
      </c>
      <c r="P809" s="36"/>
      <c r="Q809" s="36">
        <f>E809*(1+Listes!AC$5)</f>
        <v>0</v>
      </c>
      <c r="AB809" s="36">
        <f>G809*(1+Listes!AC$8)</f>
        <v>285.01875999999999</v>
      </c>
      <c r="AC809" s="36">
        <f>P809*(1+Listes!AC$7)</f>
        <v>0</v>
      </c>
      <c r="AD809" s="36">
        <f>F809*(1+Listes!AC$6)</f>
        <v>0</v>
      </c>
      <c r="AG809" s="66"/>
      <c r="AH809" s="67"/>
      <c r="AI809" s="6">
        <v>227</v>
      </c>
      <c r="AJ809" s="6">
        <v>227</v>
      </c>
      <c r="AL809" s="36"/>
      <c r="AV809" s="36">
        <f>BI809*(1+Listes!AC$9)</f>
        <v>0</v>
      </c>
      <c r="AW809" s="36">
        <f>BP809*(1+Listes!AC$10)</f>
        <v>0</v>
      </c>
      <c r="AX809"/>
      <c r="AY809" s="36"/>
      <c r="AZ809" s="36">
        <f>AY809*(1+Listes!AC$11)</f>
        <v>0</v>
      </c>
      <c r="BI809" s="36"/>
      <c r="BJ809" s="36"/>
      <c r="BK809" s="36">
        <f>BJ809*(1+Listes!AC$12)</f>
        <v>0</v>
      </c>
      <c r="BL809" s="36"/>
      <c r="BM809" s="36"/>
      <c r="BN809" s="36"/>
      <c r="BP809" s="36"/>
      <c r="BR809" s="36"/>
      <c r="BS809" s="36"/>
      <c r="BT809" s="36"/>
    </row>
    <row r="810" spans="2:72" ht="13.15" customHeight="1" x14ac:dyDescent="0.2">
      <c r="C810" s="35">
        <v>2</v>
      </c>
      <c r="D810" s="1" t="s">
        <v>2567</v>
      </c>
      <c r="E810" s="36"/>
      <c r="F810" s="36"/>
      <c r="G810" s="7">
        <v>170.29</v>
      </c>
      <c r="H810" s="3" t="s">
        <v>2568</v>
      </c>
      <c r="J810" s="39" t="s">
        <v>179</v>
      </c>
      <c r="K810" s="5" t="s">
        <v>673</v>
      </c>
      <c r="M810" s="6">
        <v>166</v>
      </c>
      <c r="N810" s="6"/>
      <c r="O810" s="7">
        <v>167</v>
      </c>
      <c r="P810" s="36"/>
      <c r="Q810" s="36">
        <f>E810*(1+Listes!AC$5)</f>
        <v>0</v>
      </c>
      <c r="AB810" s="36">
        <f>G810*(1+Listes!AC$8)</f>
        <v>203.66683999999998</v>
      </c>
      <c r="AC810" s="36">
        <f>P810*(1+Listes!AC$7)</f>
        <v>0</v>
      </c>
      <c r="AD810" s="36">
        <f>F810*(1+Listes!AC$6)</f>
        <v>0</v>
      </c>
      <c r="AG810" s="66"/>
      <c r="AH810" s="67"/>
      <c r="AI810" s="6">
        <v>162</v>
      </c>
      <c r="AJ810" s="6">
        <v>162</v>
      </c>
      <c r="AL810" s="36"/>
      <c r="AV810" s="36">
        <f>BI810*(1+Listes!AC$9)</f>
        <v>0</v>
      </c>
      <c r="AW810" s="36">
        <f>BP810*(1+Listes!AC$10)</f>
        <v>0</v>
      </c>
      <c r="AX810"/>
      <c r="AY810" s="36"/>
      <c r="AZ810" s="36">
        <f>AY810*(1+Listes!AC$11)</f>
        <v>0</v>
      </c>
      <c r="BI810" s="36"/>
      <c r="BJ810" s="36"/>
      <c r="BK810" s="36">
        <f>BJ810*(1+Listes!AC$12)</f>
        <v>0</v>
      </c>
      <c r="BL810" s="36"/>
      <c r="BM810" s="36"/>
      <c r="BN810" s="36"/>
      <c r="BP810" s="36"/>
      <c r="BR810" s="36"/>
      <c r="BS810" s="36"/>
      <c r="BT810" s="36"/>
    </row>
    <row r="811" spans="2:72" ht="13.15" customHeight="1" x14ac:dyDescent="0.2">
      <c r="C811" s="35">
        <v>2</v>
      </c>
      <c r="D811" s="1" t="s">
        <v>2569</v>
      </c>
      <c r="E811" s="36"/>
      <c r="F811" s="36"/>
      <c r="G811" s="7">
        <v>263.17</v>
      </c>
      <c r="H811" s="3" t="s">
        <v>2570</v>
      </c>
      <c r="J811" s="39" t="s">
        <v>179</v>
      </c>
      <c r="K811" s="5" t="s">
        <v>570</v>
      </c>
      <c r="M811" s="6">
        <v>256</v>
      </c>
      <c r="N811" s="6"/>
      <c r="O811" s="7">
        <v>258</v>
      </c>
      <c r="P811" s="36"/>
      <c r="Q811" s="36">
        <f>E811*(1+Listes!AC$5)</f>
        <v>0</v>
      </c>
      <c r="AB811" s="36">
        <f>G811*(1+Listes!AC$8)</f>
        <v>314.75132000000002</v>
      </c>
      <c r="AC811" s="36">
        <f>P811*(1+Listes!AC$7)</f>
        <v>0</v>
      </c>
      <c r="AD811" s="36">
        <f>F811*(1+Listes!AC$6)</f>
        <v>0</v>
      </c>
      <c r="AG811" s="66"/>
      <c r="AH811" s="67"/>
      <c r="AI811" s="6">
        <v>250</v>
      </c>
      <c r="AJ811" s="6">
        <v>250</v>
      </c>
      <c r="AL811" s="36"/>
      <c r="AV811" s="36">
        <f>BI811*(1+Listes!AC$9)</f>
        <v>0</v>
      </c>
      <c r="AW811" s="36">
        <f>BP811*(1+Listes!AC$10)</f>
        <v>0</v>
      </c>
      <c r="AX811"/>
      <c r="AY811" s="36"/>
      <c r="AZ811" s="36">
        <f>AY811*(1+Listes!AC$11)</f>
        <v>0</v>
      </c>
      <c r="BI811" s="36"/>
      <c r="BJ811" s="36"/>
      <c r="BK811" s="36">
        <f>BJ811*(1+Listes!AC$12)</f>
        <v>0</v>
      </c>
      <c r="BL811" s="36"/>
      <c r="BM811" s="36"/>
      <c r="BN811" s="36"/>
      <c r="BP811" s="36"/>
      <c r="BR811" s="36"/>
      <c r="BS811" s="36"/>
      <c r="BT811" s="36"/>
    </row>
    <row r="812" spans="2:72" ht="13.15" customHeight="1" x14ac:dyDescent="0.2">
      <c r="C812" s="35">
        <v>2</v>
      </c>
      <c r="D812" s="1" t="s">
        <v>2571</v>
      </c>
      <c r="E812" s="36"/>
      <c r="F812" s="36"/>
      <c r="G812" s="7">
        <v>59.95</v>
      </c>
      <c r="H812" s="3" t="s">
        <v>2572</v>
      </c>
      <c r="I812" s="5" t="s">
        <v>2573</v>
      </c>
      <c r="J812" s="39" t="s">
        <v>87</v>
      </c>
      <c r="K812" s="5" t="s">
        <v>565</v>
      </c>
      <c r="M812" s="6">
        <v>58.3</v>
      </c>
      <c r="N812" s="6"/>
      <c r="O812" s="7">
        <v>58.8</v>
      </c>
      <c r="P812" s="36"/>
      <c r="Q812" s="36">
        <f>E812*(1+Listes!AC$5)</f>
        <v>0</v>
      </c>
      <c r="AB812" s="36">
        <f>G812*(1+Listes!AC$8)</f>
        <v>71.700199999999995</v>
      </c>
      <c r="AC812" s="36">
        <f>P812*(1+Listes!AC$7)</f>
        <v>0</v>
      </c>
      <c r="AD812" s="36">
        <f>F812*(1+Listes!AC$6)</f>
        <v>0</v>
      </c>
      <c r="AG812" s="66"/>
      <c r="AH812" s="67"/>
      <c r="AI812" s="6">
        <v>57</v>
      </c>
      <c r="AJ812" s="6">
        <v>57</v>
      </c>
      <c r="AL812" s="36"/>
      <c r="AV812" s="36">
        <f>BI812*(1+Listes!AC$9)</f>
        <v>0</v>
      </c>
      <c r="AW812" s="36">
        <f>BP812*(1+Listes!AC$10)</f>
        <v>0</v>
      </c>
      <c r="AX812"/>
      <c r="AY812" s="36"/>
      <c r="AZ812" s="36">
        <f>AY812*(1+Listes!AC$11)</f>
        <v>0</v>
      </c>
      <c r="BI812" s="36"/>
      <c r="BJ812" s="36"/>
      <c r="BK812" s="36">
        <f>BJ812*(1+Listes!AC$12)</f>
        <v>0</v>
      </c>
      <c r="BL812" s="36"/>
      <c r="BM812" s="36"/>
      <c r="BN812" s="36"/>
      <c r="BP812" s="36"/>
      <c r="BR812" s="36"/>
      <c r="BS812" s="36"/>
      <c r="BT812" s="36"/>
    </row>
    <row r="813" spans="2:72" ht="13.15" customHeight="1" x14ac:dyDescent="0.2">
      <c r="B813" s="8" t="s">
        <v>2574</v>
      </c>
      <c r="C813" s="35">
        <v>2</v>
      </c>
      <c r="D813" s="1" t="s">
        <v>2575</v>
      </c>
      <c r="E813" s="36"/>
      <c r="F813" s="36"/>
      <c r="G813" s="7">
        <v>49.07</v>
      </c>
      <c r="H813" s="3" t="s">
        <v>2576</v>
      </c>
      <c r="I813" s="5" t="s">
        <v>2577</v>
      </c>
      <c r="J813" s="39" t="s">
        <v>31</v>
      </c>
      <c r="K813" s="5" t="s">
        <v>567</v>
      </c>
      <c r="M813" s="6">
        <v>47.7</v>
      </c>
      <c r="N813" s="6"/>
      <c r="O813" s="7">
        <v>48.1</v>
      </c>
      <c r="P813" s="36"/>
      <c r="Q813" s="36">
        <f>E813*(1+Listes!AC$5)</f>
        <v>0</v>
      </c>
      <c r="AB813" s="36">
        <f>G813*(1+Listes!AC$8)</f>
        <v>58.687719999999999</v>
      </c>
      <c r="AC813" s="36">
        <f>P813*(1+Listes!AC$7)</f>
        <v>0</v>
      </c>
      <c r="AD813" s="36">
        <f>F813*(1+Listes!AC$6)</f>
        <v>0</v>
      </c>
      <c r="AG813" s="66"/>
      <c r="AH813" s="67"/>
      <c r="AI813" s="6">
        <v>46.7</v>
      </c>
      <c r="AJ813" s="6">
        <v>46.7</v>
      </c>
      <c r="AL813" s="36"/>
      <c r="AV813" s="36">
        <f>BI813*(1+Listes!AC$9)</f>
        <v>0</v>
      </c>
      <c r="AW813" s="36">
        <f>BP813*(1+Listes!AC$10)</f>
        <v>0</v>
      </c>
      <c r="AX813"/>
      <c r="AY813" s="36"/>
      <c r="AZ813" s="36">
        <f>AY813*(1+Listes!AC$11)</f>
        <v>0</v>
      </c>
      <c r="BI813" s="36"/>
      <c r="BJ813" s="36"/>
      <c r="BK813" s="36">
        <f>BJ813*(1+Listes!AC$12)</f>
        <v>0</v>
      </c>
      <c r="BL813" s="36"/>
      <c r="BM813" s="36"/>
      <c r="BN813" s="36"/>
      <c r="BP813" s="36"/>
      <c r="BR813" s="36"/>
      <c r="BS813" s="36"/>
      <c r="BT813" s="36"/>
    </row>
    <row r="814" spans="2:72" ht="13.15" customHeight="1" x14ac:dyDescent="0.2">
      <c r="C814" s="35">
        <v>2</v>
      </c>
      <c r="D814" s="1" t="s">
        <v>2578</v>
      </c>
      <c r="E814" s="36"/>
      <c r="F814" s="36"/>
      <c r="G814" s="7">
        <v>54.12</v>
      </c>
      <c r="H814" s="3" t="s">
        <v>2579</v>
      </c>
      <c r="J814" s="39" t="s">
        <v>148</v>
      </c>
      <c r="K814" s="5" t="s">
        <v>673</v>
      </c>
      <c r="M814" s="6">
        <v>52.6</v>
      </c>
      <c r="N814" s="6"/>
      <c r="O814" s="7">
        <v>53</v>
      </c>
      <c r="P814" s="36"/>
      <c r="Q814" s="36">
        <f>E814*(1+Listes!AC$5)</f>
        <v>0</v>
      </c>
      <c r="AB814" s="36">
        <f>G814*(1+Listes!AC$8)</f>
        <v>64.727519999999998</v>
      </c>
      <c r="AC814" s="36">
        <f>P814*(1+Listes!AC$7)</f>
        <v>0</v>
      </c>
      <c r="AD814" s="36">
        <f>F814*(1+Listes!AC$6)</f>
        <v>0</v>
      </c>
      <c r="AG814" s="66"/>
      <c r="AH814" s="67"/>
      <c r="AI814" s="6">
        <v>51.4</v>
      </c>
      <c r="AJ814" s="6">
        <v>51.4</v>
      </c>
      <c r="AL814" s="36"/>
      <c r="AV814" s="36">
        <f>BI814*(1+Listes!AC$9)</f>
        <v>0</v>
      </c>
      <c r="AW814" s="36">
        <f>BP814*(1+Listes!AC$10)</f>
        <v>0</v>
      </c>
      <c r="AX814"/>
      <c r="AY814" s="36"/>
      <c r="AZ814" s="36">
        <f>AY814*(1+Listes!AC$11)</f>
        <v>0</v>
      </c>
      <c r="BI814" s="36"/>
      <c r="BJ814" s="36"/>
      <c r="BK814" s="36">
        <f>BJ814*(1+Listes!AC$12)</f>
        <v>0</v>
      </c>
      <c r="BL814" s="36"/>
      <c r="BM814" s="36"/>
      <c r="BN814" s="36"/>
      <c r="BP814" s="36"/>
      <c r="BR814" s="36"/>
      <c r="BS814" s="36"/>
      <c r="BT814" s="36"/>
    </row>
    <row r="815" spans="2:72" ht="13.15" customHeight="1" x14ac:dyDescent="0.2">
      <c r="C815" s="35">
        <v>2</v>
      </c>
      <c r="D815" s="1" t="s">
        <v>2580</v>
      </c>
      <c r="E815" s="36"/>
      <c r="F815" s="36"/>
      <c r="G815" s="7">
        <v>211.09</v>
      </c>
      <c r="H815" s="3" t="s">
        <v>2581</v>
      </c>
      <c r="J815" s="39" t="s">
        <v>148</v>
      </c>
      <c r="K815" s="5" t="s">
        <v>673</v>
      </c>
      <c r="M815" s="6">
        <v>205</v>
      </c>
      <c r="N815" s="6"/>
      <c r="O815" s="7">
        <v>207</v>
      </c>
      <c r="P815" s="36"/>
      <c r="Q815" s="36">
        <f>E815*(1+Listes!AC$5)</f>
        <v>0</v>
      </c>
      <c r="AB815" s="36">
        <f>G815*(1+Listes!AC$8)</f>
        <v>252.46364</v>
      </c>
      <c r="AC815" s="36">
        <f>P815*(1+Listes!AC$7)</f>
        <v>0</v>
      </c>
      <c r="AD815" s="36">
        <f>F815*(1+Listes!AC$6)</f>
        <v>0</v>
      </c>
      <c r="AG815" s="66"/>
      <c r="AH815" s="67"/>
      <c r="AI815" s="6">
        <v>201</v>
      </c>
      <c r="AJ815" s="6">
        <v>201</v>
      </c>
      <c r="AL815" s="36"/>
      <c r="AV815" s="36">
        <f>BI815*(1+Listes!AC$9)</f>
        <v>0</v>
      </c>
      <c r="AW815" s="36">
        <f>BP815*(1+Listes!AC$10)</f>
        <v>0</v>
      </c>
      <c r="AX815"/>
      <c r="AY815" s="36"/>
      <c r="AZ815" s="36">
        <f>AY815*(1+Listes!AC$11)</f>
        <v>0</v>
      </c>
      <c r="BI815" s="36"/>
      <c r="BJ815" s="36"/>
      <c r="BK815" s="36">
        <f>BJ815*(1+Listes!AC$12)</f>
        <v>0</v>
      </c>
      <c r="BL815" s="36"/>
      <c r="BM815" s="36"/>
      <c r="BN815" s="36"/>
      <c r="BP815" s="36"/>
      <c r="BR815" s="36"/>
      <c r="BS815" s="36"/>
      <c r="BT815" s="36"/>
    </row>
    <row r="816" spans="2:72" ht="13.15" customHeight="1" x14ac:dyDescent="0.2">
      <c r="C816" s="35">
        <v>1</v>
      </c>
      <c r="D816" s="1" t="s">
        <v>2582</v>
      </c>
      <c r="E816" s="36"/>
      <c r="F816" s="36"/>
      <c r="G816" s="7">
        <v>211.09</v>
      </c>
      <c r="H816" s="3" t="s">
        <v>2583</v>
      </c>
      <c r="J816" s="39" t="s">
        <v>2</v>
      </c>
      <c r="K816" s="5" t="s">
        <v>2584</v>
      </c>
      <c r="M816" s="6">
        <v>25.7</v>
      </c>
      <c r="N816" s="36"/>
      <c r="O816" s="7">
        <v>207</v>
      </c>
      <c r="P816" s="36"/>
      <c r="Q816" s="36">
        <f>E816*(1+Listes!AC$5)</f>
        <v>0</v>
      </c>
      <c r="AB816" s="36">
        <f>G816*(1+Listes!AC$8)</f>
        <v>252.46364</v>
      </c>
      <c r="AC816" s="36">
        <f>P816*(1+Listes!AC$7)</f>
        <v>0</v>
      </c>
      <c r="AD816" s="36">
        <f>F816*(1+Listes!AC$6)</f>
        <v>0</v>
      </c>
      <c r="AI816" s="36"/>
      <c r="AJ816" s="36"/>
      <c r="AL816" s="36"/>
      <c r="AV816" s="36">
        <f>BI816*(1+Listes!AC$9)</f>
        <v>0</v>
      </c>
      <c r="AW816" s="36">
        <f>BP816*(1+Listes!AC$10)</f>
        <v>0</v>
      </c>
      <c r="AX816"/>
      <c r="AY816" s="36"/>
      <c r="AZ816" s="36">
        <f>AY816*(1+Listes!AC$11)</f>
        <v>0</v>
      </c>
      <c r="BI816" s="36"/>
      <c r="BJ816" s="36"/>
      <c r="BK816" s="36">
        <f>BJ816*(1+Listes!AC$12)</f>
        <v>0</v>
      </c>
      <c r="BL816" s="36"/>
      <c r="BM816" s="36"/>
      <c r="BN816" s="36"/>
      <c r="BP816" s="36"/>
      <c r="BR816" s="36"/>
      <c r="BS816" s="36"/>
      <c r="BT816" s="36"/>
    </row>
    <row r="817" spans="2:72" ht="13.15" customHeight="1" x14ac:dyDescent="0.2">
      <c r="C817" s="35">
        <v>2</v>
      </c>
      <c r="D817" s="1" t="s">
        <v>2582</v>
      </c>
      <c r="E817" s="36"/>
      <c r="F817" s="36"/>
      <c r="G817" s="7">
        <v>211.03</v>
      </c>
      <c r="H817" s="3" t="s">
        <v>2585</v>
      </c>
      <c r="I817" s="5" t="s">
        <v>2586</v>
      </c>
      <c r="J817" s="39" t="s">
        <v>22</v>
      </c>
      <c r="K817" s="5" t="s">
        <v>2587</v>
      </c>
      <c r="M817" s="6">
        <v>25.7</v>
      </c>
      <c r="N817" s="36"/>
      <c r="O817" s="7">
        <v>207</v>
      </c>
      <c r="P817" s="36"/>
      <c r="Q817" s="36">
        <f>E817*(1+Listes!AC$5)</f>
        <v>0</v>
      </c>
      <c r="AA817" s="9" t="s">
        <v>2588</v>
      </c>
      <c r="AB817" s="36">
        <f>G817*(1+Listes!AC$8)</f>
        <v>252.39187999999999</v>
      </c>
      <c r="AC817" s="36">
        <f>P817*(1+Listes!AC$7)</f>
        <v>0</v>
      </c>
      <c r="AD817" s="36">
        <f>F817*(1+Listes!AC$6)</f>
        <v>0</v>
      </c>
      <c r="AI817" s="36"/>
      <c r="AJ817" s="36"/>
      <c r="AL817" s="36"/>
      <c r="AV817" s="36">
        <f>BI817*(1+Listes!AC$9)</f>
        <v>0</v>
      </c>
      <c r="AW817" s="36">
        <f>BP817*(1+Listes!AC$10)</f>
        <v>0</v>
      </c>
      <c r="AX817"/>
      <c r="AY817" s="36"/>
      <c r="AZ817" s="36">
        <f>AY817*(1+Listes!AC$11)</f>
        <v>0</v>
      </c>
      <c r="BI817" s="36"/>
      <c r="BJ817" s="36"/>
      <c r="BK817" s="36">
        <f>BJ817*(1+Listes!AC$12)</f>
        <v>0</v>
      </c>
      <c r="BL817" s="36"/>
      <c r="BM817" s="36"/>
      <c r="BN817" s="36"/>
      <c r="BP817" s="36"/>
      <c r="BR817" s="36"/>
      <c r="BS817" s="36"/>
      <c r="BT817" s="36"/>
    </row>
    <row r="818" spans="2:72" ht="13.15" customHeight="1" x14ac:dyDescent="0.2">
      <c r="C818" s="35">
        <v>2</v>
      </c>
      <c r="D818" s="1" t="s">
        <v>2589</v>
      </c>
      <c r="E818" s="36"/>
      <c r="F818" s="36"/>
      <c r="G818" s="7">
        <v>8.27</v>
      </c>
      <c r="H818" s="3" t="s">
        <v>2590</v>
      </c>
      <c r="J818" s="39" t="s">
        <v>48</v>
      </c>
      <c r="K818" s="5" t="s">
        <v>277</v>
      </c>
      <c r="M818" s="6">
        <v>30.5</v>
      </c>
      <c r="N818" s="36"/>
      <c r="O818" s="7">
        <v>8.1</v>
      </c>
      <c r="P818" s="36"/>
      <c r="Q818" s="36">
        <f>E818*(1+Listes!AC$5)</f>
        <v>0</v>
      </c>
      <c r="AB818" s="36">
        <f>G818*(1+Listes!AC$8)</f>
        <v>9.8909199999999995</v>
      </c>
      <c r="AC818" s="36">
        <f>P818*(1+Listes!AC$7)</f>
        <v>0</v>
      </c>
      <c r="AD818" s="36">
        <f>F818*(1+Listes!AC$6)</f>
        <v>0</v>
      </c>
      <c r="AI818" s="36"/>
      <c r="AJ818" s="36"/>
      <c r="AL818" s="36"/>
      <c r="AV818" s="36">
        <f>BI818*(1+Listes!AC$9)</f>
        <v>0</v>
      </c>
      <c r="AW818" s="36">
        <f>BP818*(1+Listes!AC$10)</f>
        <v>0</v>
      </c>
      <c r="AX818"/>
      <c r="AY818" s="36"/>
      <c r="AZ818" s="36">
        <f>AY818*(1+Listes!AC$11)</f>
        <v>0</v>
      </c>
      <c r="BI818" s="36"/>
      <c r="BJ818" s="36"/>
      <c r="BK818" s="36">
        <f>BJ818*(1+Listes!AC$12)</f>
        <v>0</v>
      </c>
      <c r="BL818" s="36"/>
      <c r="BM818" s="36"/>
      <c r="BN818" s="36"/>
      <c r="BP818" s="36"/>
      <c r="BR818" s="36"/>
      <c r="BS818" s="36"/>
      <c r="BT818" s="36"/>
    </row>
    <row r="819" spans="2:72" ht="13.15" customHeight="1" x14ac:dyDescent="0.2">
      <c r="C819" s="35">
        <v>2</v>
      </c>
      <c r="D819" s="1" t="s">
        <v>2591</v>
      </c>
      <c r="E819" s="36"/>
      <c r="F819" s="36"/>
      <c r="G819" s="7">
        <v>53.66</v>
      </c>
      <c r="H819" s="3" t="s">
        <v>2592</v>
      </c>
      <c r="J819" s="39" t="s">
        <v>179</v>
      </c>
      <c r="K819" s="5" t="s">
        <v>673</v>
      </c>
      <c r="M819" s="6">
        <v>52.2</v>
      </c>
      <c r="N819" s="6"/>
      <c r="O819" s="7">
        <v>52.6</v>
      </c>
      <c r="P819" s="36"/>
      <c r="Q819" s="36">
        <f>E819*(1+Listes!AC$5)</f>
        <v>0</v>
      </c>
      <c r="AB819" s="36">
        <f>G819*(1+Listes!AC$8)</f>
        <v>64.177359999999993</v>
      </c>
      <c r="AC819" s="36">
        <f>P819*(1+Listes!AC$7)</f>
        <v>0</v>
      </c>
      <c r="AD819" s="36">
        <f>F819*(1+Listes!AC$6)</f>
        <v>0</v>
      </c>
      <c r="AG819" s="66"/>
      <c r="AH819" s="67"/>
      <c r="AI819" s="6">
        <v>51</v>
      </c>
      <c r="AJ819" s="6">
        <v>51</v>
      </c>
      <c r="AL819" s="36"/>
      <c r="AV819" s="36">
        <f>BI819*(1+Listes!AC$9)</f>
        <v>0</v>
      </c>
      <c r="AW819" s="36">
        <f>BP819*(1+Listes!AC$10)</f>
        <v>0</v>
      </c>
      <c r="AX819"/>
      <c r="AY819" s="36"/>
      <c r="AZ819" s="36">
        <f>AY819*(1+Listes!AC$11)</f>
        <v>0</v>
      </c>
      <c r="BI819" s="36"/>
      <c r="BJ819" s="36"/>
      <c r="BK819" s="36">
        <f>BJ819*(1+Listes!AC$12)</f>
        <v>0</v>
      </c>
      <c r="BL819" s="36"/>
      <c r="BM819" s="36"/>
      <c r="BN819" s="36"/>
      <c r="BP819" s="36"/>
      <c r="BR819" s="36"/>
      <c r="BS819" s="36"/>
      <c r="BT819" s="36"/>
    </row>
    <row r="820" spans="2:72" ht="13.15" customHeight="1" x14ac:dyDescent="0.2">
      <c r="C820" s="35">
        <v>2</v>
      </c>
      <c r="D820" s="1" t="s">
        <v>2593</v>
      </c>
      <c r="E820" s="36"/>
      <c r="F820" s="36"/>
      <c r="G820" s="7">
        <v>208.86</v>
      </c>
      <c r="H820" s="3" t="s">
        <v>2594</v>
      </c>
      <c r="I820" s="5" t="s">
        <v>2595</v>
      </c>
      <c r="J820" s="39" t="s">
        <v>179</v>
      </c>
      <c r="K820" s="5" t="s">
        <v>180</v>
      </c>
      <c r="M820" s="6">
        <v>203</v>
      </c>
      <c r="N820" s="6"/>
      <c r="O820" s="7">
        <v>205</v>
      </c>
      <c r="P820" s="36"/>
      <c r="Q820" s="36">
        <f>E820*(1+Listes!AC$5)</f>
        <v>0</v>
      </c>
      <c r="AA820" s="9" t="s">
        <v>2588</v>
      </c>
      <c r="AB820" s="36">
        <f>G820*(1+Listes!AC$8)</f>
        <v>249.79656</v>
      </c>
      <c r="AC820" s="36">
        <f>P820*(1+Listes!AC$7)</f>
        <v>0</v>
      </c>
      <c r="AD820" s="36">
        <f>F820*(1+Listes!AC$6)</f>
        <v>0</v>
      </c>
      <c r="AG820" s="66"/>
      <c r="AH820" s="67"/>
      <c r="AI820" s="6">
        <v>199</v>
      </c>
      <c r="AJ820" s="6">
        <v>199</v>
      </c>
      <c r="AL820" s="36"/>
      <c r="AV820" s="36">
        <f>BI820*(1+Listes!AC$9)</f>
        <v>0</v>
      </c>
      <c r="AW820" s="36">
        <f>BP820*(1+Listes!AC$10)</f>
        <v>0</v>
      </c>
      <c r="AX820"/>
      <c r="AY820" s="36"/>
      <c r="AZ820" s="36">
        <f>AY820*(1+Listes!AC$11)</f>
        <v>0</v>
      </c>
      <c r="BI820" s="36"/>
      <c r="BJ820" s="36"/>
      <c r="BK820" s="36">
        <f>BJ820*(1+Listes!AC$12)</f>
        <v>0</v>
      </c>
      <c r="BL820" s="36"/>
      <c r="BM820" s="36"/>
      <c r="BN820" s="36"/>
      <c r="BP820" s="36"/>
      <c r="BR820" s="36"/>
      <c r="BS820" s="36"/>
      <c r="BT820" s="36"/>
    </row>
    <row r="821" spans="2:72" ht="13.15" customHeight="1" x14ac:dyDescent="0.2">
      <c r="C821" s="35">
        <v>2</v>
      </c>
      <c r="D821" s="1" t="s">
        <v>2596</v>
      </c>
      <c r="E821" s="36"/>
      <c r="F821" s="36"/>
      <c r="G821" s="7">
        <v>209.51</v>
      </c>
      <c r="H821" s="3" t="s">
        <v>2597</v>
      </c>
      <c r="I821" s="5" t="s">
        <v>2598</v>
      </c>
      <c r="J821" s="39" t="s">
        <v>87</v>
      </c>
      <c r="K821" s="5" t="s">
        <v>565</v>
      </c>
      <c r="M821" s="6">
        <v>204</v>
      </c>
      <c r="N821" s="6"/>
      <c r="O821" s="7">
        <v>205</v>
      </c>
      <c r="P821" s="36"/>
      <c r="Q821" s="36">
        <f>E821*(1+Listes!AC$5)</f>
        <v>0</v>
      </c>
      <c r="AB821" s="36">
        <f>G821*(1+Listes!AC$8)</f>
        <v>250.57395999999997</v>
      </c>
      <c r="AC821" s="36">
        <f>P821*(1+Listes!AC$7)</f>
        <v>0</v>
      </c>
      <c r="AD821" s="36">
        <f>F821*(1+Listes!AC$6)</f>
        <v>0</v>
      </c>
      <c r="AG821" s="66"/>
      <c r="AH821" s="67"/>
      <c r="AI821" s="6">
        <v>199</v>
      </c>
      <c r="AJ821" s="6">
        <v>199</v>
      </c>
      <c r="AL821" s="36"/>
      <c r="AV821" s="36">
        <f>BI821*(1+Listes!AC$9)</f>
        <v>0</v>
      </c>
      <c r="AW821" s="36">
        <f>BP821*(1+Listes!AC$10)</f>
        <v>0</v>
      </c>
      <c r="AX821"/>
      <c r="AY821" s="36"/>
      <c r="AZ821" s="36">
        <f>AY821*(1+Listes!AC$11)</f>
        <v>0</v>
      </c>
      <c r="BI821" s="36"/>
      <c r="BJ821" s="36"/>
      <c r="BK821" s="36">
        <f>BJ821*(1+Listes!AC$12)</f>
        <v>0</v>
      </c>
      <c r="BL821" s="36"/>
      <c r="BM821" s="36"/>
      <c r="BN821" s="36"/>
      <c r="BP821" s="36"/>
      <c r="BR821" s="36"/>
      <c r="BS821" s="36"/>
      <c r="BT821" s="36"/>
    </row>
    <row r="822" spans="2:72" ht="13.15" customHeight="1" x14ac:dyDescent="0.2">
      <c r="C822" s="35">
        <v>2</v>
      </c>
      <c r="D822" s="1" t="s">
        <v>2599</v>
      </c>
      <c r="E822" s="36"/>
      <c r="F822" s="36"/>
      <c r="G822" s="7">
        <v>162.41</v>
      </c>
      <c r="H822" s="3" t="s">
        <v>2600</v>
      </c>
      <c r="I822" s="5" t="s">
        <v>2601</v>
      </c>
      <c r="J822" s="39" t="s">
        <v>31</v>
      </c>
      <c r="K822" s="5" t="s">
        <v>567</v>
      </c>
      <c r="M822" s="6">
        <v>158</v>
      </c>
      <c r="N822" s="6"/>
      <c r="O822" s="7">
        <v>159</v>
      </c>
      <c r="P822" s="6">
        <v>162.41</v>
      </c>
      <c r="Q822" s="36">
        <f>E822*(1+Listes!AC$5)</f>
        <v>0</v>
      </c>
      <c r="AB822" s="36">
        <f>G822*(1+Listes!AC$8)</f>
        <v>194.24235999999999</v>
      </c>
      <c r="AC822" s="36">
        <f>P822*(1+Listes!AC$7)</f>
        <v>194.24235999999999</v>
      </c>
      <c r="AD822" s="36">
        <f>F822*(1+Listes!AC$6)</f>
        <v>0</v>
      </c>
      <c r="AG822" s="66"/>
      <c r="AH822" s="67"/>
      <c r="AI822" s="6">
        <v>155</v>
      </c>
      <c r="AJ822" s="6">
        <v>155</v>
      </c>
      <c r="AL822" s="36"/>
      <c r="AV822" s="36">
        <f>BI822*(1+Listes!AC$9)</f>
        <v>0</v>
      </c>
      <c r="AW822" s="36">
        <f>BP822*(1+Listes!AC$10)</f>
        <v>0</v>
      </c>
      <c r="AX822"/>
      <c r="AY822" s="36"/>
      <c r="AZ822" s="36">
        <f>AY822*(1+Listes!AC$11)</f>
        <v>0</v>
      </c>
      <c r="BI822" s="36"/>
      <c r="BJ822" s="36"/>
      <c r="BK822" s="36">
        <f>BJ822*(1+Listes!AC$12)</f>
        <v>0</v>
      </c>
      <c r="BL822" s="36"/>
      <c r="BM822" s="36"/>
      <c r="BN822" s="36"/>
      <c r="BP822" s="36"/>
      <c r="BR822" s="36"/>
      <c r="BS822" s="36"/>
      <c r="BT822" s="36"/>
    </row>
    <row r="823" spans="2:72" ht="13.15" customHeight="1" x14ac:dyDescent="0.2">
      <c r="B823" s="8" t="s">
        <v>2602</v>
      </c>
      <c r="C823" s="37"/>
      <c r="D823" s="1" t="s">
        <v>2603</v>
      </c>
      <c r="E823" s="36"/>
      <c r="F823" s="36"/>
      <c r="G823" s="7">
        <v>195.15</v>
      </c>
      <c r="H823" s="3" t="s">
        <v>2604</v>
      </c>
      <c r="J823" s="36"/>
      <c r="K823"/>
      <c r="M823" s="36"/>
      <c r="N823" s="36"/>
      <c r="O823" s="7">
        <v>191</v>
      </c>
      <c r="P823" s="36"/>
      <c r="Q823" s="36">
        <f>E823*(1+Listes!AC$5)</f>
        <v>0</v>
      </c>
      <c r="AB823" s="36">
        <f>G823*(1+Listes!AC$8)</f>
        <v>233.39939999999999</v>
      </c>
      <c r="AC823" s="36">
        <f>P823*(1+Listes!AC$7)</f>
        <v>0</v>
      </c>
      <c r="AD823" s="36">
        <f>F823*(1+Listes!AC$6)</f>
        <v>0</v>
      </c>
      <c r="AI823" s="36"/>
      <c r="AJ823" s="36"/>
      <c r="AL823" s="36"/>
      <c r="AV823" s="36">
        <f>BI823*(1+Listes!AC$9)</f>
        <v>0</v>
      </c>
      <c r="AW823" s="36">
        <f>BP823*(1+Listes!AC$10)</f>
        <v>0</v>
      </c>
      <c r="AX823"/>
      <c r="AY823" s="36"/>
      <c r="AZ823" s="36">
        <f>AY823*(1+Listes!AC$11)</f>
        <v>0</v>
      </c>
      <c r="BI823" s="36"/>
      <c r="BJ823" s="36"/>
      <c r="BK823" s="36">
        <f>BJ823*(1+Listes!AC$12)</f>
        <v>0</v>
      </c>
      <c r="BL823" s="36"/>
      <c r="BM823" s="36"/>
      <c r="BN823" s="36"/>
      <c r="BP823" s="36"/>
      <c r="BR823" s="36"/>
      <c r="BS823" s="36"/>
      <c r="BT823" s="36"/>
    </row>
    <row r="824" spans="2:72" ht="13.15" customHeight="1" x14ac:dyDescent="0.2">
      <c r="B824" s="8" t="s">
        <v>2603</v>
      </c>
      <c r="C824" s="35">
        <v>2</v>
      </c>
      <c r="D824" s="1" t="s">
        <v>2602</v>
      </c>
      <c r="E824" s="36"/>
      <c r="F824" s="36"/>
      <c r="G824" s="36"/>
      <c r="H824" s="3" t="s">
        <v>2605</v>
      </c>
      <c r="J824" s="36"/>
      <c r="K824"/>
      <c r="M824" s="36"/>
      <c r="N824" s="36"/>
      <c r="O824" s="36"/>
      <c r="P824" s="36"/>
      <c r="Q824" s="36">
        <f>E824*(1+Listes!AC$5)</f>
        <v>0</v>
      </c>
      <c r="AB824" s="36">
        <f>G824*(1+Listes!AC$8)</f>
        <v>0</v>
      </c>
      <c r="AC824" s="36">
        <f>P824*(1+Listes!AC$7)</f>
        <v>0</v>
      </c>
      <c r="AD824" s="36">
        <f>F824*(1+Listes!AC$6)</f>
        <v>0</v>
      </c>
      <c r="AI824" s="36"/>
      <c r="AJ824" s="36"/>
      <c r="AL824" s="36"/>
      <c r="AV824" s="36">
        <f>BI824*(1+Listes!AC$9)</f>
        <v>0</v>
      </c>
      <c r="AW824" s="36">
        <f>BP824*(1+Listes!AC$10)</f>
        <v>0</v>
      </c>
      <c r="AX824"/>
      <c r="AY824" s="36"/>
      <c r="AZ824" s="36">
        <f>AY824*(1+Listes!AC$11)</f>
        <v>0</v>
      </c>
      <c r="BI824" s="36"/>
      <c r="BJ824" s="36"/>
      <c r="BK824" s="36">
        <f>BJ824*(1+Listes!AC$12)</f>
        <v>0</v>
      </c>
      <c r="BL824" s="36"/>
      <c r="BM824" s="36"/>
      <c r="BN824" s="36"/>
      <c r="BP824" s="36"/>
      <c r="BR824" s="36"/>
      <c r="BS824" s="36"/>
      <c r="BT824" s="36"/>
    </row>
    <row r="825" spans="2:72" ht="13.15" customHeight="1" x14ac:dyDescent="0.2">
      <c r="C825" s="35">
        <v>2</v>
      </c>
      <c r="D825" s="1" t="s">
        <v>2606</v>
      </c>
      <c r="E825" s="36"/>
      <c r="F825" s="36"/>
      <c r="G825" s="7">
        <v>11.09</v>
      </c>
      <c r="H825" s="3" t="s">
        <v>2607</v>
      </c>
      <c r="J825" s="39" t="s">
        <v>25</v>
      </c>
      <c r="K825" s="5" t="s">
        <v>740</v>
      </c>
      <c r="M825" s="6">
        <v>10.8</v>
      </c>
      <c r="N825" s="36"/>
      <c r="O825" s="7">
        <v>10.9</v>
      </c>
      <c r="P825" s="36"/>
      <c r="Q825" s="36">
        <f>E825*(1+Listes!AC$5)</f>
        <v>0</v>
      </c>
      <c r="AA825" s="9" t="s">
        <v>2608</v>
      </c>
      <c r="AB825" s="36">
        <f>G825*(1+Listes!AC$8)</f>
        <v>13.263639999999999</v>
      </c>
      <c r="AC825" s="36">
        <f>P825*(1+Listes!AC$7)</f>
        <v>0</v>
      </c>
      <c r="AD825" s="36">
        <f>F825*(1+Listes!AC$6)</f>
        <v>0</v>
      </c>
      <c r="AI825" s="36"/>
      <c r="AJ825" s="36"/>
      <c r="AL825" s="36"/>
      <c r="AV825" s="36">
        <f>BI825*(1+Listes!AC$9)</f>
        <v>0</v>
      </c>
      <c r="AW825" s="36">
        <f>BP825*(1+Listes!AC$10)</f>
        <v>0</v>
      </c>
      <c r="AX825"/>
      <c r="AY825" s="36"/>
      <c r="AZ825" s="36">
        <f>AY825*(1+Listes!AC$11)</f>
        <v>0</v>
      </c>
      <c r="BI825" s="36"/>
      <c r="BJ825" s="36"/>
      <c r="BK825" s="36">
        <f>BJ825*(1+Listes!AC$12)</f>
        <v>0</v>
      </c>
      <c r="BL825" s="36"/>
      <c r="BM825" s="36"/>
      <c r="BN825" s="36"/>
      <c r="BP825" s="36"/>
      <c r="BR825" s="36"/>
      <c r="BS825" s="36"/>
      <c r="BT825" s="36"/>
    </row>
    <row r="826" spans="2:72" ht="13.15" customHeight="1" x14ac:dyDescent="0.2">
      <c r="C826" s="35">
        <v>2</v>
      </c>
      <c r="D826" s="1" t="s">
        <v>2609</v>
      </c>
      <c r="E826" s="36"/>
      <c r="F826" s="36"/>
      <c r="G826" s="7">
        <v>878.92</v>
      </c>
      <c r="H826" s="3" t="s">
        <v>2610</v>
      </c>
      <c r="I826" s="5" t="s">
        <v>2611</v>
      </c>
      <c r="J826" s="39" t="s">
        <v>148</v>
      </c>
      <c r="K826" s="5" t="s">
        <v>673</v>
      </c>
      <c r="M826" s="6">
        <v>1082</v>
      </c>
      <c r="N826" s="6"/>
      <c r="O826" s="7">
        <v>866</v>
      </c>
      <c r="P826" s="36"/>
      <c r="Q826" s="36">
        <f>E826*(1+Listes!AC$5)</f>
        <v>0</v>
      </c>
      <c r="AB826" s="36">
        <f>G826*(1+Listes!AC$8)</f>
        <v>1051.18832</v>
      </c>
      <c r="AC826" s="36">
        <f>P826*(1+Listes!AC$7)</f>
        <v>0</v>
      </c>
      <c r="AD826" s="36">
        <f>F826*(1+Listes!AC$6)</f>
        <v>0</v>
      </c>
      <c r="AG826" s="66"/>
      <c r="AH826" s="67"/>
      <c r="AI826" s="6">
        <v>1080</v>
      </c>
      <c r="AJ826" s="6">
        <v>1080</v>
      </c>
      <c r="AL826" s="36"/>
      <c r="AV826" s="36">
        <f>BI826*(1+Listes!AC$9)</f>
        <v>0</v>
      </c>
      <c r="AW826" s="36">
        <f>BP826*(1+Listes!AC$10)</f>
        <v>0</v>
      </c>
      <c r="AX826"/>
      <c r="AY826" s="36"/>
      <c r="AZ826" s="36">
        <f>AY826*(1+Listes!AC$11)</f>
        <v>0</v>
      </c>
      <c r="BI826" s="36"/>
      <c r="BJ826" s="36"/>
      <c r="BK826" s="36">
        <f>BJ826*(1+Listes!AC$12)</f>
        <v>0</v>
      </c>
      <c r="BL826" s="36"/>
      <c r="BM826" s="36"/>
      <c r="BN826" s="36"/>
      <c r="BP826" s="36"/>
      <c r="BR826" s="36"/>
      <c r="BS826" s="36"/>
      <c r="BT826" s="36"/>
    </row>
    <row r="827" spans="2:72" ht="13.15" customHeight="1" x14ac:dyDescent="0.2">
      <c r="C827" s="35">
        <v>2</v>
      </c>
      <c r="D827" s="1" t="s">
        <v>2612</v>
      </c>
      <c r="E827" s="36"/>
      <c r="F827" s="36"/>
      <c r="G827" s="7">
        <v>823.03</v>
      </c>
      <c r="H827" s="3" t="s">
        <v>2613</v>
      </c>
      <c r="I827" s="5" t="s">
        <v>2614</v>
      </c>
      <c r="J827" s="39" t="s">
        <v>179</v>
      </c>
      <c r="K827" s="5" t="s">
        <v>673</v>
      </c>
      <c r="M827" s="6">
        <v>1014</v>
      </c>
      <c r="N827" s="6"/>
      <c r="O827" s="7">
        <v>811</v>
      </c>
      <c r="P827" s="36"/>
      <c r="Q827" s="36">
        <f>E827*(1+Listes!AC$5)</f>
        <v>0</v>
      </c>
      <c r="AB827" s="36">
        <f>G827*(1+Listes!AC$8)</f>
        <v>984.3438799999999</v>
      </c>
      <c r="AC827" s="36">
        <f>P827*(1+Listes!AC$7)</f>
        <v>0</v>
      </c>
      <c r="AD827" s="36">
        <f>F827*(1+Listes!AC$6)</f>
        <v>0</v>
      </c>
      <c r="AG827" s="66"/>
      <c r="AH827" s="67"/>
      <c r="AI827" s="6">
        <v>1011</v>
      </c>
      <c r="AJ827" s="6">
        <v>1011</v>
      </c>
      <c r="AL827" s="36"/>
      <c r="AT827" s="5" t="s">
        <v>2615</v>
      </c>
      <c r="AV827" s="36">
        <f>BI827*(1+Listes!AC$9)</f>
        <v>0</v>
      </c>
      <c r="AW827" s="36">
        <f>BP827*(1+Listes!AC$10)</f>
        <v>0</v>
      </c>
      <c r="AX827"/>
      <c r="AY827" s="36"/>
      <c r="AZ827" s="36">
        <f>AY827*(1+Listes!AC$11)</f>
        <v>0</v>
      </c>
      <c r="BI827" s="36"/>
      <c r="BJ827" s="36"/>
      <c r="BK827" s="36">
        <f>BJ827*(1+Listes!AC$12)</f>
        <v>0</v>
      </c>
      <c r="BL827" s="36"/>
      <c r="BM827" s="36"/>
      <c r="BN827" s="36"/>
      <c r="BP827" s="36"/>
      <c r="BR827" s="36"/>
      <c r="BS827" s="36"/>
      <c r="BT827" s="36"/>
    </row>
    <row r="828" spans="2:72" ht="13.15" customHeight="1" x14ac:dyDescent="0.2">
      <c r="C828" s="35">
        <v>1</v>
      </c>
      <c r="D828" s="1" t="s">
        <v>2612</v>
      </c>
      <c r="E828" s="36"/>
      <c r="F828" s="36"/>
      <c r="G828" s="7">
        <v>823.03</v>
      </c>
      <c r="H828" s="3" t="s">
        <v>2616</v>
      </c>
      <c r="I828" s="5" t="s">
        <v>2614</v>
      </c>
      <c r="J828" s="39" t="s">
        <v>31</v>
      </c>
      <c r="K828" s="5" t="s">
        <v>570</v>
      </c>
      <c r="M828" s="6">
        <v>1014</v>
      </c>
      <c r="N828" s="6"/>
      <c r="O828" s="7">
        <v>811</v>
      </c>
      <c r="P828" s="36"/>
      <c r="Q828" s="36">
        <f>E828*(1+Listes!AC$5)</f>
        <v>0</v>
      </c>
      <c r="AB828" s="36">
        <f>G828*(1+Listes!AC$8)</f>
        <v>984.3438799999999</v>
      </c>
      <c r="AC828" s="36">
        <f>P828*(1+Listes!AC$7)</f>
        <v>0</v>
      </c>
      <c r="AD828" s="36">
        <f>F828*(1+Listes!AC$6)</f>
        <v>0</v>
      </c>
      <c r="AG828" s="66"/>
      <c r="AH828" s="67"/>
      <c r="AI828" s="6">
        <v>1011</v>
      </c>
      <c r="AJ828" s="6">
        <v>1011</v>
      </c>
      <c r="AL828" s="36"/>
      <c r="AV828" s="36">
        <f>BI828*(1+Listes!AC$9)</f>
        <v>0</v>
      </c>
      <c r="AW828" s="36">
        <f>BP828*(1+Listes!AC$10)</f>
        <v>0</v>
      </c>
      <c r="AX828"/>
      <c r="AY828" s="36"/>
      <c r="AZ828" s="36">
        <f>AY828*(1+Listes!AC$11)</f>
        <v>0</v>
      </c>
      <c r="BI828" s="36"/>
      <c r="BJ828" s="36"/>
      <c r="BK828" s="36">
        <f>BJ828*(1+Listes!AC$12)</f>
        <v>0</v>
      </c>
      <c r="BL828" s="36"/>
      <c r="BM828" s="36"/>
      <c r="BN828" s="36"/>
      <c r="BP828" s="36"/>
      <c r="BR828" s="36"/>
      <c r="BS828" s="36"/>
      <c r="BT828" s="36"/>
    </row>
    <row r="829" spans="2:72" ht="13.15" customHeight="1" x14ac:dyDescent="0.2">
      <c r="C829" s="35">
        <v>2</v>
      </c>
      <c r="D829" s="1" t="s">
        <v>2617</v>
      </c>
      <c r="E829" s="36"/>
      <c r="F829" s="36"/>
      <c r="G829" s="7">
        <v>603.41</v>
      </c>
      <c r="H829" s="3" t="s">
        <v>2618</v>
      </c>
      <c r="I829" s="5" t="s">
        <v>2619</v>
      </c>
      <c r="J829" s="39" t="s">
        <v>148</v>
      </c>
      <c r="K829" s="5" t="s">
        <v>478</v>
      </c>
      <c r="M829" s="6">
        <v>743</v>
      </c>
      <c r="N829" s="6"/>
      <c r="O829" s="7">
        <v>594</v>
      </c>
      <c r="P829" s="36"/>
      <c r="Q829" s="36">
        <f>E829*(1+Listes!AC$5)</f>
        <v>0</v>
      </c>
      <c r="AB829" s="36">
        <f>G829*(1+Listes!AC$8)</f>
        <v>721.67835999999988</v>
      </c>
      <c r="AC829" s="36">
        <f>P829*(1+Listes!AC$7)</f>
        <v>0</v>
      </c>
      <c r="AD829" s="36">
        <f>F829*(1+Listes!AC$6)</f>
        <v>0</v>
      </c>
      <c r="AG829" s="66"/>
      <c r="AH829" s="67"/>
      <c r="AI829" s="6">
        <v>741</v>
      </c>
      <c r="AJ829" s="6">
        <v>741</v>
      </c>
      <c r="AL829" s="36"/>
      <c r="AV829" s="36">
        <f>BI829*(1+Listes!AC$9)</f>
        <v>0</v>
      </c>
      <c r="AW829" s="36">
        <f>BP829*(1+Listes!AC$10)</f>
        <v>0</v>
      </c>
      <c r="AX829"/>
      <c r="AY829" s="36"/>
      <c r="AZ829" s="36">
        <f>AY829*(1+Listes!AC$11)</f>
        <v>0</v>
      </c>
      <c r="BI829" s="36"/>
      <c r="BJ829" s="36"/>
      <c r="BK829" s="36">
        <f>BJ829*(1+Listes!AC$12)</f>
        <v>0</v>
      </c>
      <c r="BL829" s="36"/>
      <c r="BM829" s="36"/>
      <c r="BN829" s="36"/>
      <c r="BP829" s="36"/>
      <c r="BR829" s="36"/>
      <c r="BS829" s="36"/>
      <c r="BT829" s="36"/>
    </row>
    <row r="830" spans="2:72" ht="13.15" customHeight="1" x14ac:dyDescent="0.2">
      <c r="C830" s="35">
        <v>2</v>
      </c>
      <c r="D830" s="1" t="s">
        <v>2620</v>
      </c>
      <c r="E830" s="36"/>
      <c r="F830" s="36"/>
      <c r="G830" s="7">
        <v>651.63</v>
      </c>
      <c r="H830" s="3" t="s">
        <v>2621</v>
      </c>
      <c r="I830" s="5" t="s">
        <v>2619</v>
      </c>
      <c r="J830" s="39" t="s">
        <v>179</v>
      </c>
      <c r="K830" s="5" t="s">
        <v>180</v>
      </c>
      <c r="M830" s="6">
        <v>802</v>
      </c>
      <c r="N830" s="6"/>
      <c r="O830" s="7">
        <v>642</v>
      </c>
      <c r="P830" s="36"/>
      <c r="Q830" s="36">
        <f>E830*(1+Listes!AC$5)</f>
        <v>0</v>
      </c>
      <c r="AA830" s="9" t="s">
        <v>2588</v>
      </c>
      <c r="AB830" s="36">
        <f>G830*(1+Listes!AC$8)</f>
        <v>779.34947999999997</v>
      </c>
      <c r="AC830" s="36">
        <f>P830*(1+Listes!AC$7)</f>
        <v>0</v>
      </c>
      <c r="AD830" s="36">
        <f>F830*(1+Listes!AC$6)</f>
        <v>0</v>
      </c>
      <c r="AG830" s="66"/>
      <c r="AH830" s="67"/>
      <c r="AI830" s="6">
        <v>800</v>
      </c>
      <c r="AJ830" s="6">
        <v>800</v>
      </c>
      <c r="AL830" s="36"/>
      <c r="AV830" s="36">
        <f>BI830*(1+Listes!AC$9)</f>
        <v>0</v>
      </c>
      <c r="AW830" s="36">
        <f>BP830*(1+Listes!AC$10)</f>
        <v>0</v>
      </c>
      <c r="AX830"/>
      <c r="AY830" s="36"/>
      <c r="AZ830" s="36">
        <f>AY830*(1+Listes!AC$11)</f>
        <v>0</v>
      </c>
      <c r="BI830" s="36"/>
      <c r="BJ830" s="36"/>
      <c r="BK830" s="36">
        <f>BJ830*(1+Listes!AC$12)</f>
        <v>0</v>
      </c>
      <c r="BL830" s="36"/>
      <c r="BM830" s="36"/>
      <c r="BN830" s="36"/>
      <c r="BP830" s="36"/>
      <c r="BR830" s="36"/>
      <c r="BS830" s="36"/>
      <c r="BT830" s="36"/>
    </row>
    <row r="831" spans="2:72" ht="13.15" customHeight="1" x14ac:dyDescent="0.2">
      <c r="C831" s="35">
        <v>1</v>
      </c>
      <c r="D831" s="1" t="s">
        <v>2622</v>
      </c>
      <c r="E831" s="36"/>
      <c r="F831" s="36"/>
      <c r="G831" s="7">
        <v>766.29</v>
      </c>
      <c r="H831" s="3" t="s">
        <v>2623</v>
      </c>
      <c r="I831" s="5" t="s">
        <v>2614</v>
      </c>
      <c r="J831" s="39" t="s">
        <v>179</v>
      </c>
      <c r="K831" s="5" t="s">
        <v>570</v>
      </c>
      <c r="M831" s="6">
        <v>944</v>
      </c>
      <c r="N831" s="6"/>
      <c r="O831" s="7">
        <v>755</v>
      </c>
      <c r="P831" s="36"/>
      <c r="Q831" s="36">
        <f>E831*(1+Listes!AC$5)</f>
        <v>0</v>
      </c>
      <c r="AB831" s="36">
        <f>G831*(1+Listes!AC$8)</f>
        <v>916.4828399999999</v>
      </c>
      <c r="AC831" s="36">
        <f>P831*(1+Listes!AC$7)</f>
        <v>0</v>
      </c>
      <c r="AD831" s="36">
        <f>F831*(1+Listes!AC$6)</f>
        <v>0</v>
      </c>
      <c r="AG831" s="66"/>
      <c r="AH831" s="67"/>
      <c r="AI831" s="6">
        <v>941</v>
      </c>
      <c r="AJ831" s="6">
        <v>941</v>
      </c>
      <c r="AL831" s="36"/>
      <c r="AV831" s="36">
        <f>BI831*(1+Listes!AC$9)</f>
        <v>0</v>
      </c>
      <c r="AW831" s="36">
        <f>BP831*(1+Listes!AC$10)</f>
        <v>0</v>
      </c>
      <c r="AX831"/>
      <c r="AY831" s="36"/>
      <c r="AZ831" s="36">
        <f>AY831*(1+Listes!AC$11)</f>
        <v>0</v>
      </c>
      <c r="BI831" s="36"/>
      <c r="BJ831" s="36"/>
      <c r="BK831" s="36">
        <f>BJ831*(1+Listes!AC$12)</f>
        <v>0</v>
      </c>
      <c r="BL831" s="36"/>
      <c r="BM831" s="36"/>
      <c r="BN831" s="36"/>
      <c r="BP831" s="36"/>
      <c r="BR831" s="36"/>
      <c r="BS831" s="36"/>
      <c r="BT831" s="36"/>
    </row>
    <row r="832" spans="2:72" ht="13.15" customHeight="1" x14ac:dyDescent="0.2">
      <c r="C832" s="35">
        <v>2</v>
      </c>
      <c r="D832" s="1" t="s">
        <v>2624</v>
      </c>
      <c r="E832" s="36"/>
      <c r="F832" s="36"/>
      <c r="G832" s="7">
        <v>614.42999999999995</v>
      </c>
      <c r="H832" s="3" t="s">
        <v>2625</v>
      </c>
      <c r="I832" s="5" t="s">
        <v>2626</v>
      </c>
      <c r="J832" s="39" t="s">
        <v>148</v>
      </c>
      <c r="K832" s="5" t="s">
        <v>2627</v>
      </c>
      <c r="M832" s="6">
        <v>757</v>
      </c>
      <c r="N832" s="6"/>
      <c r="O832" s="7">
        <v>605</v>
      </c>
      <c r="P832" s="36"/>
      <c r="Q832" s="36">
        <f>E832*(1+Listes!AC$5)</f>
        <v>0</v>
      </c>
      <c r="AB832" s="36">
        <f>G832*(1+Listes!AC$8)</f>
        <v>734.85827999999992</v>
      </c>
      <c r="AC832" s="36">
        <f>P832*(1+Listes!AC$7)</f>
        <v>0</v>
      </c>
      <c r="AD832" s="36">
        <f>F832*(1+Listes!AC$6)</f>
        <v>0</v>
      </c>
      <c r="AG832" s="66"/>
      <c r="AH832" s="67"/>
      <c r="AI832" s="6">
        <v>755</v>
      </c>
      <c r="AJ832" s="6">
        <v>755</v>
      </c>
      <c r="AL832" s="36"/>
      <c r="AV832" s="36">
        <f>BI832*(1+Listes!AC$9)</f>
        <v>0</v>
      </c>
      <c r="AW832" s="36">
        <f>BP832*(1+Listes!AC$10)</f>
        <v>0</v>
      </c>
      <c r="AX832"/>
      <c r="AY832" s="36"/>
      <c r="AZ832" s="36">
        <f>AY832*(1+Listes!AC$11)</f>
        <v>0</v>
      </c>
      <c r="BI832" s="36"/>
      <c r="BJ832" s="36"/>
      <c r="BK832" s="36">
        <f>BJ832*(1+Listes!AC$12)</f>
        <v>0</v>
      </c>
      <c r="BL832" s="36"/>
      <c r="BM832" s="36"/>
      <c r="BN832" s="36"/>
      <c r="BP832" s="36"/>
      <c r="BR832" s="36"/>
      <c r="BS832" s="36"/>
      <c r="BT832" s="36"/>
    </row>
    <row r="833" spans="2:72" ht="13.15" customHeight="1" x14ac:dyDescent="0.2">
      <c r="C833" s="35">
        <v>2</v>
      </c>
      <c r="D833" s="1" t="s">
        <v>2628</v>
      </c>
      <c r="E833" s="36"/>
      <c r="F833" s="36"/>
      <c r="G833" s="7">
        <v>460.88</v>
      </c>
      <c r="H833" s="3" t="s">
        <v>2629</v>
      </c>
      <c r="I833" s="5" t="s">
        <v>2630</v>
      </c>
      <c r="J833" s="39" t="s">
        <v>31</v>
      </c>
      <c r="K833" s="5" t="s">
        <v>567</v>
      </c>
      <c r="M833" s="6">
        <v>567</v>
      </c>
      <c r="N833" s="6"/>
      <c r="O833" s="7">
        <v>454</v>
      </c>
      <c r="P833" s="36"/>
      <c r="Q833" s="36">
        <f>E833*(1+Listes!AC$5)</f>
        <v>0</v>
      </c>
      <c r="AB833" s="36">
        <f>G833*(1+Listes!AC$8)</f>
        <v>551.21248000000003</v>
      </c>
      <c r="AC833" s="36">
        <f>P833*(1+Listes!AC$7)</f>
        <v>0</v>
      </c>
      <c r="AD833" s="36">
        <f>F833*(1+Listes!AC$6)</f>
        <v>0</v>
      </c>
      <c r="AG833" s="66"/>
      <c r="AH833" s="67"/>
      <c r="AI833" s="6">
        <v>566</v>
      </c>
      <c r="AJ833" s="6">
        <v>566</v>
      </c>
      <c r="AL833" s="36"/>
      <c r="AT833" s="5" t="s">
        <v>2631</v>
      </c>
      <c r="AV833" s="36">
        <f>BI833*(1+Listes!AC$9)</f>
        <v>0</v>
      </c>
      <c r="AW833" s="36">
        <f>BP833*(1+Listes!AC$10)</f>
        <v>0</v>
      </c>
      <c r="AX833"/>
      <c r="AY833" s="36"/>
      <c r="AZ833" s="36">
        <f>AY833*(1+Listes!AC$11)</f>
        <v>0</v>
      </c>
      <c r="BI833" s="36"/>
      <c r="BJ833" s="36"/>
      <c r="BK833" s="36">
        <f>BJ833*(1+Listes!AC$12)</f>
        <v>0</v>
      </c>
      <c r="BL833" s="36"/>
      <c r="BM833" s="36"/>
      <c r="BN833" s="36"/>
      <c r="BP833" s="36"/>
      <c r="BR833" s="36"/>
      <c r="BS833" s="36"/>
      <c r="BT833" s="36"/>
    </row>
    <row r="834" spans="2:72" ht="12" customHeight="1" x14ac:dyDescent="0.2">
      <c r="C834" s="37"/>
      <c r="D834" s="1" t="s">
        <v>2632</v>
      </c>
      <c r="E834" s="36"/>
      <c r="F834" s="36"/>
      <c r="G834" s="36"/>
      <c r="H834" s="3" t="s">
        <v>2633</v>
      </c>
      <c r="I834" s="5" t="s">
        <v>2630</v>
      </c>
      <c r="J834" s="39" t="s">
        <v>676</v>
      </c>
      <c r="K834"/>
      <c r="M834" s="36"/>
      <c r="N834" s="36"/>
      <c r="O834" s="36"/>
      <c r="P834" s="36"/>
      <c r="Q834" s="36">
        <f>E834*(1+Listes!AC$5)</f>
        <v>0</v>
      </c>
      <c r="AB834" s="36">
        <f>G834*(1+Listes!AC$8)</f>
        <v>0</v>
      </c>
      <c r="AC834" s="36">
        <f>P834*(1+Listes!AC$7)</f>
        <v>0</v>
      </c>
      <c r="AD834" s="36">
        <f>F834*(1+Listes!AC$6)</f>
        <v>0</v>
      </c>
      <c r="AI834" s="36"/>
      <c r="AJ834" s="36"/>
      <c r="AL834" s="36"/>
      <c r="AT834" s="5" t="s">
        <v>2633</v>
      </c>
      <c r="AV834" s="36">
        <f>BI834*(1+Listes!AC$9)</f>
        <v>0</v>
      </c>
      <c r="AW834" s="36">
        <f>BP834*(1+Listes!AC$10)</f>
        <v>0</v>
      </c>
      <c r="AX834"/>
      <c r="AY834" s="36"/>
      <c r="AZ834" s="36">
        <f>AY834*(1+Listes!AC$11)</f>
        <v>0</v>
      </c>
      <c r="BI834" s="36"/>
      <c r="BJ834" s="36"/>
      <c r="BK834" s="36">
        <f>BJ834*(1+Listes!AC$12)</f>
        <v>0</v>
      </c>
      <c r="BL834" s="36"/>
      <c r="BM834" s="36"/>
      <c r="BN834" s="36"/>
      <c r="BP834" s="36"/>
      <c r="BR834" s="36"/>
      <c r="BS834" s="36"/>
      <c r="BT834" s="36"/>
    </row>
    <row r="835" spans="2:72" ht="13.15" customHeight="1" x14ac:dyDescent="0.2">
      <c r="C835" s="35">
        <v>2</v>
      </c>
      <c r="D835" s="1" t="s">
        <v>2634</v>
      </c>
      <c r="E835" s="36"/>
      <c r="F835" s="36"/>
      <c r="G835" s="7">
        <v>31.42</v>
      </c>
      <c r="H835" s="3" t="s">
        <v>2635</v>
      </c>
      <c r="J835" s="39" t="s">
        <v>2</v>
      </c>
      <c r="K835" s="5" t="s">
        <v>2636</v>
      </c>
      <c r="M835" s="6">
        <v>30.5</v>
      </c>
      <c r="N835" s="36"/>
      <c r="O835" s="7">
        <v>30.8</v>
      </c>
      <c r="P835" s="36"/>
      <c r="Q835" s="36">
        <f>E835*(1+Listes!AC$5)</f>
        <v>0</v>
      </c>
      <c r="AA835" s="9" t="s">
        <v>2588</v>
      </c>
      <c r="AB835" s="36">
        <f>G835*(1+Listes!AC$8)</f>
        <v>37.578319999999998</v>
      </c>
      <c r="AC835" s="36">
        <f>P835*(1+Listes!AC$7)</f>
        <v>0</v>
      </c>
      <c r="AD835" s="36">
        <f>F835*(1+Listes!AC$6)</f>
        <v>0</v>
      </c>
      <c r="AI835" s="36"/>
      <c r="AJ835" s="36"/>
      <c r="AL835" s="36"/>
      <c r="AV835" s="36">
        <f>BI835*(1+Listes!AC$9)</f>
        <v>0</v>
      </c>
      <c r="AW835" s="36">
        <f>BP835*(1+Listes!AC$10)</f>
        <v>0</v>
      </c>
      <c r="AX835"/>
      <c r="AY835" s="36"/>
      <c r="AZ835" s="36">
        <f>AY835*(1+Listes!AC$11)</f>
        <v>0</v>
      </c>
      <c r="BI835" s="36"/>
      <c r="BJ835" s="36"/>
      <c r="BK835" s="36">
        <f>BJ835*(1+Listes!AC$12)</f>
        <v>0</v>
      </c>
      <c r="BL835" s="36"/>
      <c r="BM835" s="36"/>
      <c r="BN835" s="36"/>
      <c r="BP835" s="36"/>
      <c r="BR835" s="36"/>
      <c r="BS835" s="36"/>
      <c r="BT835" s="36"/>
    </row>
    <row r="836" spans="2:72" ht="13.15" customHeight="1" x14ac:dyDescent="0.2">
      <c r="C836" s="35">
        <v>2</v>
      </c>
      <c r="D836" s="1" t="s">
        <v>2637</v>
      </c>
      <c r="E836" s="36"/>
      <c r="F836" s="36"/>
      <c r="G836" s="7">
        <v>13.51</v>
      </c>
      <c r="H836" s="3" t="s">
        <v>2635</v>
      </c>
      <c r="J836" s="39" t="s">
        <v>31</v>
      </c>
      <c r="K836" s="5" t="s">
        <v>2638</v>
      </c>
      <c r="M836" s="6">
        <v>13.1</v>
      </c>
      <c r="N836" s="36"/>
      <c r="O836" s="7">
        <v>13.3</v>
      </c>
      <c r="P836" s="36"/>
      <c r="Q836" s="36">
        <f>E836*(1+Listes!AC$5)</f>
        <v>0</v>
      </c>
      <c r="T836" s="9" t="s">
        <v>2639</v>
      </c>
      <c r="V836" s="9" t="s">
        <v>2640</v>
      </c>
      <c r="AB836" s="36">
        <f>G836*(1+Listes!AC$8)</f>
        <v>16.157959999999999</v>
      </c>
      <c r="AC836" s="36">
        <f>P836*(1+Listes!AC$7)</f>
        <v>0</v>
      </c>
      <c r="AD836" s="36">
        <f>F836*(1+Listes!AC$6)</f>
        <v>0</v>
      </c>
      <c r="AI836" s="36"/>
      <c r="AJ836" s="36"/>
      <c r="AL836" s="36"/>
      <c r="AV836" s="36">
        <f>BI836*(1+Listes!AC$9)</f>
        <v>0</v>
      </c>
      <c r="AW836" s="36">
        <f>BP836*(1+Listes!AC$10)</f>
        <v>0</v>
      </c>
      <c r="AX836"/>
      <c r="AY836" s="36"/>
      <c r="AZ836" s="36">
        <f>AY836*(1+Listes!AC$11)</f>
        <v>0</v>
      </c>
      <c r="BI836" s="36"/>
      <c r="BJ836" s="36"/>
      <c r="BK836" s="36">
        <f>BJ836*(1+Listes!AC$12)</f>
        <v>0</v>
      </c>
      <c r="BL836" s="36"/>
      <c r="BM836" s="36"/>
      <c r="BN836" s="36"/>
      <c r="BP836" s="36"/>
      <c r="BR836" s="36"/>
      <c r="BS836" s="36"/>
      <c r="BT836" s="36"/>
    </row>
    <row r="837" spans="2:72" ht="12" customHeight="1" x14ac:dyDescent="0.2">
      <c r="C837" s="37"/>
      <c r="D837" s="1" t="s">
        <v>2637</v>
      </c>
      <c r="E837" s="36"/>
      <c r="F837" s="36"/>
      <c r="G837" s="36"/>
      <c r="H837" s="3" t="s">
        <v>2641</v>
      </c>
      <c r="I837" s="5" t="s">
        <v>2630</v>
      </c>
      <c r="J837" s="39" t="s">
        <v>48</v>
      </c>
      <c r="K837" s="5" t="s">
        <v>2642</v>
      </c>
      <c r="M837" s="36"/>
      <c r="N837" s="36"/>
      <c r="O837" s="36"/>
      <c r="P837" s="36"/>
      <c r="Q837" s="36">
        <f>E837*(1+Listes!AC$5)</f>
        <v>0</v>
      </c>
      <c r="AB837" s="36">
        <f>G837*(1+Listes!AC$8)</f>
        <v>0</v>
      </c>
      <c r="AC837" s="36">
        <f>P837*(1+Listes!AC$7)</f>
        <v>0</v>
      </c>
      <c r="AD837" s="36">
        <f>F837*(1+Listes!AC$6)</f>
        <v>0</v>
      </c>
      <c r="AI837" s="36"/>
      <c r="AJ837" s="36"/>
      <c r="AL837" s="36"/>
      <c r="AV837" s="36">
        <f>BI837*(1+Listes!AC$9)</f>
        <v>0</v>
      </c>
      <c r="AW837" s="36">
        <f>BP837*(1+Listes!AC$10)</f>
        <v>0</v>
      </c>
      <c r="AX837"/>
      <c r="AY837" s="36"/>
      <c r="AZ837" s="36">
        <f>AY837*(1+Listes!AC$11)</f>
        <v>0</v>
      </c>
      <c r="BI837" s="36"/>
      <c r="BJ837" s="36"/>
      <c r="BK837" s="36">
        <f>BJ837*(1+Listes!AC$12)</f>
        <v>0</v>
      </c>
      <c r="BL837" s="36"/>
      <c r="BM837" s="36"/>
      <c r="BN837" s="36"/>
      <c r="BP837" s="36"/>
      <c r="BR837" s="36"/>
      <c r="BS837" s="36"/>
      <c r="BT837" s="36"/>
    </row>
    <row r="838" spans="2:72" ht="13.15" customHeight="1" x14ac:dyDescent="0.2">
      <c r="C838" s="35">
        <v>2</v>
      </c>
      <c r="D838" s="1" t="s">
        <v>2643</v>
      </c>
      <c r="E838" s="36"/>
      <c r="F838" s="36"/>
      <c r="G838" s="7">
        <v>16.53</v>
      </c>
      <c r="H838" s="3" t="s">
        <v>2644</v>
      </c>
      <c r="J838" s="39" t="s">
        <v>48</v>
      </c>
      <c r="K838" s="5" t="s">
        <v>2645</v>
      </c>
      <c r="M838" s="6">
        <v>16.100000000000001</v>
      </c>
      <c r="N838" s="36"/>
      <c r="O838" s="7">
        <v>16.2</v>
      </c>
      <c r="P838" s="36"/>
      <c r="Q838" s="36">
        <f>E838*(1+Listes!AC$5)</f>
        <v>0</v>
      </c>
      <c r="AB838" s="36">
        <f>G838*(1+Listes!AC$8)</f>
        <v>19.769880000000001</v>
      </c>
      <c r="AC838" s="36">
        <f>P838*(1+Listes!AC$7)</f>
        <v>0</v>
      </c>
      <c r="AD838" s="36">
        <f>F838*(1+Listes!AC$6)</f>
        <v>0</v>
      </c>
      <c r="AI838" s="36"/>
      <c r="AJ838" s="36"/>
      <c r="AL838" s="36"/>
      <c r="AV838" s="36">
        <f>BI838*(1+Listes!AC$9)</f>
        <v>0</v>
      </c>
      <c r="AW838" s="36">
        <f>BP838*(1+Listes!AC$10)</f>
        <v>0</v>
      </c>
      <c r="AX838"/>
      <c r="AY838" s="36"/>
      <c r="AZ838" s="36">
        <f>AY838*(1+Listes!AC$11)</f>
        <v>0</v>
      </c>
      <c r="BI838" s="36"/>
      <c r="BJ838" s="36"/>
      <c r="BK838" s="36">
        <f>BJ838*(1+Listes!AC$12)</f>
        <v>0</v>
      </c>
      <c r="BL838" s="36"/>
      <c r="BM838" s="36"/>
      <c r="BN838" s="36"/>
      <c r="BP838" s="36"/>
      <c r="BR838" s="36"/>
      <c r="BS838" s="36"/>
      <c r="BT838" s="36"/>
    </row>
    <row r="839" spans="2:72" ht="13.15" customHeight="1" x14ac:dyDescent="0.2">
      <c r="C839" s="35">
        <v>2</v>
      </c>
      <c r="D839" s="1" t="s">
        <v>2646</v>
      </c>
      <c r="E839" s="36"/>
      <c r="F839" s="36"/>
      <c r="G839" s="7">
        <v>21.12</v>
      </c>
      <c r="H839" s="3" t="s">
        <v>2647</v>
      </c>
      <c r="I839" s="5" t="s">
        <v>2648</v>
      </c>
      <c r="J839" s="39" t="s">
        <v>179</v>
      </c>
      <c r="K839" s="5" t="s">
        <v>94</v>
      </c>
      <c r="M839" s="6">
        <v>20.8</v>
      </c>
      <c r="N839" s="6"/>
      <c r="O839" s="7">
        <v>20.9</v>
      </c>
      <c r="P839" s="36"/>
      <c r="Q839" s="36">
        <f>E839*(1+Listes!AC$5)</f>
        <v>0</v>
      </c>
      <c r="R839" s="5" t="s">
        <v>196</v>
      </c>
      <c r="AA839" s="9" t="s">
        <v>2588</v>
      </c>
      <c r="AB839" s="36">
        <f>G839*(1+Listes!AC$8)</f>
        <v>25.259519999999998</v>
      </c>
      <c r="AC839" s="36">
        <f>P839*(1+Listes!AC$7)</f>
        <v>0</v>
      </c>
      <c r="AD839" s="36">
        <f>F839*(1+Listes!AC$6)</f>
        <v>0</v>
      </c>
      <c r="AG839" s="66"/>
      <c r="AH839" s="67"/>
      <c r="AI839" s="6">
        <v>21.58</v>
      </c>
      <c r="AJ839" s="6">
        <v>20.3</v>
      </c>
      <c r="AL839" s="36"/>
      <c r="AV839" s="36">
        <f>BI839*(1+Listes!AC$9)</f>
        <v>0</v>
      </c>
      <c r="AW839" s="36">
        <f>BP839*(1+Listes!AC$10)</f>
        <v>0</v>
      </c>
      <c r="AX839"/>
      <c r="AY839" s="36"/>
      <c r="AZ839" s="36">
        <f>AY839*(1+Listes!AC$11)</f>
        <v>0</v>
      </c>
      <c r="BI839" s="36"/>
      <c r="BJ839" s="36"/>
      <c r="BK839" s="36">
        <f>BJ839*(1+Listes!AC$12)</f>
        <v>0</v>
      </c>
      <c r="BL839" s="36"/>
      <c r="BM839" s="36"/>
      <c r="BN839" s="36"/>
      <c r="BP839" s="36"/>
      <c r="BR839" s="36"/>
      <c r="BS839" s="36"/>
      <c r="BT839" s="36"/>
    </row>
    <row r="840" spans="2:72" ht="13.15" customHeight="1" x14ac:dyDescent="0.2">
      <c r="B840" s="8" t="s">
        <v>2649</v>
      </c>
      <c r="C840" s="35">
        <v>2</v>
      </c>
      <c r="D840" s="1" t="s">
        <v>2650</v>
      </c>
      <c r="E840" s="6">
        <v>8.7100000000000009</v>
      </c>
      <c r="F840" s="36"/>
      <c r="G840" s="7">
        <v>42.9</v>
      </c>
      <c r="H840" s="3" t="s">
        <v>2651</v>
      </c>
      <c r="I840" s="5" t="s">
        <v>2648</v>
      </c>
      <c r="J840" s="39" t="s">
        <v>179</v>
      </c>
      <c r="K840" s="5" t="s">
        <v>94</v>
      </c>
      <c r="M840" s="6">
        <v>41.8</v>
      </c>
      <c r="N840" s="6"/>
      <c r="O840" s="7">
        <v>42.2</v>
      </c>
      <c r="P840" s="6">
        <v>42.9</v>
      </c>
      <c r="Q840" s="36">
        <f>E840*(1+Listes!AC$5)</f>
        <v>10.417160000000001</v>
      </c>
      <c r="R840" s="5" t="s">
        <v>196</v>
      </c>
      <c r="AA840" s="9" t="s">
        <v>2588</v>
      </c>
      <c r="AB840" s="36">
        <f>G840*(1+Listes!AC$8)</f>
        <v>51.308399999999999</v>
      </c>
      <c r="AC840" s="36">
        <f>P840*(1+Listes!AC$7)</f>
        <v>51.308399999999999</v>
      </c>
      <c r="AD840" s="36">
        <f>F840*(1+Listes!AC$6)</f>
        <v>0</v>
      </c>
      <c r="AG840" s="66"/>
      <c r="AH840" s="67"/>
      <c r="AI840" s="6">
        <v>41.84</v>
      </c>
      <c r="AJ840" s="6">
        <v>40.9</v>
      </c>
      <c r="AL840" s="36"/>
      <c r="AV840" s="36">
        <f>BI840*(1+Listes!AC$9)</f>
        <v>0</v>
      </c>
      <c r="AW840" s="36">
        <f>BP840*(1+Listes!AC$10)</f>
        <v>11.852359999999999</v>
      </c>
      <c r="AX840"/>
      <c r="AY840" s="36"/>
      <c r="AZ840" s="36">
        <f>AY840*(1+Listes!AC$11)</f>
        <v>0</v>
      </c>
      <c r="BI840" s="36"/>
      <c r="BJ840" s="36"/>
      <c r="BK840" s="36">
        <f>BJ840*(1+Listes!AC$12)</f>
        <v>0</v>
      </c>
      <c r="BL840" s="36"/>
      <c r="BM840" s="36"/>
      <c r="BN840" s="6">
        <v>43.56</v>
      </c>
      <c r="BP840" s="7">
        <v>9.91</v>
      </c>
      <c r="BR840" s="7"/>
      <c r="BS840" s="7"/>
      <c r="BT840" s="7"/>
    </row>
    <row r="841" spans="2:72" ht="13.15" customHeight="1" x14ac:dyDescent="0.2">
      <c r="C841" s="35">
        <v>2</v>
      </c>
      <c r="D841" s="1" t="s">
        <v>2652</v>
      </c>
      <c r="E841" s="36"/>
      <c r="F841" s="36"/>
      <c r="G841" s="7">
        <v>40.799999999999997</v>
      </c>
      <c r="H841" s="3" t="s">
        <v>2651</v>
      </c>
      <c r="I841" s="5" t="s">
        <v>2653</v>
      </c>
      <c r="J841" s="39" t="s">
        <v>31</v>
      </c>
      <c r="K841" s="5" t="s">
        <v>567</v>
      </c>
      <c r="M841" s="6">
        <v>39.700000000000003</v>
      </c>
      <c r="N841" s="6"/>
      <c r="O841" s="7">
        <v>40</v>
      </c>
      <c r="P841" s="36"/>
      <c r="Q841" s="36">
        <f>E841*(1+Listes!AC$5)</f>
        <v>0</v>
      </c>
      <c r="AB841" s="36">
        <f>G841*(1+Listes!AC$8)</f>
        <v>48.796799999999998</v>
      </c>
      <c r="AC841" s="36">
        <f>P841*(1+Listes!AC$7)</f>
        <v>0</v>
      </c>
      <c r="AD841" s="36">
        <f>F841*(1+Listes!AC$6)</f>
        <v>0</v>
      </c>
      <c r="AG841" s="66"/>
      <c r="AH841" s="67"/>
      <c r="AI841" s="6">
        <v>42.02</v>
      </c>
      <c r="AJ841" s="6">
        <v>38.799999999999997</v>
      </c>
      <c r="AL841" s="36"/>
      <c r="AV841" s="36">
        <f>BI841*(1+Listes!AC$9)</f>
        <v>0</v>
      </c>
      <c r="AW841" s="36">
        <f>BP841*(1+Listes!AC$10)</f>
        <v>0</v>
      </c>
      <c r="AX841"/>
      <c r="AY841" s="36"/>
      <c r="AZ841" s="36">
        <f>AY841*(1+Listes!AC$11)</f>
        <v>0</v>
      </c>
      <c r="BI841" s="36"/>
      <c r="BJ841" s="36"/>
      <c r="BK841" s="36">
        <f>BJ841*(1+Listes!AC$12)</f>
        <v>0</v>
      </c>
      <c r="BL841" s="36"/>
      <c r="BM841" s="36"/>
      <c r="BN841" s="6">
        <v>42.7</v>
      </c>
      <c r="BP841" s="36"/>
      <c r="BR841" s="36"/>
      <c r="BS841" s="36"/>
      <c r="BT841" s="36"/>
    </row>
    <row r="842" spans="2:72" ht="13.15" customHeight="1" x14ac:dyDescent="0.2">
      <c r="C842" s="35">
        <v>2</v>
      </c>
      <c r="D842" s="1" t="s">
        <v>2654</v>
      </c>
      <c r="E842" s="36"/>
      <c r="F842" s="36"/>
      <c r="G842" s="7">
        <v>43.36</v>
      </c>
      <c r="H842" s="3" t="s">
        <v>2651</v>
      </c>
      <c r="I842" s="5" t="s">
        <v>2655</v>
      </c>
      <c r="J842" s="39" t="s">
        <v>1974</v>
      </c>
      <c r="K842" s="5" t="s">
        <v>722</v>
      </c>
      <c r="M842" s="6">
        <v>42.2</v>
      </c>
      <c r="N842" s="6"/>
      <c r="O842" s="7">
        <v>42.5</v>
      </c>
      <c r="P842" s="36"/>
      <c r="Q842" s="36">
        <f>E842*(1+Listes!AC$5)</f>
        <v>0</v>
      </c>
      <c r="R842" s="5" t="s">
        <v>66</v>
      </c>
      <c r="AB842" s="36">
        <f>G842*(1+Listes!AC$8)</f>
        <v>51.858559999999997</v>
      </c>
      <c r="AC842" s="36">
        <f>P842*(1+Listes!AC$7)</f>
        <v>0</v>
      </c>
      <c r="AD842" s="36">
        <f>F842*(1+Listes!AC$6)</f>
        <v>0</v>
      </c>
      <c r="AG842" s="66"/>
      <c r="AH842" s="67"/>
      <c r="AI842" s="6">
        <v>42.02</v>
      </c>
      <c r="AJ842" s="6">
        <v>41.3</v>
      </c>
      <c r="AL842" s="36"/>
      <c r="AV842" s="36">
        <f>BI842*(1+Listes!AC$9)</f>
        <v>0</v>
      </c>
      <c r="AW842" s="36">
        <f>BP842*(1+Listes!AC$10)</f>
        <v>0</v>
      </c>
      <c r="AX842"/>
      <c r="AY842" s="36"/>
      <c r="AZ842" s="36">
        <f>AY842*(1+Listes!AC$11)</f>
        <v>0</v>
      </c>
      <c r="BI842" s="36"/>
      <c r="BJ842" s="36"/>
      <c r="BK842" s="36">
        <f>BJ842*(1+Listes!AC$12)</f>
        <v>0</v>
      </c>
      <c r="BL842" s="36"/>
      <c r="BM842" s="36"/>
      <c r="BN842" s="36"/>
      <c r="BP842" s="36"/>
      <c r="BR842" s="36"/>
      <c r="BS842" s="36"/>
      <c r="BT842" s="36"/>
    </row>
    <row r="843" spans="2:72" ht="13.15" customHeight="1" x14ac:dyDescent="0.2">
      <c r="B843" s="8" t="s">
        <v>2656</v>
      </c>
      <c r="C843" s="35">
        <v>2</v>
      </c>
      <c r="D843" s="1" t="s">
        <v>2657</v>
      </c>
      <c r="E843" s="6">
        <v>10.74</v>
      </c>
      <c r="F843" s="36"/>
      <c r="G843" s="7">
        <v>52.94</v>
      </c>
      <c r="H843" s="3" t="s">
        <v>2658</v>
      </c>
      <c r="I843" s="5" t="s">
        <v>2648</v>
      </c>
      <c r="J843" s="39" t="s">
        <v>2</v>
      </c>
      <c r="K843" s="5" t="s">
        <v>2225</v>
      </c>
      <c r="M843" s="6">
        <v>51.5</v>
      </c>
      <c r="N843" s="6"/>
      <c r="O843" s="7">
        <v>51.9</v>
      </c>
      <c r="P843" s="6">
        <v>52.94</v>
      </c>
      <c r="Q843" s="36">
        <f>E843*(1+Listes!AC$5)</f>
        <v>12.845039999999999</v>
      </c>
      <c r="R843" s="5" t="s">
        <v>196</v>
      </c>
      <c r="AA843" s="9" t="s">
        <v>2588</v>
      </c>
      <c r="AB843" s="36">
        <f>G843*(1+Listes!AC$8)</f>
        <v>63.316239999999993</v>
      </c>
      <c r="AC843" s="36">
        <f>P843*(1+Listes!AC$7)</f>
        <v>63.316239999999993</v>
      </c>
      <c r="AD843" s="36">
        <f>F843*(1+Listes!AC$6)</f>
        <v>0</v>
      </c>
      <c r="AG843" s="66"/>
      <c r="AH843" s="67"/>
      <c r="AI843" s="6">
        <v>53.45</v>
      </c>
      <c r="AJ843" s="6">
        <v>50.4</v>
      </c>
      <c r="AL843" s="36"/>
      <c r="AV843" s="36">
        <f>BI843*(1+Listes!AC$9)</f>
        <v>0</v>
      </c>
      <c r="AW843" s="36">
        <f>BP843*(1+Listes!AC$10)</f>
        <v>0</v>
      </c>
      <c r="AX843"/>
      <c r="AY843" s="36"/>
      <c r="AZ843" s="36">
        <f>AY843*(1+Listes!AC$11)</f>
        <v>0</v>
      </c>
      <c r="BI843" s="36"/>
      <c r="BJ843" s="36"/>
      <c r="BK843" s="36">
        <f>BJ843*(1+Listes!AC$12)</f>
        <v>0</v>
      </c>
      <c r="BL843" s="36"/>
      <c r="BM843" s="36"/>
      <c r="BN843" s="6">
        <v>53.72</v>
      </c>
      <c r="BP843" s="36"/>
      <c r="BR843" s="36"/>
      <c r="BS843" s="36"/>
      <c r="BT843" s="36"/>
    </row>
    <row r="844" spans="2:72" ht="13.15" customHeight="1" x14ac:dyDescent="0.2">
      <c r="B844" s="8" t="s">
        <v>2656</v>
      </c>
      <c r="C844" s="35">
        <v>2</v>
      </c>
      <c r="D844" s="1" t="s">
        <v>2657</v>
      </c>
      <c r="E844" s="36"/>
      <c r="F844" s="36"/>
      <c r="G844" s="7">
        <v>52.94</v>
      </c>
      <c r="H844" s="3" t="s">
        <v>2658</v>
      </c>
      <c r="I844" s="5" t="s">
        <v>2648</v>
      </c>
      <c r="J844" s="39" t="s">
        <v>1331</v>
      </c>
      <c r="K844" s="5" t="s">
        <v>2659</v>
      </c>
      <c r="M844" s="6">
        <v>51.6</v>
      </c>
      <c r="N844" s="6"/>
      <c r="O844" s="7">
        <v>51.9</v>
      </c>
      <c r="P844" s="6">
        <v>52.94</v>
      </c>
      <c r="Q844" s="36">
        <f>E844*(1+Listes!AC$5)</f>
        <v>0</v>
      </c>
      <c r="R844" s="5" t="s">
        <v>66</v>
      </c>
      <c r="AA844" s="9" t="s">
        <v>2588</v>
      </c>
      <c r="AB844" s="36">
        <f>G844*(1+Listes!AC$8)</f>
        <v>63.316239999999993</v>
      </c>
      <c r="AC844" s="36">
        <f>P844*(1+Listes!AC$7)</f>
        <v>63.316239999999993</v>
      </c>
      <c r="AD844" s="36">
        <f>F844*(1+Listes!AC$6)</f>
        <v>0</v>
      </c>
      <c r="AG844" s="66"/>
      <c r="AH844" s="67"/>
      <c r="AI844" s="6">
        <v>53.45</v>
      </c>
      <c r="AJ844" s="6">
        <v>50.4</v>
      </c>
      <c r="AL844" s="36"/>
      <c r="AQ844" s="5" t="s">
        <v>2660</v>
      </c>
      <c r="AV844" s="36">
        <f>BI844*(1+Listes!AC$9)</f>
        <v>0</v>
      </c>
      <c r="AW844" s="36">
        <f>BP844*(1+Listes!AC$10)</f>
        <v>14.63904</v>
      </c>
      <c r="AX844"/>
      <c r="AY844" s="36"/>
      <c r="AZ844" s="36">
        <f>AY844*(1+Listes!AC$11)</f>
        <v>0</v>
      </c>
      <c r="BI844" s="36"/>
      <c r="BJ844" s="36"/>
      <c r="BK844" s="36">
        <f>BJ844*(1+Listes!AC$12)</f>
        <v>0</v>
      </c>
      <c r="BL844" s="36"/>
      <c r="BM844" s="36"/>
      <c r="BN844" s="6">
        <v>53.72</v>
      </c>
      <c r="BP844" s="7">
        <v>12.24</v>
      </c>
      <c r="BR844" s="7"/>
      <c r="BS844" s="7"/>
      <c r="BT844" s="7"/>
    </row>
    <row r="845" spans="2:72" ht="13.15" customHeight="1" x14ac:dyDescent="0.2">
      <c r="C845" s="35">
        <v>2</v>
      </c>
      <c r="D845" s="1" t="s">
        <v>2661</v>
      </c>
      <c r="E845" s="36"/>
      <c r="F845" s="36"/>
      <c r="G845" s="7">
        <v>47.95</v>
      </c>
      <c r="H845" s="3" t="s">
        <v>2658</v>
      </c>
      <c r="I845" s="5" t="s">
        <v>2653</v>
      </c>
      <c r="J845" s="39" t="s">
        <v>31</v>
      </c>
      <c r="K845" s="5" t="s">
        <v>567</v>
      </c>
      <c r="M845" s="6">
        <v>46.7</v>
      </c>
      <c r="N845" s="6"/>
      <c r="O845" s="7">
        <v>47</v>
      </c>
      <c r="P845" s="36"/>
      <c r="Q845" s="36">
        <f>E845*(1+Listes!AC$5)</f>
        <v>0</v>
      </c>
      <c r="AB845" s="36">
        <f>G845*(1+Listes!AC$8)</f>
        <v>57.348199999999999</v>
      </c>
      <c r="AC845" s="36">
        <f>P845*(1+Listes!AC$7)</f>
        <v>0</v>
      </c>
      <c r="AD845" s="36">
        <f>F845*(1+Listes!AC$6)</f>
        <v>0</v>
      </c>
      <c r="AG845" s="66"/>
      <c r="AH845" s="67"/>
      <c r="AI845" s="6">
        <v>53.45</v>
      </c>
      <c r="AJ845" s="6">
        <v>45.6</v>
      </c>
      <c r="AL845" s="36"/>
      <c r="AV845" s="36">
        <f>BI845*(1+Listes!AC$9)</f>
        <v>0</v>
      </c>
      <c r="AW845" s="36">
        <f>BP845*(1+Listes!AC$10)</f>
        <v>0</v>
      </c>
      <c r="AX845"/>
      <c r="AY845" s="36"/>
      <c r="AZ845" s="36">
        <f>AY845*(1+Listes!AC$11)</f>
        <v>0</v>
      </c>
      <c r="BI845" s="36"/>
      <c r="BJ845" s="36"/>
      <c r="BK845" s="36">
        <f>BJ845*(1+Listes!AC$12)</f>
        <v>0</v>
      </c>
      <c r="BL845" s="36"/>
      <c r="BM845" s="36"/>
      <c r="BN845" s="6">
        <v>50.05</v>
      </c>
      <c r="BP845" s="36"/>
      <c r="BR845" s="36"/>
      <c r="BS845" s="36"/>
      <c r="BT845" s="36"/>
    </row>
    <row r="846" spans="2:72" ht="13.15" customHeight="1" x14ac:dyDescent="0.2">
      <c r="C846" s="35">
        <v>2</v>
      </c>
      <c r="D846" s="1" t="s">
        <v>2662</v>
      </c>
      <c r="E846" s="36"/>
      <c r="F846" s="36"/>
      <c r="G846" s="7">
        <v>56.02</v>
      </c>
      <c r="H846" s="3" t="s">
        <v>2663</v>
      </c>
      <c r="I846" s="5" t="s">
        <v>2655</v>
      </c>
      <c r="J846" s="39" t="s">
        <v>148</v>
      </c>
      <c r="K846" s="5" t="s">
        <v>722</v>
      </c>
      <c r="M846" s="6">
        <v>54.5</v>
      </c>
      <c r="N846" s="6"/>
      <c r="O846" s="7">
        <v>54.9</v>
      </c>
      <c r="P846" s="36"/>
      <c r="Q846" s="36">
        <f>E846*(1+Listes!AC$5)</f>
        <v>0</v>
      </c>
      <c r="AB846" s="36">
        <f>G846*(1+Listes!AC$8)</f>
        <v>66.999920000000003</v>
      </c>
      <c r="AC846" s="36">
        <f>P846*(1+Listes!AC$7)</f>
        <v>0</v>
      </c>
      <c r="AD846" s="36">
        <f>F846*(1+Listes!AC$6)</f>
        <v>0</v>
      </c>
      <c r="AG846" s="66"/>
      <c r="AH846" s="67"/>
      <c r="AI846" s="6">
        <v>53.45</v>
      </c>
      <c r="AJ846" s="6">
        <v>53.3</v>
      </c>
      <c r="AL846" s="36"/>
      <c r="AV846" s="36">
        <f>BI846*(1+Listes!AC$9)</f>
        <v>0</v>
      </c>
      <c r="AW846" s="36">
        <f>BP846*(1+Listes!AC$10)</f>
        <v>0</v>
      </c>
      <c r="AX846"/>
      <c r="AY846" s="36"/>
      <c r="AZ846" s="36">
        <f>AY846*(1+Listes!AC$11)</f>
        <v>0</v>
      </c>
      <c r="BI846" s="36"/>
      <c r="BJ846" s="36"/>
      <c r="BK846" s="36">
        <f>BJ846*(1+Listes!AC$12)</f>
        <v>0</v>
      </c>
      <c r="BL846" s="36"/>
      <c r="BM846" s="36"/>
      <c r="BN846" s="36"/>
      <c r="BP846" s="36"/>
      <c r="BR846" s="36"/>
      <c r="BS846" s="36"/>
      <c r="BT846" s="36"/>
    </row>
    <row r="847" spans="2:72" ht="13.15" customHeight="1" x14ac:dyDescent="0.2">
      <c r="C847" s="35">
        <v>2</v>
      </c>
      <c r="D847" s="1" t="s">
        <v>2664</v>
      </c>
      <c r="E847" s="36"/>
      <c r="F847" s="36"/>
      <c r="G847" s="7">
        <v>16.07</v>
      </c>
      <c r="H847" s="3" t="s">
        <v>2665</v>
      </c>
      <c r="J847" s="39" t="s">
        <v>48</v>
      </c>
      <c r="K847" s="5" t="s">
        <v>2017</v>
      </c>
      <c r="M847" s="6">
        <v>15.7</v>
      </c>
      <c r="N847" s="36"/>
      <c r="O847" s="7">
        <v>15.8</v>
      </c>
      <c r="P847" s="36"/>
      <c r="Q847" s="36">
        <f>E847*(1+Listes!AC$5)</f>
        <v>0</v>
      </c>
      <c r="AB847" s="36">
        <f>G847*(1+Listes!AC$8)</f>
        <v>19.219719999999999</v>
      </c>
      <c r="AC847" s="36">
        <f>P847*(1+Listes!AC$7)</f>
        <v>0</v>
      </c>
      <c r="AD847" s="36">
        <f>F847*(1+Listes!AC$6)</f>
        <v>0</v>
      </c>
      <c r="AI847" s="36"/>
      <c r="AJ847" s="36"/>
      <c r="AL847" s="36"/>
      <c r="AV847" s="36">
        <f>BI847*(1+Listes!AC$9)</f>
        <v>0</v>
      </c>
      <c r="AW847" s="36">
        <f>BP847*(1+Listes!AC$10)</f>
        <v>0</v>
      </c>
      <c r="AX847"/>
      <c r="AY847" s="36"/>
      <c r="AZ847" s="36">
        <f>AY847*(1+Listes!AC$11)</f>
        <v>0</v>
      </c>
      <c r="BI847" s="36"/>
      <c r="BJ847" s="36"/>
      <c r="BK847" s="36">
        <f>BJ847*(1+Listes!AC$12)</f>
        <v>0</v>
      </c>
      <c r="BL847" s="36"/>
      <c r="BM847" s="36"/>
      <c r="BN847" s="36"/>
      <c r="BP847" s="36"/>
      <c r="BR847" s="36"/>
      <c r="BS847" s="36"/>
      <c r="BT847" s="36"/>
    </row>
    <row r="848" spans="2:72" ht="13.15" customHeight="1" x14ac:dyDescent="0.2">
      <c r="B848" s="8" t="s">
        <v>2666</v>
      </c>
      <c r="C848" s="35">
        <v>1</v>
      </c>
      <c r="D848" s="1" t="s">
        <v>2667</v>
      </c>
      <c r="E848" s="36"/>
      <c r="F848" s="36"/>
      <c r="G848" s="7">
        <v>29.19</v>
      </c>
      <c r="H848" s="3" t="s">
        <v>2668</v>
      </c>
      <c r="I848" s="5" t="s">
        <v>2669</v>
      </c>
      <c r="J848" s="39" t="s">
        <v>2</v>
      </c>
      <c r="K848" s="5" t="s">
        <v>2126</v>
      </c>
      <c r="M848" s="6">
        <v>28.4</v>
      </c>
      <c r="N848" s="36"/>
      <c r="O848" s="7">
        <v>28.6</v>
      </c>
      <c r="P848" s="36"/>
      <c r="Q848" s="36">
        <f>E848*(1+Listes!AC$5)</f>
        <v>0</v>
      </c>
      <c r="X848" s="9" t="s">
        <v>2670</v>
      </c>
      <c r="AA848" s="9" t="s">
        <v>2671</v>
      </c>
      <c r="AB848" s="36">
        <f>G848*(1+Listes!AC$8)</f>
        <v>34.911239999999999</v>
      </c>
      <c r="AC848" s="36">
        <f>P848*(1+Listes!AC$7)</f>
        <v>0</v>
      </c>
      <c r="AD848" s="36">
        <f>F848*(1+Listes!AC$6)</f>
        <v>0</v>
      </c>
      <c r="AI848" s="36"/>
      <c r="AJ848" s="36"/>
      <c r="AL848" s="36"/>
      <c r="AO848" s="5" t="s">
        <v>2672</v>
      </c>
      <c r="AV848" s="36">
        <f>BI848*(1+Listes!AC$9)</f>
        <v>0</v>
      </c>
      <c r="AW848" s="36">
        <f>BP848*(1+Listes!AC$10)</f>
        <v>0</v>
      </c>
      <c r="AX848"/>
      <c r="AY848" s="36"/>
      <c r="AZ848" s="36">
        <f>AY848*(1+Listes!AC$11)</f>
        <v>0</v>
      </c>
      <c r="BI848" s="36"/>
      <c r="BJ848" s="36"/>
      <c r="BK848" s="36">
        <f>BJ848*(1+Listes!AC$12)</f>
        <v>0</v>
      </c>
      <c r="BL848" s="36"/>
      <c r="BM848" s="36"/>
      <c r="BN848" s="36"/>
      <c r="BP848" s="36"/>
      <c r="BR848" s="36"/>
      <c r="BS848" s="36"/>
      <c r="BT848" s="36"/>
    </row>
    <row r="849" spans="2:72" ht="13.15" customHeight="1" x14ac:dyDescent="0.2">
      <c r="B849" s="8" t="s">
        <v>2666</v>
      </c>
      <c r="C849" s="35">
        <v>2</v>
      </c>
      <c r="D849" s="1" t="s">
        <v>2667</v>
      </c>
      <c r="E849" s="36"/>
      <c r="F849" s="36"/>
      <c r="G849" s="7">
        <v>29.19</v>
      </c>
      <c r="H849" s="3" t="s">
        <v>2673</v>
      </c>
      <c r="I849" s="5" t="s">
        <v>2669</v>
      </c>
      <c r="J849" s="39" t="s">
        <v>25</v>
      </c>
      <c r="K849" s="5" t="s">
        <v>2674</v>
      </c>
      <c r="M849" s="6">
        <v>28.4</v>
      </c>
      <c r="N849" s="36"/>
      <c r="O849" s="7">
        <v>28.6</v>
      </c>
      <c r="P849" s="36"/>
      <c r="Q849" s="36">
        <f>E849*(1+Listes!AC$5)</f>
        <v>0</v>
      </c>
      <c r="AA849" s="9" t="s">
        <v>2671</v>
      </c>
      <c r="AB849" s="36">
        <f>G849*(1+Listes!AC$8)</f>
        <v>34.911239999999999</v>
      </c>
      <c r="AC849" s="36">
        <f>P849*(1+Listes!AC$7)</f>
        <v>0</v>
      </c>
      <c r="AD849" s="36">
        <f>F849*(1+Listes!AC$6)</f>
        <v>0</v>
      </c>
      <c r="AI849" s="36"/>
      <c r="AJ849" s="36"/>
      <c r="AL849" s="36"/>
      <c r="AV849" s="36">
        <f>BI849*(1+Listes!AC$9)</f>
        <v>0</v>
      </c>
      <c r="AW849" s="36">
        <f>BP849*(1+Listes!AC$10)</f>
        <v>0</v>
      </c>
      <c r="AX849"/>
      <c r="AY849" s="36"/>
      <c r="AZ849" s="36">
        <f>AY849*(1+Listes!AC$11)</f>
        <v>0</v>
      </c>
      <c r="BI849" s="36"/>
      <c r="BJ849" s="36"/>
      <c r="BK849" s="36">
        <f>BJ849*(1+Listes!AC$12)</f>
        <v>0</v>
      </c>
      <c r="BL849" s="36"/>
      <c r="BM849" s="36"/>
      <c r="BN849" s="36"/>
      <c r="BP849" s="36"/>
      <c r="BR849" s="36"/>
      <c r="BS849" s="36"/>
      <c r="BT849" s="36"/>
    </row>
    <row r="850" spans="2:72" ht="13.15" customHeight="1" x14ac:dyDescent="0.2">
      <c r="C850" s="37"/>
      <c r="D850" s="1" t="s">
        <v>2675</v>
      </c>
      <c r="E850" s="36"/>
      <c r="F850" s="36"/>
      <c r="G850" s="7">
        <v>23.81</v>
      </c>
      <c r="H850" s="3" t="s">
        <v>2676</v>
      </c>
      <c r="J850" s="36"/>
      <c r="K850"/>
      <c r="M850" s="36"/>
      <c r="N850" s="36"/>
      <c r="O850" s="36"/>
      <c r="P850" s="36"/>
      <c r="Q850" s="36">
        <f>E850*(1+Listes!AC$5)</f>
        <v>0</v>
      </c>
      <c r="AB850" s="36">
        <f>G850*(1+Listes!AC$8)</f>
        <v>28.476759999999999</v>
      </c>
      <c r="AC850" s="36">
        <f>P850*(1+Listes!AC$7)</f>
        <v>0</v>
      </c>
      <c r="AD850" s="36">
        <f>F850*(1+Listes!AC$6)</f>
        <v>0</v>
      </c>
      <c r="AI850" s="36"/>
      <c r="AJ850" s="36"/>
      <c r="AL850" s="36"/>
      <c r="AV850" s="36">
        <f>BI850*(1+Listes!AC$9)</f>
        <v>0</v>
      </c>
      <c r="AW850" s="36">
        <f>BP850*(1+Listes!AC$10)</f>
        <v>0</v>
      </c>
      <c r="AX850"/>
      <c r="AY850" s="36"/>
      <c r="AZ850" s="36">
        <f>AY850*(1+Listes!AC$11)</f>
        <v>0</v>
      </c>
      <c r="BI850" s="36"/>
      <c r="BJ850" s="36"/>
      <c r="BK850" s="36">
        <f>BJ850*(1+Listes!AC$12)</f>
        <v>0</v>
      </c>
      <c r="BL850" s="36"/>
      <c r="BM850" s="36"/>
      <c r="BN850" s="36"/>
      <c r="BP850" s="36"/>
      <c r="BR850" s="36"/>
      <c r="BS850" s="36"/>
      <c r="BT850" s="36"/>
    </row>
    <row r="851" spans="2:72" ht="13.15" customHeight="1" x14ac:dyDescent="0.2">
      <c r="C851" s="35">
        <v>1</v>
      </c>
      <c r="D851" s="1" t="s">
        <v>2677</v>
      </c>
      <c r="E851" s="36"/>
      <c r="F851" s="36"/>
      <c r="G851" s="7">
        <v>16.989999999999998</v>
      </c>
      <c r="H851" s="3" t="s">
        <v>2678</v>
      </c>
      <c r="J851" s="39" t="s">
        <v>2</v>
      </c>
      <c r="K851" s="5" t="s">
        <v>2679</v>
      </c>
      <c r="M851" s="6">
        <v>16.5</v>
      </c>
      <c r="N851" s="36"/>
      <c r="O851" s="7">
        <v>16.7</v>
      </c>
      <c r="P851" s="36"/>
      <c r="Q851" s="36">
        <f>E851*(1+Listes!AC$5)</f>
        <v>0</v>
      </c>
      <c r="AB851" s="36">
        <f>G851*(1+Listes!AC$8)</f>
        <v>20.320039999999999</v>
      </c>
      <c r="AC851" s="36">
        <f>P851*(1+Listes!AC$7)</f>
        <v>0</v>
      </c>
      <c r="AD851" s="36">
        <f>F851*(1+Listes!AC$6)</f>
        <v>0</v>
      </c>
      <c r="AI851" s="36"/>
      <c r="AJ851" s="36"/>
      <c r="AL851" s="36"/>
      <c r="AV851" s="36">
        <f>BI851*(1+Listes!AC$9)</f>
        <v>0</v>
      </c>
      <c r="AW851" s="36">
        <f>BP851*(1+Listes!AC$10)</f>
        <v>0</v>
      </c>
      <c r="AX851"/>
      <c r="AY851" s="36"/>
      <c r="AZ851" s="36">
        <f>AY851*(1+Listes!AC$11)</f>
        <v>0</v>
      </c>
      <c r="BI851" s="36"/>
      <c r="BJ851" s="36"/>
      <c r="BK851" s="36">
        <f>BJ851*(1+Listes!AC$12)</f>
        <v>0</v>
      </c>
      <c r="BL851" s="36"/>
      <c r="BM851" s="36"/>
      <c r="BN851" s="36"/>
      <c r="BP851" s="36"/>
      <c r="BR851" s="36"/>
      <c r="BS851" s="36"/>
      <c r="BT851" s="36"/>
    </row>
    <row r="852" spans="2:72" ht="13.15" customHeight="1" x14ac:dyDescent="0.2">
      <c r="C852" s="35">
        <v>2</v>
      </c>
      <c r="D852" s="1" t="s">
        <v>2677</v>
      </c>
      <c r="E852" s="36"/>
      <c r="F852" s="36"/>
      <c r="G852" s="7">
        <v>16.989999999999998</v>
      </c>
      <c r="H852" s="3" t="s">
        <v>2678</v>
      </c>
      <c r="J852" s="39" t="s">
        <v>22</v>
      </c>
      <c r="K852" s="5" t="s">
        <v>538</v>
      </c>
      <c r="M852" s="6">
        <v>16.5</v>
      </c>
      <c r="N852" s="36"/>
      <c r="O852" s="7">
        <v>16.7</v>
      </c>
      <c r="P852" s="36"/>
      <c r="Q852" s="36">
        <f>E852*(1+Listes!AC$5)</f>
        <v>0</v>
      </c>
      <c r="AA852" s="9" t="s">
        <v>2680</v>
      </c>
      <c r="AB852" s="36">
        <f>G852*(1+Listes!AC$8)</f>
        <v>20.320039999999999</v>
      </c>
      <c r="AC852" s="36">
        <f>P852*(1+Listes!AC$7)</f>
        <v>0</v>
      </c>
      <c r="AD852" s="36">
        <f>F852*(1+Listes!AC$6)</f>
        <v>0</v>
      </c>
      <c r="AI852" s="36"/>
      <c r="AJ852" s="36"/>
      <c r="AL852" s="36"/>
      <c r="AV852" s="36">
        <f>BI852*(1+Listes!AC$9)</f>
        <v>0</v>
      </c>
      <c r="AW852" s="36">
        <f>BP852*(1+Listes!AC$10)</f>
        <v>0</v>
      </c>
      <c r="AX852"/>
      <c r="AY852" s="36"/>
      <c r="AZ852" s="36">
        <f>AY852*(1+Listes!AC$11)</f>
        <v>0</v>
      </c>
      <c r="BI852" s="36"/>
      <c r="BJ852" s="36"/>
      <c r="BK852" s="36">
        <f>BJ852*(1+Listes!AC$12)</f>
        <v>0</v>
      </c>
      <c r="BL852" s="36"/>
      <c r="BM852" s="36"/>
      <c r="BN852" s="36"/>
      <c r="BP852" s="36"/>
      <c r="BR852" s="36"/>
      <c r="BS852" s="36"/>
      <c r="BT852" s="36"/>
    </row>
    <row r="853" spans="2:72" ht="13.15" customHeight="1" x14ac:dyDescent="0.2">
      <c r="C853" s="35">
        <v>1</v>
      </c>
      <c r="D853" s="1" t="s">
        <v>2681</v>
      </c>
      <c r="E853" s="36"/>
      <c r="F853" s="36"/>
      <c r="G853" s="7">
        <v>31.55</v>
      </c>
      <c r="H853" s="3" t="s">
        <v>2682</v>
      </c>
      <c r="J853" s="39" t="s">
        <v>22</v>
      </c>
      <c r="K853" s="5" t="s">
        <v>2683</v>
      </c>
      <c r="M853" s="6">
        <v>30.7</v>
      </c>
      <c r="N853" s="36"/>
      <c r="O853" s="36"/>
      <c r="P853" s="6">
        <v>31.55</v>
      </c>
      <c r="Q853" s="36">
        <f>E853*(1+Listes!AC$5)</f>
        <v>0</v>
      </c>
      <c r="AA853" s="9" t="s">
        <v>2588</v>
      </c>
      <c r="AB853" s="36">
        <f>G853*(1+Listes!AC$8)</f>
        <v>37.733800000000002</v>
      </c>
      <c r="AC853" s="36">
        <f>P853*(1+Listes!AC$7)</f>
        <v>37.733800000000002</v>
      </c>
      <c r="AD853" s="36">
        <f>F853*(1+Listes!AC$6)</f>
        <v>0</v>
      </c>
      <c r="AI853" s="36"/>
      <c r="AJ853" s="36"/>
      <c r="AL853" s="36"/>
      <c r="AV853" s="36">
        <f>BI853*(1+Listes!AC$9)</f>
        <v>0</v>
      </c>
      <c r="AW853" s="36">
        <f>BP853*(1+Listes!AC$10)</f>
        <v>0</v>
      </c>
      <c r="AX853"/>
      <c r="AY853" s="36"/>
      <c r="AZ853" s="36">
        <f>AY853*(1+Listes!AC$11)</f>
        <v>0</v>
      </c>
      <c r="BI853" s="36"/>
      <c r="BJ853" s="36"/>
      <c r="BK853" s="36">
        <f>BJ853*(1+Listes!AC$12)</f>
        <v>0</v>
      </c>
      <c r="BL853" s="36"/>
      <c r="BM853" s="36"/>
      <c r="BN853" s="36"/>
      <c r="BP853" s="36"/>
      <c r="BR853" s="36"/>
      <c r="BS853" s="36"/>
      <c r="BT853" s="36"/>
    </row>
    <row r="854" spans="2:72" ht="13.15" customHeight="1" x14ac:dyDescent="0.2">
      <c r="C854" s="35">
        <v>1</v>
      </c>
      <c r="D854" s="1" t="s">
        <v>2684</v>
      </c>
      <c r="E854" s="36"/>
      <c r="F854" s="36"/>
      <c r="G854" s="7">
        <v>42.77</v>
      </c>
      <c r="H854" s="3" t="s">
        <v>2682</v>
      </c>
      <c r="J854" s="39" t="s">
        <v>2</v>
      </c>
      <c r="K854" s="5" t="s">
        <v>2584</v>
      </c>
      <c r="M854" s="6">
        <v>41.6</v>
      </c>
      <c r="N854" s="36"/>
      <c r="O854" s="36"/>
      <c r="P854" s="6">
        <v>42.77</v>
      </c>
      <c r="Q854" s="36">
        <f>E854*(1+Listes!AC$5)</f>
        <v>0</v>
      </c>
      <c r="X854" s="9" t="s">
        <v>2685</v>
      </c>
      <c r="AB854" s="36">
        <f>G854*(1+Listes!AC$8)</f>
        <v>51.152920000000002</v>
      </c>
      <c r="AC854" s="36">
        <f>P854*(1+Listes!AC$7)</f>
        <v>51.152920000000002</v>
      </c>
      <c r="AD854" s="36">
        <f>F854*(1+Listes!AC$6)</f>
        <v>0</v>
      </c>
      <c r="AI854" s="36"/>
      <c r="AJ854" s="36"/>
      <c r="AL854" s="36"/>
      <c r="AO854" s="5" t="s">
        <v>2686</v>
      </c>
      <c r="AP854" s="5" t="s">
        <v>2686</v>
      </c>
      <c r="AV854" s="36">
        <f>BI854*(1+Listes!AC$9)</f>
        <v>0</v>
      </c>
      <c r="AW854" s="36">
        <f>BP854*(1+Listes!AC$10)</f>
        <v>0</v>
      </c>
      <c r="AX854"/>
      <c r="AY854" s="36"/>
      <c r="AZ854" s="36">
        <f>AY854*(1+Listes!AC$11)</f>
        <v>0</v>
      </c>
      <c r="BI854" s="36"/>
      <c r="BJ854" s="36"/>
      <c r="BK854" s="36">
        <f>BJ854*(1+Listes!AC$12)</f>
        <v>0</v>
      </c>
      <c r="BL854" s="36"/>
      <c r="BM854" s="36"/>
      <c r="BN854" s="36"/>
      <c r="BP854" s="36"/>
      <c r="BR854" s="36"/>
      <c r="BS854" s="36"/>
      <c r="BT854" s="36"/>
    </row>
    <row r="855" spans="2:72" ht="13.15" customHeight="1" x14ac:dyDescent="0.2">
      <c r="C855" s="35">
        <v>2</v>
      </c>
      <c r="D855" s="1" t="s">
        <v>2684</v>
      </c>
      <c r="E855" s="36"/>
      <c r="F855" s="36"/>
      <c r="G855" s="7">
        <v>42.77</v>
      </c>
      <c r="H855" s="3" t="s">
        <v>2682</v>
      </c>
      <c r="J855" s="39" t="s">
        <v>48</v>
      </c>
      <c r="K855" s="5" t="s">
        <v>39</v>
      </c>
      <c r="M855" s="6">
        <v>41.6</v>
      </c>
      <c r="N855" s="36"/>
      <c r="O855" s="36"/>
      <c r="P855" s="6">
        <v>42.77</v>
      </c>
      <c r="Q855" s="36">
        <f>E855*(1+Listes!AC$5)</f>
        <v>0</v>
      </c>
      <c r="Z855" s="9" t="s">
        <v>2687</v>
      </c>
      <c r="AB855" s="36">
        <f>G855*(1+Listes!AC$8)</f>
        <v>51.152920000000002</v>
      </c>
      <c r="AC855" s="36">
        <f>P855*(1+Listes!AC$7)</f>
        <v>51.152920000000002</v>
      </c>
      <c r="AD855" s="36">
        <f>F855*(1+Listes!AC$6)</f>
        <v>0</v>
      </c>
      <c r="AI855" s="36"/>
      <c r="AJ855" s="36"/>
      <c r="AL855" s="36"/>
      <c r="AV855" s="36">
        <f>BI855*(1+Listes!AC$9)</f>
        <v>0</v>
      </c>
      <c r="AW855" s="36">
        <f>BP855*(1+Listes!AC$10)</f>
        <v>0</v>
      </c>
      <c r="AX855"/>
      <c r="AY855" s="36"/>
      <c r="AZ855" s="36">
        <f>AY855*(1+Listes!AC$11)</f>
        <v>0</v>
      </c>
      <c r="BI855" s="36"/>
      <c r="BJ855" s="36"/>
      <c r="BK855" s="36">
        <f>BJ855*(1+Listes!AC$12)</f>
        <v>0</v>
      </c>
      <c r="BL855" s="36"/>
      <c r="BM855" s="36"/>
      <c r="BN855" s="36"/>
      <c r="BP855" s="36"/>
      <c r="BR855" s="36"/>
      <c r="BS855" s="36"/>
      <c r="BT855" s="36"/>
    </row>
    <row r="856" spans="2:72" ht="13.15" customHeight="1" x14ac:dyDescent="0.2">
      <c r="C856" s="35">
        <v>2</v>
      </c>
      <c r="D856" s="1" t="s">
        <v>2688</v>
      </c>
      <c r="E856" s="36"/>
      <c r="F856" s="36"/>
      <c r="G856" s="7">
        <v>46.7</v>
      </c>
      <c r="H856" s="3" t="s">
        <v>2689</v>
      </c>
      <c r="J856" s="39" t="s">
        <v>22</v>
      </c>
      <c r="K856" s="5" t="s">
        <v>2683</v>
      </c>
      <c r="M856" s="6">
        <v>45.4</v>
      </c>
      <c r="N856" s="36"/>
      <c r="O856" s="36"/>
      <c r="P856" s="6">
        <v>46.7</v>
      </c>
      <c r="Q856" s="36">
        <f>E856*(1+Listes!AC$5)</f>
        <v>0</v>
      </c>
      <c r="AA856" s="9" t="s">
        <v>2588</v>
      </c>
      <c r="AB856" s="36">
        <f>G856*(1+Listes!AC$8)</f>
        <v>55.853200000000001</v>
      </c>
      <c r="AC856" s="36">
        <f>P856*(1+Listes!AC$7)</f>
        <v>55.853200000000001</v>
      </c>
      <c r="AD856" s="36">
        <f>F856*(1+Listes!AC$6)</f>
        <v>0</v>
      </c>
      <c r="AI856" s="36"/>
      <c r="AJ856" s="36"/>
      <c r="AL856" s="36"/>
      <c r="AV856" s="36">
        <f>BI856*(1+Listes!AC$9)</f>
        <v>0</v>
      </c>
      <c r="AW856" s="36">
        <f>BP856*(1+Listes!AC$10)</f>
        <v>0</v>
      </c>
      <c r="AX856"/>
      <c r="AY856" s="36"/>
      <c r="AZ856" s="36">
        <f>AY856*(1+Listes!AC$11)</f>
        <v>0</v>
      </c>
      <c r="BI856" s="36"/>
      <c r="BJ856" s="36"/>
      <c r="BK856" s="36">
        <f>BJ856*(1+Listes!AC$12)</f>
        <v>0</v>
      </c>
      <c r="BL856" s="36"/>
      <c r="BM856" s="36"/>
      <c r="BN856" s="36"/>
      <c r="BP856" s="36"/>
      <c r="BR856" s="36"/>
      <c r="BS856" s="36"/>
      <c r="BT856" s="36"/>
    </row>
    <row r="857" spans="2:72" ht="13.15" customHeight="1" x14ac:dyDescent="0.2">
      <c r="C857" s="35">
        <v>1</v>
      </c>
      <c r="D857" s="1" t="s">
        <v>2690</v>
      </c>
      <c r="E857" s="36"/>
      <c r="F857" s="36"/>
      <c r="G857" s="7">
        <v>73.47</v>
      </c>
      <c r="H857" s="3" t="s">
        <v>2691</v>
      </c>
      <c r="J857" s="39" t="s">
        <v>2</v>
      </c>
      <c r="K857" s="5" t="s">
        <v>2584</v>
      </c>
      <c r="M857" s="6">
        <v>71.5</v>
      </c>
      <c r="N857" s="36"/>
      <c r="O857" s="36"/>
      <c r="P857" s="6">
        <v>73.47</v>
      </c>
      <c r="Q857" s="36">
        <f>E857*(1+Listes!AC$5)</f>
        <v>0</v>
      </c>
      <c r="X857" s="9" t="s">
        <v>2692</v>
      </c>
      <c r="AB857" s="36">
        <f>G857*(1+Listes!AC$8)</f>
        <v>87.87012</v>
      </c>
      <c r="AC857" s="36">
        <f>P857*(1+Listes!AC$7)</f>
        <v>87.87012</v>
      </c>
      <c r="AD857" s="36">
        <f>F857*(1+Listes!AC$6)</f>
        <v>0</v>
      </c>
      <c r="AI857" s="36"/>
      <c r="AJ857" s="36"/>
      <c r="AL857" s="36"/>
      <c r="AO857" s="5" t="s">
        <v>2693</v>
      </c>
      <c r="AP857" s="5" t="s">
        <v>2693</v>
      </c>
      <c r="AV857" s="36">
        <f>BI857*(1+Listes!AC$9)</f>
        <v>0</v>
      </c>
      <c r="AW857" s="36">
        <f>BP857*(1+Listes!AC$10)</f>
        <v>0</v>
      </c>
      <c r="AX857"/>
      <c r="AY857" s="36"/>
      <c r="AZ857" s="36">
        <f>AY857*(1+Listes!AC$11)</f>
        <v>0</v>
      </c>
      <c r="BI857" s="36"/>
      <c r="BJ857" s="36"/>
      <c r="BK857" s="36">
        <f>BJ857*(1+Listes!AC$12)</f>
        <v>0</v>
      </c>
      <c r="BL857" s="36"/>
      <c r="BM857" s="36"/>
      <c r="BN857" s="36"/>
      <c r="BP857" s="36"/>
      <c r="BR857" s="36"/>
      <c r="BS857" s="36"/>
      <c r="BT857" s="36"/>
    </row>
    <row r="858" spans="2:72" ht="13.15" customHeight="1" x14ac:dyDescent="0.2">
      <c r="C858" s="35">
        <v>2</v>
      </c>
      <c r="D858" s="1" t="s">
        <v>2690</v>
      </c>
      <c r="E858" s="36"/>
      <c r="F858" s="36"/>
      <c r="G858" s="7">
        <v>73.47</v>
      </c>
      <c r="H858" s="3" t="s">
        <v>2694</v>
      </c>
      <c r="J858" s="39" t="s">
        <v>48</v>
      </c>
      <c r="K858" s="5" t="s">
        <v>39</v>
      </c>
      <c r="M858" s="6">
        <v>71.5</v>
      </c>
      <c r="N858" s="36"/>
      <c r="O858" s="36"/>
      <c r="P858" s="6">
        <v>73.47</v>
      </c>
      <c r="Q858" s="36">
        <f>E858*(1+Listes!AC$5)</f>
        <v>0</v>
      </c>
      <c r="Z858" s="9" t="s">
        <v>2695</v>
      </c>
      <c r="AB858" s="36">
        <f>G858*(1+Listes!AC$8)</f>
        <v>87.87012</v>
      </c>
      <c r="AC858" s="36">
        <f>P858*(1+Listes!AC$7)</f>
        <v>87.87012</v>
      </c>
      <c r="AD858" s="36">
        <f>F858*(1+Listes!AC$6)</f>
        <v>0</v>
      </c>
      <c r="AI858" s="36"/>
      <c r="AJ858" s="36"/>
      <c r="AL858" s="36"/>
      <c r="AV858" s="36">
        <f>BI858*(1+Listes!AC$9)</f>
        <v>0</v>
      </c>
      <c r="AW858" s="36">
        <f>BP858*(1+Listes!AC$10)</f>
        <v>0</v>
      </c>
      <c r="AX858"/>
      <c r="AY858" s="36"/>
      <c r="AZ858" s="36">
        <f>AY858*(1+Listes!AC$11)</f>
        <v>0</v>
      </c>
      <c r="BI858" s="36"/>
      <c r="BJ858" s="36"/>
      <c r="BK858" s="36">
        <f>BJ858*(1+Listes!AC$12)</f>
        <v>0</v>
      </c>
      <c r="BL858" s="36"/>
      <c r="BM858" s="36"/>
      <c r="BN858" s="36"/>
      <c r="BP858" s="36"/>
      <c r="BR858" s="36"/>
      <c r="BS858" s="36"/>
      <c r="BT858" s="36"/>
    </row>
    <row r="859" spans="2:72" ht="13.15" customHeight="1" x14ac:dyDescent="0.2">
      <c r="C859" s="35">
        <v>2</v>
      </c>
      <c r="D859" s="1" t="s">
        <v>2696</v>
      </c>
      <c r="E859" s="6">
        <v>6.69</v>
      </c>
      <c r="F859" s="36"/>
      <c r="G859" s="7">
        <v>33.130000000000003</v>
      </c>
      <c r="H859" s="3" t="s">
        <v>2697</v>
      </c>
      <c r="I859" s="5" t="s">
        <v>2648</v>
      </c>
      <c r="J859" s="39" t="s">
        <v>22</v>
      </c>
      <c r="K859" s="5" t="s">
        <v>722</v>
      </c>
      <c r="M859" s="6">
        <v>32.700000000000003</v>
      </c>
      <c r="N859" s="6">
        <v>36.4</v>
      </c>
      <c r="O859" s="7">
        <v>32.5</v>
      </c>
      <c r="P859" s="6">
        <v>33.130000000000003</v>
      </c>
      <c r="Q859" s="36">
        <f>E859*(1+Listes!AC$5)</f>
        <v>8.001240000000001</v>
      </c>
      <c r="AB859" s="36">
        <f>G859*(1+Listes!AC$8)</f>
        <v>39.623480000000001</v>
      </c>
      <c r="AC859" s="36">
        <f>P859*(1+Listes!AC$7)</f>
        <v>39.623480000000001</v>
      </c>
      <c r="AD859" s="36">
        <f>F859*(1+Listes!AC$6)</f>
        <v>0</v>
      </c>
      <c r="AG859" s="66"/>
      <c r="AH859" s="67"/>
      <c r="AI859" s="6">
        <v>28</v>
      </c>
      <c r="AJ859" s="6">
        <v>31.5</v>
      </c>
      <c r="AL859" s="36"/>
      <c r="AV859" s="36">
        <f>BI859*(1+Listes!AC$9)</f>
        <v>0</v>
      </c>
      <c r="AW859" s="36">
        <f>BP859*(1+Listes!AC$10)</f>
        <v>22.532640000000001</v>
      </c>
      <c r="AX859"/>
      <c r="AY859" s="36"/>
      <c r="AZ859" s="36">
        <f>AY859*(1+Listes!AC$11)</f>
        <v>0</v>
      </c>
      <c r="BI859" s="36"/>
      <c r="BJ859" s="36"/>
      <c r="BK859" s="36">
        <f>BJ859*(1+Listes!AC$12)</f>
        <v>0</v>
      </c>
      <c r="BL859" s="36"/>
      <c r="BM859" s="36"/>
      <c r="BN859" s="6">
        <v>33.65</v>
      </c>
      <c r="BP859" s="7">
        <v>18.84</v>
      </c>
      <c r="BR859" s="7"/>
      <c r="BS859" s="7"/>
      <c r="BT859" s="7"/>
    </row>
    <row r="860" spans="2:72" ht="13.15" customHeight="1" x14ac:dyDescent="0.2">
      <c r="C860" s="35">
        <v>3</v>
      </c>
      <c r="D860" s="1" t="s">
        <v>2696</v>
      </c>
      <c r="E860" s="36"/>
      <c r="F860" s="36"/>
      <c r="G860" s="7">
        <v>33.130000000000003</v>
      </c>
      <c r="H860" s="3" t="s">
        <v>2697</v>
      </c>
      <c r="I860" s="5" t="s">
        <v>2648</v>
      </c>
      <c r="J860" s="39" t="s">
        <v>2</v>
      </c>
      <c r="K860" s="5" t="s">
        <v>1489</v>
      </c>
      <c r="M860" s="6">
        <v>32.200000000000003</v>
      </c>
      <c r="N860" s="6">
        <v>36.4</v>
      </c>
      <c r="O860" s="7">
        <v>32.5</v>
      </c>
      <c r="P860" s="6">
        <v>33.130000000000003</v>
      </c>
      <c r="Q860" s="36">
        <f>E860*(1+Listes!AC$5)</f>
        <v>0</v>
      </c>
      <c r="AB860" s="36">
        <f>G860*(1+Listes!AC$8)</f>
        <v>39.623480000000001</v>
      </c>
      <c r="AC860" s="36">
        <f>P860*(1+Listes!AC$7)</f>
        <v>39.623480000000001</v>
      </c>
      <c r="AD860" s="36">
        <f>F860*(1+Listes!AC$6)</f>
        <v>0</v>
      </c>
      <c r="AG860" s="66"/>
      <c r="AH860" s="67"/>
      <c r="AI860" s="6">
        <v>28</v>
      </c>
      <c r="AJ860" s="6">
        <v>31.5</v>
      </c>
      <c r="AL860" s="36"/>
      <c r="AV860" s="36">
        <f>BI860*(1+Listes!AC$9)</f>
        <v>0</v>
      </c>
      <c r="AW860" s="36">
        <f>BP860*(1+Listes!AC$10)</f>
        <v>22.532640000000001</v>
      </c>
      <c r="AX860"/>
      <c r="AY860" s="36"/>
      <c r="AZ860" s="36">
        <f>AY860*(1+Listes!AC$11)</f>
        <v>0</v>
      </c>
      <c r="BI860" s="36"/>
      <c r="BJ860" s="36"/>
      <c r="BK860" s="36">
        <f>BJ860*(1+Listes!AC$12)</f>
        <v>0</v>
      </c>
      <c r="BL860" s="36"/>
      <c r="BM860" s="36"/>
      <c r="BN860" s="6">
        <v>33.65</v>
      </c>
      <c r="BP860" s="7">
        <v>18.84</v>
      </c>
      <c r="BR860" s="7"/>
      <c r="BS860" s="7"/>
      <c r="BT860" s="7"/>
    </row>
    <row r="861" spans="2:72" ht="13.15" customHeight="1" x14ac:dyDescent="0.2">
      <c r="C861" s="35">
        <v>4</v>
      </c>
      <c r="D861" s="1" t="s">
        <v>2696</v>
      </c>
      <c r="E861" s="36"/>
      <c r="F861" s="36"/>
      <c r="G861" s="7">
        <v>33.130000000000003</v>
      </c>
      <c r="H861" s="3" t="s">
        <v>2697</v>
      </c>
      <c r="I861" s="5" t="s">
        <v>2648</v>
      </c>
      <c r="J861" s="39" t="s">
        <v>22</v>
      </c>
      <c r="K861" s="5" t="s">
        <v>170</v>
      </c>
      <c r="M861" s="6">
        <v>32.200000000000003</v>
      </c>
      <c r="N861" s="6">
        <v>36.4</v>
      </c>
      <c r="O861" s="7">
        <v>32.5</v>
      </c>
      <c r="P861" s="6">
        <v>33.130000000000003</v>
      </c>
      <c r="Q861" s="36">
        <f>E861*(1+Listes!AC$5)</f>
        <v>0</v>
      </c>
      <c r="AA861" s="9" t="s">
        <v>2698</v>
      </c>
      <c r="AB861" s="36">
        <f>G861*(1+Listes!AC$8)</f>
        <v>39.623480000000001</v>
      </c>
      <c r="AC861" s="36">
        <f>P861*(1+Listes!AC$7)</f>
        <v>39.623480000000001</v>
      </c>
      <c r="AD861" s="36">
        <f>F861*(1+Listes!AC$6)</f>
        <v>0</v>
      </c>
      <c r="AG861" s="66"/>
      <c r="AH861" s="67"/>
      <c r="AI861" s="6">
        <v>28</v>
      </c>
      <c r="AJ861" s="6">
        <v>31.5</v>
      </c>
      <c r="AL861" s="36"/>
      <c r="AV861" s="36">
        <f>BI861*(1+Listes!AC$9)</f>
        <v>0</v>
      </c>
      <c r="AW861" s="36">
        <f>BP861*(1+Listes!AC$10)</f>
        <v>22.532640000000001</v>
      </c>
      <c r="AX861"/>
      <c r="AY861" s="36"/>
      <c r="AZ861" s="36">
        <f>AY861*(1+Listes!AC$11)</f>
        <v>0</v>
      </c>
      <c r="BI861" s="36"/>
      <c r="BJ861" s="36"/>
      <c r="BK861" s="36">
        <f>BJ861*(1+Listes!AC$12)</f>
        <v>0</v>
      </c>
      <c r="BL861" s="36"/>
      <c r="BM861" s="36"/>
      <c r="BN861" s="6">
        <v>33.65</v>
      </c>
      <c r="BP861" s="7">
        <v>18.84</v>
      </c>
      <c r="BR861" s="7"/>
      <c r="BS861" s="7"/>
      <c r="BT861" s="7"/>
    </row>
    <row r="862" spans="2:72" ht="13.15" customHeight="1" x14ac:dyDescent="0.2">
      <c r="C862" s="35">
        <v>2</v>
      </c>
      <c r="D862" s="1" t="s">
        <v>2699</v>
      </c>
      <c r="E862" s="6">
        <v>3.61</v>
      </c>
      <c r="F862" s="7">
        <v>3</v>
      </c>
      <c r="G862" s="7">
        <v>17.38</v>
      </c>
      <c r="H862" s="3" t="s">
        <v>2700</v>
      </c>
      <c r="I862" s="5" t="s">
        <v>2653</v>
      </c>
      <c r="J862" s="39" t="s">
        <v>31</v>
      </c>
      <c r="K862" s="5" t="s">
        <v>2701</v>
      </c>
      <c r="M862" s="6">
        <v>17</v>
      </c>
      <c r="N862" s="6"/>
      <c r="O862" s="7">
        <v>17.100000000000001</v>
      </c>
      <c r="P862" s="36"/>
      <c r="Q862" s="36">
        <f>E862*(1+Listes!AC$5)</f>
        <v>4.3175599999999994</v>
      </c>
      <c r="AB862" s="36">
        <f>G862*(1+Listes!AC$8)</f>
        <v>20.786479999999997</v>
      </c>
      <c r="AC862" s="36">
        <f>P862*(1+Listes!AC$7)</f>
        <v>0</v>
      </c>
      <c r="AD862" s="36">
        <f>F862*(1+Listes!AC$6)</f>
        <v>3.5880000000000001</v>
      </c>
      <c r="AG862" s="66"/>
      <c r="AH862" s="67"/>
      <c r="AI862" s="6">
        <v>14.02</v>
      </c>
      <c r="AJ862" s="6">
        <v>16.600000000000001</v>
      </c>
      <c r="AL862" s="36"/>
      <c r="AV862" s="36">
        <f>BI862*(1+Listes!AC$9)</f>
        <v>0</v>
      </c>
      <c r="AW862" s="36">
        <f>BP862*(1+Listes!AC$10)</f>
        <v>0</v>
      </c>
      <c r="AX862"/>
      <c r="AY862" s="36"/>
      <c r="AZ862" s="36">
        <f>AY862*(1+Listes!AC$11)</f>
        <v>0</v>
      </c>
      <c r="BI862" s="36"/>
      <c r="BJ862" s="36"/>
      <c r="BK862" s="36">
        <f>BJ862*(1+Listes!AC$12)</f>
        <v>0</v>
      </c>
      <c r="BL862" s="36"/>
      <c r="BM862" s="36"/>
      <c r="BN862" s="36"/>
      <c r="BP862" s="36"/>
      <c r="BR862" s="36"/>
      <c r="BS862" s="36"/>
      <c r="BT862" s="36"/>
    </row>
    <row r="863" spans="2:72" ht="13.15" customHeight="1" x14ac:dyDescent="0.2">
      <c r="C863" s="35">
        <v>2</v>
      </c>
      <c r="D863" s="1" t="s">
        <v>2702</v>
      </c>
      <c r="E863" s="36"/>
      <c r="F863" s="36"/>
      <c r="G863" s="7">
        <v>23.75</v>
      </c>
      <c r="H863" s="3" t="s">
        <v>2703</v>
      </c>
      <c r="I863" s="5" t="s">
        <v>2655</v>
      </c>
      <c r="J863" s="39" t="s">
        <v>1974</v>
      </c>
      <c r="K863" s="5" t="s">
        <v>722</v>
      </c>
      <c r="M863" s="6">
        <v>23.1</v>
      </c>
      <c r="N863" s="6"/>
      <c r="O863" s="7">
        <v>23.3</v>
      </c>
      <c r="P863" s="36"/>
      <c r="Q863" s="36">
        <f>E863*(1+Listes!AC$5)</f>
        <v>0</v>
      </c>
      <c r="AB863" s="36">
        <f>G863*(1+Listes!AC$8)</f>
        <v>28.404999999999998</v>
      </c>
      <c r="AC863" s="36">
        <f>P863*(1+Listes!AC$7)</f>
        <v>0</v>
      </c>
      <c r="AD863" s="36">
        <f>F863*(1+Listes!AC$6)</f>
        <v>0</v>
      </c>
      <c r="AG863" s="66"/>
      <c r="AH863" s="67"/>
      <c r="AI863" s="6">
        <v>17.850000000000001</v>
      </c>
      <c r="AJ863" s="6">
        <v>22.6</v>
      </c>
      <c r="AL863" s="36"/>
      <c r="AV863" s="36">
        <f>BI863*(1+Listes!AC$9)</f>
        <v>0</v>
      </c>
      <c r="AW863" s="36">
        <f>BP863*(1+Listes!AC$10)</f>
        <v>0</v>
      </c>
      <c r="AX863"/>
      <c r="AY863" s="36"/>
      <c r="AZ863" s="36">
        <f>AY863*(1+Listes!AC$11)</f>
        <v>0</v>
      </c>
      <c r="BI863" s="36"/>
      <c r="BJ863" s="36"/>
      <c r="BK863" s="36">
        <f>BJ863*(1+Listes!AC$12)</f>
        <v>0</v>
      </c>
      <c r="BL863" s="36"/>
      <c r="BM863" s="36"/>
      <c r="BN863" s="36"/>
      <c r="BP863" s="36"/>
      <c r="BR863" s="36"/>
      <c r="BS863" s="36"/>
      <c r="BT863" s="36"/>
    </row>
    <row r="864" spans="2:72" ht="13.15" customHeight="1" x14ac:dyDescent="0.2">
      <c r="C864" s="35">
        <v>2</v>
      </c>
      <c r="D864" s="1" t="s">
        <v>2704</v>
      </c>
      <c r="E864" s="36"/>
      <c r="F864" s="36"/>
      <c r="G864" s="7">
        <v>17.84</v>
      </c>
      <c r="H864" s="3" t="s">
        <v>2705</v>
      </c>
      <c r="J864" s="39" t="s">
        <v>179</v>
      </c>
      <c r="K864" s="5" t="s">
        <v>2706</v>
      </c>
      <c r="M864" s="6">
        <v>17.399999999999999</v>
      </c>
      <c r="N864" s="6"/>
      <c r="O864" s="7">
        <v>17.5</v>
      </c>
      <c r="P864" s="36"/>
      <c r="Q864" s="36">
        <f>E864*(1+Listes!AC$5)</f>
        <v>0</v>
      </c>
      <c r="R864" s="5" t="s">
        <v>196</v>
      </c>
      <c r="AA864" s="9" t="s">
        <v>2698</v>
      </c>
      <c r="AB864" s="36">
        <f>G864*(1+Listes!AC$8)</f>
        <v>21.336639999999999</v>
      </c>
      <c r="AC864" s="36">
        <f>P864*(1+Listes!AC$7)</f>
        <v>0</v>
      </c>
      <c r="AD864" s="36">
        <f>F864*(1+Listes!AC$6)</f>
        <v>0</v>
      </c>
      <c r="AG864" s="66"/>
      <c r="AH864" s="67"/>
      <c r="AI864" s="6">
        <v>11.96</v>
      </c>
      <c r="AJ864" s="6"/>
      <c r="AL864" s="36"/>
      <c r="AV864" s="36">
        <f>BI864*(1+Listes!AC$9)</f>
        <v>0</v>
      </c>
      <c r="AW864" s="36">
        <f>BP864*(1+Listes!AC$10)</f>
        <v>0</v>
      </c>
      <c r="AX864"/>
      <c r="AY864" s="36"/>
      <c r="AZ864" s="36">
        <f>AY864*(1+Listes!AC$11)</f>
        <v>0</v>
      </c>
      <c r="BI864" s="36"/>
      <c r="BJ864" s="36"/>
      <c r="BK864" s="36">
        <f>BJ864*(1+Listes!AC$12)</f>
        <v>0</v>
      </c>
      <c r="BL864" s="36"/>
      <c r="BM864" s="36"/>
      <c r="BN864" s="36"/>
      <c r="BP864" s="36"/>
      <c r="BR864" s="36"/>
      <c r="BS864" s="36"/>
      <c r="BT864" s="36"/>
    </row>
    <row r="865" spans="2:72" ht="13.15" customHeight="1" x14ac:dyDescent="0.2">
      <c r="C865" s="35">
        <v>2</v>
      </c>
      <c r="D865" s="1" t="s">
        <v>2707</v>
      </c>
      <c r="E865" s="36"/>
      <c r="F865" s="36"/>
      <c r="G865" s="7">
        <v>29.19</v>
      </c>
      <c r="H865" s="3" t="s">
        <v>2708</v>
      </c>
      <c r="J865" s="39" t="s">
        <v>2</v>
      </c>
      <c r="K865" s="5" t="s">
        <v>1489</v>
      </c>
      <c r="M865" s="6">
        <v>28.4</v>
      </c>
      <c r="N865" s="6">
        <v>28.6</v>
      </c>
      <c r="O865" s="7">
        <v>28.6</v>
      </c>
      <c r="P865" s="6">
        <v>29.19</v>
      </c>
      <c r="Q865" s="36">
        <f>E865*(1+Listes!AC$5)</f>
        <v>0</v>
      </c>
      <c r="AB865" s="36">
        <f>G865*(1+Listes!AC$8)</f>
        <v>34.911239999999999</v>
      </c>
      <c r="AC865" s="36">
        <f>P865*(1+Listes!AC$7)</f>
        <v>34.911239999999999</v>
      </c>
      <c r="AD865" s="36">
        <f>F865*(1+Listes!AC$6)</f>
        <v>0</v>
      </c>
      <c r="AG865" s="66"/>
      <c r="AH865" s="67"/>
      <c r="AI865" s="6">
        <v>22.68</v>
      </c>
      <c r="AJ865" s="6">
        <v>27.8</v>
      </c>
      <c r="AL865" s="36"/>
      <c r="AV865" s="36">
        <f>BI865*(1+Listes!AC$9)</f>
        <v>0</v>
      </c>
      <c r="AW865" s="36">
        <f>BP865*(1+Listes!AC$10)</f>
        <v>0</v>
      </c>
      <c r="AX865"/>
      <c r="AY865" s="36"/>
      <c r="AZ865" s="36">
        <f>AY865*(1+Listes!AC$11)</f>
        <v>0</v>
      </c>
      <c r="BI865" s="36"/>
      <c r="BJ865" s="36"/>
      <c r="BK865" s="36">
        <f>BJ865*(1+Listes!AC$12)</f>
        <v>0</v>
      </c>
      <c r="BL865" s="36"/>
      <c r="BM865" s="36"/>
      <c r="BN865" s="6">
        <v>29.65</v>
      </c>
      <c r="BP865" s="36"/>
      <c r="BR865" s="36"/>
      <c r="BS865" s="36"/>
      <c r="BT865" s="36"/>
    </row>
    <row r="866" spans="2:72" ht="13.15" customHeight="1" x14ac:dyDescent="0.2">
      <c r="C866" s="35">
        <v>4</v>
      </c>
      <c r="D866" s="1" t="s">
        <v>2707</v>
      </c>
      <c r="E866" s="36"/>
      <c r="F866" s="36"/>
      <c r="G866" s="7">
        <v>29.19</v>
      </c>
      <c r="H866" s="3" t="s">
        <v>2708</v>
      </c>
      <c r="J866" s="39" t="s">
        <v>530</v>
      </c>
      <c r="K866" s="5" t="s">
        <v>170</v>
      </c>
      <c r="M866" s="6">
        <v>28.4</v>
      </c>
      <c r="N866" s="6">
        <v>28.6</v>
      </c>
      <c r="O866" s="7">
        <v>28.6</v>
      </c>
      <c r="P866" s="6">
        <v>29.19</v>
      </c>
      <c r="Q866" s="36">
        <f>E866*(1+Listes!AC$5)</f>
        <v>0</v>
      </c>
      <c r="AA866" s="9" t="s">
        <v>2698</v>
      </c>
      <c r="AB866" s="36">
        <f>G866*(1+Listes!AC$8)</f>
        <v>34.911239999999999</v>
      </c>
      <c r="AC866" s="36">
        <f>P866*(1+Listes!AC$7)</f>
        <v>34.911239999999999</v>
      </c>
      <c r="AD866" s="36">
        <f>F866*(1+Listes!AC$6)</f>
        <v>0</v>
      </c>
      <c r="AG866" s="66"/>
      <c r="AH866" s="67"/>
      <c r="AI866" s="6">
        <v>22.68</v>
      </c>
      <c r="AJ866" s="6">
        <v>27.8</v>
      </c>
      <c r="AL866" s="36"/>
      <c r="AV866" s="36">
        <f>BI866*(1+Listes!AC$9)</f>
        <v>0</v>
      </c>
      <c r="AW866" s="36">
        <f>BP866*(1+Listes!AC$10)</f>
        <v>0</v>
      </c>
      <c r="AX866"/>
      <c r="AY866" s="36"/>
      <c r="AZ866" s="36">
        <f>AY866*(1+Listes!AC$11)</f>
        <v>0</v>
      </c>
      <c r="BI866" s="36"/>
      <c r="BJ866" s="36"/>
      <c r="BK866" s="36">
        <f>BJ866*(1+Listes!AC$12)</f>
        <v>0</v>
      </c>
      <c r="BL866" s="36"/>
      <c r="BM866" s="36"/>
      <c r="BN866" s="6">
        <v>29.65</v>
      </c>
      <c r="BP866" s="36"/>
      <c r="BR866" s="36"/>
      <c r="BS866" s="36"/>
      <c r="BT866" s="36"/>
    </row>
    <row r="867" spans="2:72" ht="13.15" customHeight="1" x14ac:dyDescent="0.2">
      <c r="C867" s="35">
        <v>2</v>
      </c>
      <c r="D867" s="1" t="s">
        <v>2709</v>
      </c>
      <c r="E867" s="36"/>
      <c r="F867" s="36"/>
      <c r="G867" s="7">
        <v>23.16</v>
      </c>
      <c r="H867" s="3" t="s">
        <v>2710</v>
      </c>
      <c r="J867" s="39" t="s">
        <v>2</v>
      </c>
      <c r="K867" s="5" t="s">
        <v>1489</v>
      </c>
      <c r="M867" s="6">
        <v>22.5</v>
      </c>
      <c r="N867" s="6">
        <v>22.7</v>
      </c>
      <c r="O867" s="7">
        <v>22.7</v>
      </c>
      <c r="P867" s="36"/>
      <c r="Q867" s="36">
        <f>E867*(1+Listes!AC$5)</f>
        <v>0</v>
      </c>
      <c r="AB867" s="36">
        <f>G867*(1+Listes!AC$8)</f>
        <v>27.699359999999999</v>
      </c>
      <c r="AC867" s="36">
        <f>P867*(1+Listes!AC$7)</f>
        <v>0</v>
      </c>
      <c r="AD867" s="36">
        <f>F867*(1+Listes!AC$6)</f>
        <v>0</v>
      </c>
      <c r="AG867" s="66"/>
      <c r="AH867" s="67"/>
      <c r="AI867" s="6">
        <v>17.850000000000001</v>
      </c>
      <c r="AJ867" s="6">
        <v>22</v>
      </c>
      <c r="AL867" s="36"/>
      <c r="AV867" s="36">
        <f>BI867*(1+Listes!AC$9)</f>
        <v>0</v>
      </c>
      <c r="AW867" s="36">
        <f>BP867*(1+Listes!AC$10)</f>
        <v>0</v>
      </c>
      <c r="AX867"/>
      <c r="AY867" s="36"/>
      <c r="AZ867" s="36">
        <f>AY867*(1+Listes!AC$11)</f>
        <v>0</v>
      </c>
      <c r="BI867" s="36"/>
      <c r="BJ867" s="36"/>
      <c r="BK867" s="36">
        <f>BJ867*(1+Listes!AC$12)</f>
        <v>0</v>
      </c>
      <c r="BL867" s="36"/>
      <c r="BM867" s="36"/>
      <c r="BN867" s="36"/>
      <c r="BP867" s="36"/>
      <c r="BR867" s="36"/>
      <c r="BS867" s="36"/>
      <c r="BT867" s="36"/>
    </row>
    <row r="868" spans="2:72" ht="13.15" customHeight="1" x14ac:dyDescent="0.2">
      <c r="C868" s="35">
        <v>4</v>
      </c>
      <c r="D868" s="1" t="s">
        <v>2709</v>
      </c>
      <c r="E868" s="36"/>
      <c r="F868" s="36"/>
      <c r="G868" s="7">
        <v>23.16</v>
      </c>
      <c r="H868" s="3" t="s">
        <v>2710</v>
      </c>
      <c r="J868" s="39" t="s">
        <v>530</v>
      </c>
      <c r="K868" s="5" t="s">
        <v>170</v>
      </c>
      <c r="M868" s="6">
        <v>22.5</v>
      </c>
      <c r="N868" s="6">
        <v>22.7</v>
      </c>
      <c r="O868" s="7">
        <v>22.7</v>
      </c>
      <c r="P868" s="36"/>
      <c r="Q868" s="36">
        <f>E868*(1+Listes!AC$5)</f>
        <v>0</v>
      </c>
      <c r="AA868" s="9" t="s">
        <v>2698</v>
      </c>
      <c r="AB868" s="36">
        <f>G868*(1+Listes!AC$8)</f>
        <v>27.699359999999999</v>
      </c>
      <c r="AC868" s="36">
        <f>P868*(1+Listes!AC$7)</f>
        <v>0</v>
      </c>
      <c r="AD868" s="36">
        <f>F868*(1+Listes!AC$6)</f>
        <v>0</v>
      </c>
      <c r="AG868" s="66"/>
      <c r="AH868" s="67"/>
      <c r="AI868" s="6">
        <v>17.850000000000001</v>
      </c>
      <c r="AJ868" s="6">
        <v>22</v>
      </c>
      <c r="AL868" s="36"/>
      <c r="AV868" s="36">
        <f>BI868*(1+Listes!AC$9)</f>
        <v>0</v>
      </c>
      <c r="AW868" s="36">
        <f>BP868*(1+Listes!AC$10)</f>
        <v>0</v>
      </c>
      <c r="AX868"/>
      <c r="AY868" s="36"/>
      <c r="AZ868" s="36">
        <f>AY868*(1+Listes!AC$11)</f>
        <v>0</v>
      </c>
      <c r="BI868" s="36"/>
      <c r="BJ868" s="36"/>
      <c r="BK868" s="36">
        <f>BJ868*(1+Listes!AC$12)</f>
        <v>0</v>
      </c>
      <c r="BL868" s="36"/>
      <c r="BM868" s="36"/>
      <c r="BN868" s="36"/>
      <c r="BP868" s="36"/>
      <c r="BR868" s="36"/>
      <c r="BS868" s="36"/>
      <c r="BT868" s="36"/>
    </row>
    <row r="869" spans="2:72" ht="13.15" customHeight="1" x14ac:dyDescent="0.2">
      <c r="B869" s="8" t="s">
        <v>2711</v>
      </c>
      <c r="C869" s="35">
        <v>2</v>
      </c>
      <c r="D869" s="1" t="s">
        <v>2712</v>
      </c>
      <c r="E869" s="6">
        <v>20.72</v>
      </c>
      <c r="F869" s="7">
        <v>17.309999999999999</v>
      </c>
      <c r="G869" s="7">
        <v>100.43</v>
      </c>
      <c r="H869" s="3" t="s">
        <v>2713</v>
      </c>
      <c r="I869" s="5" t="s">
        <v>2648</v>
      </c>
      <c r="J869" s="39" t="s">
        <v>179</v>
      </c>
      <c r="K869" s="5" t="s">
        <v>102</v>
      </c>
      <c r="M869" s="6">
        <v>98.7</v>
      </c>
      <c r="N869" s="6"/>
      <c r="O869" s="7">
        <v>98.7</v>
      </c>
      <c r="P869" s="6">
        <v>100.43</v>
      </c>
      <c r="Q869" s="36">
        <f>E869*(1+Listes!AC$5)</f>
        <v>24.781119999999998</v>
      </c>
      <c r="X869" s="9" t="s">
        <v>2714</v>
      </c>
      <c r="AA869" s="9" t="s">
        <v>2715</v>
      </c>
      <c r="AB869" s="36">
        <f>G869*(1+Listes!AC$8)</f>
        <v>120.11428000000001</v>
      </c>
      <c r="AC869" s="36">
        <f>P869*(1+Listes!AC$7)</f>
        <v>120.11428000000001</v>
      </c>
      <c r="AD869" s="36">
        <f>F869*(1+Listes!AC$6)</f>
        <v>20.702759999999998</v>
      </c>
      <c r="AG869" s="66"/>
      <c r="AH869" s="67"/>
      <c r="AI869" s="6">
        <v>114.44</v>
      </c>
      <c r="AJ869" s="6">
        <v>134</v>
      </c>
      <c r="AL869" s="36"/>
      <c r="AQ869" s="5" t="s">
        <v>2716</v>
      </c>
      <c r="AV869" s="36">
        <f>BI869*(1+Listes!AC$9)</f>
        <v>0</v>
      </c>
      <c r="AW869" s="36">
        <f>BP869*(1+Listes!AC$10)</f>
        <v>27.735240000000001</v>
      </c>
      <c r="AX869"/>
      <c r="AY869" s="36"/>
      <c r="AZ869" s="36">
        <f>AY869*(1+Listes!AC$11)</f>
        <v>0</v>
      </c>
      <c r="BI869" s="36"/>
      <c r="BJ869" s="36"/>
      <c r="BK869" s="36">
        <f>BJ869*(1+Listes!AC$12)</f>
        <v>0</v>
      </c>
      <c r="BL869" s="36"/>
      <c r="BM869" s="36"/>
      <c r="BN869" s="6">
        <v>101.94</v>
      </c>
      <c r="BP869" s="7">
        <v>23.19</v>
      </c>
      <c r="BR869" s="7"/>
      <c r="BS869" s="7"/>
      <c r="BT869" s="7"/>
    </row>
    <row r="870" spans="2:72" ht="13.15" customHeight="1" x14ac:dyDescent="0.2">
      <c r="C870" s="35">
        <v>2</v>
      </c>
      <c r="D870" s="1" t="s">
        <v>2712</v>
      </c>
      <c r="E870" s="36"/>
      <c r="F870" s="7">
        <v>17.309999999999999</v>
      </c>
      <c r="G870" s="7">
        <v>100.43</v>
      </c>
      <c r="H870" s="3" t="s">
        <v>2713</v>
      </c>
      <c r="I870" s="5" t="s">
        <v>2648</v>
      </c>
      <c r="J870" s="39" t="s">
        <v>2</v>
      </c>
      <c r="K870" s="5" t="s">
        <v>2225</v>
      </c>
      <c r="M870" s="6">
        <v>98.7</v>
      </c>
      <c r="N870" s="6"/>
      <c r="O870" s="7">
        <v>98.7</v>
      </c>
      <c r="P870" s="6">
        <v>100.43</v>
      </c>
      <c r="Q870" s="36">
        <f>E870*(1+Listes!AC$5)</f>
        <v>0</v>
      </c>
      <c r="AA870" s="9" t="s">
        <v>2715</v>
      </c>
      <c r="AB870" s="36">
        <f>G870*(1+Listes!AC$8)</f>
        <v>120.11428000000001</v>
      </c>
      <c r="AC870" s="36">
        <f>P870*(1+Listes!AC$7)</f>
        <v>120.11428000000001</v>
      </c>
      <c r="AD870" s="36">
        <f>F870*(1+Listes!AC$6)</f>
        <v>20.702759999999998</v>
      </c>
      <c r="AG870" s="66"/>
      <c r="AH870" s="67"/>
      <c r="AI870" s="6">
        <v>114.44</v>
      </c>
      <c r="AJ870" s="6">
        <v>134</v>
      </c>
      <c r="AL870" s="36"/>
      <c r="AV870" s="36">
        <f>BI870*(1+Listes!AC$9)</f>
        <v>0</v>
      </c>
      <c r="AW870" s="36">
        <f>BP870*(1+Listes!AC$10)</f>
        <v>27.735240000000001</v>
      </c>
      <c r="AX870"/>
      <c r="AY870" s="36"/>
      <c r="AZ870" s="36">
        <f>AY870*(1+Listes!AC$11)</f>
        <v>0</v>
      </c>
      <c r="BI870" s="36"/>
      <c r="BJ870" s="36"/>
      <c r="BK870" s="36">
        <f>BJ870*(1+Listes!AC$12)</f>
        <v>0</v>
      </c>
      <c r="BL870" s="36"/>
      <c r="BM870" s="36"/>
      <c r="BN870" s="6">
        <v>101.94</v>
      </c>
      <c r="BP870" s="7">
        <v>23.19</v>
      </c>
      <c r="BR870" s="7"/>
      <c r="BS870" s="7"/>
      <c r="BT870" s="7"/>
    </row>
    <row r="871" spans="2:72" ht="13.15" customHeight="1" x14ac:dyDescent="0.2">
      <c r="C871" s="35">
        <v>2</v>
      </c>
      <c r="D871" s="1" t="s">
        <v>2717</v>
      </c>
      <c r="E871" s="36"/>
      <c r="F871" s="36"/>
      <c r="G871" s="7">
        <v>89.8</v>
      </c>
      <c r="H871" s="3" t="s">
        <v>2718</v>
      </c>
      <c r="I871" s="5" t="s">
        <v>2655</v>
      </c>
      <c r="J871" s="39" t="s">
        <v>1974</v>
      </c>
      <c r="K871" s="5" t="s">
        <v>722</v>
      </c>
      <c r="M871" s="6">
        <v>184</v>
      </c>
      <c r="N871" s="6"/>
      <c r="O871" s="7">
        <v>184</v>
      </c>
      <c r="P871" s="36"/>
      <c r="Q871" s="36">
        <f>E871*(1+Listes!AC$5)</f>
        <v>0</v>
      </c>
      <c r="AB871" s="36">
        <f>G871*(1+Listes!AC$8)</f>
        <v>107.40079999999999</v>
      </c>
      <c r="AC871" s="36">
        <f>P871*(1+Listes!AC$7)</f>
        <v>0</v>
      </c>
      <c r="AD871" s="36">
        <f>F871*(1+Listes!AC$6)</f>
        <v>0</v>
      </c>
      <c r="AG871" s="66"/>
      <c r="AH871" s="67"/>
      <c r="AI871" s="6">
        <v>84.91</v>
      </c>
      <c r="AJ871" s="6">
        <v>183</v>
      </c>
      <c r="AL871" s="36"/>
      <c r="AV871" s="36">
        <f>BI871*(1+Listes!AC$9)</f>
        <v>0</v>
      </c>
      <c r="AW871" s="36">
        <f>BP871*(1+Listes!AC$10)</f>
        <v>0</v>
      </c>
      <c r="AX871"/>
      <c r="AY871" s="36"/>
      <c r="AZ871" s="36">
        <f>AY871*(1+Listes!AC$11)</f>
        <v>0</v>
      </c>
      <c r="BI871" s="36"/>
      <c r="BJ871" s="36"/>
      <c r="BK871" s="36">
        <f>BJ871*(1+Listes!AC$12)</f>
        <v>0</v>
      </c>
      <c r="BL871" s="36"/>
      <c r="BM871" s="36"/>
      <c r="BN871" s="36"/>
      <c r="BP871" s="36"/>
      <c r="BR871" s="36"/>
      <c r="BS871" s="36"/>
      <c r="BT871" s="36"/>
    </row>
    <row r="872" spans="2:72" ht="13.15" customHeight="1" x14ac:dyDescent="0.2">
      <c r="C872" s="35">
        <v>1</v>
      </c>
      <c r="D872" s="1" t="s">
        <v>2719</v>
      </c>
      <c r="E872" s="36"/>
      <c r="F872" s="36"/>
      <c r="G872" s="7">
        <v>823.03</v>
      </c>
      <c r="H872" s="3" t="s">
        <v>2720</v>
      </c>
      <c r="I872" s="5" t="s">
        <v>2721</v>
      </c>
      <c r="J872" s="39" t="s">
        <v>31</v>
      </c>
      <c r="K872" s="5" t="s">
        <v>570</v>
      </c>
      <c r="M872" s="6">
        <v>1014</v>
      </c>
      <c r="N872" s="6"/>
      <c r="O872" s="7">
        <v>811</v>
      </c>
      <c r="P872" s="36"/>
      <c r="Q872" s="36">
        <f>E872*(1+Listes!AC$5)</f>
        <v>0</v>
      </c>
      <c r="AB872" s="36">
        <f>G872*(1+Listes!AC$8)</f>
        <v>984.3438799999999</v>
      </c>
      <c r="AC872" s="36">
        <f>P872*(1+Listes!AC$7)</f>
        <v>0</v>
      </c>
      <c r="AD872" s="36">
        <f>F872*(1+Listes!AC$6)</f>
        <v>0</v>
      </c>
      <c r="AG872" s="66"/>
      <c r="AH872" s="67"/>
      <c r="AI872" s="6">
        <v>1011</v>
      </c>
      <c r="AJ872" s="6">
        <v>1011</v>
      </c>
      <c r="AL872" s="36"/>
      <c r="AT872" s="5" t="s">
        <v>2722</v>
      </c>
      <c r="AV872" s="36">
        <f>BI872*(1+Listes!AC$9)</f>
        <v>0</v>
      </c>
      <c r="AW872" s="36">
        <f>BP872*(1+Listes!AC$10)</f>
        <v>0</v>
      </c>
      <c r="AX872"/>
      <c r="AY872" s="36"/>
      <c r="AZ872" s="36">
        <f>AY872*(1+Listes!AC$11)</f>
        <v>0</v>
      </c>
      <c r="BI872" s="36"/>
      <c r="BJ872" s="36"/>
      <c r="BK872" s="36">
        <f>BJ872*(1+Listes!AC$12)</f>
        <v>0</v>
      </c>
      <c r="BL872" s="36"/>
      <c r="BM872" s="36"/>
      <c r="BN872" s="36"/>
      <c r="BP872" s="36"/>
      <c r="BR872" s="36"/>
      <c r="BS872" s="36"/>
      <c r="BT872" s="36"/>
    </row>
    <row r="873" spans="2:72" ht="13.15" customHeight="1" x14ac:dyDescent="0.2">
      <c r="C873" s="35">
        <v>1</v>
      </c>
      <c r="D873" s="1" t="s">
        <v>2723</v>
      </c>
      <c r="E873" s="36"/>
      <c r="F873" s="36"/>
      <c r="G873" s="7">
        <v>766.29</v>
      </c>
      <c r="H873" s="3" t="s">
        <v>2724</v>
      </c>
      <c r="I873" s="5" t="s">
        <v>2721</v>
      </c>
      <c r="J873" s="39" t="s">
        <v>179</v>
      </c>
      <c r="K873" s="5" t="s">
        <v>570</v>
      </c>
      <c r="M873" s="6">
        <v>944</v>
      </c>
      <c r="N873" s="6"/>
      <c r="O873" s="7">
        <v>755</v>
      </c>
      <c r="P873" s="36"/>
      <c r="Q873" s="36">
        <f>E873*(1+Listes!AC$5)</f>
        <v>0</v>
      </c>
      <c r="AB873" s="36">
        <f>G873*(1+Listes!AC$8)</f>
        <v>916.4828399999999</v>
      </c>
      <c r="AC873" s="36">
        <f>P873*(1+Listes!AC$7)</f>
        <v>0</v>
      </c>
      <c r="AD873" s="36">
        <f>F873*(1+Listes!AC$6)</f>
        <v>0</v>
      </c>
      <c r="AG873" s="66"/>
      <c r="AH873" s="67"/>
      <c r="AI873" s="6">
        <v>941</v>
      </c>
      <c r="AJ873" s="6">
        <v>941</v>
      </c>
      <c r="AL873" s="36"/>
      <c r="AV873" s="36">
        <f>BI873*(1+Listes!AC$9)</f>
        <v>0</v>
      </c>
      <c r="AW873" s="36">
        <f>BP873*(1+Listes!AC$10)</f>
        <v>0</v>
      </c>
      <c r="AX873"/>
      <c r="AY873" s="36"/>
      <c r="AZ873" s="36">
        <f>AY873*(1+Listes!AC$11)</f>
        <v>0</v>
      </c>
      <c r="BI873" s="36"/>
      <c r="BJ873" s="36"/>
      <c r="BK873" s="36">
        <f>BJ873*(1+Listes!AC$12)</f>
        <v>0</v>
      </c>
      <c r="BL873" s="36"/>
      <c r="BM873" s="36"/>
      <c r="BN873" s="36"/>
      <c r="BP873" s="36"/>
      <c r="BR873" s="36"/>
      <c r="BS873" s="36"/>
      <c r="BT873" s="36"/>
    </row>
    <row r="874" spans="2:72" ht="13.15" customHeight="1" x14ac:dyDescent="0.2">
      <c r="C874" s="35">
        <v>1</v>
      </c>
      <c r="D874" s="1" t="s">
        <v>2725</v>
      </c>
      <c r="E874" s="36"/>
      <c r="F874" s="36"/>
      <c r="G874" s="7">
        <v>528.9</v>
      </c>
      <c r="H874" s="3" t="s">
        <v>2726</v>
      </c>
      <c r="I874" s="5" t="s">
        <v>727</v>
      </c>
      <c r="J874" s="39" t="s">
        <v>5</v>
      </c>
      <c r="K874" s="5" t="s">
        <v>2727</v>
      </c>
      <c r="M874" s="6">
        <v>514</v>
      </c>
      <c r="N874" s="6"/>
      <c r="O874" s="7">
        <v>519</v>
      </c>
      <c r="P874" s="36"/>
      <c r="Q874" s="36">
        <f>E874*(1+Listes!AC$5)</f>
        <v>0</v>
      </c>
      <c r="AB874" s="36">
        <f>G874*(1+Listes!AC$8)</f>
        <v>632.56439999999998</v>
      </c>
      <c r="AC874" s="36">
        <f>P874*(1+Listes!AC$7)</f>
        <v>0</v>
      </c>
      <c r="AD874" s="36">
        <f>F874*(1+Listes!AC$6)</f>
        <v>0</v>
      </c>
      <c r="AG874" s="66"/>
      <c r="AH874" s="67"/>
      <c r="AI874" s="6"/>
      <c r="AJ874" s="6">
        <v>519</v>
      </c>
      <c r="AL874" s="36"/>
      <c r="AV874" s="36">
        <f>BI874*(1+Listes!AC$9)</f>
        <v>0</v>
      </c>
      <c r="AW874" s="36">
        <f>BP874*(1+Listes!AC$10)</f>
        <v>0</v>
      </c>
      <c r="AX874"/>
      <c r="AY874" s="36"/>
      <c r="AZ874" s="36">
        <f>AY874*(1+Listes!AC$11)</f>
        <v>0</v>
      </c>
      <c r="BI874" s="36"/>
      <c r="BJ874" s="36"/>
      <c r="BK874" s="36">
        <f>BJ874*(1+Listes!AC$12)</f>
        <v>0</v>
      </c>
      <c r="BL874" s="36"/>
      <c r="BM874" s="36"/>
      <c r="BN874" s="36"/>
      <c r="BP874" s="36"/>
      <c r="BR874" s="36"/>
      <c r="BS874" s="36"/>
      <c r="BT874" s="36"/>
    </row>
    <row r="875" spans="2:72" ht="13.15" customHeight="1" x14ac:dyDescent="0.2">
      <c r="C875" s="35">
        <v>1</v>
      </c>
      <c r="D875" s="1" t="s">
        <v>2728</v>
      </c>
      <c r="E875" s="36"/>
      <c r="F875" s="36"/>
      <c r="G875" s="7">
        <v>487.7</v>
      </c>
      <c r="H875" s="3" t="s">
        <v>2729</v>
      </c>
      <c r="I875" s="5" t="s">
        <v>731</v>
      </c>
      <c r="J875" s="39" t="s">
        <v>5</v>
      </c>
      <c r="K875" s="5" t="s">
        <v>2727</v>
      </c>
      <c r="M875" s="6">
        <v>474</v>
      </c>
      <c r="N875" s="6"/>
      <c r="O875" s="7">
        <v>478</v>
      </c>
      <c r="P875" s="36"/>
      <c r="Q875" s="36">
        <f>E875*(1+Listes!AC$5)</f>
        <v>0</v>
      </c>
      <c r="AB875" s="36">
        <f>G875*(1+Listes!AC$8)</f>
        <v>583.28919999999994</v>
      </c>
      <c r="AC875" s="36">
        <f>P875*(1+Listes!AC$7)</f>
        <v>0</v>
      </c>
      <c r="AD875" s="36">
        <f>F875*(1+Listes!AC$6)</f>
        <v>0</v>
      </c>
      <c r="AG875" s="66"/>
      <c r="AH875" s="67"/>
      <c r="AI875" s="6"/>
      <c r="AJ875" s="6">
        <v>478</v>
      </c>
      <c r="AL875" s="36"/>
      <c r="AV875" s="36">
        <f>BI875*(1+Listes!AC$9)</f>
        <v>0</v>
      </c>
      <c r="AW875" s="36">
        <f>BP875*(1+Listes!AC$10)</f>
        <v>0</v>
      </c>
      <c r="AX875"/>
      <c r="AY875" s="36"/>
      <c r="AZ875" s="36">
        <f>AY875*(1+Listes!AC$11)</f>
        <v>0</v>
      </c>
      <c r="BI875" s="36"/>
      <c r="BJ875" s="36"/>
      <c r="BK875" s="36">
        <f>BJ875*(1+Listes!AC$12)</f>
        <v>0</v>
      </c>
      <c r="BL875" s="36"/>
      <c r="BM875" s="36"/>
      <c r="BN875" s="36"/>
      <c r="BP875" s="36"/>
      <c r="BR875" s="36"/>
      <c r="BS875" s="36"/>
      <c r="BT875" s="36"/>
    </row>
    <row r="876" spans="2:72" ht="13.15" customHeight="1" x14ac:dyDescent="0.2">
      <c r="C876" s="35">
        <v>1</v>
      </c>
      <c r="D876" s="1" t="s">
        <v>2730</v>
      </c>
      <c r="E876" s="36"/>
      <c r="F876" s="36"/>
      <c r="G876" s="7">
        <v>24.6</v>
      </c>
      <c r="H876" s="3" t="s">
        <v>2731</v>
      </c>
      <c r="I876" s="5" t="s">
        <v>2732</v>
      </c>
      <c r="J876" s="39" t="s">
        <v>148</v>
      </c>
      <c r="K876" s="5" t="s">
        <v>673</v>
      </c>
      <c r="M876" s="6">
        <v>32</v>
      </c>
      <c r="N876" s="6"/>
      <c r="O876" s="7">
        <v>24.2</v>
      </c>
      <c r="P876" s="36"/>
      <c r="Q876" s="36">
        <f>E876*(1+Listes!AC$5)</f>
        <v>0</v>
      </c>
      <c r="AB876" s="36">
        <f>G876*(1+Listes!AC$8)</f>
        <v>29.421600000000002</v>
      </c>
      <c r="AC876" s="36">
        <f>P876*(1+Listes!AC$7)</f>
        <v>0</v>
      </c>
      <c r="AD876" s="36">
        <f>F876*(1+Listes!AC$6)</f>
        <v>0</v>
      </c>
      <c r="AG876" s="66"/>
      <c r="AH876" s="67"/>
      <c r="AI876" s="6"/>
      <c r="AJ876" s="6"/>
      <c r="AL876" s="36"/>
      <c r="AV876" s="36">
        <f>BI876*(1+Listes!AC$9)</f>
        <v>0</v>
      </c>
      <c r="AW876" s="36">
        <f>BP876*(1+Listes!AC$10)</f>
        <v>0</v>
      </c>
      <c r="AX876"/>
      <c r="AY876" s="36"/>
      <c r="AZ876" s="36">
        <f>AY876*(1+Listes!AC$11)</f>
        <v>0</v>
      </c>
      <c r="BI876" s="36"/>
      <c r="BJ876" s="36"/>
      <c r="BK876" s="36">
        <f>BJ876*(1+Listes!AC$12)</f>
        <v>0</v>
      </c>
      <c r="BL876" s="36"/>
      <c r="BM876" s="36"/>
      <c r="BN876" s="36"/>
      <c r="BP876" s="36"/>
      <c r="BR876" s="36"/>
      <c r="BS876" s="36"/>
      <c r="BT876" s="36"/>
    </row>
    <row r="877" spans="2:72" ht="13.15" customHeight="1" x14ac:dyDescent="0.2">
      <c r="C877" s="35">
        <v>1</v>
      </c>
      <c r="D877" s="1" t="s">
        <v>2733</v>
      </c>
      <c r="E877" s="36"/>
      <c r="F877" s="36"/>
      <c r="G877" s="7">
        <v>4460.38</v>
      </c>
      <c r="H877" s="3" t="s">
        <v>2734</v>
      </c>
      <c r="J877" s="39" t="s">
        <v>148</v>
      </c>
      <c r="K877" s="5" t="s">
        <v>478</v>
      </c>
      <c r="M877" s="36"/>
      <c r="N877" s="36"/>
      <c r="O877" s="7">
        <v>4408</v>
      </c>
      <c r="P877" s="36"/>
      <c r="Q877" s="36">
        <f>E877*(1+Listes!AC$5)</f>
        <v>0</v>
      </c>
      <c r="AB877" s="36">
        <f>G877*(1+Listes!AC$8)</f>
        <v>5334.6144800000002</v>
      </c>
      <c r="AC877" s="36">
        <f>P877*(1+Listes!AC$7)</f>
        <v>0</v>
      </c>
      <c r="AD877" s="36">
        <f>F877*(1+Listes!AC$6)</f>
        <v>0</v>
      </c>
      <c r="AI877" s="36"/>
      <c r="AJ877" s="36"/>
      <c r="AL877" s="36"/>
      <c r="AT877" s="5" t="s">
        <v>2735</v>
      </c>
      <c r="AV877" s="36">
        <f>BI877*(1+Listes!AC$9)</f>
        <v>0</v>
      </c>
      <c r="AW877" s="36">
        <f>BP877*(1+Listes!AC$10)</f>
        <v>0</v>
      </c>
      <c r="AX877"/>
      <c r="AY877" s="36"/>
      <c r="AZ877" s="36">
        <f>AY877*(1+Listes!AC$11)</f>
        <v>0</v>
      </c>
      <c r="BI877" s="36"/>
      <c r="BJ877" s="36"/>
      <c r="BK877" s="36">
        <f>BJ877*(1+Listes!AC$12)</f>
        <v>0</v>
      </c>
      <c r="BL877" s="36"/>
      <c r="BM877" s="36"/>
      <c r="BN877" s="36"/>
      <c r="BP877" s="36"/>
      <c r="BR877" s="36"/>
      <c r="BS877" s="36"/>
      <c r="BT877" s="36"/>
    </row>
    <row r="878" spans="2:72" ht="13.15" customHeight="1" x14ac:dyDescent="0.2">
      <c r="C878" s="35">
        <v>2</v>
      </c>
      <c r="D878" s="1" t="s">
        <v>2736</v>
      </c>
      <c r="E878" s="36">
        <v>4.22</v>
      </c>
      <c r="F878" s="7">
        <v>3.5</v>
      </c>
      <c r="G878" s="36"/>
      <c r="H878" s="3" t="s">
        <v>2737</v>
      </c>
      <c r="J878" s="39">
        <v>6</v>
      </c>
      <c r="K878" s="5" t="s">
        <v>1349</v>
      </c>
      <c r="M878" s="36"/>
      <c r="N878" s="36"/>
      <c r="O878" s="36"/>
      <c r="P878" s="36"/>
      <c r="Q878" s="36">
        <f>E878*(1+Listes!AC$5)</f>
        <v>5.0471199999999996</v>
      </c>
      <c r="X878" s="9">
        <v>3</v>
      </c>
      <c r="AB878" s="36">
        <f>G878*(1+Listes!AC$8)</f>
        <v>0</v>
      </c>
      <c r="AC878" s="36">
        <f>P878*(1+Listes!AC$7)</f>
        <v>0</v>
      </c>
      <c r="AD878" s="36">
        <f>F878*(1+Listes!AC$6)</f>
        <v>4.1859999999999999</v>
      </c>
      <c r="AI878" s="36"/>
      <c r="AJ878" s="36"/>
      <c r="AL878" s="36"/>
      <c r="AM878" s="20" t="s">
        <v>2738</v>
      </c>
      <c r="AV878" s="36">
        <f>BI878*(1+Listes!AC$9)</f>
        <v>0</v>
      </c>
      <c r="AW878" s="36">
        <f>BP878*(1+Listes!AC$10)</f>
        <v>0</v>
      </c>
      <c r="AX878" s="6"/>
      <c r="AY878" s="36"/>
      <c r="AZ878" s="36">
        <f>AY878*(1+Listes!AC$11)</f>
        <v>0</v>
      </c>
      <c r="BA878" s="6"/>
      <c r="BB878" s="6"/>
      <c r="BC878" s="10"/>
      <c r="BD878" s="6"/>
      <c r="BE878" s="6"/>
      <c r="BF878" s="66"/>
      <c r="BG878" s="66"/>
      <c r="BH878" s="66"/>
      <c r="BI878" s="36"/>
      <c r="BJ878" s="36"/>
      <c r="BK878" s="36">
        <f>BJ878*(1+Listes!AC$12)</f>
        <v>0</v>
      </c>
      <c r="BL878" s="36"/>
      <c r="BM878" s="36"/>
      <c r="BN878" s="36"/>
      <c r="BO878" s="6"/>
      <c r="BP878" s="36"/>
      <c r="BR878" s="36"/>
      <c r="BS878" s="36"/>
      <c r="BT878" s="36"/>
    </row>
    <row r="879" spans="2:72" ht="13.15" customHeight="1" x14ac:dyDescent="0.2">
      <c r="C879" s="35">
        <v>2</v>
      </c>
      <c r="D879" s="1" t="s">
        <v>2739</v>
      </c>
      <c r="E879" s="36"/>
      <c r="F879" s="36"/>
      <c r="G879" s="7">
        <v>14.89</v>
      </c>
      <c r="H879" s="3" t="s">
        <v>2737</v>
      </c>
      <c r="J879" s="39" t="s">
        <v>22</v>
      </c>
      <c r="K879" s="5" t="s">
        <v>2740</v>
      </c>
      <c r="M879" s="36"/>
      <c r="N879" s="36"/>
      <c r="O879" s="36"/>
      <c r="P879" s="36"/>
      <c r="Q879" s="36">
        <f>E879*(1+Listes!AC$5)</f>
        <v>0</v>
      </c>
      <c r="AA879" s="9" t="s">
        <v>2741</v>
      </c>
      <c r="AB879" s="36">
        <f>G879*(1+Listes!AC$8)</f>
        <v>17.808440000000001</v>
      </c>
      <c r="AC879" s="36">
        <f>P879*(1+Listes!AC$7)</f>
        <v>0</v>
      </c>
      <c r="AD879" s="36">
        <f>F879*(1+Listes!AC$6)</f>
        <v>0</v>
      </c>
      <c r="AI879" s="36"/>
      <c r="AJ879" s="36"/>
      <c r="AL879" s="36"/>
      <c r="AV879" s="36">
        <f>BI879*(1+Listes!AC$9)</f>
        <v>0</v>
      </c>
      <c r="AW879" s="36">
        <f>BP879*(1+Listes!AC$10)</f>
        <v>0</v>
      </c>
      <c r="AX879"/>
      <c r="AY879" s="36"/>
      <c r="AZ879" s="36">
        <f>AY879*(1+Listes!AC$11)</f>
        <v>0</v>
      </c>
      <c r="BI879" s="36"/>
      <c r="BJ879" s="36"/>
      <c r="BK879" s="36">
        <f>BJ879*(1+Listes!AC$12)</f>
        <v>0</v>
      </c>
      <c r="BL879" s="36"/>
      <c r="BM879" s="36"/>
      <c r="BN879" s="36"/>
      <c r="BP879" s="36"/>
      <c r="BR879" s="36"/>
      <c r="BS879" s="36"/>
      <c r="BT879" s="36"/>
    </row>
    <row r="880" spans="2:72" ht="13.15" customHeight="1" x14ac:dyDescent="0.2">
      <c r="C880" s="35">
        <v>2</v>
      </c>
      <c r="D880" s="1" t="s">
        <v>2738</v>
      </c>
      <c r="E880" s="36"/>
      <c r="F880" s="36"/>
      <c r="G880" s="36"/>
      <c r="H880" s="3" t="s">
        <v>2737</v>
      </c>
      <c r="J880" s="39" t="s">
        <v>2</v>
      </c>
      <c r="K880" s="5" t="s">
        <v>2742</v>
      </c>
      <c r="M880" s="36"/>
      <c r="N880" s="36"/>
      <c r="O880" s="36"/>
      <c r="P880" s="36"/>
      <c r="Q880" s="36">
        <f>E880*(1+Listes!AC$5)</f>
        <v>0</v>
      </c>
      <c r="Y880" s="9">
        <v>3</v>
      </c>
      <c r="Z880" s="9">
        <v>3</v>
      </c>
      <c r="AB880" s="36">
        <f>G880*(1+Listes!AC$8)</f>
        <v>0</v>
      </c>
      <c r="AC880" s="36">
        <f>P880*(1+Listes!AC$7)</f>
        <v>0</v>
      </c>
      <c r="AD880" s="36">
        <f>F880*(1+Listes!AC$6)</f>
        <v>0</v>
      </c>
      <c r="AI880" s="36"/>
      <c r="AJ880" s="36"/>
      <c r="AL880" s="36"/>
      <c r="AM880" s="20" t="s">
        <v>2736</v>
      </c>
      <c r="AO880" s="5">
        <v>3</v>
      </c>
      <c r="AP880" s="5">
        <v>3</v>
      </c>
      <c r="AQ880" s="5">
        <v>3</v>
      </c>
      <c r="AV880" s="36">
        <f>BI880*(1+Listes!AC$9)</f>
        <v>0</v>
      </c>
      <c r="AW880" s="36">
        <f>BP880*(1+Listes!AC$10)</f>
        <v>0</v>
      </c>
      <c r="AX880" s="6"/>
      <c r="AY880" s="36"/>
      <c r="AZ880" s="36">
        <f>AY880*(1+Listes!AC$11)</f>
        <v>0</v>
      </c>
      <c r="BA880" s="6"/>
      <c r="BB880" s="6"/>
      <c r="BC880" s="10"/>
      <c r="BD880" s="6"/>
      <c r="BE880" s="6"/>
      <c r="BF880" s="66"/>
      <c r="BG880" s="66"/>
      <c r="BH880" s="66"/>
      <c r="BI880" s="36"/>
      <c r="BJ880" s="36"/>
      <c r="BK880" s="36">
        <f>BJ880*(1+Listes!AC$12)</f>
        <v>0</v>
      </c>
      <c r="BL880" s="36"/>
      <c r="BM880" s="36"/>
      <c r="BN880" s="36"/>
      <c r="BO880" s="6">
        <v>0</v>
      </c>
      <c r="BP880" s="36"/>
      <c r="BR880" s="36"/>
      <c r="BS880" s="36"/>
      <c r="BT880" s="36"/>
    </row>
    <row r="881" spans="2:72" ht="13.15" customHeight="1" x14ac:dyDescent="0.2">
      <c r="C881" s="35">
        <v>7</v>
      </c>
      <c r="D881" s="1" t="s">
        <v>2743</v>
      </c>
      <c r="E881" s="6">
        <v>15.5</v>
      </c>
      <c r="F881" s="36"/>
      <c r="G881" s="7">
        <v>74.78</v>
      </c>
      <c r="H881" s="3" t="s">
        <v>2744</v>
      </c>
      <c r="I881" s="5" t="s">
        <v>2745</v>
      </c>
      <c r="J881" s="39" t="s">
        <v>179</v>
      </c>
      <c r="K881" s="5" t="s">
        <v>2746</v>
      </c>
      <c r="M881" s="6">
        <v>72.7</v>
      </c>
      <c r="N881" s="6"/>
      <c r="O881" s="7">
        <v>73.3</v>
      </c>
      <c r="P881" s="6">
        <v>74.78</v>
      </c>
      <c r="Q881" s="36">
        <f>E881*(1+Listes!AC$5)</f>
        <v>18.538</v>
      </c>
      <c r="AB881" s="36">
        <f>G881*(1+Listes!AC$8)</f>
        <v>89.436880000000002</v>
      </c>
      <c r="AC881" s="36">
        <f>P881*(1+Listes!AC$7)</f>
        <v>89.436880000000002</v>
      </c>
      <c r="AD881" s="36">
        <f>F881*(1+Listes!AC$6)</f>
        <v>0</v>
      </c>
      <c r="AG881" s="66"/>
      <c r="AH881" s="67"/>
      <c r="AI881" s="6">
        <v>73.849999999999994</v>
      </c>
      <c r="AJ881" s="6">
        <v>71.099999999999994</v>
      </c>
      <c r="AL881" s="36"/>
      <c r="AQ881" s="5" t="s">
        <v>2747</v>
      </c>
      <c r="AT881" s="23" t="s">
        <v>4787</v>
      </c>
      <c r="AV881" s="36">
        <f>BI881*(1+Listes!AC$9)</f>
        <v>45998.159999999996</v>
      </c>
      <c r="AW881" s="36">
        <f>BP881*(1+Listes!AC$10)</f>
        <v>0</v>
      </c>
      <c r="AX881"/>
      <c r="AY881" s="36"/>
      <c r="AZ881" s="36">
        <f>AY881*(1+Listes!AC$11)</f>
        <v>0</v>
      </c>
      <c r="BI881" s="16">
        <v>38460</v>
      </c>
      <c r="BJ881" s="36"/>
      <c r="BK881" s="36">
        <f>BJ881*(1+Listes!AC$12)</f>
        <v>0</v>
      </c>
      <c r="BL881" s="36"/>
      <c r="BM881" s="12">
        <v>78.19</v>
      </c>
      <c r="BN881" s="6">
        <v>75.89</v>
      </c>
      <c r="BP881" s="36"/>
      <c r="BR881" s="36"/>
      <c r="BS881" s="36"/>
      <c r="BT881" s="36"/>
    </row>
    <row r="882" spans="2:72" ht="13.15" customHeight="1" x14ac:dyDescent="0.2">
      <c r="C882" s="35">
        <v>3</v>
      </c>
      <c r="D882" s="1" t="s">
        <v>2743</v>
      </c>
      <c r="E882" s="6">
        <v>15.5</v>
      </c>
      <c r="F882" s="36"/>
      <c r="G882" s="7">
        <v>74.78</v>
      </c>
      <c r="H882" s="3" t="s">
        <v>2748</v>
      </c>
      <c r="I882" s="5" t="s">
        <v>2749</v>
      </c>
      <c r="J882" s="39" t="s">
        <v>179</v>
      </c>
      <c r="K882" s="5" t="s">
        <v>2151</v>
      </c>
      <c r="M882" s="36"/>
      <c r="N882" s="6"/>
      <c r="O882" s="36"/>
      <c r="P882" s="36"/>
      <c r="Q882" s="36">
        <f>E882*(1+Listes!AC$5)</f>
        <v>18.538</v>
      </c>
      <c r="AA882" s="9" t="s">
        <v>2750</v>
      </c>
      <c r="AB882" s="36">
        <f>G882*(1+Listes!AC$8)</f>
        <v>89.436880000000002</v>
      </c>
      <c r="AC882" s="36">
        <f>P882*(1+Listes!AC$7)</f>
        <v>0</v>
      </c>
      <c r="AD882" s="36">
        <f>F882*(1+Listes!AC$6)</f>
        <v>0</v>
      </c>
      <c r="AG882" s="66"/>
      <c r="AH882" s="67"/>
      <c r="AI882" s="36"/>
      <c r="AJ882" s="36"/>
      <c r="AL882" s="36"/>
      <c r="AV882" s="36">
        <f>BI882*(1+Listes!AC$9)</f>
        <v>45998.159999999996</v>
      </c>
      <c r="AW882" s="36">
        <f>BP882*(1+Listes!AC$10)</f>
        <v>0</v>
      </c>
      <c r="AX882"/>
      <c r="AY882" s="36"/>
      <c r="AZ882" s="36">
        <f>AY882*(1+Listes!AC$11)</f>
        <v>0</v>
      </c>
      <c r="BI882" s="16">
        <v>38460</v>
      </c>
      <c r="BJ882" s="36"/>
      <c r="BK882" s="36">
        <f>BJ882*(1+Listes!AC$12)</f>
        <v>0</v>
      </c>
      <c r="BL882" s="36"/>
      <c r="BM882" s="12">
        <v>78.19</v>
      </c>
      <c r="BN882" s="6">
        <v>75.89</v>
      </c>
      <c r="BP882" s="36"/>
      <c r="BR882" s="36"/>
      <c r="BS882" s="36"/>
      <c r="BT882" s="36"/>
    </row>
    <row r="883" spans="2:72" ht="13.15" customHeight="1" x14ac:dyDescent="0.2">
      <c r="C883" s="35">
        <v>1</v>
      </c>
      <c r="D883" s="1" t="s">
        <v>2743</v>
      </c>
      <c r="E883" s="6">
        <v>15.5</v>
      </c>
      <c r="F883" s="36"/>
      <c r="G883" s="7">
        <v>74778</v>
      </c>
      <c r="H883" s="3" t="s">
        <v>2751</v>
      </c>
      <c r="I883" s="5" t="s">
        <v>2749</v>
      </c>
      <c r="J883" s="39" t="s">
        <v>22</v>
      </c>
      <c r="K883" s="5" t="s">
        <v>2752</v>
      </c>
      <c r="M883" s="6">
        <v>72.7</v>
      </c>
      <c r="N883" s="36"/>
      <c r="O883" s="7">
        <v>73.3</v>
      </c>
      <c r="P883" s="6">
        <v>74.78</v>
      </c>
      <c r="Q883" s="36">
        <f>E883*(1+Listes!AC$5)</f>
        <v>18.538</v>
      </c>
      <c r="AA883" s="9" t="s">
        <v>2753</v>
      </c>
      <c r="AB883" s="36">
        <f>G883*(1+Listes!AC$8)</f>
        <v>89434.487999999998</v>
      </c>
      <c r="AC883" s="36">
        <f>P883*(1+Listes!AC$7)</f>
        <v>89.436880000000002</v>
      </c>
      <c r="AD883" s="36">
        <f>F883*(1+Listes!AC$6)</f>
        <v>0</v>
      </c>
      <c r="AI883" s="36"/>
      <c r="AJ883" s="36"/>
      <c r="AL883" s="36"/>
      <c r="AV883" s="36">
        <f>BI883*(1+Listes!AC$9)</f>
        <v>45998.159999999996</v>
      </c>
      <c r="AW883" s="36">
        <f>BP883*(1+Listes!AC$10)</f>
        <v>0</v>
      </c>
      <c r="AX883"/>
      <c r="AY883" s="36"/>
      <c r="AZ883" s="36">
        <f>AY883*(1+Listes!AC$11)</f>
        <v>0</v>
      </c>
      <c r="BI883" s="16">
        <v>38460</v>
      </c>
      <c r="BJ883" s="36"/>
      <c r="BK883" s="36">
        <f>BJ883*(1+Listes!AC$12)</f>
        <v>0</v>
      </c>
      <c r="BL883" s="36"/>
      <c r="BM883" s="12">
        <v>78.19</v>
      </c>
      <c r="BN883" s="6">
        <v>75.89</v>
      </c>
      <c r="BP883" s="36"/>
      <c r="BR883" s="36"/>
      <c r="BS883" s="36"/>
      <c r="BT883" s="36"/>
    </row>
    <row r="884" spans="2:72" ht="13.15" customHeight="1" x14ac:dyDescent="0.2">
      <c r="C884" s="35">
        <v>1</v>
      </c>
      <c r="D884" s="1" t="s">
        <v>2743</v>
      </c>
      <c r="E884" s="6">
        <v>15.5</v>
      </c>
      <c r="F884" s="36"/>
      <c r="G884" s="7">
        <v>74.78</v>
      </c>
      <c r="H884" s="3" t="s">
        <v>2751</v>
      </c>
      <c r="I884" s="5" t="s">
        <v>2749</v>
      </c>
      <c r="J884" s="39" t="s">
        <v>31</v>
      </c>
      <c r="K884" s="5" t="s">
        <v>2754</v>
      </c>
      <c r="M884" s="6">
        <v>72.7</v>
      </c>
      <c r="N884" s="36"/>
      <c r="O884" s="7">
        <v>73.3</v>
      </c>
      <c r="P884" s="6">
        <v>74.78</v>
      </c>
      <c r="Q884" s="36">
        <f>E884*(1+Listes!AC$5)</f>
        <v>18.538</v>
      </c>
      <c r="AB884" s="36">
        <f>G884*(1+Listes!AC$8)</f>
        <v>89.436880000000002</v>
      </c>
      <c r="AC884" s="36">
        <f>P884*(1+Listes!AC$7)</f>
        <v>89.436880000000002</v>
      </c>
      <c r="AD884" s="36">
        <f>F884*(1+Listes!AC$6)</f>
        <v>0</v>
      </c>
      <c r="AI884" s="36"/>
      <c r="AJ884" s="36"/>
      <c r="AL884" s="36"/>
      <c r="AO884" s="5" t="s">
        <v>2755</v>
      </c>
      <c r="AP884" s="5" t="s">
        <v>2756</v>
      </c>
      <c r="AV884" s="36">
        <f>BI884*(1+Listes!AC$9)</f>
        <v>45986.2</v>
      </c>
      <c r="AW884" s="36">
        <f>BP884*(1+Listes!AC$10)</f>
        <v>0</v>
      </c>
      <c r="AX884"/>
      <c r="AY884" s="36"/>
      <c r="AZ884" s="36">
        <f>AY884*(1+Listes!AC$11)</f>
        <v>0</v>
      </c>
      <c r="BI884" s="16">
        <v>38450</v>
      </c>
      <c r="BJ884" s="36"/>
      <c r="BK884" s="36">
        <f>BJ884*(1+Listes!AC$12)</f>
        <v>0</v>
      </c>
      <c r="BL884" s="36"/>
      <c r="BM884" s="12">
        <v>78.19</v>
      </c>
      <c r="BN884" s="6">
        <v>75.89</v>
      </c>
      <c r="BP884" s="36"/>
      <c r="BR884" s="36"/>
      <c r="BS884" s="36"/>
      <c r="BT884" s="36"/>
    </row>
    <row r="885" spans="2:72" ht="13.15" customHeight="1" x14ac:dyDescent="0.2">
      <c r="C885" s="35">
        <v>1</v>
      </c>
      <c r="D885" s="1" t="s">
        <v>2757</v>
      </c>
      <c r="E885" s="36"/>
      <c r="F885" s="36"/>
      <c r="G885" s="7">
        <v>97.48</v>
      </c>
      <c r="H885" s="3" t="s">
        <v>2758</v>
      </c>
      <c r="I885" s="5" t="s">
        <v>2759</v>
      </c>
      <c r="J885" s="39" t="s">
        <v>31</v>
      </c>
      <c r="K885" s="5" t="s">
        <v>2760</v>
      </c>
      <c r="M885" s="6">
        <v>94.8</v>
      </c>
      <c r="N885" s="36"/>
      <c r="O885" s="7">
        <v>95.5</v>
      </c>
      <c r="P885" s="36"/>
      <c r="Q885" s="36">
        <f>E885*(1+Listes!AC$5)</f>
        <v>0</v>
      </c>
      <c r="AB885" s="36">
        <f>G885*(1+Listes!AC$8)</f>
        <v>116.58608</v>
      </c>
      <c r="AC885" s="36">
        <f>P885*(1+Listes!AC$7)</f>
        <v>0</v>
      </c>
      <c r="AD885" s="36">
        <f>F885*(1+Listes!AC$6)</f>
        <v>0</v>
      </c>
      <c r="AI885" s="36"/>
      <c r="AJ885" s="36"/>
      <c r="AL885" s="36"/>
      <c r="AV885" s="36">
        <f>BI885*(1+Listes!AC$9)</f>
        <v>0</v>
      </c>
      <c r="AW885" s="36">
        <f>BP885*(1+Listes!AC$10)</f>
        <v>0</v>
      </c>
      <c r="AX885"/>
      <c r="AY885" s="36"/>
      <c r="AZ885" s="36">
        <f>AY885*(1+Listes!AC$11)</f>
        <v>0</v>
      </c>
      <c r="BI885" s="36"/>
      <c r="BJ885" s="36"/>
      <c r="BK885" s="36">
        <f>BJ885*(1+Listes!AC$12)</f>
        <v>0</v>
      </c>
      <c r="BL885" s="36"/>
      <c r="BM885" s="36"/>
      <c r="BN885" s="36"/>
      <c r="BP885" s="36"/>
      <c r="BR885" s="36"/>
      <c r="BS885" s="36"/>
      <c r="BT885" s="36"/>
    </row>
    <row r="886" spans="2:72" ht="13.15" customHeight="1" x14ac:dyDescent="0.2">
      <c r="C886" s="35">
        <v>1</v>
      </c>
      <c r="D886" s="1" t="s">
        <v>2757</v>
      </c>
      <c r="E886" s="36"/>
      <c r="F886" s="36"/>
      <c r="G886" s="7">
        <v>97.48</v>
      </c>
      <c r="H886" s="3" t="s">
        <v>2758</v>
      </c>
      <c r="I886" s="11" t="s">
        <v>2761</v>
      </c>
      <c r="J886" s="39" t="s">
        <v>48</v>
      </c>
      <c r="K886" s="5" t="s">
        <v>2762</v>
      </c>
      <c r="M886" s="36"/>
      <c r="N886" s="36"/>
      <c r="O886" s="7">
        <v>95.5</v>
      </c>
      <c r="P886" s="36"/>
      <c r="Q886" s="36">
        <f>E886*(1+Listes!AC$5)</f>
        <v>0</v>
      </c>
      <c r="Y886" s="9" t="s">
        <v>2763</v>
      </c>
      <c r="Z886" s="9" t="s">
        <v>2764</v>
      </c>
      <c r="AB886" s="36">
        <f>G886*(1+Listes!AC$8)</f>
        <v>116.58608</v>
      </c>
      <c r="AC886" s="36">
        <f>P886*(1+Listes!AC$7)</f>
        <v>0</v>
      </c>
      <c r="AD886" s="36">
        <f>F886*(1+Listes!AC$6)</f>
        <v>0</v>
      </c>
      <c r="AI886" s="36"/>
      <c r="AJ886" s="36"/>
      <c r="AL886" s="36"/>
      <c r="AV886" s="36">
        <f>BI886*(1+Listes!AC$9)</f>
        <v>0</v>
      </c>
      <c r="AW886" s="36">
        <f>BP886*(1+Listes!AC$10)</f>
        <v>0</v>
      </c>
      <c r="AX886"/>
      <c r="AY886" s="36"/>
      <c r="AZ886" s="36">
        <f>AY886*(1+Listes!AC$11)</f>
        <v>0</v>
      </c>
      <c r="BI886" s="36"/>
      <c r="BJ886" s="36"/>
      <c r="BK886" s="36">
        <f>BJ886*(1+Listes!AC$12)</f>
        <v>0</v>
      </c>
      <c r="BL886" s="36"/>
      <c r="BM886" s="36"/>
      <c r="BN886" s="36"/>
      <c r="BP886" s="36"/>
      <c r="BR886" s="36"/>
      <c r="BS886" s="36"/>
      <c r="BT886" s="36"/>
    </row>
    <row r="887" spans="2:72" ht="13.15" customHeight="1" x14ac:dyDescent="0.2">
      <c r="C887" s="35">
        <v>1</v>
      </c>
      <c r="D887" s="1" t="s">
        <v>2765</v>
      </c>
      <c r="E887" s="36"/>
      <c r="F887" s="36"/>
      <c r="G887" s="7">
        <v>26.24</v>
      </c>
      <c r="H887" s="3" t="s">
        <v>2766</v>
      </c>
      <c r="I887" s="5" t="s">
        <v>2767</v>
      </c>
      <c r="J887" s="39" t="s">
        <v>48</v>
      </c>
      <c r="K887" s="5" t="s">
        <v>2645</v>
      </c>
      <c r="M887" s="36"/>
      <c r="N887" s="36"/>
      <c r="O887" s="36"/>
      <c r="P887" s="36"/>
      <c r="Q887" s="36">
        <f>E887*(1+Listes!AC$5)</f>
        <v>0</v>
      </c>
      <c r="Y887" s="9" t="s">
        <v>2768</v>
      </c>
      <c r="AB887" s="36">
        <f>G887*(1+Listes!AC$8)</f>
        <v>31.383039999999998</v>
      </c>
      <c r="AC887" s="36">
        <f>P887*(1+Listes!AC$7)</f>
        <v>0</v>
      </c>
      <c r="AD887" s="36">
        <f>F887*(1+Listes!AC$6)</f>
        <v>0</v>
      </c>
      <c r="AI887" s="36"/>
      <c r="AJ887" s="36"/>
      <c r="AL887" s="36"/>
      <c r="AV887" s="36">
        <f>BI887*(1+Listes!AC$9)</f>
        <v>0</v>
      </c>
      <c r="AW887" s="36">
        <f>BP887*(1+Listes!AC$10)</f>
        <v>0</v>
      </c>
      <c r="AX887"/>
      <c r="AY887" s="36"/>
      <c r="AZ887" s="36">
        <f>AY887*(1+Listes!AC$11)</f>
        <v>0</v>
      </c>
      <c r="BI887" s="36"/>
      <c r="BJ887" s="36"/>
      <c r="BK887" s="36">
        <f>BJ887*(1+Listes!AC$12)</f>
        <v>0</v>
      </c>
      <c r="BL887" s="36"/>
      <c r="BM887" s="36"/>
      <c r="BN887" s="6">
        <v>26.63</v>
      </c>
      <c r="BP887" s="36"/>
      <c r="BR887" s="36"/>
      <c r="BS887" s="36"/>
      <c r="BT887" s="36"/>
    </row>
    <row r="888" spans="2:72" ht="13.15" customHeight="1" x14ac:dyDescent="0.2">
      <c r="C888" s="35">
        <v>1</v>
      </c>
      <c r="D888" s="1" t="s">
        <v>2769</v>
      </c>
      <c r="E888" s="6">
        <v>6.75</v>
      </c>
      <c r="F888" s="36"/>
      <c r="G888" s="7">
        <v>34.5</v>
      </c>
      <c r="H888" s="3" t="s">
        <v>2770</v>
      </c>
      <c r="I888" s="5" t="s">
        <v>2771</v>
      </c>
      <c r="J888" s="39" t="s">
        <v>2</v>
      </c>
      <c r="K888" s="5" t="s">
        <v>94</v>
      </c>
      <c r="M888" s="6">
        <v>33.5</v>
      </c>
      <c r="N888" s="6"/>
      <c r="O888" s="7">
        <v>33.799999999999997</v>
      </c>
      <c r="P888" s="6">
        <v>22.89</v>
      </c>
      <c r="Q888" s="36">
        <f>E888*(1+Listes!AC$5)</f>
        <v>8.0730000000000004</v>
      </c>
      <c r="AA888" s="9" t="s">
        <v>2772</v>
      </c>
      <c r="AB888" s="36">
        <f>G888*(1+Listes!AC$8)</f>
        <v>41.262</v>
      </c>
      <c r="AC888" s="36">
        <f>P888*(1+Listes!AC$7)</f>
        <v>27.376439999999999</v>
      </c>
      <c r="AD888" s="36">
        <f>F888*(1+Listes!AC$6)</f>
        <v>0</v>
      </c>
      <c r="AG888" s="66"/>
      <c r="AH888" s="67"/>
      <c r="AI888" s="6">
        <v>31.83</v>
      </c>
      <c r="AJ888" s="6">
        <v>32.799999999999997</v>
      </c>
      <c r="AL888" s="36"/>
      <c r="AV888" s="36">
        <f>BI888*(1+Listes!AC$9)</f>
        <v>45212.387999999999</v>
      </c>
      <c r="AW888" s="36">
        <f>BP888*(1+Listes!AC$10)</f>
        <v>0</v>
      </c>
      <c r="AX888"/>
      <c r="AY888" s="36"/>
      <c r="AZ888" s="36">
        <f>AY888*(1+Listes!AC$11)</f>
        <v>0</v>
      </c>
      <c r="BI888" s="16">
        <v>37803</v>
      </c>
      <c r="BJ888" s="36"/>
      <c r="BK888" s="36">
        <f>BJ888*(1+Listes!AC$12)</f>
        <v>0</v>
      </c>
      <c r="BL888" s="36"/>
      <c r="BM888" s="36"/>
      <c r="BN888" s="36"/>
      <c r="BP888" s="36"/>
      <c r="BR888" s="36"/>
      <c r="BS888" s="36"/>
      <c r="BT888" s="36"/>
    </row>
    <row r="889" spans="2:72" ht="13.15" customHeight="1" x14ac:dyDescent="0.2">
      <c r="C889" s="35">
        <v>1</v>
      </c>
      <c r="D889" s="1" t="s">
        <v>2773</v>
      </c>
      <c r="E889" s="36"/>
      <c r="F889" s="36"/>
      <c r="G889" s="7">
        <v>2160.39</v>
      </c>
      <c r="H889" s="3" t="s">
        <v>2774</v>
      </c>
      <c r="J889" s="39" t="s">
        <v>48</v>
      </c>
      <c r="K889" s="5" t="s">
        <v>2645</v>
      </c>
      <c r="M889" s="36"/>
      <c r="N889" s="36"/>
      <c r="O889" s="7">
        <v>2118</v>
      </c>
      <c r="P889" s="36"/>
      <c r="Q889" s="36">
        <f>E889*(1+Listes!AC$5)</f>
        <v>0</v>
      </c>
      <c r="Y889" s="9" t="s">
        <v>2775</v>
      </c>
      <c r="AB889" s="36">
        <f>G889*(1+Listes!AC$8)</f>
        <v>2583.8264399999998</v>
      </c>
      <c r="AC889" s="36">
        <f>P889*(1+Listes!AC$7)</f>
        <v>0</v>
      </c>
      <c r="AD889" s="36">
        <f>F889*(1+Listes!AC$6)</f>
        <v>0</v>
      </c>
      <c r="AI889" s="36"/>
      <c r="AJ889" s="36"/>
      <c r="AL889" s="36"/>
      <c r="AV889" s="36">
        <f>BI889*(1+Listes!AC$9)</f>
        <v>0</v>
      </c>
      <c r="AW889" s="36">
        <f>BP889*(1+Listes!AC$10)</f>
        <v>0</v>
      </c>
      <c r="AX889"/>
      <c r="AY889" s="36"/>
      <c r="AZ889" s="36">
        <f>AY889*(1+Listes!AC$11)</f>
        <v>0</v>
      </c>
      <c r="BI889" s="36"/>
      <c r="BJ889" s="36"/>
      <c r="BK889" s="36">
        <f>BJ889*(1+Listes!AC$12)</f>
        <v>0</v>
      </c>
      <c r="BL889" s="36"/>
      <c r="BM889" s="36"/>
      <c r="BN889" s="36"/>
      <c r="BP889" s="36"/>
      <c r="BR889" s="36"/>
      <c r="BS889" s="36"/>
      <c r="BT889" s="36"/>
    </row>
    <row r="890" spans="2:72" ht="13.15" customHeight="1" x14ac:dyDescent="0.2">
      <c r="C890" s="35">
        <v>1</v>
      </c>
      <c r="D890" s="1" t="s">
        <v>2776</v>
      </c>
      <c r="E890" s="36"/>
      <c r="F890" s="36"/>
      <c r="G890" s="7">
        <v>1504.37</v>
      </c>
      <c r="H890" s="3" t="s">
        <v>2774</v>
      </c>
      <c r="J890" s="39" t="s">
        <v>31</v>
      </c>
      <c r="K890" s="5" t="s">
        <v>2777</v>
      </c>
      <c r="M890" s="36"/>
      <c r="N890" s="36"/>
      <c r="O890" s="7">
        <v>2056</v>
      </c>
      <c r="P890" s="36"/>
      <c r="Q890" s="36">
        <f>E890*(1+Listes!AC$5)</f>
        <v>0</v>
      </c>
      <c r="X890" s="9" t="s">
        <v>2778</v>
      </c>
      <c r="Z890" s="9" t="s">
        <v>2779</v>
      </c>
      <c r="AB890" s="36">
        <f>G890*(1+Listes!AC$8)</f>
        <v>1799.2265199999997</v>
      </c>
      <c r="AC890" s="36">
        <f>P890*(1+Listes!AC$7)</f>
        <v>0</v>
      </c>
      <c r="AD890" s="36">
        <f>F890*(1+Listes!AC$6)</f>
        <v>0</v>
      </c>
      <c r="AI890" s="36"/>
      <c r="AJ890" s="36"/>
      <c r="AL890" s="36"/>
      <c r="AO890" s="5" t="s">
        <v>2780</v>
      </c>
      <c r="AP890" s="5" t="s">
        <v>2780</v>
      </c>
      <c r="AT890" s="5" t="s">
        <v>2781</v>
      </c>
      <c r="AV890" s="36">
        <f>BI890*(1+Listes!AC$9)</f>
        <v>0</v>
      </c>
      <c r="AW890" s="36">
        <f>BP890*(1+Listes!AC$10)</f>
        <v>0</v>
      </c>
      <c r="AX890"/>
      <c r="AY890" s="36"/>
      <c r="AZ890" s="36">
        <f>AY890*(1+Listes!AC$11)</f>
        <v>0</v>
      </c>
      <c r="BI890" s="36"/>
      <c r="BJ890" s="36"/>
      <c r="BK890" s="36">
        <f>BJ890*(1+Listes!AC$12)</f>
        <v>0</v>
      </c>
      <c r="BL890" s="36"/>
      <c r="BM890" s="36"/>
      <c r="BN890" s="36"/>
      <c r="BP890" s="36"/>
      <c r="BR890" s="36"/>
      <c r="BS890" s="36"/>
      <c r="BT890" s="36"/>
    </row>
    <row r="891" spans="2:72" ht="13.15" customHeight="1" x14ac:dyDescent="0.2">
      <c r="C891" s="35">
        <v>1</v>
      </c>
      <c r="D891" s="1" t="s">
        <v>2782</v>
      </c>
      <c r="E891" s="36"/>
      <c r="F891" s="36"/>
      <c r="G891" s="7">
        <v>2420.2199999999998</v>
      </c>
      <c r="H891" s="3" t="s">
        <v>2774</v>
      </c>
      <c r="J891" s="39" t="s">
        <v>22</v>
      </c>
      <c r="K891" s="5" t="s">
        <v>2783</v>
      </c>
      <c r="M891" s="36"/>
      <c r="N891" s="36"/>
      <c r="O891" s="7">
        <v>2373</v>
      </c>
      <c r="P891" s="36"/>
      <c r="Q891" s="36">
        <f>E891*(1+Listes!AC$5)</f>
        <v>0</v>
      </c>
      <c r="X891" s="9" t="s">
        <v>2784</v>
      </c>
      <c r="AA891" s="9" t="s">
        <v>2785</v>
      </c>
      <c r="AB891" s="36">
        <f>G891*(1+Listes!AC$8)</f>
        <v>2894.5831199999998</v>
      </c>
      <c r="AC891" s="36">
        <f>P891*(1+Listes!AC$7)</f>
        <v>0</v>
      </c>
      <c r="AD891" s="36">
        <f>F891*(1+Listes!AC$6)</f>
        <v>0</v>
      </c>
      <c r="AI891" s="36"/>
      <c r="AJ891" s="36"/>
      <c r="AL891" s="36"/>
      <c r="AQ891" s="5" t="s">
        <v>2786</v>
      </c>
      <c r="AT891" s="5" t="s">
        <v>2787</v>
      </c>
      <c r="AV891" s="36">
        <f>BI891*(1+Listes!AC$9)</f>
        <v>0</v>
      </c>
      <c r="AW891" s="36">
        <f>BP891*(1+Listes!AC$10)</f>
        <v>0</v>
      </c>
      <c r="AX891"/>
      <c r="AY891" s="36"/>
      <c r="AZ891" s="36">
        <f>AY891*(1+Listes!AC$11)</f>
        <v>0</v>
      </c>
      <c r="BI891" s="36"/>
      <c r="BJ891" s="36"/>
      <c r="BK891" s="36">
        <f>BJ891*(1+Listes!AC$12)</f>
        <v>0</v>
      </c>
      <c r="BL891" s="36"/>
      <c r="BM891" s="36"/>
      <c r="BN891" s="36"/>
      <c r="BP891" s="36"/>
      <c r="BR891" s="36"/>
      <c r="BS891" s="36"/>
      <c r="BT891" s="36"/>
    </row>
    <row r="892" spans="2:72" ht="13.15" customHeight="1" x14ac:dyDescent="0.2">
      <c r="C892" s="35">
        <v>2</v>
      </c>
      <c r="D892" s="1" t="s">
        <v>2788</v>
      </c>
      <c r="E892" s="6">
        <v>18.16</v>
      </c>
      <c r="F892" s="36"/>
      <c r="G892" s="7">
        <v>66.319999999999993</v>
      </c>
      <c r="H892" s="3" t="s">
        <v>2789</v>
      </c>
      <c r="I892" s="5" t="s">
        <v>2790</v>
      </c>
      <c r="J892" s="39" t="s">
        <v>2</v>
      </c>
      <c r="K892" s="5" t="s">
        <v>110</v>
      </c>
      <c r="M892" s="6">
        <v>64.5</v>
      </c>
      <c r="N892" s="6"/>
      <c r="O892" s="7">
        <v>65</v>
      </c>
      <c r="P892" s="6">
        <v>66.319999999999993</v>
      </c>
      <c r="Q892" s="36">
        <f>E892*(1+Listes!AC$5)</f>
        <v>21.719359999999998</v>
      </c>
      <c r="R892" s="5" t="s">
        <v>196</v>
      </c>
      <c r="AA892" s="9" t="s">
        <v>2791</v>
      </c>
      <c r="AB892" s="36">
        <f>G892*(1+Listes!AC$8)</f>
        <v>79.318719999999985</v>
      </c>
      <c r="AC892" s="36">
        <f>P892*(1+Listes!AC$7)</f>
        <v>79.318719999999985</v>
      </c>
      <c r="AD892" s="36">
        <f>F892*(1+Listes!AC$6)</f>
        <v>0</v>
      </c>
      <c r="AG892" s="66"/>
      <c r="AH892" s="67"/>
      <c r="AI892" s="6">
        <v>63.66</v>
      </c>
      <c r="AJ892" s="6">
        <v>63</v>
      </c>
      <c r="AL892" s="36"/>
      <c r="AV892" s="36">
        <f>BI892*(1+Listes!AC$9)</f>
        <v>0</v>
      </c>
      <c r="AW892" s="36">
        <f>BP892*(1+Listes!AC$10)</f>
        <v>18.32272</v>
      </c>
      <c r="AX892"/>
      <c r="AY892" s="36"/>
      <c r="AZ892" s="36">
        <f>AY892*(1+Listes!AC$11)</f>
        <v>0</v>
      </c>
      <c r="BI892" s="36"/>
      <c r="BJ892" s="36"/>
      <c r="BK892" s="36">
        <f>BJ892*(1+Listes!AC$12)</f>
        <v>0</v>
      </c>
      <c r="BL892" s="36"/>
      <c r="BM892" s="12">
        <v>69.33</v>
      </c>
      <c r="BN892" s="6">
        <v>67.3</v>
      </c>
      <c r="BP892" s="7">
        <v>15.32</v>
      </c>
      <c r="BR892" s="7"/>
      <c r="BS892" s="7"/>
      <c r="BT892" s="7"/>
    </row>
    <row r="893" spans="2:72" ht="13.15" customHeight="1" x14ac:dyDescent="0.2">
      <c r="C893" s="37"/>
      <c r="D893" s="1" t="s">
        <v>2792</v>
      </c>
      <c r="E893" s="36"/>
      <c r="F893" s="36"/>
      <c r="G893" s="7">
        <v>44.93</v>
      </c>
      <c r="H893" s="3" t="s">
        <v>2793</v>
      </c>
      <c r="I893" s="5" t="s">
        <v>2794</v>
      </c>
      <c r="J893" s="36"/>
      <c r="K893"/>
      <c r="M893" s="36"/>
      <c r="N893" s="36"/>
      <c r="O893" s="36"/>
      <c r="P893" s="36"/>
      <c r="Q893" s="36">
        <f>E893*(1+Listes!AC$5)</f>
        <v>0</v>
      </c>
      <c r="AB893" s="36">
        <f>G893*(1+Listes!AC$8)</f>
        <v>53.736280000000001</v>
      </c>
      <c r="AC893" s="36">
        <f>P893*(1+Listes!AC$7)</f>
        <v>0</v>
      </c>
      <c r="AD893" s="36">
        <f>F893*(1+Listes!AC$6)</f>
        <v>0</v>
      </c>
      <c r="AI893" s="36"/>
      <c r="AJ893" s="36"/>
      <c r="AL893" s="36"/>
      <c r="AV893" s="36">
        <f>BI893*(1+Listes!AC$9)</f>
        <v>0</v>
      </c>
      <c r="AW893" s="36">
        <f>BP893*(1+Listes!AC$10)</f>
        <v>0</v>
      </c>
      <c r="AX893"/>
      <c r="AY893" s="36"/>
      <c r="AZ893" s="36">
        <f>AY893*(1+Listes!AC$11)</f>
        <v>0</v>
      </c>
      <c r="BI893" s="36"/>
      <c r="BJ893" s="36"/>
      <c r="BK893" s="36">
        <f>BJ893*(1+Listes!AC$12)</f>
        <v>0</v>
      </c>
      <c r="BL893" s="36"/>
      <c r="BM893" s="36"/>
      <c r="BN893" s="36"/>
      <c r="BP893" s="36"/>
      <c r="BR893" s="36"/>
      <c r="BS893" s="36"/>
      <c r="BT893" s="36"/>
    </row>
    <row r="894" spans="2:72" ht="13.15" customHeight="1" x14ac:dyDescent="0.2">
      <c r="C894" s="35">
        <v>4</v>
      </c>
      <c r="D894" s="1" t="s">
        <v>2795</v>
      </c>
      <c r="E894" s="36"/>
      <c r="F894" s="36"/>
      <c r="G894" s="7">
        <v>60.61</v>
      </c>
      <c r="H894" s="3" t="s">
        <v>2796</v>
      </c>
      <c r="I894" s="5" t="s">
        <v>2797</v>
      </c>
      <c r="J894" s="39" t="s">
        <v>2</v>
      </c>
      <c r="K894" s="5" t="s">
        <v>2798</v>
      </c>
      <c r="M894" s="6">
        <v>58.9</v>
      </c>
      <c r="N894" s="6"/>
      <c r="O894" s="7">
        <v>59.4</v>
      </c>
      <c r="P894" s="6">
        <v>60.61</v>
      </c>
      <c r="Q894" s="36">
        <f>E894*(1+Listes!AC$5)</f>
        <v>0</v>
      </c>
      <c r="AB894" s="36">
        <f>G894*(1+Listes!AC$8)</f>
        <v>72.489559999999997</v>
      </c>
      <c r="AC894" s="36">
        <f>P894*(1+Listes!AC$7)</f>
        <v>72.489559999999997</v>
      </c>
      <c r="AD894" s="36">
        <f>F894*(1+Listes!AC$6)</f>
        <v>0</v>
      </c>
      <c r="AI894" s="36"/>
      <c r="AJ894" s="36"/>
      <c r="AL894" s="36"/>
      <c r="AO894" s="5" t="s">
        <v>2799</v>
      </c>
      <c r="AP894" s="5" t="s">
        <v>2799</v>
      </c>
      <c r="AV894" s="36">
        <f>BI894*(1+Listes!AC$9)</f>
        <v>0</v>
      </c>
      <c r="AW894" s="36">
        <f>BP894*(1+Listes!AC$10)</f>
        <v>0</v>
      </c>
      <c r="AX894"/>
      <c r="AY894" s="36"/>
      <c r="AZ894" s="36">
        <f>AY894*(1+Listes!AC$11)</f>
        <v>0</v>
      </c>
      <c r="BI894" s="36"/>
      <c r="BJ894" s="36"/>
      <c r="BK894" s="36">
        <f>BJ894*(1+Listes!AC$12)</f>
        <v>0</v>
      </c>
      <c r="BL894" s="36"/>
      <c r="BM894" s="36"/>
      <c r="BN894" s="36"/>
      <c r="BP894" s="36"/>
      <c r="BR894" s="36"/>
      <c r="BS894" s="36"/>
      <c r="BT894" s="36"/>
    </row>
    <row r="895" spans="2:72" ht="13.15" customHeight="1" x14ac:dyDescent="0.2">
      <c r="B895" s="8" t="s">
        <v>2800</v>
      </c>
      <c r="C895" s="35">
        <v>1</v>
      </c>
      <c r="D895" s="1" t="s">
        <v>2801</v>
      </c>
      <c r="E895" s="36"/>
      <c r="F895" s="36"/>
      <c r="G895" s="7">
        <v>829.06</v>
      </c>
      <c r="H895" s="3" t="s">
        <v>2802</v>
      </c>
      <c r="J895" s="39" t="s">
        <v>48</v>
      </c>
      <c r="K895" s="5" t="s">
        <v>1432</v>
      </c>
      <c r="M895" s="36"/>
      <c r="N895" s="36"/>
      <c r="O895" s="7">
        <v>813</v>
      </c>
      <c r="P895" s="36"/>
      <c r="Q895" s="36">
        <f>E895*(1+Listes!AC$5)</f>
        <v>0</v>
      </c>
      <c r="X895" s="9" t="s">
        <v>2803</v>
      </c>
      <c r="Y895" s="9" t="s">
        <v>2804</v>
      </c>
      <c r="AB895" s="36">
        <f>G895*(1+Listes!AC$8)</f>
        <v>991.55575999999985</v>
      </c>
      <c r="AC895" s="36">
        <f>P895*(1+Listes!AC$7)</f>
        <v>0</v>
      </c>
      <c r="AD895" s="36">
        <f>F895*(1+Listes!AC$6)</f>
        <v>0</v>
      </c>
      <c r="AI895" s="36"/>
      <c r="AJ895" s="36"/>
      <c r="AL895" s="36"/>
      <c r="AO895" s="5" t="s">
        <v>2805</v>
      </c>
      <c r="AP895" s="5" t="s">
        <v>2805</v>
      </c>
      <c r="AV895" s="36">
        <f>BI895*(1+Listes!AC$9)</f>
        <v>0</v>
      </c>
      <c r="AW895" s="36">
        <f>BP895*(1+Listes!AC$10)</f>
        <v>0</v>
      </c>
      <c r="AX895"/>
      <c r="AY895" s="36"/>
      <c r="AZ895" s="36">
        <f>AY895*(1+Listes!AC$11)</f>
        <v>0</v>
      </c>
      <c r="BI895" s="36"/>
      <c r="BJ895" s="36"/>
      <c r="BK895" s="36">
        <f>BJ895*(1+Listes!AC$12)</f>
        <v>0</v>
      </c>
      <c r="BL895" s="36"/>
      <c r="BM895" s="36"/>
      <c r="BN895" s="36"/>
      <c r="BP895" s="36"/>
      <c r="BR895" s="36"/>
      <c r="BS895" s="36"/>
      <c r="BT895" s="36"/>
    </row>
    <row r="896" spans="2:72" ht="13.15" customHeight="1" x14ac:dyDescent="0.2">
      <c r="C896" s="35">
        <v>1</v>
      </c>
      <c r="D896" s="1" t="s">
        <v>2801</v>
      </c>
      <c r="E896" s="36"/>
      <c r="F896" s="36"/>
      <c r="G896" s="7">
        <v>829.06</v>
      </c>
      <c r="H896" s="3" t="s">
        <v>2806</v>
      </c>
      <c r="J896" s="39" t="s">
        <v>22</v>
      </c>
      <c r="K896"/>
      <c r="M896" s="36"/>
      <c r="N896" s="36"/>
      <c r="O896" s="7">
        <v>813</v>
      </c>
      <c r="P896" s="36"/>
      <c r="Q896" s="36">
        <f>E896*(1+Listes!AC$5)</f>
        <v>0</v>
      </c>
      <c r="X896" s="9" t="s">
        <v>2803</v>
      </c>
      <c r="AB896" s="36">
        <f>G896*(1+Listes!AC$8)</f>
        <v>991.55575999999985</v>
      </c>
      <c r="AC896" s="36">
        <f>P896*(1+Listes!AC$7)</f>
        <v>0</v>
      </c>
      <c r="AD896" s="36">
        <f>F896*(1+Listes!AC$6)</f>
        <v>0</v>
      </c>
      <c r="AI896" s="36"/>
      <c r="AJ896" s="36"/>
      <c r="AL896" s="36"/>
      <c r="AT896" s="5" t="s">
        <v>2807</v>
      </c>
      <c r="AV896" s="36">
        <f>BI896*(1+Listes!AC$9)</f>
        <v>0</v>
      </c>
      <c r="AW896" s="36">
        <f>BP896*(1+Listes!AC$10)</f>
        <v>0</v>
      </c>
      <c r="AX896"/>
      <c r="AY896" s="36"/>
      <c r="AZ896" s="36">
        <f>AY896*(1+Listes!AC$11)</f>
        <v>0</v>
      </c>
      <c r="BI896" s="36"/>
      <c r="BJ896" s="36"/>
      <c r="BK896" s="36">
        <f>BJ896*(1+Listes!AC$12)</f>
        <v>0</v>
      </c>
      <c r="BL896" s="36"/>
      <c r="BM896" s="36"/>
      <c r="BN896" s="36"/>
      <c r="BP896" s="36"/>
      <c r="BR896" s="36"/>
      <c r="BS896" s="36"/>
      <c r="BT896" s="36"/>
    </row>
    <row r="897" spans="3:72" ht="13.15" customHeight="1" x14ac:dyDescent="0.2">
      <c r="C897" s="35">
        <v>1</v>
      </c>
      <c r="D897" s="1" t="s">
        <v>2808</v>
      </c>
      <c r="E897" s="36"/>
      <c r="F897" s="36"/>
      <c r="G897" s="7">
        <v>872.29</v>
      </c>
      <c r="H897" s="3" t="s">
        <v>2802</v>
      </c>
      <c r="J897" s="39" t="s">
        <v>48</v>
      </c>
      <c r="K897" s="5" t="s">
        <v>39</v>
      </c>
      <c r="M897" s="36"/>
      <c r="N897" s="36"/>
      <c r="O897" s="7">
        <v>855</v>
      </c>
      <c r="P897" s="36"/>
      <c r="Q897" s="36">
        <f>E897*(1+Listes!AC$5)</f>
        <v>0</v>
      </c>
      <c r="Z897" s="9" t="s">
        <v>2809</v>
      </c>
      <c r="AB897" s="36">
        <f>G897*(1+Listes!AC$8)</f>
        <v>1043.25884</v>
      </c>
      <c r="AC897" s="36">
        <f>P897*(1+Listes!AC$7)</f>
        <v>0</v>
      </c>
      <c r="AD897" s="36">
        <f>F897*(1+Listes!AC$6)</f>
        <v>0</v>
      </c>
      <c r="AI897" s="36"/>
      <c r="AJ897" s="36"/>
      <c r="AL897" s="36"/>
      <c r="AV897" s="36">
        <f>BI897*(1+Listes!AC$9)</f>
        <v>0</v>
      </c>
      <c r="AW897" s="36">
        <f>BP897*(1+Listes!AC$10)</f>
        <v>0</v>
      </c>
      <c r="AX897"/>
      <c r="AY897" s="36"/>
      <c r="AZ897" s="36">
        <f>AY897*(1+Listes!AC$11)</f>
        <v>0</v>
      </c>
      <c r="BI897" s="36"/>
      <c r="BJ897" s="36"/>
      <c r="BK897" s="36">
        <f>BJ897*(1+Listes!AC$12)</f>
        <v>0</v>
      </c>
      <c r="BL897" s="36"/>
      <c r="BM897" s="36"/>
      <c r="BN897" s="36"/>
      <c r="BP897" s="36"/>
      <c r="BR897" s="36"/>
      <c r="BS897" s="36"/>
      <c r="BT897" s="36"/>
    </row>
    <row r="898" spans="3:72" ht="13.15" customHeight="1" x14ac:dyDescent="0.2">
      <c r="C898" s="35">
        <v>1</v>
      </c>
      <c r="D898" s="1" t="s">
        <v>2810</v>
      </c>
      <c r="E898" s="36"/>
      <c r="F898" s="36"/>
      <c r="G898" s="7">
        <v>815.62</v>
      </c>
      <c r="H898" s="3" t="s">
        <v>2802</v>
      </c>
      <c r="J898" s="39" t="s">
        <v>22</v>
      </c>
      <c r="K898" s="5" t="s">
        <v>2811</v>
      </c>
      <c r="M898" s="36"/>
      <c r="N898" s="36"/>
      <c r="O898" s="7">
        <v>800</v>
      </c>
      <c r="P898" s="36"/>
      <c r="Q898" s="36">
        <f>E898*(1+Listes!AC$5)</f>
        <v>0</v>
      </c>
      <c r="AA898" s="9" t="s">
        <v>2812</v>
      </c>
      <c r="AB898" s="36">
        <f>G898*(1+Listes!AC$8)</f>
        <v>975.48151999999993</v>
      </c>
      <c r="AC898" s="36">
        <f>P898*(1+Listes!AC$7)</f>
        <v>0</v>
      </c>
      <c r="AD898" s="36">
        <f>F898*(1+Listes!AC$6)</f>
        <v>0</v>
      </c>
      <c r="AI898" s="36"/>
      <c r="AJ898" s="36"/>
      <c r="AL898" s="36"/>
      <c r="AQ898" s="5" t="s">
        <v>2813</v>
      </c>
      <c r="AV898" s="36">
        <f>BI898*(1+Listes!AC$9)</f>
        <v>0</v>
      </c>
      <c r="AW898" s="36">
        <f>BP898*(1+Listes!AC$10)</f>
        <v>0</v>
      </c>
      <c r="AX898"/>
      <c r="AY898" s="36"/>
      <c r="AZ898" s="36">
        <f>AY898*(1+Listes!AC$11)</f>
        <v>0</v>
      </c>
      <c r="BI898" s="36"/>
      <c r="BJ898" s="36"/>
      <c r="BK898" s="36">
        <f>BJ898*(1+Listes!AC$12)</f>
        <v>0</v>
      </c>
      <c r="BL898" s="36"/>
      <c r="BM898" s="36"/>
      <c r="BN898" s="36"/>
      <c r="BP898" s="36"/>
      <c r="BR898" s="36"/>
      <c r="BS898" s="36"/>
      <c r="BT898" s="36"/>
    </row>
    <row r="899" spans="3:72" ht="13.15" customHeight="1" x14ac:dyDescent="0.2">
      <c r="C899" s="35">
        <v>2</v>
      </c>
      <c r="D899" s="1" t="s">
        <v>2814</v>
      </c>
      <c r="E899" s="36"/>
      <c r="F899" s="36"/>
      <c r="G899" s="7">
        <v>61.92</v>
      </c>
      <c r="H899" s="3" t="s">
        <v>2815</v>
      </c>
      <c r="I899" s="5" t="s">
        <v>2816</v>
      </c>
      <c r="J899" s="39" t="s">
        <v>148</v>
      </c>
      <c r="K899" s="5" t="s">
        <v>722</v>
      </c>
      <c r="M899" s="6">
        <v>60.2</v>
      </c>
      <c r="N899" s="6">
        <v>67.98</v>
      </c>
      <c r="O899" s="7">
        <v>60.7</v>
      </c>
      <c r="P899" s="6">
        <v>61.92</v>
      </c>
      <c r="Q899" s="36">
        <f>E899*(1+Listes!AC$5)</f>
        <v>0</v>
      </c>
      <c r="Y899" s="9" t="s">
        <v>2817</v>
      </c>
      <c r="AB899" s="36">
        <f>G899*(1+Listes!AC$8)</f>
        <v>74.056319999999999</v>
      </c>
      <c r="AC899" s="36">
        <f>P899*(1+Listes!AC$7)</f>
        <v>74.056319999999999</v>
      </c>
      <c r="AD899" s="36">
        <f>F899*(1+Listes!AC$6)</f>
        <v>0</v>
      </c>
      <c r="AG899" s="66"/>
      <c r="AH899" s="67"/>
      <c r="AI899" s="6">
        <v>73.849999999999994</v>
      </c>
      <c r="AJ899" s="6">
        <v>58.9</v>
      </c>
      <c r="AL899" s="36"/>
      <c r="AV899" s="36">
        <f>BI899*(1+Listes!AC$9)</f>
        <v>0</v>
      </c>
      <c r="AW899" s="36">
        <f>BP899*(1+Listes!AC$10)</f>
        <v>0</v>
      </c>
      <c r="AX899"/>
      <c r="AY899" s="36"/>
      <c r="AZ899" s="36">
        <f>AY899*(1+Listes!AC$11)</f>
        <v>0</v>
      </c>
      <c r="BI899" s="36"/>
      <c r="BJ899" s="36"/>
      <c r="BK899" s="36">
        <f>BJ899*(1+Listes!AC$12)</f>
        <v>0</v>
      </c>
      <c r="BL899" s="36"/>
      <c r="BM899" s="36"/>
      <c r="BN899" s="36"/>
      <c r="BP899" s="36"/>
      <c r="BR899" s="36"/>
      <c r="BS899" s="36"/>
      <c r="BT899" s="36"/>
    </row>
    <row r="900" spans="3:72" ht="13.15" customHeight="1" x14ac:dyDescent="0.2">
      <c r="C900" s="37"/>
      <c r="D900" s="1" t="s">
        <v>2818</v>
      </c>
      <c r="E900" s="36"/>
      <c r="F900" s="36"/>
      <c r="G900" s="7">
        <v>119.25</v>
      </c>
      <c r="H900" s="3" t="s">
        <v>2819</v>
      </c>
      <c r="J900" s="36"/>
      <c r="K900"/>
      <c r="M900" s="36"/>
      <c r="N900" s="36"/>
      <c r="O900" s="7">
        <v>117</v>
      </c>
      <c r="P900" s="6">
        <v>119.25</v>
      </c>
      <c r="Q900" s="36">
        <f>E900*(1+Listes!AC$5)</f>
        <v>0</v>
      </c>
      <c r="AB900" s="36">
        <f>G900*(1+Listes!AC$8)</f>
        <v>142.62299999999999</v>
      </c>
      <c r="AC900" s="36">
        <f>P900*(1+Listes!AC$7)</f>
        <v>142.62299999999999</v>
      </c>
      <c r="AD900" s="36">
        <f>F900*(1+Listes!AC$6)</f>
        <v>0</v>
      </c>
      <c r="AI900" s="36"/>
      <c r="AJ900" s="36"/>
      <c r="AL900" s="36"/>
      <c r="AV900" s="36">
        <f>BI900*(1+Listes!AC$9)</f>
        <v>0</v>
      </c>
      <c r="AW900" s="36">
        <f>BP900*(1+Listes!AC$10)</f>
        <v>0</v>
      </c>
      <c r="AX900"/>
      <c r="AY900" s="36"/>
      <c r="AZ900" s="36">
        <f>AY900*(1+Listes!AC$11)</f>
        <v>0</v>
      </c>
      <c r="BI900" s="36"/>
      <c r="BJ900" s="36"/>
      <c r="BK900" s="36">
        <f>BJ900*(1+Listes!AC$12)</f>
        <v>0</v>
      </c>
      <c r="BL900" s="36"/>
      <c r="BM900" s="36"/>
      <c r="BN900" s="36"/>
      <c r="BP900" s="36"/>
      <c r="BR900" s="36"/>
      <c r="BS900" s="36"/>
      <c r="BT900" s="36"/>
    </row>
    <row r="901" spans="3:72" ht="13.15" customHeight="1" x14ac:dyDescent="0.2">
      <c r="C901" s="35">
        <v>1</v>
      </c>
      <c r="D901" s="1" t="s">
        <v>2820</v>
      </c>
      <c r="E901" s="36"/>
      <c r="F901" s="36"/>
      <c r="G901" s="7">
        <v>84.16</v>
      </c>
      <c r="H901" s="3" t="s">
        <v>2821</v>
      </c>
      <c r="J901" s="39" t="s">
        <v>25</v>
      </c>
      <c r="K901" s="5" t="s">
        <v>876</v>
      </c>
      <c r="M901" s="36"/>
      <c r="N901" s="36"/>
      <c r="O901" s="7">
        <v>82.5</v>
      </c>
      <c r="P901" s="6">
        <v>84.16</v>
      </c>
      <c r="Q901" s="36">
        <f>E901*(1+Listes!AC$5)</f>
        <v>0</v>
      </c>
      <c r="Z901" s="9" t="s">
        <v>2822</v>
      </c>
      <c r="AB901" s="36">
        <f>G901*(1+Listes!AC$8)</f>
        <v>100.65535999999999</v>
      </c>
      <c r="AC901" s="36">
        <f>P901*(1+Listes!AC$7)</f>
        <v>100.65535999999999</v>
      </c>
      <c r="AD901" s="36">
        <f>F901*(1+Listes!AC$6)</f>
        <v>0</v>
      </c>
      <c r="AI901" s="36"/>
      <c r="AJ901" s="36"/>
      <c r="AL901" s="36"/>
      <c r="AV901" s="36">
        <f>BI901*(1+Listes!AC$9)</f>
        <v>0</v>
      </c>
      <c r="AW901" s="36">
        <f>BP901*(1+Listes!AC$10)</f>
        <v>0</v>
      </c>
      <c r="AX901"/>
      <c r="AY901" s="36"/>
      <c r="AZ901" s="36">
        <f>AY901*(1+Listes!AC$11)</f>
        <v>0</v>
      </c>
      <c r="BI901" s="36"/>
      <c r="BJ901" s="36"/>
      <c r="BK901" s="36">
        <f>BJ901*(1+Listes!AC$12)</f>
        <v>0</v>
      </c>
      <c r="BL901" s="36"/>
      <c r="BM901" s="36"/>
      <c r="BN901" s="36"/>
      <c r="BP901" s="36"/>
      <c r="BR901" s="36"/>
      <c r="BS901" s="36"/>
      <c r="BT901" s="36"/>
    </row>
    <row r="902" spans="3:72" ht="13.15" customHeight="1" x14ac:dyDescent="0.2">
      <c r="C902" s="35">
        <v>2</v>
      </c>
      <c r="D902" s="1" t="s">
        <v>2823</v>
      </c>
      <c r="E902" s="36"/>
      <c r="F902" s="36"/>
      <c r="G902" s="7">
        <v>34.9</v>
      </c>
      <c r="H902" s="3" t="s">
        <v>2824</v>
      </c>
      <c r="I902" s="5" t="s">
        <v>2825</v>
      </c>
      <c r="J902" s="39" t="s">
        <v>148</v>
      </c>
      <c r="K902" s="5" t="s">
        <v>722</v>
      </c>
      <c r="M902" s="6">
        <v>33.9</v>
      </c>
      <c r="N902" s="6">
        <v>38.299999999999997</v>
      </c>
      <c r="O902" s="7">
        <v>34.200000000000003</v>
      </c>
      <c r="P902" s="6">
        <v>34.9</v>
      </c>
      <c r="Q902" s="36">
        <f>E902*(1+Listes!AC$5)</f>
        <v>0</v>
      </c>
      <c r="AB902" s="36">
        <f>G902*(1+Listes!AC$8)</f>
        <v>41.740399999999994</v>
      </c>
      <c r="AC902" s="36">
        <f>P902*(1+Listes!AC$7)</f>
        <v>41.740399999999994</v>
      </c>
      <c r="AD902" s="36">
        <f>F902*(1+Listes!AC$6)</f>
        <v>0</v>
      </c>
      <c r="AG902" s="66"/>
      <c r="AH902" s="67"/>
      <c r="AI902" s="6">
        <v>40.75</v>
      </c>
      <c r="AJ902" s="6">
        <v>33.200000000000003</v>
      </c>
      <c r="AL902" s="36"/>
      <c r="AV902" s="36">
        <f>BI902*(1+Listes!AC$9)</f>
        <v>0</v>
      </c>
      <c r="AW902" s="36">
        <f>BP902*(1+Listes!AC$10)</f>
        <v>0</v>
      </c>
      <c r="AX902"/>
      <c r="AY902" s="36"/>
      <c r="AZ902" s="36">
        <f>AY902*(1+Listes!AC$11)</f>
        <v>0</v>
      </c>
      <c r="BI902" s="36"/>
      <c r="BJ902" s="36"/>
      <c r="BK902" s="36">
        <f>BJ902*(1+Listes!AC$12)</f>
        <v>0</v>
      </c>
      <c r="BL902" s="36"/>
      <c r="BM902" s="36"/>
      <c r="BN902" s="36"/>
      <c r="BP902" s="36"/>
      <c r="BR902" s="36"/>
      <c r="BS902" s="36"/>
      <c r="BT902" s="36"/>
    </row>
    <row r="903" spans="3:72" ht="13.15" customHeight="1" x14ac:dyDescent="0.2">
      <c r="C903" s="35">
        <v>2</v>
      </c>
      <c r="D903" s="1" t="s">
        <v>2826</v>
      </c>
      <c r="E903" s="36"/>
      <c r="F903" s="36"/>
      <c r="G903" s="7">
        <v>60.61</v>
      </c>
      <c r="H903" s="3" t="s">
        <v>2827</v>
      </c>
      <c r="I903" s="5" t="s">
        <v>2828</v>
      </c>
      <c r="J903" s="39" t="s">
        <v>2</v>
      </c>
      <c r="K903" s="5" t="s">
        <v>2829</v>
      </c>
      <c r="M903" s="6">
        <v>58.9</v>
      </c>
      <c r="N903" s="6">
        <v>66.53</v>
      </c>
      <c r="O903" s="7">
        <v>59.4</v>
      </c>
      <c r="P903" s="6">
        <v>60.61</v>
      </c>
      <c r="Q903" s="36">
        <f>E903*(1+Listes!AC$5)</f>
        <v>0</v>
      </c>
      <c r="AB903" s="36">
        <f>G903*(1+Listes!AC$8)</f>
        <v>72.489559999999997</v>
      </c>
      <c r="AC903" s="36">
        <f>P903*(1+Listes!AC$7)</f>
        <v>72.489559999999997</v>
      </c>
      <c r="AD903" s="36">
        <f>F903*(1+Listes!AC$6)</f>
        <v>0</v>
      </c>
      <c r="AI903" s="36"/>
      <c r="AJ903" s="6">
        <v>57.7</v>
      </c>
      <c r="AL903" s="36"/>
      <c r="AV903" s="36">
        <f>BI903*(1+Listes!AC$9)</f>
        <v>0</v>
      </c>
      <c r="AW903" s="36">
        <f>BP903*(1+Listes!AC$10)</f>
        <v>0</v>
      </c>
      <c r="AX903"/>
      <c r="AY903" s="36"/>
      <c r="AZ903" s="36">
        <f>AY903*(1+Listes!AC$11)</f>
        <v>0</v>
      </c>
      <c r="BI903" s="36"/>
      <c r="BJ903" s="36"/>
      <c r="BK903" s="36">
        <f>BJ903*(1+Listes!AC$12)</f>
        <v>0</v>
      </c>
      <c r="BL903" s="36"/>
      <c r="BM903" s="36"/>
      <c r="BN903" s="36"/>
      <c r="BP903" s="36"/>
      <c r="BR903" s="36"/>
      <c r="BS903" s="36"/>
      <c r="BT903" s="36"/>
    </row>
    <row r="904" spans="3:72" ht="13.15" customHeight="1" x14ac:dyDescent="0.2">
      <c r="C904" s="35">
        <v>2</v>
      </c>
      <c r="D904" s="1" t="s">
        <v>2826</v>
      </c>
      <c r="E904" s="36"/>
      <c r="F904" s="36"/>
      <c r="G904" s="7">
        <v>60.61</v>
      </c>
      <c r="H904" s="3" t="s">
        <v>2830</v>
      </c>
      <c r="I904" s="5" t="s">
        <v>2831</v>
      </c>
      <c r="J904" s="39" t="s">
        <v>2</v>
      </c>
      <c r="K904" s="5" t="s">
        <v>2829</v>
      </c>
      <c r="M904" s="6">
        <v>58.9</v>
      </c>
      <c r="N904" s="6">
        <v>66.53</v>
      </c>
      <c r="O904" s="7">
        <v>59.4</v>
      </c>
      <c r="P904" s="6">
        <v>60.61</v>
      </c>
      <c r="Q904" s="36">
        <f>E904*(1+Listes!AC$5)</f>
        <v>0</v>
      </c>
      <c r="AB904" s="36">
        <f>G904*(1+Listes!AC$8)</f>
        <v>72.489559999999997</v>
      </c>
      <c r="AC904" s="36">
        <f>P904*(1+Listes!AC$7)</f>
        <v>72.489559999999997</v>
      </c>
      <c r="AD904" s="36">
        <f>F904*(1+Listes!AC$6)</f>
        <v>0</v>
      </c>
      <c r="AG904" s="66"/>
      <c r="AH904" s="67"/>
      <c r="AI904" s="6">
        <v>63.66</v>
      </c>
      <c r="AJ904" s="6">
        <v>57.7</v>
      </c>
      <c r="AL904" s="36"/>
      <c r="AT904" s="5" t="s">
        <v>2832</v>
      </c>
      <c r="AV904" s="36">
        <f>BI904*(1+Listes!AC$9)</f>
        <v>0</v>
      </c>
      <c r="AW904" s="36">
        <f>BP904*(1+Listes!AC$10)</f>
        <v>0</v>
      </c>
      <c r="AX904"/>
      <c r="AY904" s="36"/>
      <c r="AZ904" s="36">
        <f>AY904*(1+Listes!AC$11)</f>
        <v>0</v>
      </c>
      <c r="BI904" s="36"/>
      <c r="BJ904" s="36"/>
      <c r="BK904" s="36">
        <f>BJ904*(1+Listes!AC$12)</f>
        <v>0</v>
      </c>
      <c r="BL904" s="36"/>
      <c r="BM904" s="36"/>
      <c r="BN904" s="36"/>
      <c r="BP904" s="36"/>
      <c r="BR904" s="36"/>
      <c r="BS904" s="36"/>
      <c r="BT904" s="36"/>
    </row>
    <row r="905" spans="3:72" ht="13.15" customHeight="1" x14ac:dyDescent="0.2">
      <c r="C905" s="35">
        <v>2</v>
      </c>
      <c r="D905" s="1" t="s">
        <v>2833</v>
      </c>
      <c r="E905" s="6">
        <v>11.48</v>
      </c>
      <c r="F905" s="36"/>
      <c r="G905" s="7">
        <v>56.02</v>
      </c>
      <c r="H905" s="3" t="s">
        <v>2834</v>
      </c>
      <c r="I905" s="5" t="s">
        <v>2835</v>
      </c>
      <c r="J905" s="39" t="s">
        <v>2</v>
      </c>
      <c r="K905" s="5" t="s">
        <v>59</v>
      </c>
      <c r="M905" s="6">
        <v>54.5</v>
      </c>
      <c r="N905" s="6">
        <v>61.49</v>
      </c>
      <c r="O905" s="7">
        <v>54.9</v>
      </c>
      <c r="P905" s="6">
        <v>60.61</v>
      </c>
      <c r="Q905" s="36">
        <f>E905*(1+Listes!AC$5)</f>
        <v>13.730079999999999</v>
      </c>
      <c r="AB905" s="36">
        <f>G905*(1+Listes!AC$8)</f>
        <v>66.999920000000003</v>
      </c>
      <c r="AC905" s="36">
        <f>P905*(1+Listes!AC$7)</f>
        <v>72.489559999999997</v>
      </c>
      <c r="AD905" s="36">
        <f>F905*(1+Listes!AC$6)</f>
        <v>0</v>
      </c>
      <c r="AG905" s="66"/>
      <c r="AH905" s="67"/>
      <c r="AI905" s="6">
        <v>63.66</v>
      </c>
      <c r="AJ905" s="6">
        <v>53.3</v>
      </c>
      <c r="AL905" s="36"/>
      <c r="AV905" s="36">
        <f>BI905*(1+Listes!AC$9)</f>
        <v>46169.187999999995</v>
      </c>
      <c r="AW905" s="36">
        <f>BP905*(1+Listes!AC$10)</f>
        <v>15.476239999999999</v>
      </c>
      <c r="AX905"/>
      <c r="AY905" s="36"/>
      <c r="AZ905" s="36">
        <f>AY905*(1+Listes!AC$11)</f>
        <v>0</v>
      </c>
      <c r="BI905" s="16">
        <v>38603</v>
      </c>
      <c r="BJ905" s="36"/>
      <c r="BK905" s="36">
        <f>BJ905*(1+Listes!AC$12)</f>
        <v>0</v>
      </c>
      <c r="BL905" s="36"/>
      <c r="BM905" s="12">
        <v>58.58</v>
      </c>
      <c r="BN905" s="6">
        <v>56.87</v>
      </c>
      <c r="BP905" s="7">
        <v>12.94</v>
      </c>
      <c r="BR905" s="7"/>
      <c r="BS905" s="7"/>
      <c r="BT905" s="7"/>
    </row>
    <row r="906" spans="3:72" ht="13.15" customHeight="1" x14ac:dyDescent="0.2">
      <c r="C906" s="35">
        <v>1</v>
      </c>
      <c r="D906" s="1" t="s">
        <v>2836</v>
      </c>
      <c r="E906" s="36"/>
      <c r="F906" s="36"/>
      <c r="G906" s="7">
        <v>78.12</v>
      </c>
      <c r="H906" s="3" t="s">
        <v>2837</v>
      </c>
      <c r="J906" s="39" t="s">
        <v>25</v>
      </c>
      <c r="K906" s="5" t="s">
        <v>722</v>
      </c>
      <c r="M906" s="6">
        <v>75.900000000000006</v>
      </c>
      <c r="N906" s="6"/>
      <c r="O906" s="7">
        <v>76.5</v>
      </c>
      <c r="P906" s="6">
        <v>78.12</v>
      </c>
      <c r="Q906" s="36">
        <f>E906*(1+Listes!AC$5)</f>
        <v>0</v>
      </c>
      <c r="AB906" s="36">
        <f>G906*(1+Listes!AC$8)</f>
        <v>93.431520000000006</v>
      </c>
      <c r="AC906" s="36">
        <f>P906*(1+Listes!AC$7)</f>
        <v>93.431520000000006</v>
      </c>
      <c r="AD906" s="36">
        <f>F906*(1+Listes!AC$6)</f>
        <v>0</v>
      </c>
      <c r="AG906" s="66"/>
      <c r="AH906" s="67"/>
      <c r="AI906" s="6">
        <v>73.849999999999994</v>
      </c>
      <c r="AJ906" s="6">
        <v>74.2</v>
      </c>
      <c r="AL906" s="36"/>
      <c r="AQ906" s="5" t="s">
        <v>2838</v>
      </c>
      <c r="AV906" s="36">
        <f>BI906*(1+Listes!AC$9)</f>
        <v>0</v>
      </c>
      <c r="AW906" s="36">
        <f>BP906*(1+Listes!AC$10)</f>
        <v>0</v>
      </c>
      <c r="AX906"/>
      <c r="AY906" s="36"/>
      <c r="AZ906" s="36">
        <f>AY906*(1+Listes!AC$11)</f>
        <v>0</v>
      </c>
      <c r="BI906" s="36"/>
      <c r="BJ906" s="36"/>
      <c r="BK906" s="36">
        <f>BJ906*(1+Listes!AC$12)</f>
        <v>0</v>
      </c>
      <c r="BL906" s="36"/>
      <c r="BM906" s="36"/>
      <c r="BN906" s="36"/>
      <c r="BP906" s="36"/>
      <c r="BR906" s="36"/>
      <c r="BS906" s="36"/>
      <c r="BT906" s="36"/>
    </row>
    <row r="907" spans="3:72" ht="13.15" customHeight="1" x14ac:dyDescent="0.2">
      <c r="C907" s="35">
        <v>1</v>
      </c>
      <c r="D907" s="1" t="s">
        <v>2839</v>
      </c>
      <c r="E907" s="36"/>
      <c r="F907" s="36"/>
      <c r="G907" s="7">
        <v>417.84</v>
      </c>
      <c r="H907" s="3" t="s">
        <v>2840</v>
      </c>
      <c r="I907" s="5" t="s">
        <v>2841</v>
      </c>
      <c r="J907" s="39" t="s">
        <v>530</v>
      </c>
      <c r="K907" s="5" t="s">
        <v>673</v>
      </c>
      <c r="M907" s="6">
        <v>412</v>
      </c>
      <c r="N907" s="6"/>
      <c r="O907" s="7">
        <v>412</v>
      </c>
      <c r="P907" s="6">
        <v>417.84</v>
      </c>
      <c r="Q907" s="36">
        <f>E907*(1+Listes!AC$5)</f>
        <v>0</v>
      </c>
      <c r="AB907" s="36">
        <f>G907*(1+Listes!AC$8)</f>
        <v>499.73663999999997</v>
      </c>
      <c r="AC907" s="36">
        <f>P907*(1+Listes!AC$7)</f>
        <v>499.73663999999997</v>
      </c>
      <c r="AD907" s="36">
        <f>F907*(1+Listes!AC$6)</f>
        <v>0</v>
      </c>
      <c r="AG907" s="66"/>
      <c r="AH907" s="67"/>
      <c r="AI907" s="6">
        <v>396.21</v>
      </c>
      <c r="AJ907" s="6">
        <v>411</v>
      </c>
      <c r="AL907" s="36"/>
      <c r="AV907" s="36">
        <f>BI907*(1+Listes!AC$9)</f>
        <v>0</v>
      </c>
      <c r="AW907" s="36">
        <f>BP907*(1+Listes!AC$10)</f>
        <v>0</v>
      </c>
      <c r="AX907"/>
      <c r="AY907" s="36"/>
      <c r="AZ907" s="36">
        <f>AY907*(1+Listes!AC$11)</f>
        <v>0</v>
      </c>
      <c r="BI907" s="36"/>
      <c r="BJ907" s="36"/>
      <c r="BK907" s="36">
        <f>BJ907*(1+Listes!AC$12)</f>
        <v>0</v>
      </c>
      <c r="BL907" s="36"/>
      <c r="BM907" s="36"/>
      <c r="BN907" s="36"/>
      <c r="BP907" s="36"/>
      <c r="BR907" s="36"/>
      <c r="BS907" s="36"/>
      <c r="BT907" s="36"/>
    </row>
    <row r="908" spans="3:72" ht="13.15" customHeight="1" x14ac:dyDescent="0.2">
      <c r="C908" s="35">
        <v>1</v>
      </c>
      <c r="D908" s="1" t="s">
        <v>2842</v>
      </c>
      <c r="E908" s="36"/>
      <c r="F908" s="36"/>
      <c r="G908" s="7">
        <v>242.51</v>
      </c>
      <c r="H908" s="3" t="s">
        <v>2843</v>
      </c>
      <c r="I908" s="5" t="s">
        <v>2844</v>
      </c>
      <c r="J908" s="39" t="s">
        <v>148</v>
      </c>
      <c r="K908" s="5" t="s">
        <v>478</v>
      </c>
      <c r="M908" s="6">
        <v>239</v>
      </c>
      <c r="N908" s="6"/>
      <c r="O908" s="7">
        <v>239</v>
      </c>
      <c r="P908" s="6">
        <v>242.51</v>
      </c>
      <c r="Q908" s="36">
        <f>E908*(1+Listes!AC$5)</f>
        <v>0</v>
      </c>
      <c r="AB908" s="36">
        <f>G908*(1+Listes!AC$8)</f>
        <v>290.04195999999996</v>
      </c>
      <c r="AC908" s="36">
        <f>P908*(1+Listes!AC$7)</f>
        <v>290.04195999999996</v>
      </c>
      <c r="AD908" s="36">
        <f>F908*(1+Listes!AC$6)</f>
        <v>0</v>
      </c>
      <c r="AG908" s="66"/>
      <c r="AH908" s="67"/>
      <c r="AI908" s="6">
        <v>281.82</v>
      </c>
      <c r="AJ908" s="6">
        <v>238</v>
      </c>
      <c r="AL908" s="36"/>
      <c r="AV908" s="36">
        <f>BI908*(1+Listes!AC$9)</f>
        <v>0</v>
      </c>
      <c r="AW908" s="36">
        <f>BP908*(1+Listes!AC$10)</f>
        <v>0</v>
      </c>
      <c r="AX908"/>
      <c r="AY908" s="36"/>
      <c r="AZ908" s="36">
        <f>AY908*(1+Listes!AC$11)</f>
        <v>0</v>
      </c>
      <c r="BI908" s="36"/>
      <c r="BJ908" s="36"/>
      <c r="BK908" s="36">
        <f>BJ908*(1+Listes!AC$12)</f>
        <v>0</v>
      </c>
      <c r="BL908" s="36"/>
      <c r="BM908" s="36"/>
      <c r="BN908" s="36"/>
      <c r="BP908" s="36"/>
      <c r="BR908" s="36"/>
      <c r="BS908" s="36"/>
      <c r="BT908" s="36"/>
    </row>
    <row r="909" spans="3:72" ht="13.15" customHeight="1" x14ac:dyDescent="0.2">
      <c r="C909" s="35">
        <v>1</v>
      </c>
      <c r="D909" s="1" t="s">
        <v>2845</v>
      </c>
      <c r="E909" s="36"/>
      <c r="F909" s="36"/>
      <c r="G909" s="7">
        <v>273.52999999999997</v>
      </c>
      <c r="H909" s="3" t="s">
        <v>2846</v>
      </c>
      <c r="I909" s="5" t="s">
        <v>2844</v>
      </c>
      <c r="J909" s="39" t="s">
        <v>179</v>
      </c>
      <c r="K909" s="5" t="s">
        <v>180</v>
      </c>
      <c r="M909" s="6">
        <v>269</v>
      </c>
      <c r="N909" s="6"/>
      <c r="O909" s="7">
        <v>269</v>
      </c>
      <c r="P909" s="6">
        <v>273.52999999999997</v>
      </c>
      <c r="Q909" s="36">
        <f>E909*(1+Listes!AC$5)</f>
        <v>0</v>
      </c>
      <c r="AA909" s="9" t="s">
        <v>2847</v>
      </c>
      <c r="AB909" s="36">
        <f>G909*(1+Listes!AC$8)</f>
        <v>327.14187999999996</v>
      </c>
      <c r="AC909" s="36">
        <f>P909*(1+Listes!AC$7)</f>
        <v>327.14187999999996</v>
      </c>
      <c r="AD909" s="36">
        <f>F909*(1+Listes!AC$6)</f>
        <v>0</v>
      </c>
      <c r="AG909" s="66"/>
      <c r="AH909" s="67"/>
      <c r="AI909" s="6">
        <v>281.82</v>
      </c>
      <c r="AJ909" s="6">
        <v>269</v>
      </c>
      <c r="AL909" s="36"/>
      <c r="AV909" s="36">
        <f>BI909*(1+Listes!AC$9)</f>
        <v>0</v>
      </c>
      <c r="AW909" s="36">
        <f>BP909*(1+Listes!AC$10)</f>
        <v>0</v>
      </c>
      <c r="AX909"/>
      <c r="AY909" s="36"/>
      <c r="AZ909" s="36">
        <f>AY909*(1+Listes!AC$11)</f>
        <v>0</v>
      </c>
      <c r="BI909" s="36"/>
      <c r="BJ909" s="36"/>
      <c r="BK909" s="36">
        <f>BJ909*(1+Listes!AC$12)</f>
        <v>0</v>
      </c>
      <c r="BL909" s="36"/>
      <c r="BM909" s="36"/>
      <c r="BN909" s="36"/>
      <c r="BP909" s="36"/>
      <c r="BR909" s="36"/>
      <c r="BS909" s="36"/>
      <c r="BT909" s="36"/>
    </row>
    <row r="910" spans="3:72" ht="13.15" customHeight="1" x14ac:dyDescent="0.2">
      <c r="C910" s="35">
        <v>1</v>
      </c>
      <c r="D910" s="1" t="s">
        <v>2848</v>
      </c>
      <c r="E910" s="36"/>
      <c r="F910" s="36"/>
      <c r="G910" s="7">
        <v>417.84</v>
      </c>
      <c r="H910" s="3" t="s">
        <v>2849</v>
      </c>
      <c r="I910" s="5" t="s">
        <v>2844</v>
      </c>
      <c r="J910" s="39" t="s">
        <v>2</v>
      </c>
      <c r="K910" s="5" t="s">
        <v>570</v>
      </c>
      <c r="M910" s="6">
        <v>412</v>
      </c>
      <c r="N910" s="6"/>
      <c r="O910" s="7">
        <v>412</v>
      </c>
      <c r="P910" s="6">
        <v>417.84</v>
      </c>
      <c r="Q910" s="36">
        <f>E910*(1+Listes!AC$5)</f>
        <v>0</v>
      </c>
      <c r="AB910" s="36">
        <f>G910*(1+Listes!AC$8)</f>
        <v>499.73663999999997</v>
      </c>
      <c r="AC910" s="36">
        <f>P910*(1+Listes!AC$7)</f>
        <v>499.73663999999997</v>
      </c>
      <c r="AD910" s="36">
        <f>F910*(1+Listes!AC$6)</f>
        <v>0</v>
      </c>
      <c r="AG910" s="66"/>
      <c r="AH910" s="67"/>
      <c r="AI910" s="6">
        <v>330.33</v>
      </c>
      <c r="AJ910" s="6">
        <v>411</v>
      </c>
      <c r="AL910" s="36"/>
      <c r="AV910" s="36">
        <f>BI910*(1+Listes!AC$9)</f>
        <v>0</v>
      </c>
      <c r="AW910" s="36">
        <f>BP910*(1+Listes!AC$10)</f>
        <v>0</v>
      </c>
      <c r="AX910"/>
      <c r="AY910" s="36"/>
      <c r="AZ910" s="36">
        <f>AY910*(1+Listes!AC$11)</f>
        <v>0</v>
      </c>
      <c r="BI910" s="36"/>
      <c r="BJ910" s="36"/>
      <c r="BK910" s="36">
        <f>BJ910*(1+Listes!AC$12)</f>
        <v>0</v>
      </c>
      <c r="BL910" s="36"/>
      <c r="BM910" s="36"/>
      <c r="BN910" s="36"/>
      <c r="BP910" s="36"/>
      <c r="BR910" s="36"/>
      <c r="BS910" s="36"/>
      <c r="BT910" s="36"/>
    </row>
    <row r="911" spans="3:72" ht="13.15" customHeight="1" x14ac:dyDescent="0.2">
      <c r="C911" s="35">
        <v>1</v>
      </c>
      <c r="D911" s="1" t="s">
        <v>2850</v>
      </c>
      <c r="E911" s="36"/>
      <c r="F911" s="36"/>
      <c r="G911" s="7">
        <v>305.74</v>
      </c>
      <c r="H911" s="3" t="s">
        <v>2851</v>
      </c>
      <c r="I911" s="5" t="s">
        <v>2852</v>
      </c>
      <c r="J911" s="39" t="s">
        <v>148</v>
      </c>
      <c r="K911" s="5" t="s">
        <v>964</v>
      </c>
      <c r="M911" s="6">
        <v>301</v>
      </c>
      <c r="N911" s="6"/>
      <c r="O911" s="7">
        <v>301</v>
      </c>
      <c r="P911" s="6">
        <v>305.74</v>
      </c>
      <c r="Q911" s="36">
        <f>E911*(1+Listes!AC$5)</f>
        <v>0</v>
      </c>
      <c r="AB911" s="36">
        <f>G911*(1+Listes!AC$8)</f>
        <v>365.66503999999998</v>
      </c>
      <c r="AC911" s="36">
        <f>P911*(1+Listes!AC$7)</f>
        <v>365.66503999999998</v>
      </c>
      <c r="AD911" s="36">
        <f>F911*(1+Listes!AC$6)</f>
        <v>0</v>
      </c>
      <c r="AG911" s="66"/>
      <c r="AH911" s="67"/>
      <c r="AI911" s="6">
        <v>333.05</v>
      </c>
      <c r="AJ911" s="6">
        <v>300</v>
      </c>
      <c r="AL911" s="36"/>
      <c r="AV911" s="36">
        <f>BI911*(1+Listes!AC$9)</f>
        <v>0</v>
      </c>
      <c r="AW911" s="36">
        <f>BP911*(1+Listes!AC$10)</f>
        <v>0</v>
      </c>
      <c r="AX911"/>
      <c r="AY911" s="36"/>
      <c r="AZ911" s="36">
        <f>AY911*(1+Listes!AC$11)</f>
        <v>0</v>
      </c>
      <c r="BI911" s="36"/>
      <c r="BJ911" s="36"/>
      <c r="BK911" s="36">
        <f>BJ911*(1+Listes!AC$12)</f>
        <v>0</v>
      </c>
      <c r="BL911" s="36"/>
      <c r="BM911" s="36"/>
      <c r="BN911" s="36"/>
      <c r="BP911" s="36"/>
      <c r="BR911" s="36"/>
      <c r="BS911" s="36"/>
      <c r="BT911" s="36"/>
    </row>
    <row r="912" spans="3:72" ht="13.15" customHeight="1" x14ac:dyDescent="0.2">
      <c r="C912" s="35">
        <v>1</v>
      </c>
      <c r="D912" s="1" t="s">
        <v>2853</v>
      </c>
      <c r="E912" s="36"/>
      <c r="F912" s="36"/>
      <c r="G912" s="7">
        <v>342.48</v>
      </c>
      <c r="H912" s="3" t="s">
        <v>2854</v>
      </c>
      <c r="I912" s="5" t="s">
        <v>2855</v>
      </c>
      <c r="J912" s="39" t="s">
        <v>31</v>
      </c>
      <c r="K912" s="5" t="s">
        <v>2856</v>
      </c>
      <c r="M912" s="6">
        <v>337</v>
      </c>
      <c r="N912" s="6"/>
      <c r="O912" s="7">
        <v>337</v>
      </c>
      <c r="P912" s="6">
        <v>342.48</v>
      </c>
      <c r="Q912" s="36">
        <f>E912*(1+Listes!AC$5)</f>
        <v>0</v>
      </c>
      <c r="AB912" s="36">
        <f>G912*(1+Listes!AC$8)</f>
        <v>409.60608000000002</v>
      </c>
      <c r="AC912" s="36">
        <f>P912*(1+Listes!AC$7)</f>
        <v>409.60608000000002</v>
      </c>
      <c r="AD912" s="36">
        <f>F912*(1+Listes!AC$6)</f>
        <v>0</v>
      </c>
      <c r="AG912" s="66"/>
      <c r="AH912" s="67"/>
      <c r="AI912" s="6">
        <v>258.95</v>
      </c>
      <c r="AJ912" s="6">
        <v>337</v>
      </c>
      <c r="AL912" s="36"/>
      <c r="AV912" s="36">
        <f>BI912*(1+Listes!AC$9)</f>
        <v>0</v>
      </c>
      <c r="AW912" s="36">
        <f>BP912*(1+Listes!AC$10)</f>
        <v>0</v>
      </c>
      <c r="AX912"/>
      <c r="AY912" s="36"/>
      <c r="AZ912" s="36">
        <f>AY912*(1+Listes!AC$11)</f>
        <v>0</v>
      </c>
      <c r="BI912" s="36"/>
      <c r="BJ912" s="36"/>
      <c r="BK912" s="36">
        <f>BJ912*(1+Listes!AC$12)</f>
        <v>0</v>
      </c>
      <c r="BL912" s="36"/>
      <c r="BM912" s="36"/>
      <c r="BN912" s="36"/>
      <c r="BP912" s="36"/>
      <c r="BR912" s="36"/>
      <c r="BS912" s="36"/>
      <c r="BT912" s="36"/>
    </row>
    <row r="913" spans="2:72" ht="13.15" customHeight="1" x14ac:dyDescent="0.2">
      <c r="C913" s="35">
        <v>1</v>
      </c>
      <c r="D913" s="1" t="s">
        <v>2857</v>
      </c>
      <c r="E913" s="36"/>
      <c r="F913" s="36"/>
      <c r="G913" s="7">
        <v>250.31</v>
      </c>
      <c r="H913" s="3" t="s">
        <v>2854</v>
      </c>
      <c r="I913" s="5" t="s">
        <v>2858</v>
      </c>
      <c r="J913" s="39" t="s">
        <v>31</v>
      </c>
      <c r="K913" s="5" t="s">
        <v>580</v>
      </c>
      <c r="M913" s="6">
        <v>247</v>
      </c>
      <c r="N913" s="6"/>
      <c r="O913" s="7">
        <v>247</v>
      </c>
      <c r="P913" s="6">
        <v>250.31</v>
      </c>
      <c r="Q913" s="36">
        <f>E913*(1+Listes!AC$5)</f>
        <v>0</v>
      </c>
      <c r="AB913" s="36">
        <f>G913*(1+Listes!AC$8)</f>
        <v>299.37076000000002</v>
      </c>
      <c r="AC913" s="36">
        <f>P913*(1+Listes!AC$7)</f>
        <v>299.37076000000002</v>
      </c>
      <c r="AD913" s="36">
        <f>F913*(1+Listes!AC$6)</f>
        <v>0</v>
      </c>
      <c r="AG913" s="66"/>
      <c r="AH913" s="67"/>
      <c r="AI913" s="6">
        <v>258.95</v>
      </c>
      <c r="AJ913" s="6">
        <v>246</v>
      </c>
      <c r="AL913" s="36"/>
      <c r="AR913" s="5" t="s">
        <v>2859</v>
      </c>
      <c r="AV913" s="36">
        <f>BI913*(1+Listes!AC$9)</f>
        <v>0</v>
      </c>
      <c r="AW913" s="36">
        <f>BP913*(1+Listes!AC$10)</f>
        <v>0</v>
      </c>
      <c r="AX913"/>
      <c r="AY913" s="36"/>
      <c r="AZ913" s="36">
        <f>AY913*(1+Listes!AC$11)</f>
        <v>0</v>
      </c>
      <c r="BI913" s="36"/>
      <c r="BJ913" s="36"/>
      <c r="BK913" s="36">
        <f>BJ913*(1+Listes!AC$12)</f>
        <v>0</v>
      </c>
      <c r="BL913" s="36"/>
      <c r="BM913" s="36"/>
      <c r="BN913" s="36"/>
      <c r="BP913" s="36"/>
      <c r="BR913" s="36"/>
      <c r="BS913" s="36"/>
      <c r="BT913" s="36"/>
    </row>
    <row r="914" spans="2:72" ht="13.15" customHeight="1" x14ac:dyDescent="0.2">
      <c r="C914" s="35">
        <v>1</v>
      </c>
      <c r="D914" s="1" t="s">
        <v>2860</v>
      </c>
      <c r="E914" s="36"/>
      <c r="F914" s="36"/>
      <c r="G914" s="7">
        <v>384.72</v>
      </c>
      <c r="H914" s="3" t="s">
        <v>2861</v>
      </c>
      <c r="I914" s="5" t="s">
        <v>2844</v>
      </c>
      <c r="J914" s="39" t="s">
        <v>148</v>
      </c>
      <c r="K914" s="5" t="s">
        <v>576</v>
      </c>
      <c r="M914" s="6">
        <v>379</v>
      </c>
      <c r="N914" s="6"/>
      <c r="O914" s="7">
        <v>379</v>
      </c>
      <c r="P914" s="6">
        <v>384.72</v>
      </c>
      <c r="Q914" s="36">
        <f>E914*(1+Listes!AC$5)</f>
        <v>0</v>
      </c>
      <c r="AB914" s="36">
        <f>G914*(1+Listes!AC$8)</f>
        <v>460.12512000000004</v>
      </c>
      <c r="AC914" s="36">
        <f>P914*(1+Listes!AC$7)</f>
        <v>460.12512000000004</v>
      </c>
      <c r="AD914" s="36">
        <f>F914*(1+Listes!AC$6)</f>
        <v>0</v>
      </c>
      <c r="AG914" s="66"/>
      <c r="AH914" s="67"/>
      <c r="AI914" s="6">
        <v>297.37</v>
      </c>
      <c r="AJ914" s="6">
        <v>378</v>
      </c>
      <c r="AL914" s="36"/>
      <c r="AV914" s="36">
        <f>BI914*(1+Listes!AC$9)</f>
        <v>0</v>
      </c>
      <c r="AW914" s="36">
        <f>BP914*(1+Listes!AC$10)</f>
        <v>0</v>
      </c>
      <c r="AX914"/>
      <c r="AY914" s="36"/>
      <c r="AZ914" s="36">
        <f>AY914*(1+Listes!AC$11)</f>
        <v>0</v>
      </c>
      <c r="BI914" s="36"/>
      <c r="BJ914" s="36"/>
      <c r="BK914" s="36">
        <f>BJ914*(1+Listes!AC$12)</f>
        <v>0</v>
      </c>
      <c r="BL914" s="36"/>
      <c r="BM914" s="36"/>
      <c r="BN914" s="36"/>
      <c r="BP914" s="36"/>
      <c r="BR914" s="36"/>
      <c r="BS914" s="36"/>
      <c r="BT914" s="36"/>
    </row>
    <row r="915" spans="2:72" ht="13.15" customHeight="1" x14ac:dyDescent="0.2">
      <c r="C915" s="35">
        <v>1</v>
      </c>
      <c r="D915" s="1" t="s">
        <v>2862</v>
      </c>
      <c r="E915" s="36"/>
      <c r="F915" s="36"/>
      <c r="G915" s="7">
        <v>316.24</v>
      </c>
      <c r="H915" s="3" t="s">
        <v>2863</v>
      </c>
      <c r="I915" s="5" t="s">
        <v>2864</v>
      </c>
      <c r="J915" s="39" t="s">
        <v>31</v>
      </c>
      <c r="K915" s="5" t="s">
        <v>1553</v>
      </c>
      <c r="M915" s="6">
        <v>312</v>
      </c>
      <c r="N915" s="6"/>
      <c r="O915" s="7">
        <v>312</v>
      </c>
      <c r="P915" s="6">
        <v>316.24</v>
      </c>
      <c r="Q915" s="36">
        <f>E915*(1+Listes!AC$5)</f>
        <v>0</v>
      </c>
      <c r="AB915" s="36">
        <f>G915*(1+Listes!AC$8)</f>
        <v>378.22303999999997</v>
      </c>
      <c r="AC915" s="36">
        <f>P915*(1+Listes!AC$7)</f>
        <v>378.22303999999997</v>
      </c>
      <c r="AD915" s="36">
        <f>F915*(1+Listes!AC$6)</f>
        <v>0</v>
      </c>
      <c r="AG915" s="66"/>
      <c r="AH915" s="67"/>
      <c r="AI915" s="6">
        <v>319.04000000000002</v>
      </c>
      <c r="AJ915" s="6">
        <v>311</v>
      </c>
      <c r="AL915" s="36"/>
      <c r="AS915" s="5" t="s">
        <v>2859</v>
      </c>
      <c r="AV915" s="36">
        <f>BI915*(1+Listes!AC$9)</f>
        <v>0</v>
      </c>
      <c r="AW915" s="36">
        <f>BP915*(1+Listes!AC$10)</f>
        <v>0</v>
      </c>
      <c r="AX915"/>
      <c r="AY915" s="36"/>
      <c r="AZ915" s="36">
        <f>AY915*(1+Listes!AC$11)</f>
        <v>0</v>
      </c>
      <c r="BI915" s="36"/>
      <c r="BJ915" s="36"/>
      <c r="BK915" s="36">
        <f>BJ915*(1+Listes!AC$12)</f>
        <v>0</v>
      </c>
      <c r="BL915" s="36"/>
      <c r="BM915" s="36"/>
      <c r="BN915" s="36"/>
      <c r="BP915" s="36"/>
      <c r="BR915" s="36"/>
      <c r="BS915" s="36"/>
      <c r="BT915" s="36"/>
    </row>
    <row r="916" spans="2:72" ht="13.15" customHeight="1" x14ac:dyDescent="0.2">
      <c r="C916" s="35">
        <v>1</v>
      </c>
      <c r="D916" s="1" t="s">
        <v>2865</v>
      </c>
      <c r="E916" s="36"/>
      <c r="F916" s="36"/>
      <c r="G916" s="7">
        <v>332.05</v>
      </c>
      <c r="H916" s="3" t="s">
        <v>2866</v>
      </c>
      <c r="I916" s="5" t="s">
        <v>2844</v>
      </c>
      <c r="J916" s="36"/>
      <c r="K916"/>
      <c r="M916" s="6">
        <v>327</v>
      </c>
      <c r="N916" s="6"/>
      <c r="O916" s="7">
        <v>327</v>
      </c>
      <c r="P916" s="6">
        <v>332.05</v>
      </c>
      <c r="Q916" s="36">
        <f>E916*(1+Listes!AC$5)</f>
        <v>0</v>
      </c>
      <c r="AB916" s="36">
        <f>G916*(1+Listes!AC$8)</f>
        <v>397.1318</v>
      </c>
      <c r="AC916" s="36">
        <f>P916*(1+Listes!AC$7)</f>
        <v>397.1318</v>
      </c>
      <c r="AD916" s="36">
        <f>F916*(1+Listes!AC$6)</f>
        <v>0</v>
      </c>
      <c r="AG916" s="66"/>
      <c r="AH916" s="67"/>
      <c r="AI916" s="6">
        <v>364.6</v>
      </c>
      <c r="AJ916" s="6">
        <v>326</v>
      </c>
      <c r="AL916" s="36"/>
      <c r="AV916" s="36">
        <f>BI916*(1+Listes!AC$9)</f>
        <v>0</v>
      </c>
      <c r="AW916" s="36">
        <f>BP916*(1+Listes!AC$10)</f>
        <v>0</v>
      </c>
      <c r="AX916"/>
      <c r="AY916" s="36"/>
      <c r="AZ916" s="36">
        <f>AY916*(1+Listes!AC$11)</f>
        <v>0</v>
      </c>
      <c r="BI916" s="36"/>
      <c r="BJ916" s="36"/>
      <c r="BK916" s="36">
        <f>BJ916*(1+Listes!AC$12)</f>
        <v>0</v>
      </c>
      <c r="BL916" s="36"/>
      <c r="BM916" s="36"/>
      <c r="BN916" s="36"/>
      <c r="BP916" s="36"/>
      <c r="BR916" s="36"/>
      <c r="BS916" s="36"/>
      <c r="BT916" s="36"/>
    </row>
    <row r="917" spans="2:72" ht="13.15" customHeight="1" x14ac:dyDescent="0.2">
      <c r="C917" s="35">
        <v>1</v>
      </c>
      <c r="D917" s="1" t="s">
        <v>2867</v>
      </c>
      <c r="E917" s="36"/>
      <c r="F917" s="36"/>
      <c r="G917" s="7">
        <v>54.71</v>
      </c>
      <c r="H917" s="3" t="s">
        <v>2868</v>
      </c>
      <c r="J917" s="39" t="s">
        <v>2</v>
      </c>
      <c r="K917"/>
      <c r="M917" s="6">
        <v>53.2</v>
      </c>
      <c r="N917" s="6"/>
      <c r="O917" s="7">
        <v>53.6</v>
      </c>
      <c r="P917" s="6">
        <v>54.71</v>
      </c>
      <c r="Q917" s="36">
        <f>E917*(1+Listes!AC$5)</f>
        <v>0</v>
      </c>
      <c r="AB917" s="36">
        <f>G917*(1+Listes!AC$8)</f>
        <v>65.433160000000001</v>
      </c>
      <c r="AC917" s="36">
        <f>P917*(1+Listes!AC$7)</f>
        <v>65.433160000000001</v>
      </c>
      <c r="AD917" s="36">
        <f>F917*(1+Listes!AC$6)</f>
        <v>0</v>
      </c>
      <c r="AG917" s="66"/>
      <c r="AH917" s="67"/>
      <c r="AI917" s="6">
        <v>61.11</v>
      </c>
      <c r="AJ917" s="6">
        <v>52.1</v>
      </c>
      <c r="AL917" s="36"/>
      <c r="AV917" s="36">
        <f>BI917*(1+Listes!AC$9)</f>
        <v>0</v>
      </c>
      <c r="AW917" s="36">
        <f>BP917*(1+Listes!AC$10)</f>
        <v>0</v>
      </c>
      <c r="AX917"/>
      <c r="AY917" s="36"/>
      <c r="AZ917" s="36">
        <f>AY917*(1+Listes!AC$11)</f>
        <v>0</v>
      </c>
      <c r="BI917" s="36"/>
      <c r="BJ917" s="36"/>
      <c r="BK917" s="36">
        <f>BJ917*(1+Listes!AC$12)</f>
        <v>0</v>
      </c>
      <c r="BL917" s="36"/>
      <c r="BM917" s="36"/>
      <c r="BN917" s="36"/>
      <c r="BP917" s="36"/>
      <c r="BR917" s="36"/>
      <c r="BS917" s="36"/>
      <c r="BT917" s="36"/>
    </row>
    <row r="918" spans="2:72" ht="13.15" customHeight="1" x14ac:dyDescent="0.2">
      <c r="C918" s="35">
        <v>1</v>
      </c>
      <c r="D918" s="1" t="s">
        <v>2869</v>
      </c>
      <c r="E918" s="36"/>
      <c r="F918" s="36"/>
      <c r="G918" s="7">
        <v>41</v>
      </c>
      <c r="H918" s="3" t="s">
        <v>2870</v>
      </c>
      <c r="J918" s="39" t="s">
        <v>31</v>
      </c>
      <c r="K918" s="5" t="s">
        <v>1309</v>
      </c>
      <c r="M918" s="6">
        <v>43.9</v>
      </c>
      <c r="N918" s="6">
        <v>49.17</v>
      </c>
      <c r="O918" s="7">
        <v>43.9</v>
      </c>
      <c r="P918" s="6">
        <v>41</v>
      </c>
      <c r="Q918" s="36">
        <f>E918*(1+Listes!AC$5)</f>
        <v>0</v>
      </c>
      <c r="AB918" s="36">
        <f>G918*(1+Listes!AC$8)</f>
        <v>49.036000000000001</v>
      </c>
      <c r="AC918" s="36">
        <f>P918*(1+Listes!AC$7)</f>
        <v>49.036000000000001</v>
      </c>
      <c r="AD918" s="36">
        <f>F918*(1+Listes!AC$6)</f>
        <v>0</v>
      </c>
      <c r="AG918" s="66"/>
      <c r="AH918" s="67"/>
      <c r="AI918" s="6">
        <v>29.51</v>
      </c>
      <c r="AJ918" s="6">
        <v>43.8</v>
      </c>
      <c r="AL918" s="36"/>
      <c r="AV918" s="36">
        <f>BI918*(1+Listes!AC$9)</f>
        <v>0</v>
      </c>
      <c r="AW918" s="36">
        <f>BP918*(1+Listes!AC$10)</f>
        <v>0</v>
      </c>
      <c r="AX918"/>
      <c r="AY918" s="36"/>
      <c r="AZ918" s="36">
        <f>AY918*(1+Listes!AC$11)</f>
        <v>0</v>
      </c>
      <c r="BI918" s="36"/>
      <c r="BJ918" s="36"/>
      <c r="BK918" s="36">
        <f>BJ918*(1+Listes!AC$12)</f>
        <v>0</v>
      </c>
      <c r="BL918" s="36"/>
      <c r="BM918" s="36"/>
      <c r="BN918" s="6">
        <v>41.65</v>
      </c>
      <c r="BP918" s="36"/>
      <c r="BR918" s="36"/>
      <c r="BS918" s="36"/>
      <c r="BT918" s="36"/>
    </row>
    <row r="919" spans="2:72" ht="13.15" customHeight="1" x14ac:dyDescent="0.2">
      <c r="C919" s="35">
        <v>1</v>
      </c>
      <c r="D919" s="1" t="s">
        <v>2871</v>
      </c>
      <c r="E919" s="36"/>
      <c r="F919" s="36"/>
      <c r="G919" s="7">
        <v>83.77</v>
      </c>
      <c r="H919" s="3" t="s">
        <v>2872</v>
      </c>
      <c r="I919" s="5" t="s">
        <v>2873</v>
      </c>
      <c r="J919" s="39" t="s">
        <v>2</v>
      </c>
      <c r="K919" s="5" t="s">
        <v>2874</v>
      </c>
      <c r="M919" s="6">
        <v>82.5</v>
      </c>
      <c r="N919" s="6">
        <v>92.4</v>
      </c>
      <c r="O919" s="7">
        <v>82.5</v>
      </c>
      <c r="P919" s="6">
        <v>83.77</v>
      </c>
      <c r="Q919" s="36">
        <f>E919*(1+Listes!AC$5)</f>
        <v>0</v>
      </c>
      <c r="AA919" s="9" t="s">
        <v>2465</v>
      </c>
      <c r="AB919" s="36">
        <f>G919*(1+Listes!AC$8)</f>
        <v>100.18892</v>
      </c>
      <c r="AC919" s="36">
        <f>P919*(1+Listes!AC$7)</f>
        <v>100.18892</v>
      </c>
      <c r="AD919" s="36">
        <f>F919*(1+Listes!AC$6)</f>
        <v>0</v>
      </c>
      <c r="AG919" s="66"/>
      <c r="AH919" s="67"/>
      <c r="AI919" s="6">
        <v>87.98</v>
      </c>
      <c r="AJ919" s="6">
        <v>82.3</v>
      </c>
      <c r="AL919" s="36"/>
      <c r="AV919" s="36">
        <f>BI919*(1+Listes!AC$9)</f>
        <v>0</v>
      </c>
      <c r="AW919" s="36">
        <f>BP919*(1+Listes!AC$10)</f>
        <v>0</v>
      </c>
      <c r="AX919"/>
      <c r="AY919" s="36"/>
      <c r="AZ919" s="36">
        <f>AY919*(1+Listes!AC$11)</f>
        <v>0</v>
      </c>
      <c r="BI919" s="36"/>
      <c r="BJ919" s="36"/>
      <c r="BK919" s="36">
        <f>BJ919*(1+Listes!AC$12)</f>
        <v>0</v>
      </c>
      <c r="BL919" s="36"/>
      <c r="BM919" s="36"/>
      <c r="BN919" s="36"/>
      <c r="BP919" s="36"/>
      <c r="BR919" s="36"/>
      <c r="BS919" s="36"/>
      <c r="BT919" s="36"/>
    </row>
    <row r="920" spans="2:72" ht="13.15" customHeight="1" x14ac:dyDescent="0.2">
      <c r="C920" s="35">
        <v>1</v>
      </c>
      <c r="D920" s="1" t="s">
        <v>2875</v>
      </c>
      <c r="E920" s="36"/>
      <c r="F920" s="36"/>
      <c r="G920" s="7">
        <v>84.29</v>
      </c>
      <c r="H920" s="3" t="s">
        <v>2876</v>
      </c>
      <c r="I920" s="5" t="s">
        <v>210</v>
      </c>
      <c r="J920" s="39" t="s">
        <v>148</v>
      </c>
      <c r="K920" s="5" t="s">
        <v>964</v>
      </c>
      <c r="M920" s="6">
        <v>83</v>
      </c>
      <c r="N920" s="6">
        <v>61.6</v>
      </c>
      <c r="O920" s="7">
        <v>83</v>
      </c>
      <c r="P920" s="6">
        <v>84.29</v>
      </c>
      <c r="Q920" s="36">
        <f>E920*(1+Listes!AC$5)</f>
        <v>0</v>
      </c>
      <c r="AB920" s="36">
        <f>G920*(1+Listes!AC$8)</f>
        <v>100.81084</v>
      </c>
      <c r="AC920" s="36">
        <f>P920*(1+Listes!AC$7)</f>
        <v>100.81084</v>
      </c>
      <c r="AD920" s="36">
        <f>F920*(1+Listes!AC$6)</f>
        <v>0</v>
      </c>
      <c r="AG920" s="66"/>
      <c r="AH920" s="67"/>
      <c r="AI920" s="6">
        <v>84.59</v>
      </c>
      <c r="AJ920" s="6">
        <v>82.8</v>
      </c>
      <c r="AL920" s="36"/>
      <c r="AV920" s="36">
        <f>BI920*(1+Listes!AC$9)</f>
        <v>0</v>
      </c>
      <c r="AW920" s="36">
        <f>BP920*(1+Listes!AC$10)</f>
        <v>0</v>
      </c>
      <c r="AX920"/>
      <c r="AY920" s="36"/>
      <c r="AZ920" s="36">
        <f>AY920*(1+Listes!AC$11)</f>
        <v>0</v>
      </c>
      <c r="BI920" s="36"/>
      <c r="BJ920" s="36"/>
      <c r="BK920" s="36">
        <f>BJ920*(1+Listes!AC$12)</f>
        <v>0</v>
      </c>
      <c r="BL920" s="36"/>
      <c r="BM920" s="36"/>
      <c r="BN920" s="36"/>
      <c r="BP920" s="36"/>
      <c r="BR920" s="36"/>
      <c r="BS920" s="36"/>
      <c r="BT920" s="36"/>
    </row>
    <row r="921" spans="2:72" ht="13.15" customHeight="1" x14ac:dyDescent="0.2">
      <c r="C921" s="35">
        <v>1</v>
      </c>
      <c r="D921" s="1" t="s">
        <v>2877</v>
      </c>
      <c r="E921" s="36"/>
      <c r="F921" s="36"/>
      <c r="G921" s="7">
        <v>83.77</v>
      </c>
      <c r="H921" s="3" t="s">
        <v>2878</v>
      </c>
      <c r="J921" s="39" t="s">
        <v>148</v>
      </c>
      <c r="K921" s="5" t="s">
        <v>2879</v>
      </c>
      <c r="M921" s="6">
        <v>82.5</v>
      </c>
      <c r="N921" s="6"/>
      <c r="O921" s="7">
        <v>82.5</v>
      </c>
      <c r="P921" s="6">
        <v>83.77</v>
      </c>
      <c r="Q921" s="36">
        <f>E921*(1+Listes!AC$5)</f>
        <v>0</v>
      </c>
      <c r="AB921" s="36">
        <f>G921*(1+Listes!AC$8)</f>
        <v>100.18892</v>
      </c>
      <c r="AC921" s="36">
        <f>P921*(1+Listes!AC$7)</f>
        <v>100.18892</v>
      </c>
      <c r="AD921" s="36">
        <f>F921*(1+Listes!AC$6)</f>
        <v>0</v>
      </c>
      <c r="AG921" s="66"/>
      <c r="AH921" s="67"/>
      <c r="AI921" s="6">
        <v>74.52</v>
      </c>
      <c r="AJ921" s="6">
        <v>82.3</v>
      </c>
      <c r="AL921" s="36"/>
      <c r="AV921" s="36">
        <f>BI921*(1+Listes!AC$9)</f>
        <v>0</v>
      </c>
      <c r="AW921" s="36">
        <f>BP921*(1+Listes!AC$10)</f>
        <v>0</v>
      </c>
      <c r="AX921"/>
      <c r="AY921" s="36"/>
      <c r="AZ921" s="36">
        <f>AY921*(1+Listes!AC$11)</f>
        <v>0</v>
      </c>
      <c r="BI921" s="36"/>
      <c r="BJ921" s="36"/>
      <c r="BK921" s="36">
        <f>BJ921*(1+Listes!AC$12)</f>
        <v>0</v>
      </c>
      <c r="BL921" s="36"/>
      <c r="BM921" s="36"/>
      <c r="BN921" s="36"/>
      <c r="BP921" s="36"/>
      <c r="BR921" s="36"/>
      <c r="BS921" s="36"/>
      <c r="BT921" s="36"/>
    </row>
    <row r="922" spans="2:72" ht="13.15" customHeight="1" x14ac:dyDescent="0.2">
      <c r="C922" s="35">
        <v>1</v>
      </c>
      <c r="D922" s="1" t="s">
        <v>2880</v>
      </c>
      <c r="E922" s="36"/>
      <c r="F922" s="36"/>
      <c r="G922" s="7">
        <v>59.23</v>
      </c>
      <c r="H922" s="3" t="s">
        <v>2881</v>
      </c>
      <c r="I922" s="5" t="s">
        <v>217</v>
      </c>
      <c r="J922" s="39" t="s">
        <v>2</v>
      </c>
      <c r="K922" s="5" t="s">
        <v>570</v>
      </c>
      <c r="M922" s="6">
        <v>58.4</v>
      </c>
      <c r="N922" s="6"/>
      <c r="O922" s="7">
        <v>58.4</v>
      </c>
      <c r="P922" s="6">
        <v>59.23</v>
      </c>
      <c r="Q922" s="36">
        <f>E922*(1+Listes!AC$5)</f>
        <v>0</v>
      </c>
      <c r="AB922" s="36">
        <f>G922*(1+Listes!AC$8)</f>
        <v>70.839079999999996</v>
      </c>
      <c r="AC922" s="36">
        <f>P922*(1+Listes!AC$7)</f>
        <v>70.839079999999996</v>
      </c>
      <c r="AD922" s="36">
        <f>F922*(1+Listes!AC$6)</f>
        <v>0</v>
      </c>
      <c r="AG922" s="66"/>
      <c r="AH922" s="67"/>
      <c r="AI922" s="6">
        <v>49.67</v>
      </c>
      <c r="AJ922" s="6">
        <v>58.2</v>
      </c>
      <c r="AL922" s="36"/>
      <c r="AV922" s="36">
        <f>BI922*(1+Listes!AC$9)</f>
        <v>0</v>
      </c>
      <c r="AW922" s="36">
        <f>BP922*(1+Listes!AC$10)</f>
        <v>0</v>
      </c>
      <c r="AX922"/>
      <c r="AY922" s="36"/>
      <c r="AZ922" s="36">
        <f>AY922*(1+Listes!AC$11)</f>
        <v>0</v>
      </c>
      <c r="BI922" s="36"/>
      <c r="BJ922" s="36"/>
      <c r="BK922" s="36">
        <f>BJ922*(1+Listes!AC$12)</f>
        <v>0</v>
      </c>
      <c r="BL922" s="36"/>
      <c r="BM922" s="36"/>
      <c r="BN922" s="36"/>
      <c r="BP922" s="36"/>
      <c r="BR922" s="36"/>
      <c r="BS922" s="36"/>
      <c r="BT922" s="36"/>
    </row>
    <row r="923" spans="2:72" ht="13.15" customHeight="1" x14ac:dyDescent="0.2">
      <c r="C923" s="35">
        <v>1</v>
      </c>
      <c r="D923" s="1" t="s">
        <v>2882</v>
      </c>
      <c r="E923" s="36"/>
      <c r="F923" s="36"/>
      <c r="G923" s="7">
        <v>62.18</v>
      </c>
      <c r="H923" s="3" t="s">
        <v>2883</v>
      </c>
      <c r="I923" s="5" t="s">
        <v>217</v>
      </c>
      <c r="J923" s="39" t="s">
        <v>31</v>
      </c>
      <c r="K923" s="5" t="s">
        <v>2884</v>
      </c>
      <c r="M923" s="6">
        <v>61.3</v>
      </c>
      <c r="N923" s="6"/>
      <c r="O923" s="7">
        <v>61.3</v>
      </c>
      <c r="P923" s="6">
        <v>62.18</v>
      </c>
      <c r="Q923" s="36">
        <f>E923*(1+Listes!AC$5)</f>
        <v>0</v>
      </c>
      <c r="AB923" s="36">
        <f>G923*(1+Listes!AC$8)</f>
        <v>74.367279999999994</v>
      </c>
      <c r="AC923" s="36">
        <f>P923*(1+Listes!AC$7)</f>
        <v>74.367279999999994</v>
      </c>
      <c r="AD923" s="36">
        <f>F923*(1+Listes!AC$6)</f>
        <v>0</v>
      </c>
      <c r="AG923" s="66"/>
      <c r="AH923" s="67"/>
      <c r="AI923" s="6">
        <v>36.21</v>
      </c>
      <c r="AJ923" s="6">
        <v>61.1</v>
      </c>
      <c r="AL923" s="36"/>
      <c r="AV923" s="36">
        <f>BI923*(1+Listes!AC$9)</f>
        <v>0</v>
      </c>
      <c r="AW923" s="36">
        <f>BP923*(1+Listes!AC$10)</f>
        <v>0</v>
      </c>
      <c r="AX923"/>
      <c r="AY923" s="36"/>
      <c r="AZ923" s="36">
        <f>AY923*(1+Listes!AC$11)</f>
        <v>0</v>
      </c>
      <c r="BI923" s="36"/>
      <c r="BJ923" s="36"/>
      <c r="BK923" s="36">
        <f>BJ923*(1+Listes!AC$12)</f>
        <v>0</v>
      </c>
      <c r="BL923" s="36"/>
      <c r="BM923" s="36"/>
      <c r="BN923" s="36"/>
      <c r="BP923" s="36"/>
      <c r="BR923" s="36"/>
      <c r="BS923" s="36"/>
      <c r="BT923" s="36"/>
    </row>
    <row r="924" spans="2:72" ht="13.15" customHeight="1" x14ac:dyDescent="0.2">
      <c r="B924" s="8" t="s">
        <v>2885</v>
      </c>
      <c r="C924" s="35">
        <v>1</v>
      </c>
      <c r="D924" s="1" t="s">
        <v>2886</v>
      </c>
      <c r="E924" s="36"/>
      <c r="F924" s="36"/>
      <c r="G924" s="7">
        <v>62.51</v>
      </c>
      <c r="H924" s="3" t="s">
        <v>2887</v>
      </c>
      <c r="I924" s="5" t="s">
        <v>210</v>
      </c>
      <c r="J924" s="39" t="s">
        <v>148</v>
      </c>
      <c r="K924" s="5" t="s">
        <v>964</v>
      </c>
      <c r="M924" s="6">
        <v>61.6</v>
      </c>
      <c r="N924" s="6"/>
      <c r="O924" s="7">
        <v>61.6</v>
      </c>
      <c r="P924" s="6">
        <v>62.51</v>
      </c>
      <c r="Q924" s="36">
        <f>E924*(1+Listes!AC$5)</f>
        <v>0</v>
      </c>
      <c r="AB924" s="36">
        <f>G924*(1+Listes!AC$8)</f>
        <v>74.761959999999988</v>
      </c>
      <c r="AC924" s="36">
        <f>P924*(1+Listes!AC$7)</f>
        <v>74.761959999999988</v>
      </c>
      <c r="AD924" s="36">
        <f>F924*(1+Listes!AC$6)</f>
        <v>0</v>
      </c>
      <c r="AG924" s="66"/>
      <c r="AH924" s="67"/>
      <c r="AI924" s="6">
        <v>44.82</v>
      </c>
      <c r="AJ924" s="6">
        <v>61.4</v>
      </c>
      <c r="AL924" s="36"/>
      <c r="AV924" s="36">
        <f>BI924*(1+Listes!AC$9)</f>
        <v>0</v>
      </c>
      <c r="AW924" s="36">
        <f>BP924*(1+Listes!AC$10)</f>
        <v>0</v>
      </c>
      <c r="AX924"/>
      <c r="AY924" s="36"/>
      <c r="AZ924" s="36">
        <f>AY924*(1+Listes!AC$11)</f>
        <v>0</v>
      </c>
      <c r="BI924" s="36"/>
      <c r="BJ924" s="36"/>
      <c r="BK924" s="36">
        <f>BJ924*(1+Listes!AC$12)</f>
        <v>0</v>
      </c>
      <c r="BL924" s="36"/>
      <c r="BM924" s="36"/>
      <c r="BN924" s="36"/>
      <c r="BP924" s="36"/>
      <c r="BR924" s="36"/>
      <c r="BS924" s="36"/>
      <c r="BT924" s="36"/>
    </row>
    <row r="925" spans="2:72" ht="13.15" customHeight="1" x14ac:dyDescent="0.2">
      <c r="C925" s="35">
        <v>1</v>
      </c>
      <c r="D925" s="1" t="s">
        <v>2888</v>
      </c>
      <c r="E925" s="36"/>
      <c r="F925" s="36"/>
      <c r="G925" s="7">
        <v>94.92</v>
      </c>
      <c r="H925" s="3" t="s">
        <v>2889</v>
      </c>
      <c r="I925" s="5" t="s">
        <v>217</v>
      </c>
      <c r="J925" s="39" t="s">
        <v>530</v>
      </c>
      <c r="K925" s="5" t="s">
        <v>2890</v>
      </c>
      <c r="M925" s="6">
        <v>93.5</v>
      </c>
      <c r="N925" s="6"/>
      <c r="O925" s="7">
        <v>93.5</v>
      </c>
      <c r="P925" s="6">
        <v>94.92</v>
      </c>
      <c r="Q925" s="36">
        <f>E925*(1+Listes!AC$5)</f>
        <v>0</v>
      </c>
      <c r="AA925" s="9" t="s">
        <v>2891</v>
      </c>
      <c r="AB925" s="36">
        <f>G925*(1+Listes!AC$8)</f>
        <v>113.52432</v>
      </c>
      <c r="AC925" s="36">
        <f>P925*(1+Listes!AC$7)</f>
        <v>113.52432</v>
      </c>
      <c r="AD925" s="36">
        <f>F925*(1+Listes!AC$6)</f>
        <v>0</v>
      </c>
      <c r="AG925" s="66"/>
      <c r="AH925" s="67"/>
      <c r="AI925" s="6">
        <v>55.47</v>
      </c>
      <c r="AJ925" s="6">
        <v>93.3</v>
      </c>
      <c r="AL925" s="36"/>
      <c r="AV925" s="36">
        <f>BI925*(1+Listes!AC$9)</f>
        <v>0</v>
      </c>
      <c r="AW925" s="36">
        <f>BP925*(1+Listes!AC$10)</f>
        <v>0</v>
      </c>
      <c r="AX925"/>
      <c r="AY925" s="36"/>
      <c r="AZ925" s="36">
        <f>AY925*(1+Listes!AC$11)</f>
        <v>0</v>
      </c>
      <c r="BI925" s="36"/>
      <c r="BJ925" s="36"/>
      <c r="BK925" s="36">
        <f>BJ925*(1+Listes!AC$12)</f>
        <v>0</v>
      </c>
      <c r="BL925" s="36"/>
      <c r="BM925" s="36"/>
      <c r="BN925" s="36"/>
      <c r="BP925" s="36"/>
      <c r="BR925" s="36"/>
      <c r="BS925" s="36"/>
      <c r="BT925" s="36"/>
    </row>
    <row r="926" spans="2:72" ht="13.15" customHeight="1" x14ac:dyDescent="0.2">
      <c r="C926" s="35">
        <v>1</v>
      </c>
      <c r="D926" s="1" t="s">
        <v>2892</v>
      </c>
      <c r="E926" s="36"/>
      <c r="F926" s="36"/>
      <c r="G926" s="7">
        <v>74.319999999999993</v>
      </c>
      <c r="H926" s="3" t="s">
        <v>2870</v>
      </c>
      <c r="J926" s="39" t="s">
        <v>2</v>
      </c>
      <c r="K926" s="5" t="s">
        <v>1306</v>
      </c>
      <c r="M926" s="6">
        <v>72.3</v>
      </c>
      <c r="N926" s="6"/>
      <c r="O926" s="7">
        <v>72.900000000000006</v>
      </c>
      <c r="P926" s="6">
        <v>74.319999999999993</v>
      </c>
      <c r="Q926" s="36">
        <f>E926*(1+Listes!AC$5)</f>
        <v>0</v>
      </c>
      <c r="X926" s="9" t="s">
        <v>2893</v>
      </c>
      <c r="AB926" s="36">
        <f>G926*(1+Listes!AC$8)</f>
        <v>88.886719999999983</v>
      </c>
      <c r="AC926" s="36">
        <f>P926*(1+Listes!AC$7)</f>
        <v>88.886719999999983</v>
      </c>
      <c r="AD926" s="36">
        <f>F926*(1+Listes!AC$6)</f>
        <v>0</v>
      </c>
      <c r="AG926" s="66"/>
      <c r="AH926" s="67"/>
      <c r="AI926" s="6">
        <v>53.63</v>
      </c>
      <c r="AJ926" s="6">
        <v>70.7</v>
      </c>
      <c r="AL926" s="36"/>
      <c r="AV926" s="36">
        <f>BI926*(1+Listes!AC$9)</f>
        <v>0</v>
      </c>
      <c r="AW926" s="36">
        <f>BP926*(1+Listes!AC$10)</f>
        <v>0</v>
      </c>
      <c r="AX926"/>
      <c r="AY926" s="36"/>
      <c r="AZ926" s="36">
        <f>AY926*(1+Listes!AC$11)</f>
        <v>0</v>
      </c>
      <c r="BI926" s="36"/>
      <c r="BJ926" s="36"/>
      <c r="BK926" s="36">
        <f>BJ926*(1+Listes!AC$12)</f>
        <v>0</v>
      </c>
      <c r="BL926" s="36"/>
      <c r="BM926" s="12">
        <v>77.67</v>
      </c>
      <c r="BN926" s="36"/>
      <c r="BP926" s="36"/>
      <c r="BR926" s="36"/>
      <c r="BS926" s="36"/>
      <c r="BT926" s="36"/>
    </row>
    <row r="927" spans="2:72" ht="13.15" customHeight="1" x14ac:dyDescent="0.2">
      <c r="C927" s="35">
        <v>1</v>
      </c>
      <c r="D927" s="1" t="s">
        <v>2894</v>
      </c>
      <c r="E927" s="36"/>
      <c r="F927" s="36"/>
      <c r="G927" s="7">
        <v>37.46</v>
      </c>
      <c r="H927" s="3" t="s">
        <v>2895</v>
      </c>
      <c r="I927" s="5" t="s">
        <v>2896</v>
      </c>
      <c r="J927" s="39" t="s">
        <v>179</v>
      </c>
      <c r="K927" s="5" t="s">
        <v>180</v>
      </c>
      <c r="M927" s="6">
        <v>36.5</v>
      </c>
      <c r="N927" s="6"/>
      <c r="O927" s="7">
        <v>36.799999999999997</v>
      </c>
      <c r="P927" s="6">
        <v>37.46</v>
      </c>
      <c r="Q927" s="36">
        <f>E927*(1+Listes!AC$5)</f>
        <v>0</v>
      </c>
      <c r="AA927" s="9" t="s">
        <v>2891</v>
      </c>
      <c r="AB927" s="36">
        <f>G927*(1+Listes!AC$8)</f>
        <v>44.802160000000001</v>
      </c>
      <c r="AC927" s="36">
        <f>P927*(1+Listes!AC$7)</f>
        <v>44.802160000000001</v>
      </c>
      <c r="AD927" s="36">
        <f>F927*(1+Listes!AC$6)</f>
        <v>0</v>
      </c>
      <c r="AG927" s="66"/>
      <c r="AH927" s="67"/>
      <c r="AI927" s="6">
        <v>35.65</v>
      </c>
      <c r="AJ927" s="6">
        <v>35.700000000000003</v>
      </c>
      <c r="AL927" s="36"/>
      <c r="AV927" s="36">
        <f>BI927*(1+Listes!AC$9)</f>
        <v>0</v>
      </c>
      <c r="AW927" s="36">
        <f>BP927*(1+Listes!AC$10)</f>
        <v>0</v>
      </c>
      <c r="AX927"/>
      <c r="AY927" s="36"/>
      <c r="AZ927" s="36">
        <f>AY927*(1+Listes!AC$11)</f>
        <v>0</v>
      </c>
      <c r="BI927" s="36"/>
      <c r="BJ927" s="36"/>
      <c r="BK927" s="36">
        <f>BJ927*(1+Listes!AC$12)</f>
        <v>0</v>
      </c>
      <c r="BL927" s="36"/>
      <c r="BM927" s="36"/>
      <c r="BN927" s="36"/>
      <c r="BP927" s="36"/>
      <c r="BR927" s="36"/>
      <c r="BS927" s="36"/>
      <c r="BT927" s="36"/>
    </row>
    <row r="928" spans="2:72" ht="13.15" customHeight="1" x14ac:dyDescent="0.2">
      <c r="C928" s="35">
        <v>1</v>
      </c>
      <c r="D928" s="1" t="s">
        <v>2897</v>
      </c>
      <c r="E928" s="36"/>
      <c r="F928" s="36"/>
      <c r="G928" s="7">
        <v>27.68</v>
      </c>
      <c r="H928" s="3" t="s">
        <v>2895</v>
      </c>
      <c r="I928" s="5" t="s">
        <v>2896</v>
      </c>
      <c r="J928" s="39" t="s">
        <v>148</v>
      </c>
      <c r="K928" s="5" t="s">
        <v>478</v>
      </c>
      <c r="M928" s="6">
        <v>26.9</v>
      </c>
      <c r="N928" s="6"/>
      <c r="O928" s="7">
        <v>27.1</v>
      </c>
      <c r="P928" s="6">
        <v>27.68</v>
      </c>
      <c r="Q928" s="36">
        <f>E928*(1+Listes!AC$5)</f>
        <v>0</v>
      </c>
      <c r="AB928" s="36">
        <f>G928*(1+Listes!AC$8)</f>
        <v>33.10528</v>
      </c>
      <c r="AC928" s="36">
        <f>P928*(1+Listes!AC$7)</f>
        <v>33.10528</v>
      </c>
      <c r="AD928" s="36">
        <f>F928*(1+Listes!AC$6)</f>
        <v>0</v>
      </c>
      <c r="AG928" s="66"/>
      <c r="AH928" s="67"/>
      <c r="AI928" s="6">
        <v>25.45</v>
      </c>
      <c r="AJ928" s="6">
        <v>26.3</v>
      </c>
      <c r="AL928" s="36"/>
      <c r="AV928" s="36">
        <f>BI928*(1+Listes!AC$9)</f>
        <v>0</v>
      </c>
      <c r="AW928" s="36">
        <f>BP928*(1+Listes!AC$10)</f>
        <v>0</v>
      </c>
      <c r="AX928"/>
      <c r="AY928" s="36"/>
      <c r="AZ928" s="36">
        <f>AY928*(1+Listes!AC$11)</f>
        <v>0</v>
      </c>
      <c r="BI928" s="36"/>
      <c r="BJ928" s="36"/>
      <c r="BK928" s="36">
        <f>BJ928*(1+Listes!AC$12)</f>
        <v>0</v>
      </c>
      <c r="BL928" s="36"/>
      <c r="BM928" s="36"/>
      <c r="BN928" s="36"/>
      <c r="BP928" s="36"/>
      <c r="BR928" s="36"/>
      <c r="BS928" s="36"/>
      <c r="BT928" s="36"/>
    </row>
    <row r="929" spans="2:72" ht="13.15" customHeight="1" x14ac:dyDescent="0.2">
      <c r="C929" s="35">
        <v>1</v>
      </c>
      <c r="D929" s="1" t="s">
        <v>2898</v>
      </c>
      <c r="E929" s="36"/>
      <c r="F929" s="36"/>
      <c r="G929" s="7">
        <v>32.729999999999997</v>
      </c>
      <c r="H929" s="3" t="s">
        <v>2895</v>
      </c>
      <c r="I929" s="5" t="s">
        <v>2896</v>
      </c>
      <c r="J929" s="39" t="s">
        <v>2</v>
      </c>
      <c r="K929" s="5" t="s">
        <v>211</v>
      </c>
      <c r="M929" s="6">
        <v>31.8</v>
      </c>
      <c r="N929" s="6"/>
      <c r="O929" s="7">
        <v>32.1</v>
      </c>
      <c r="P929" s="6">
        <v>32.729999999999997</v>
      </c>
      <c r="Q929" s="36">
        <f>E929*(1+Listes!AC$5)</f>
        <v>0</v>
      </c>
      <c r="AB929" s="36">
        <f>G929*(1+Listes!AC$8)</f>
        <v>39.145079999999993</v>
      </c>
      <c r="AC929" s="36">
        <f>P929*(1+Listes!AC$7)</f>
        <v>39.145079999999993</v>
      </c>
      <c r="AD929" s="36">
        <f>F929*(1+Listes!AC$6)</f>
        <v>0</v>
      </c>
      <c r="AG929" s="66"/>
      <c r="AH929" s="67"/>
      <c r="AI929" s="6">
        <v>34.369999999999997</v>
      </c>
      <c r="AJ929" s="6">
        <v>31.1</v>
      </c>
      <c r="AL929" s="36"/>
      <c r="AV929" s="36">
        <f>BI929*(1+Listes!AC$9)</f>
        <v>0</v>
      </c>
      <c r="AW929" s="36">
        <f>BP929*(1+Listes!AC$10)</f>
        <v>0</v>
      </c>
      <c r="AX929"/>
      <c r="AY929" s="36"/>
      <c r="AZ929" s="36">
        <f>AY929*(1+Listes!AC$11)</f>
        <v>0</v>
      </c>
      <c r="BI929" s="36"/>
      <c r="BJ929" s="36"/>
      <c r="BK929" s="36">
        <f>BJ929*(1+Listes!AC$12)</f>
        <v>0</v>
      </c>
      <c r="BL929" s="36"/>
      <c r="BM929" s="36"/>
      <c r="BN929" s="36"/>
      <c r="BP929" s="36"/>
      <c r="BR929" s="36"/>
      <c r="BS929" s="36"/>
      <c r="BT929" s="36"/>
    </row>
    <row r="930" spans="2:72" ht="13.15" customHeight="1" x14ac:dyDescent="0.2">
      <c r="C930" s="35">
        <v>1</v>
      </c>
      <c r="D930" s="1" t="s">
        <v>2899</v>
      </c>
      <c r="E930" s="36"/>
      <c r="F930" s="36"/>
      <c r="G930" s="7">
        <v>1253.3399999999999</v>
      </c>
      <c r="H930" s="3" t="s">
        <v>2900</v>
      </c>
      <c r="J930" s="39" t="s">
        <v>48</v>
      </c>
      <c r="K930" s="5" t="s">
        <v>2645</v>
      </c>
      <c r="M930" s="6">
        <v>1235</v>
      </c>
      <c r="N930" s="36"/>
      <c r="O930" s="7">
        <v>1235</v>
      </c>
      <c r="P930" s="6">
        <v>1253.3399999999999</v>
      </c>
      <c r="Q930" s="36">
        <f>E930*(1+Listes!AC$5)</f>
        <v>0</v>
      </c>
      <c r="AB930" s="36">
        <f>G930*(1+Listes!AC$8)</f>
        <v>1498.9946399999999</v>
      </c>
      <c r="AC930" s="36">
        <f>P930*(1+Listes!AC$7)</f>
        <v>1498.9946399999999</v>
      </c>
      <c r="AD930" s="36">
        <f>F930*(1+Listes!AC$6)</f>
        <v>0</v>
      </c>
      <c r="AI930" s="36"/>
      <c r="AJ930" s="36"/>
      <c r="AL930" s="36"/>
      <c r="AV930" s="36">
        <f>BI930*(1+Listes!AC$9)</f>
        <v>0</v>
      </c>
      <c r="AW930" s="36">
        <f>BP930*(1+Listes!AC$10)</f>
        <v>0</v>
      </c>
      <c r="AX930"/>
      <c r="AY930" s="36"/>
      <c r="AZ930" s="36">
        <f>AY930*(1+Listes!AC$11)</f>
        <v>0</v>
      </c>
      <c r="BI930" s="36"/>
      <c r="BJ930" s="36"/>
      <c r="BK930" s="36">
        <f>BJ930*(1+Listes!AC$12)</f>
        <v>0</v>
      </c>
      <c r="BL930" s="36"/>
      <c r="BM930" s="36"/>
      <c r="BN930" s="36"/>
      <c r="BP930" s="36"/>
      <c r="BR930" s="36"/>
      <c r="BS930" s="36"/>
      <c r="BT930" s="36"/>
    </row>
    <row r="931" spans="2:72" ht="13.15" customHeight="1" x14ac:dyDescent="0.2">
      <c r="B931" s="8" t="s">
        <v>2901</v>
      </c>
      <c r="C931" s="35">
        <v>1</v>
      </c>
      <c r="D931" s="1" t="s">
        <v>2902</v>
      </c>
      <c r="E931" s="36"/>
      <c r="F931" s="36"/>
      <c r="G931" s="7">
        <v>1217.26</v>
      </c>
      <c r="H931" s="3" t="s">
        <v>2903</v>
      </c>
      <c r="J931" s="39" t="s">
        <v>31</v>
      </c>
      <c r="K931" s="5" t="s">
        <v>1821</v>
      </c>
      <c r="M931" s="6">
        <v>1199</v>
      </c>
      <c r="N931" s="36"/>
      <c r="O931" s="7">
        <v>1199</v>
      </c>
      <c r="P931" s="6">
        <v>1217.26</v>
      </c>
      <c r="Q931" s="36">
        <f>E931*(1+Listes!AC$5)</f>
        <v>0</v>
      </c>
      <c r="AB931" s="36">
        <f>G931*(1+Listes!AC$8)</f>
        <v>1455.8429599999999</v>
      </c>
      <c r="AC931" s="36">
        <f>P931*(1+Listes!AC$7)</f>
        <v>1455.8429599999999</v>
      </c>
      <c r="AD931" s="36">
        <f>F931*(1+Listes!AC$6)</f>
        <v>0</v>
      </c>
      <c r="AI931" s="36"/>
      <c r="AJ931" s="36"/>
      <c r="AL931" s="36"/>
      <c r="AV931" s="36">
        <f>BI931*(1+Listes!AC$9)</f>
        <v>0</v>
      </c>
      <c r="AW931" s="36">
        <f>BP931*(1+Listes!AC$10)</f>
        <v>0</v>
      </c>
      <c r="AX931"/>
      <c r="AY931" s="36"/>
      <c r="AZ931" s="36">
        <f>AY931*(1+Listes!AC$11)</f>
        <v>0</v>
      </c>
      <c r="BI931" s="36"/>
      <c r="BJ931" s="36"/>
      <c r="BK931" s="36">
        <f>BJ931*(1+Listes!AC$12)</f>
        <v>0</v>
      </c>
      <c r="BL931" s="36"/>
      <c r="BM931" s="36"/>
      <c r="BN931" s="36"/>
      <c r="BP931" s="36"/>
      <c r="BR931" s="36"/>
      <c r="BS931" s="36"/>
      <c r="BT931" s="36"/>
    </row>
    <row r="932" spans="2:72" ht="13.15" customHeight="1" x14ac:dyDescent="0.2">
      <c r="C932" s="35">
        <v>1</v>
      </c>
      <c r="D932" s="1" t="s">
        <v>2902</v>
      </c>
      <c r="E932" s="36"/>
      <c r="F932" s="36"/>
      <c r="G932" s="7">
        <v>1217.26</v>
      </c>
      <c r="H932" s="3" t="s">
        <v>2904</v>
      </c>
      <c r="J932" s="39" t="s">
        <v>22</v>
      </c>
      <c r="K932" s="5" t="s">
        <v>1866</v>
      </c>
      <c r="M932" s="6">
        <v>1199</v>
      </c>
      <c r="N932" s="36"/>
      <c r="O932" s="7">
        <v>1199</v>
      </c>
      <c r="P932" s="6">
        <v>1217.26</v>
      </c>
      <c r="Q932" s="36">
        <f>E932*(1+Listes!AC$5)</f>
        <v>0</v>
      </c>
      <c r="AB932" s="36">
        <f>G932*(1+Listes!AC$8)</f>
        <v>1455.8429599999999</v>
      </c>
      <c r="AC932" s="36">
        <f>P932*(1+Listes!AC$7)</f>
        <v>1455.8429599999999</v>
      </c>
      <c r="AD932" s="36">
        <f>F932*(1+Listes!AC$6)</f>
        <v>0</v>
      </c>
      <c r="AI932" s="36"/>
      <c r="AJ932" s="36"/>
      <c r="AL932" s="36"/>
      <c r="AV932" s="36">
        <f>BI932*(1+Listes!AC$9)</f>
        <v>0</v>
      </c>
      <c r="AW932" s="36">
        <f>BP932*(1+Listes!AC$10)</f>
        <v>0</v>
      </c>
      <c r="AX932"/>
      <c r="AY932" s="36"/>
      <c r="AZ932" s="36">
        <f>AY932*(1+Listes!AC$11)</f>
        <v>0</v>
      </c>
      <c r="BI932" s="36"/>
      <c r="BJ932" s="36"/>
      <c r="BK932" s="36">
        <f>BJ932*(1+Listes!AC$12)</f>
        <v>0</v>
      </c>
      <c r="BL932" s="36"/>
      <c r="BM932" s="36"/>
      <c r="BN932" s="36"/>
      <c r="BP932" s="36"/>
      <c r="BR932" s="36"/>
      <c r="BS932" s="36"/>
      <c r="BT932" s="36"/>
    </row>
    <row r="933" spans="2:72" ht="13.15" customHeight="1" x14ac:dyDescent="0.2">
      <c r="C933" s="35">
        <v>1</v>
      </c>
      <c r="D933" s="1" t="s">
        <v>2905</v>
      </c>
      <c r="E933" s="36"/>
      <c r="F933" s="36"/>
      <c r="G933" s="7">
        <v>826.96</v>
      </c>
      <c r="H933" s="3" t="s">
        <v>2906</v>
      </c>
      <c r="J933" s="39" t="s">
        <v>25</v>
      </c>
      <c r="K933" s="5" t="s">
        <v>740</v>
      </c>
      <c r="M933" s="6">
        <v>815</v>
      </c>
      <c r="N933" s="36"/>
      <c r="O933" s="7">
        <v>815</v>
      </c>
      <c r="P933" s="6">
        <v>826.96</v>
      </c>
      <c r="Q933" s="36">
        <f>E933*(1+Listes!AC$5)</f>
        <v>0</v>
      </c>
      <c r="AA933" s="9" t="s">
        <v>2907</v>
      </c>
      <c r="AB933" s="36">
        <f>G933*(1+Listes!AC$8)</f>
        <v>989.04416000000003</v>
      </c>
      <c r="AC933" s="36">
        <f>P933*(1+Listes!AC$7)</f>
        <v>989.04416000000003</v>
      </c>
      <c r="AD933" s="36">
        <f>F933*(1+Listes!AC$6)</f>
        <v>0</v>
      </c>
      <c r="AI933" s="36"/>
      <c r="AJ933" s="36"/>
      <c r="AL933" s="36"/>
      <c r="AV933" s="36">
        <f>BI933*(1+Listes!AC$9)</f>
        <v>0</v>
      </c>
      <c r="AW933" s="36">
        <f>BP933*(1+Listes!AC$10)</f>
        <v>0</v>
      </c>
      <c r="AX933"/>
      <c r="AY933" s="36"/>
      <c r="AZ933" s="36">
        <f>AY933*(1+Listes!AC$11)</f>
        <v>0</v>
      </c>
      <c r="BI933" s="36"/>
      <c r="BJ933" s="36"/>
      <c r="BK933" s="36">
        <f>BJ933*(1+Listes!AC$12)</f>
        <v>0</v>
      </c>
      <c r="BL933" s="36"/>
      <c r="BM933" s="36"/>
      <c r="BN933" s="36"/>
      <c r="BP933" s="36"/>
      <c r="BR933" s="36"/>
      <c r="BS933" s="36"/>
      <c r="BT933" s="36"/>
    </row>
    <row r="934" spans="2:72" ht="13.15" customHeight="1" x14ac:dyDescent="0.2">
      <c r="C934" s="35">
        <v>1</v>
      </c>
      <c r="D934" s="1" t="s">
        <v>2908</v>
      </c>
      <c r="E934" s="36"/>
      <c r="F934" s="36"/>
      <c r="G934" s="7">
        <v>1246.19</v>
      </c>
      <c r="H934" s="3" t="s">
        <v>2909</v>
      </c>
      <c r="J934" s="39" t="s">
        <v>22</v>
      </c>
      <c r="K934" s="5" t="s">
        <v>2679</v>
      </c>
      <c r="M934" s="6">
        <v>1228</v>
      </c>
      <c r="N934" s="36"/>
      <c r="O934" s="7">
        <v>1228</v>
      </c>
      <c r="P934" s="6">
        <v>1246.19</v>
      </c>
      <c r="Q934" s="36">
        <f>E934*(1+Listes!AC$5)</f>
        <v>0</v>
      </c>
      <c r="AB934" s="36">
        <f>G934*(1+Listes!AC$8)</f>
        <v>1490.4432400000001</v>
      </c>
      <c r="AC934" s="36">
        <f>P934*(1+Listes!AC$7)</f>
        <v>1490.4432400000001</v>
      </c>
      <c r="AD934" s="36">
        <f>F934*(1+Listes!AC$6)</f>
        <v>0</v>
      </c>
      <c r="AI934" s="36"/>
      <c r="AJ934" s="36"/>
      <c r="AL934" s="36"/>
      <c r="AV934" s="36">
        <f>BI934*(1+Listes!AC$9)</f>
        <v>0</v>
      </c>
      <c r="AW934" s="36">
        <f>BP934*(1+Listes!AC$10)</f>
        <v>0</v>
      </c>
      <c r="AX934"/>
      <c r="AY934" s="36"/>
      <c r="AZ934" s="36">
        <f>AY934*(1+Listes!AC$11)</f>
        <v>0</v>
      </c>
      <c r="BI934" s="36"/>
      <c r="BJ934" s="36"/>
      <c r="BK934" s="36">
        <f>BJ934*(1+Listes!AC$12)</f>
        <v>0</v>
      </c>
      <c r="BL934" s="36"/>
      <c r="BM934" s="36"/>
      <c r="BN934" s="36"/>
      <c r="BP934" s="36"/>
      <c r="BR934" s="36"/>
      <c r="BS934" s="36"/>
      <c r="BT934" s="36"/>
    </row>
    <row r="935" spans="2:72" ht="13.15" customHeight="1" x14ac:dyDescent="0.2">
      <c r="C935" s="35">
        <v>1</v>
      </c>
      <c r="D935" s="1" t="s">
        <v>2910</v>
      </c>
      <c r="E935" s="36"/>
      <c r="F935" s="36"/>
      <c r="G935" s="7">
        <v>853.53</v>
      </c>
      <c r="H935" s="3" t="s">
        <v>2911</v>
      </c>
      <c r="I935" s="5" t="s">
        <v>2912</v>
      </c>
      <c r="J935" s="39" t="s">
        <v>31</v>
      </c>
      <c r="K935" s="5" t="s">
        <v>2913</v>
      </c>
      <c r="M935" s="6">
        <v>841</v>
      </c>
      <c r="N935" s="36"/>
      <c r="O935" s="7">
        <v>841</v>
      </c>
      <c r="P935" s="6">
        <v>853.53</v>
      </c>
      <c r="Q935" s="36">
        <f>E935*(1+Listes!AC$5)</f>
        <v>0</v>
      </c>
      <c r="AB935" s="36">
        <f>G935*(1+Listes!AC$8)</f>
        <v>1020.82188</v>
      </c>
      <c r="AC935" s="36">
        <f>P935*(1+Listes!AC$7)</f>
        <v>1020.82188</v>
      </c>
      <c r="AD935" s="36">
        <f>F935*(1+Listes!AC$6)</f>
        <v>0</v>
      </c>
      <c r="AI935" s="36"/>
      <c r="AJ935" s="36"/>
      <c r="AL935" s="36"/>
      <c r="AV935" s="36">
        <f>BI935*(1+Listes!AC$9)</f>
        <v>0</v>
      </c>
      <c r="AW935" s="36">
        <f>BP935*(1+Listes!AC$10)</f>
        <v>0</v>
      </c>
      <c r="AX935"/>
      <c r="AY935" s="36"/>
      <c r="AZ935" s="36">
        <f>AY935*(1+Listes!AC$11)</f>
        <v>0</v>
      </c>
      <c r="BI935" s="36"/>
      <c r="BJ935" s="36"/>
      <c r="BK935" s="36">
        <f>BJ935*(1+Listes!AC$12)</f>
        <v>0</v>
      </c>
      <c r="BL935" s="36"/>
      <c r="BM935" s="36"/>
      <c r="BN935" s="36"/>
      <c r="BP935" s="36"/>
      <c r="BR935" s="36"/>
      <c r="BS935" s="36"/>
      <c r="BT935" s="36"/>
    </row>
    <row r="936" spans="2:72" ht="13.15" customHeight="1" x14ac:dyDescent="0.2">
      <c r="C936" s="35">
        <v>1</v>
      </c>
      <c r="D936" s="1" t="s">
        <v>2914</v>
      </c>
      <c r="E936" s="36"/>
      <c r="F936" s="36"/>
      <c r="G936" s="7">
        <v>950.74</v>
      </c>
      <c r="H936" s="3" t="s">
        <v>2915</v>
      </c>
      <c r="I936" s="5" t="s">
        <v>2916</v>
      </c>
      <c r="J936" s="39" t="s">
        <v>31</v>
      </c>
      <c r="K936" s="5" t="s">
        <v>447</v>
      </c>
      <c r="M936" s="6">
        <v>937</v>
      </c>
      <c r="N936" s="36"/>
      <c r="O936" s="7">
        <v>937</v>
      </c>
      <c r="P936" s="6">
        <v>950.74</v>
      </c>
      <c r="Q936" s="36">
        <f>E936*(1+Listes!AC$5)</f>
        <v>0</v>
      </c>
      <c r="AB936" s="36">
        <f>G936*(1+Listes!AC$8)</f>
        <v>1137.0850399999999</v>
      </c>
      <c r="AC936" s="36">
        <f>P936*(1+Listes!AC$7)</f>
        <v>1137.0850399999999</v>
      </c>
      <c r="AD936" s="36">
        <f>F936*(1+Listes!AC$6)</f>
        <v>0</v>
      </c>
      <c r="AI936" s="36"/>
      <c r="AJ936" s="36"/>
      <c r="AL936" s="36"/>
      <c r="AV936" s="36">
        <f>BI936*(1+Listes!AC$9)</f>
        <v>0</v>
      </c>
      <c r="AW936" s="36">
        <f>BP936*(1+Listes!AC$10)</f>
        <v>0</v>
      </c>
      <c r="AX936"/>
      <c r="AY936" s="36"/>
      <c r="AZ936" s="36">
        <f>AY936*(1+Listes!AC$11)</f>
        <v>0</v>
      </c>
      <c r="BI936" s="36"/>
      <c r="BJ936" s="36"/>
      <c r="BK936" s="36">
        <f>BJ936*(1+Listes!AC$12)</f>
        <v>0</v>
      </c>
      <c r="BL936" s="36"/>
      <c r="BM936" s="36"/>
      <c r="BN936" s="36"/>
      <c r="BP936" s="36"/>
      <c r="BR936" s="36"/>
      <c r="BS936" s="36"/>
      <c r="BT936" s="36"/>
    </row>
    <row r="937" spans="2:72" ht="13.15" customHeight="1" x14ac:dyDescent="0.2">
      <c r="B937" s="8" t="s">
        <v>2917</v>
      </c>
      <c r="C937" s="35">
        <v>1</v>
      </c>
      <c r="D937" s="1" t="s">
        <v>2918</v>
      </c>
      <c r="E937" s="36"/>
      <c r="F937" s="36"/>
      <c r="G937" s="7">
        <v>107.31</v>
      </c>
      <c r="H937" s="3" t="s">
        <v>2919</v>
      </c>
      <c r="J937" s="39" t="s">
        <v>25</v>
      </c>
      <c r="K937" s="5" t="s">
        <v>867</v>
      </c>
      <c r="M937" s="36"/>
      <c r="N937" s="36"/>
      <c r="O937" s="7">
        <v>106</v>
      </c>
      <c r="P937" s="6">
        <v>107.31</v>
      </c>
      <c r="Q937" s="36">
        <f>E937*(1+Listes!AC$5)</f>
        <v>0</v>
      </c>
      <c r="AA937" s="9" t="s">
        <v>2847</v>
      </c>
      <c r="AB937" s="36">
        <f>G937*(1+Listes!AC$8)</f>
        <v>128.34276</v>
      </c>
      <c r="AC937" s="36">
        <f>P937*(1+Listes!AC$7)</f>
        <v>128.34276</v>
      </c>
      <c r="AD937" s="36">
        <f>F937*(1+Listes!AC$6)</f>
        <v>0</v>
      </c>
      <c r="AI937" s="36"/>
      <c r="AJ937" s="36"/>
      <c r="AL937" s="36"/>
      <c r="AV937" s="36">
        <f>BI937*(1+Listes!AC$9)</f>
        <v>0</v>
      </c>
      <c r="AW937" s="36">
        <f>BP937*(1+Listes!AC$10)</f>
        <v>0</v>
      </c>
      <c r="AX937"/>
      <c r="AY937" s="36"/>
      <c r="AZ937" s="36">
        <f>AY937*(1+Listes!AC$11)</f>
        <v>0</v>
      </c>
      <c r="BI937" s="36"/>
      <c r="BJ937" s="36"/>
      <c r="BK937" s="36">
        <f>BJ937*(1+Listes!AC$12)</f>
        <v>0</v>
      </c>
      <c r="BL937" s="36"/>
      <c r="BM937" s="36"/>
      <c r="BN937" s="36"/>
      <c r="BP937" s="36"/>
      <c r="BR937" s="36"/>
      <c r="BS937" s="36"/>
      <c r="BT937" s="36"/>
    </row>
    <row r="938" spans="2:72" ht="13.15" customHeight="1" x14ac:dyDescent="0.2">
      <c r="C938" s="35">
        <v>1</v>
      </c>
      <c r="D938" s="1" t="s">
        <v>2920</v>
      </c>
      <c r="E938" s="36"/>
      <c r="F938" s="36"/>
      <c r="G938" s="36"/>
      <c r="H938" s="3" t="s">
        <v>2921</v>
      </c>
      <c r="J938" s="39" t="s">
        <v>22</v>
      </c>
      <c r="K938" s="5" t="s">
        <v>2126</v>
      </c>
      <c r="M938" s="36"/>
      <c r="N938" s="36"/>
      <c r="O938" s="36"/>
      <c r="P938" s="36"/>
      <c r="Q938" s="36">
        <f>E938*(1+Listes!AC$5)</f>
        <v>0</v>
      </c>
      <c r="X938" s="9" t="s">
        <v>2922</v>
      </c>
      <c r="AB938" s="36">
        <f>G938*(1+Listes!AC$8)</f>
        <v>0</v>
      </c>
      <c r="AC938" s="36">
        <f>P938*(1+Listes!AC$7)</f>
        <v>0</v>
      </c>
      <c r="AD938" s="36">
        <f>F938*(1+Listes!AC$6)</f>
        <v>0</v>
      </c>
      <c r="AI938" s="36"/>
      <c r="AJ938" s="36"/>
      <c r="AL938" s="36"/>
      <c r="AV938" s="36">
        <f>BI938*(1+Listes!AC$9)</f>
        <v>0</v>
      </c>
      <c r="AW938" s="36">
        <f>BP938*(1+Listes!AC$10)</f>
        <v>0</v>
      </c>
      <c r="AX938"/>
      <c r="AY938" s="36"/>
      <c r="AZ938" s="36">
        <f>AY938*(1+Listes!AC$11)</f>
        <v>0</v>
      </c>
      <c r="BI938" s="36"/>
      <c r="BJ938" s="36"/>
      <c r="BK938" s="36">
        <f>BJ938*(1+Listes!AC$12)</f>
        <v>0</v>
      </c>
      <c r="BL938" s="36"/>
      <c r="BM938" s="36"/>
      <c r="BN938" s="36"/>
      <c r="BP938" s="36"/>
      <c r="BR938" s="36"/>
      <c r="BS938" s="36"/>
      <c r="BT938" s="36"/>
    </row>
    <row r="939" spans="2:72" ht="13.15" customHeight="1" x14ac:dyDescent="0.2">
      <c r="C939" s="35">
        <v>1</v>
      </c>
      <c r="D939" s="1" t="s">
        <v>2923</v>
      </c>
      <c r="E939" s="36"/>
      <c r="F939" s="36"/>
      <c r="G939" s="7">
        <v>51.03</v>
      </c>
      <c r="H939" s="3" t="s">
        <v>2924</v>
      </c>
      <c r="J939" s="36"/>
      <c r="K939"/>
      <c r="M939" s="6">
        <v>49.6</v>
      </c>
      <c r="N939" s="6"/>
      <c r="O939" s="7">
        <v>50</v>
      </c>
      <c r="P939" s="6">
        <v>51.03</v>
      </c>
      <c r="Q939" s="36">
        <f>E939*(1+Listes!AC$5)</f>
        <v>0</v>
      </c>
      <c r="AB939" s="36">
        <f>G939*(1+Listes!AC$8)</f>
        <v>61.031880000000001</v>
      </c>
      <c r="AC939" s="36">
        <f>P939*(1+Listes!AC$7)</f>
        <v>61.031880000000001</v>
      </c>
      <c r="AD939" s="36">
        <f>F939*(1+Listes!AC$6)</f>
        <v>0</v>
      </c>
      <c r="AG939" s="66"/>
      <c r="AH939" s="67"/>
      <c r="AI939" s="6">
        <v>57.05</v>
      </c>
      <c r="AJ939" s="6">
        <v>48.5</v>
      </c>
      <c r="AL939" s="36"/>
      <c r="AV939" s="36">
        <f>BI939*(1+Listes!AC$9)</f>
        <v>0</v>
      </c>
      <c r="AW939" s="36">
        <f>BP939*(1+Listes!AC$10)</f>
        <v>0</v>
      </c>
      <c r="AX939"/>
      <c r="AY939" s="36"/>
      <c r="AZ939" s="36">
        <f>AY939*(1+Listes!AC$11)</f>
        <v>0</v>
      </c>
      <c r="BI939" s="36"/>
      <c r="BJ939" s="36"/>
      <c r="BK939" s="36">
        <f>BJ939*(1+Listes!AC$12)</f>
        <v>0</v>
      </c>
      <c r="BL939" s="36"/>
      <c r="BM939" s="36"/>
      <c r="BN939" s="36"/>
      <c r="BP939" s="36"/>
      <c r="BR939" s="36"/>
      <c r="BS939" s="36"/>
      <c r="BT939" s="36"/>
    </row>
    <row r="940" spans="2:72" ht="13.15" customHeight="1" x14ac:dyDescent="0.2">
      <c r="C940" s="35">
        <v>1</v>
      </c>
      <c r="D940" s="1" t="s">
        <v>2925</v>
      </c>
      <c r="E940" s="36"/>
      <c r="F940" s="36"/>
      <c r="G940" s="7">
        <v>22.7</v>
      </c>
      <c r="H940" s="3" t="s">
        <v>2926</v>
      </c>
      <c r="I940" s="5" t="s">
        <v>2927</v>
      </c>
      <c r="J940" s="36"/>
      <c r="K940"/>
      <c r="M940" s="36"/>
      <c r="N940" s="36"/>
      <c r="O940" s="36"/>
      <c r="P940" s="36"/>
      <c r="Q940" s="36">
        <f>E940*(1+Listes!AC$5)</f>
        <v>0</v>
      </c>
      <c r="AB940" s="36">
        <f>G940*(1+Listes!AC$8)</f>
        <v>27.149199999999997</v>
      </c>
      <c r="AC940" s="36">
        <f>P940*(1+Listes!AC$7)</f>
        <v>0</v>
      </c>
      <c r="AD940" s="36">
        <f>F940*(1+Listes!AC$6)</f>
        <v>0</v>
      </c>
      <c r="AI940" s="36"/>
      <c r="AJ940" s="36"/>
      <c r="AL940" s="36"/>
      <c r="AT940" s="5" t="s">
        <v>2928</v>
      </c>
      <c r="AV940" s="36">
        <f>BI940*(1+Listes!AC$9)</f>
        <v>0</v>
      </c>
      <c r="AW940" s="36">
        <f>BP940*(1+Listes!AC$10)</f>
        <v>0</v>
      </c>
      <c r="AX940"/>
      <c r="AY940" s="36"/>
      <c r="AZ940" s="36">
        <f>AY940*(1+Listes!AC$11)</f>
        <v>0</v>
      </c>
      <c r="BI940" s="36"/>
      <c r="BJ940" s="36"/>
      <c r="BK940" s="36">
        <f>BJ940*(1+Listes!AC$12)</f>
        <v>0</v>
      </c>
      <c r="BL940" s="36"/>
      <c r="BM940" s="36"/>
      <c r="BN940" s="36"/>
      <c r="BP940" s="36"/>
      <c r="BR940" s="36"/>
      <c r="BS940" s="36"/>
      <c r="BT940" s="36"/>
    </row>
    <row r="941" spans="2:72" ht="13.15" customHeight="1" x14ac:dyDescent="0.2">
      <c r="C941" s="35">
        <v>1</v>
      </c>
      <c r="D941" s="1" t="s">
        <v>2929</v>
      </c>
      <c r="E941" s="6">
        <v>1.27</v>
      </c>
      <c r="F941" s="36"/>
      <c r="G941" s="7">
        <v>6.36</v>
      </c>
      <c r="H941" s="3" t="s">
        <v>2930</v>
      </c>
      <c r="I941" s="5" t="s">
        <v>2931</v>
      </c>
      <c r="J941" s="39" t="s">
        <v>2</v>
      </c>
      <c r="K941" s="5" t="s">
        <v>211</v>
      </c>
      <c r="M941" s="6">
        <v>6.1</v>
      </c>
      <c r="N941" s="6"/>
      <c r="O941" s="7">
        <v>6.2</v>
      </c>
      <c r="P941" s="6">
        <v>6.36</v>
      </c>
      <c r="Q941" s="36">
        <f>E941*(1+Listes!AC$5)</f>
        <v>1.51892</v>
      </c>
      <c r="AB941" s="36">
        <f>G941*(1+Listes!AC$8)</f>
        <v>7.60656</v>
      </c>
      <c r="AC941" s="36">
        <f>P941*(1+Listes!AC$7)</f>
        <v>7.60656</v>
      </c>
      <c r="AD941" s="36">
        <f>F941*(1+Listes!AC$6)</f>
        <v>0</v>
      </c>
      <c r="AG941" s="66"/>
      <c r="AH941" s="67"/>
      <c r="AI941" s="6">
        <v>3.82</v>
      </c>
      <c r="AJ941" s="6">
        <v>6</v>
      </c>
      <c r="AL941" s="36"/>
      <c r="AV941" s="36">
        <f>BI941*(1+Listes!AC$9)</f>
        <v>0</v>
      </c>
      <c r="AW941" s="36">
        <f>BP941*(1+Listes!AC$10)</f>
        <v>0</v>
      </c>
      <c r="AX941"/>
      <c r="AY941" s="36"/>
      <c r="AZ941" s="36">
        <f>AY941*(1+Listes!AC$11)</f>
        <v>0</v>
      </c>
      <c r="BI941" s="36"/>
      <c r="BJ941" s="36"/>
      <c r="BK941" s="36">
        <f>BJ941*(1+Listes!AC$12)</f>
        <v>0</v>
      </c>
      <c r="BL941" s="36"/>
      <c r="BM941" s="36"/>
      <c r="BN941" s="36"/>
      <c r="BP941" s="36"/>
      <c r="BR941" s="36"/>
      <c r="BS941" s="36"/>
      <c r="BT941" s="36"/>
    </row>
    <row r="942" spans="2:72" ht="13.15" customHeight="1" x14ac:dyDescent="0.2">
      <c r="C942" s="37"/>
      <c r="D942" s="1" t="s">
        <v>2932</v>
      </c>
      <c r="E942" s="6">
        <v>3.98</v>
      </c>
      <c r="F942" s="36"/>
      <c r="G942" s="36"/>
      <c r="H942" s="3" t="s">
        <v>2933</v>
      </c>
      <c r="J942" s="39" t="s">
        <v>676</v>
      </c>
      <c r="K942"/>
      <c r="M942" s="36"/>
      <c r="N942" s="36"/>
      <c r="O942" s="36"/>
      <c r="P942" s="36"/>
      <c r="Q942" s="36">
        <f>E942*(1+Listes!AC$5)</f>
        <v>4.7600799999999994</v>
      </c>
      <c r="AB942" s="36">
        <f>G942*(1+Listes!AC$8)</f>
        <v>0</v>
      </c>
      <c r="AC942" s="36">
        <f>P942*(1+Listes!AC$7)</f>
        <v>0</v>
      </c>
      <c r="AD942" s="36">
        <f>F942*(1+Listes!AC$6)</f>
        <v>0</v>
      </c>
      <c r="AI942" s="36"/>
      <c r="AJ942" s="36"/>
      <c r="AL942" s="36"/>
      <c r="AV942" s="36">
        <f>BI942*(1+Listes!AC$9)</f>
        <v>0</v>
      </c>
      <c r="AW942" s="36">
        <f>BP942*(1+Listes!AC$10)</f>
        <v>0</v>
      </c>
      <c r="AX942"/>
      <c r="AY942" s="36"/>
      <c r="AZ942" s="36">
        <f>AY942*(1+Listes!AC$11)</f>
        <v>0</v>
      </c>
      <c r="BI942" s="36"/>
      <c r="BJ942" s="36"/>
      <c r="BK942" s="36">
        <f>BJ942*(1+Listes!AC$12)</f>
        <v>0</v>
      </c>
      <c r="BL942" s="36"/>
      <c r="BM942" s="36"/>
      <c r="BN942" s="36"/>
      <c r="BP942" s="36"/>
      <c r="BR942" s="36"/>
      <c r="BS942" s="36"/>
      <c r="BT942" s="36"/>
    </row>
    <row r="943" spans="2:72" ht="13.15" customHeight="1" x14ac:dyDescent="0.2">
      <c r="C943" s="35">
        <v>1</v>
      </c>
      <c r="D943" s="1" t="s">
        <v>2932</v>
      </c>
      <c r="E943" s="36"/>
      <c r="F943" s="36"/>
      <c r="G943" s="7">
        <v>19.61</v>
      </c>
      <c r="H943" s="3" t="s">
        <v>2934</v>
      </c>
      <c r="J943" s="39" t="s">
        <v>179</v>
      </c>
      <c r="K943" s="5" t="s">
        <v>180</v>
      </c>
      <c r="M943" s="6">
        <v>19.100000000000001</v>
      </c>
      <c r="N943" s="6"/>
      <c r="O943" s="7">
        <v>19.2</v>
      </c>
      <c r="P943" s="6">
        <v>19.61</v>
      </c>
      <c r="Q943" s="36">
        <f>E943*(1+Listes!AC$5)</f>
        <v>0</v>
      </c>
      <c r="AA943" s="9" t="s">
        <v>2935</v>
      </c>
      <c r="AB943" s="36">
        <f>G943*(1+Listes!AC$8)</f>
        <v>23.45356</v>
      </c>
      <c r="AC943" s="36">
        <f>P943*(1+Listes!AC$7)</f>
        <v>23.45356</v>
      </c>
      <c r="AD943" s="36">
        <f>F943*(1+Listes!AC$6)</f>
        <v>0</v>
      </c>
      <c r="AG943" s="66"/>
      <c r="AH943" s="67"/>
      <c r="AI943" s="6">
        <v>16.53</v>
      </c>
      <c r="AJ943" s="6">
        <v>18.7</v>
      </c>
      <c r="AL943" s="36"/>
      <c r="AV943" s="36">
        <f>BI943*(1+Listes!AC$9)</f>
        <v>0</v>
      </c>
      <c r="AW943" s="36">
        <f>BP943*(1+Listes!AC$10)</f>
        <v>0</v>
      </c>
      <c r="AX943"/>
      <c r="AY943" s="36"/>
      <c r="AZ943" s="36">
        <f>AY943*(1+Listes!AC$11)</f>
        <v>0</v>
      </c>
      <c r="BI943" s="36"/>
      <c r="BJ943" s="36"/>
      <c r="BK943" s="36">
        <f>BJ943*(1+Listes!AC$12)</f>
        <v>0</v>
      </c>
      <c r="BL943" s="36"/>
      <c r="BM943" s="36"/>
      <c r="BN943" s="6">
        <v>19.88</v>
      </c>
      <c r="BP943" s="36"/>
      <c r="BR943" s="36"/>
      <c r="BS943" s="36"/>
      <c r="BT943" s="36"/>
    </row>
    <row r="944" spans="2:72" ht="13.15" customHeight="1" x14ac:dyDescent="0.2">
      <c r="B944" s="8" t="s">
        <v>2936</v>
      </c>
      <c r="C944" s="35">
        <v>1</v>
      </c>
      <c r="D944" s="1" t="s">
        <v>2937</v>
      </c>
      <c r="E944" s="36"/>
      <c r="F944" s="36"/>
      <c r="G944" s="7">
        <v>1047.6300000000001</v>
      </c>
      <c r="H944" s="3" t="s">
        <v>2938</v>
      </c>
      <c r="J944" s="39" t="s">
        <v>48</v>
      </c>
      <c r="K944" s="5" t="s">
        <v>2939</v>
      </c>
      <c r="M944" s="6">
        <v>1032</v>
      </c>
      <c r="N944" s="36"/>
      <c r="O944" s="7">
        <v>1032</v>
      </c>
      <c r="P944" s="6">
        <v>1047.6300000000001</v>
      </c>
      <c r="Q944" s="36">
        <f>E944*(1+Listes!AC$5)</f>
        <v>0</v>
      </c>
      <c r="AB944" s="36">
        <f>G944*(1+Listes!AC$8)</f>
        <v>1252.9654800000001</v>
      </c>
      <c r="AC944" s="36">
        <f>P944*(1+Listes!AC$7)</f>
        <v>1252.9654800000001</v>
      </c>
      <c r="AD944" s="36">
        <f>F944*(1+Listes!AC$6)</f>
        <v>0</v>
      </c>
      <c r="AI944" s="36"/>
      <c r="AJ944" s="36"/>
      <c r="AL944" s="36"/>
      <c r="AV944" s="36">
        <f>BI944*(1+Listes!AC$9)</f>
        <v>0</v>
      </c>
      <c r="AW944" s="36">
        <f>BP944*(1+Listes!AC$10)</f>
        <v>0</v>
      </c>
      <c r="AX944"/>
      <c r="AY944" s="36"/>
      <c r="AZ944" s="36">
        <f>AY944*(1+Listes!AC$11)</f>
        <v>0</v>
      </c>
      <c r="BI944" s="36"/>
      <c r="BJ944" s="36"/>
      <c r="BK944" s="36">
        <f>BJ944*(1+Listes!AC$12)</f>
        <v>0</v>
      </c>
      <c r="BL944" s="36"/>
      <c r="BM944" s="36"/>
      <c r="BN944" s="36"/>
      <c r="BP944" s="36"/>
      <c r="BR944" s="36"/>
      <c r="BS944" s="36"/>
      <c r="BT944" s="36"/>
    </row>
    <row r="945" spans="2:72" ht="13.15" customHeight="1" x14ac:dyDescent="0.2">
      <c r="C945" s="35">
        <v>1</v>
      </c>
      <c r="D945" s="1" t="s">
        <v>2940</v>
      </c>
      <c r="E945" s="36"/>
      <c r="F945" s="36"/>
      <c r="G945" s="7">
        <v>1104.3699999999999</v>
      </c>
      <c r="H945" s="3" t="s">
        <v>2941</v>
      </c>
      <c r="J945" s="39" t="s">
        <v>31</v>
      </c>
      <c r="K945" s="5" t="s">
        <v>2942</v>
      </c>
      <c r="M945" s="6">
        <v>1088</v>
      </c>
      <c r="N945" s="36"/>
      <c r="O945" s="7">
        <v>1088</v>
      </c>
      <c r="P945" s="6">
        <v>1104.3699999999999</v>
      </c>
      <c r="Q945" s="36">
        <f>E945*(1+Listes!AC$5)</f>
        <v>0</v>
      </c>
      <c r="AB945" s="36">
        <f>G945*(1+Listes!AC$8)</f>
        <v>1320.8265199999998</v>
      </c>
      <c r="AC945" s="36">
        <f>P945*(1+Listes!AC$7)</f>
        <v>1320.8265199999998</v>
      </c>
      <c r="AD945" s="36">
        <f>F945*(1+Listes!AC$6)</f>
        <v>0</v>
      </c>
      <c r="AI945" s="36"/>
      <c r="AJ945" s="36"/>
      <c r="AL945" s="36"/>
      <c r="AV945" s="36">
        <f>BI945*(1+Listes!AC$9)</f>
        <v>0</v>
      </c>
      <c r="AW945" s="36">
        <f>BP945*(1+Listes!AC$10)</f>
        <v>0</v>
      </c>
      <c r="AX945"/>
      <c r="AY945" s="36"/>
      <c r="AZ945" s="36">
        <f>AY945*(1+Listes!AC$11)</f>
        <v>0</v>
      </c>
      <c r="BI945" s="36"/>
      <c r="BJ945" s="36"/>
      <c r="BK945" s="36">
        <f>BJ945*(1+Listes!AC$12)</f>
        <v>0</v>
      </c>
      <c r="BL945" s="36"/>
      <c r="BM945" s="36"/>
      <c r="BN945" s="36"/>
      <c r="BP945" s="36"/>
      <c r="BR945" s="36"/>
      <c r="BS945" s="36"/>
      <c r="BT945" s="36"/>
    </row>
    <row r="946" spans="2:72" ht="13.15" customHeight="1" x14ac:dyDescent="0.2">
      <c r="C946" s="35">
        <v>1</v>
      </c>
      <c r="D946" s="1" t="s">
        <v>2943</v>
      </c>
      <c r="E946" s="36"/>
      <c r="F946" s="36"/>
      <c r="G946" s="7"/>
      <c r="H946" s="3" t="s">
        <v>2944</v>
      </c>
      <c r="J946" s="39" t="s">
        <v>48</v>
      </c>
      <c r="K946" s="5" t="s">
        <v>2945</v>
      </c>
      <c r="M946" s="6">
        <v>1088</v>
      </c>
      <c r="N946" s="36"/>
      <c r="O946" s="7">
        <v>1284</v>
      </c>
      <c r="P946" s="6"/>
      <c r="Q946" s="36">
        <f>E946*(1+Listes!AC$5)</f>
        <v>0</v>
      </c>
      <c r="AB946" s="36">
        <f>G946*(1+Listes!AC$8)</f>
        <v>0</v>
      </c>
      <c r="AC946" s="36">
        <f>P946*(1+Listes!AC$7)</f>
        <v>0</v>
      </c>
      <c r="AD946" s="36">
        <f>F946*(1+Listes!AC$6)</f>
        <v>0</v>
      </c>
      <c r="AI946" s="36"/>
      <c r="AJ946" s="36"/>
      <c r="AL946" s="36"/>
      <c r="AV946" s="36">
        <f>BI946*(1+Listes!AC$9)</f>
        <v>0</v>
      </c>
      <c r="AW946" s="36">
        <f>BP946*(1+Listes!AC$10)</f>
        <v>0</v>
      </c>
      <c r="AX946"/>
      <c r="AY946" s="36"/>
      <c r="AZ946" s="36">
        <f>AY946*(1+Listes!AC$11)</f>
        <v>0</v>
      </c>
      <c r="BI946" s="36"/>
      <c r="BJ946" s="36"/>
      <c r="BK946" s="36">
        <f>BJ946*(1+Listes!AC$12)</f>
        <v>0</v>
      </c>
      <c r="BL946" s="36"/>
      <c r="BM946" s="36"/>
      <c r="BN946" s="36"/>
      <c r="BP946" s="36"/>
      <c r="BR946" s="36"/>
      <c r="BS946" s="36"/>
      <c r="BT946" s="36"/>
    </row>
    <row r="947" spans="2:72" ht="13.15" customHeight="1" x14ac:dyDescent="0.2">
      <c r="C947" s="35">
        <v>1</v>
      </c>
      <c r="D947" s="1" t="s">
        <v>2946</v>
      </c>
      <c r="E947" s="36"/>
      <c r="F947" s="36"/>
      <c r="G947" s="7">
        <v>1080.0999999999999</v>
      </c>
      <c r="H947" s="3" t="s">
        <v>2947</v>
      </c>
      <c r="J947" s="39" t="s">
        <v>22</v>
      </c>
      <c r="K947" s="5" t="s">
        <v>2948</v>
      </c>
      <c r="M947" s="6">
        <v>1064</v>
      </c>
      <c r="N947" s="36"/>
      <c r="O947" s="7">
        <v>1064</v>
      </c>
      <c r="P947" s="6">
        <v>1080.0999999999999</v>
      </c>
      <c r="Q947" s="36">
        <f>E947*(1+Listes!AC$5)</f>
        <v>0</v>
      </c>
      <c r="AB947" s="36">
        <f>G947*(1+Listes!AC$8)</f>
        <v>1291.7995999999998</v>
      </c>
      <c r="AC947" s="36">
        <f>P947*(1+Listes!AC$7)</f>
        <v>1291.7995999999998</v>
      </c>
      <c r="AD947" s="36">
        <f>F947*(1+Listes!AC$6)</f>
        <v>0</v>
      </c>
      <c r="AI947" s="36"/>
      <c r="AJ947" s="36"/>
      <c r="AL947" s="36"/>
      <c r="AV947" s="36">
        <f>BI947*(1+Listes!AC$9)</f>
        <v>0</v>
      </c>
      <c r="AW947" s="36">
        <f>BP947*(1+Listes!AC$10)</f>
        <v>0</v>
      </c>
      <c r="AX947"/>
      <c r="AY947" s="36"/>
      <c r="AZ947" s="36">
        <f>AY947*(1+Listes!AC$11)</f>
        <v>0</v>
      </c>
      <c r="BI947" s="36"/>
      <c r="BJ947" s="36"/>
      <c r="BK947" s="36">
        <f>BJ947*(1+Listes!AC$12)</f>
        <v>0</v>
      </c>
      <c r="BL947" s="36"/>
      <c r="BM947" s="36"/>
      <c r="BN947" s="36"/>
      <c r="BP947" s="36"/>
      <c r="BR947" s="36"/>
      <c r="BS947" s="36"/>
      <c r="BT947" s="36"/>
    </row>
    <row r="948" spans="2:72" ht="13.15" customHeight="1" x14ac:dyDescent="0.2">
      <c r="C948" s="35">
        <v>1</v>
      </c>
      <c r="D948" s="1" t="s">
        <v>2949</v>
      </c>
      <c r="E948" s="36"/>
      <c r="F948" s="36"/>
      <c r="G948" s="7"/>
      <c r="H948" s="3" t="s">
        <v>2950</v>
      </c>
      <c r="J948" s="39" t="s">
        <v>22</v>
      </c>
      <c r="K948" s="5" t="s">
        <v>1440</v>
      </c>
      <c r="M948" s="6">
        <v>1284</v>
      </c>
      <c r="N948" s="36"/>
      <c r="O948" s="36"/>
      <c r="P948" s="6"/>
      <c r="Q948" s="36">
        <f>E948*(1+Listes!AC$5)</f>
        <v>0</v>
      </c>
      <c r="AA948" s="9" t="s">
        <v>2951</v>
      </c>
      <c r="AB948" s="36">
        <f>G948*(1+Listes!AC$8)</f>
        <v>0</v>
      </c>
      <c r="AC948" s="36">
        <f>P948*(1+Listes!AC$7)</f>
        <v>0</v>
      </c>
      <c r="AD948" s="36">
        <f>F948*(1+Listes!AC$6)</f>
        <v>0</v>
      </c>
      <c r="AI948" s="36"/>
      <c r="AJ948" s="36"/>
      <c r="AL948" s="36"/>
      <c r="AV948" s="36">
        <f>BI948*(1+Listes!AC$9)</f>
        <v>0</v>
      </c>
      <c r="AW948" s="36">
        <f>BP948*(1+Listes!AC$10)</f>
        <v>0</v>
      </c>
      <c r="AX948"/>
      <c r="AY948" s="36"/>
      <c r="AZ948" s="36">
        <f>AY948*(1+Listes!AC$11)</f>
        <v>0</v>
      </c>
      <c r="BI948" s="36"/>
      <c r="BJ948" s="36"/>
      <c r="BK948" s="36">
        <f>BJ948*(1+Listes!AC$12)</f>
        <v>0</v>
      </c>
      <c r="BL948" s="36"/>
      <c r="BM948" s="36"/>
      <c r="BN948" s="36"/>
      <c r="BP948" s="36"/>
      <c r="BR948" s="36"/>
      <c r="BS948" s="36"/>
      <c r="BT948" s="36"/>
    </row>
    <row r="949" spans="2:72" ht="13.15" customHeight="1" x14ac:dyDescent="0.2">
      <c r="C949" s="35">
        <v>1</v>
      </c>
      <c r="D949" s="1" t="s">
        <v>2952</v>
      </c>
      <c r="E949" s="36"/>
      <c r="F949" s="36"/>
      <c r="G949" s="7">
        <v>1008.4</v>
      </c>
      <c r="H949" s="3" t="s">
        <v>2953</v>
      </c>
      <c r="J949" s="39" t="s">
        <v>22</v>
      </c>
      <c r="K949" s="5" t="s">
        <v>928</v>
      </c>
      <c r="M949" s="6">
        <v>993</v>
      </c>
      <c r="N949" s="36"/>
      <c r="O949" s="7">
        <v>993</v>
      </c>
      <c r="P949" s="6">
        <v>1008.4</v>
      </c>
      <c r="Q949" s="36">
        <f>E949*(1+Listes!AC$5)</f>
        <v>0</v>
      </c>
      <c r="AB949" s="36">
        <f>G949*(1+Listes!AC$8)</f>
        <v>1206.0463999999999</v>
      </c>
      <c r="AC949" s="36">
        <f>P949*(1+Listes!AC$7)</f>
        <v>1206.0463999999999</v>
      </c>
      <c r="AD949" s="36">
        <f>F949*(1+Listes!AC$6)</f>
        <v>0</v>
      </c>
      <c r="AI949" s="36"/>
      <c r="AJ949" s="36"/>
      <c r="AL949" s="36"/>
      <c r="AV949" s="36">
        <f>BI949*(1+Listes!AC$9)</f>
        <v>0</v>
      </c>
      <c r="AW949" s="36">
        <f>BP949*(1+Listes!AC$10)</f>
        <v>0</v>
      </c>
      <c r="AX949"/>
      <c r="AY949" s="36"/>
      <c r="AZ949" s="36">
        <f>AY949*(1+Listes!AC$11)</f>
        <v>0</v>
      </c>
      <c r="BI949" s="36"/>
      <c r="BJ949" s="36"/>
      <c r="BK949" s="36">
        <f>BJ949*(1+Listes!AC$12)</f>
        <v>0</v>
      </c>
      <c r="BL949" s="36"/>
      <c r="BM949" s="36"/>
      <c r="BN949" s="36"/>
      <c r="BP949" s="36"/>
      <c r="BR949" s="36"/>
      <c r="BS949" s="36"/>
      <c r="BT949" s="36"/>
    </row>
    <row r="950" spans="2:72" ht="13.15" customHeight="1" x14ac:dyDescent="0.2">
      <c r="B950" s="8" t="s">
        <v>2954</v>
      </c>
      <c r="C950" s="35">
        <v>1</v>
      </c>
      <c r="D950" s="1" t="s">
        <v>2955</v>
      </c>
      <c r="E950" s="36"/>
      <c r="F950" s="36"/>
      <c r="G950" s="7">
        <v>810.24</v>
      </c>
      <c r="H950" s="3" t="s">
        <v>2956</v>
      </c>
      <c r="J950" s="39" t="s">
        <v>31</v>
      </c>
      <c r="K950" s="5" t="s">
        <v>447</v>
      </c>
      <c r="M950" s="6">
        <v>798</v>
      </c>
      <c r="N950" s="36"/>
      <c r="O950" s="7">
        <v>798</v>
      </c>
      <c r="P950" s="6">
        <v>810.24</v>
      </c>
      <c r="Q950" s="36">
        <f>E950*(1+Listes!AC$5)</f>
        <v>0</v>
      </c>
      <c r="AB950" s="36">
        <f>G950*(1+Listes!AC$8)</f>
        <v>969.04703999999992</v>
      </c>
      <c r="AC950" s="36">
        <f>P950*(1+Listes!AC$7)</f>
        <v>969.04703999999992</v>
      </c>
      <c r="AD950" s="36">
        <f>F950*(1+Listes!AC$6)</f>
        <v>0</v>
      </c>
      <c r="AI950" s="36"/>
      <c r="AJ950" s="36"/>
      <c r="AL950" s="36"/>
      <c r="AV950" s="36">
        <f>BI950*(1+Listes!AC$9)</f>
        <v>0</v>
      </c>
      <c r="AW950" s="36">
        <f>BP950*(1+Listes!AC$10)</f>
        <v>0</v>
      </c>
      <c r="AX950"/>
      <c r="AY950" s="36"/>
      <c r="AZ950" s="36">
        <f>AY950*(1+Listes!AC$11)</f>
        <v>0</v>
      </c>
      <c r="BI950" s="36"/>
      <c r="BJ950" s="36"/>
      <c r="BK950" s="36">
        <f>BJ950*(1+Listes!AC$12)</f>
        <v>0</v>
      </c>
      <c r="BL950" s="36"/>
      <c r="BM950" s="36"/>
      <c r="BN950" s="36"/>
      <c r="BP950" s="36"/>
      <c r="BR950" s="36"/>
      <c r="BS950" s="36"/>
      <c r="BT950" s="36"/>
    </row>
    <row r="951" spans="2:72" ht="13.15" customHeight="1" x14ac:dyDescent="0.2">
      <c r="B951" s="8" t="s">
        <v>2957</v>
      </c>
      <c r="C951" s="35">
        <v>1</v>
      </c>
      <c r="D951" s="1" t="s">
        <v>2958</v>
      </c>
      <c r="E951" s="36"/>
      <c r="F951" s="36"/>
      <c r="G951" s="7">
        <v>1002.5</v>
      </c>
      <c r="H951" s="3" t="s">
        <v>2959</v>
      </c>
      <c r="I951" s="5" t="s">
        <v>2960</v>
      </c>
      <c r="J951" s="39" t="s">
        <v>31</v>
      </c>
      <c r="K951" s="5" t="s">
        <v>1553</v>
      </c>
      <c r="M951" s="6">
        <v>988</v>
      </c>
      <c r="N951" s="6"/>
      <c r="O951" s="7">
        <v>988</v>
      </c>
      <c r="P951" s="6">
        <v>1002.5</v>
      </c>
      <c r="Q951" s="36">
        <f>E951*(1+Listes!AC$5)</f>
        <v>0</v>
      </c>
      <c r="AB951" s="36">
        <f>G951*(1+Listes!AC$8)</f>
        <v>1198.99</v>
      </c>
      <c r="AC951" s="36">
        <f>P951*(1+Listes!AC$7)</f>
        <v>1198.99</v>
      </c>
      <c r="AD951" s="36">
        <f>F951*(1+Listes!AC$6)</f>
        <v>0</v>
      </c>
      <c r="AG951" s="66"/>
      <c r="AH951" s="67"/>
      <c r="AI951" s="6"/>
      <c r="AJ951" s="6">
        <v>985</v>
      </c>
      <c r="AL951" s="36"/>
      <c r="AV951" s="36">
        <f>BI951*(1+Listes!AC$9)</f>
        <v>0</v>
      </c>
      <c r="AW951" s="36">
        <f>BP951*(1+Listes!AC$10)</f>
        <v>0</v>
      </c>
      <c r="AX951"/>
      <c r="AY951" s="36"/>
      <c r="AZ951" s="36">
        <f>AY951*(1+Listes!AC$11)</f>
        <v>0</v>
      </c>
      <c r="BI951" s="36"/>
      <c r="BJ951" s="36"/>
      <c r="BK951" s="36">
        <f>BJ951*(1+Listes!AC$12)</f>
        <v>0</v>
      </c>
      <c r="BL951" s="36"/>
      <c r="BM951" s="36"/>
      <c r="BN951" s="36"/>
      <c r="BP951" s="36"/>
      <c r="BR951" s="36"/>
      <c r="BS951" s="36"/>
      <c r="BT951" s="36"/>
    </row>
    <row r="952" spans="2:72" ht="13.15" customHeight="1" x14ac:dyDescent="0.2">
      <c r="C952" s="35">
        <v>1</v>
      </c>
      <c r="D952" s="1" t="s">
        <v>2961</v>
      </c>
      <c r="E952" s="36"/>
      <c r="F952" s="36"/>
      <c r="G952" s="7">
        <v>1160.19</v>
      </c>
      <c r="H952" s="3" t="s">
        <v>2962</v>
      </c>
      <c r="I952" s="5" t="s">
        <v>2960</v>
      </c>
      <c r="J952" s="39" t="s">
        <v>148</v>
      </c>
      <c r="K952" s="5" t="s">
        <v>2963</v>
      </c>
      <c r="M952" s="6">
        <v>1143</v>
      </c>
      <c r="N952" s="6"/>
      <c r="O952" s="7">
        <v>1143</v>
      </c>
      <c r="P952" s="6">
        <v>1160.19</v>
      </c>
      <c r="Q952" s="36">
        <f>E952*(1+Listes!AC$5)</f>
        <v>0</v>
      </c>
      <c r="AB952" s="36">
        <f>G952*(1+Listes!AC$8)</f>
        <v>1387.5872400000001</v>
      </c>
      <c r="AC952" s="36">
        <f>P952*(1+Listes!AC$7)</f>
        <v>1387.5872400000001</v>
      </c>
      <c r="AD952" s="36">
        <f>F952*(1+Listes!AC$6)</f>
        <v>0</v>
      </c>
      <c r="AG952" s="66"/>
      <c r="AH952" s="67"/>
      <c r="AI952" s="6"/>
      <c r="AJ952" s="6">
        <v>1140</v>
      </c>
      <c r="AL952" s="36"/>
      <c r="AV952" s="36">
        <f>BI952*(1+Listes!AC$9)</f>
        <v>0</v>
      </c>
      <c r="AW952" s="36">
        <f>BP952*(1+Listes!AC$10)</f>
        <v>0</v>
      </c>
      <c r="AX952"/>
      <c r="AY952" s="36"/>
      <c r="AZ952" s="36">
        <f>AY952*(1+Listes!AC$11)</f>
        <v>0</v>
      </c>
      <c r="BI952" s="36"/>
      <c r="BJ952" s="36"/>
      <c r="BK952" s="36">
        <f>BJ952*(1+Listes!AC$12)</f>
        <v>0</v>
      </c>
      <c r="BL952" s="36"/>
      <c r="BM952" s="36"/>
      <c r="BN952" s="36"/>
      <c r="BP952" s="36"/>
      <c r="BR952" s="36"/>
      <c r="BS952" s="36"/>
      <c r="BT952" s="36"/>
    </row>
    <row r="953" spans="2:72" ht="13.15" customHeight="1" x14ac:dyDescent="0.2">
      <c r="B953" s="8" t="s">
        <v>2964</v>
      </c>
      <c r="C953" s="35">
        <v>1</v>
      </c>
      <c r="D953" s="1" t="s">
        <v>2964</v>
      </c>
      <c r="E953" s="36"/>
      <c r="F953" s="36"/>
      <c r="G953" s="7">
        <v>67.17</v>
      </c>
      <c r="H953" s="3" t="s">
        <v>2965</v>
      </c>
      <c r="J953" s="39" t="s">
        <v>2</v>
      </c>
      <c r="K953" s="5" t="s">
        <v>2966</v>
      </c>
      <c r="M953" s="6">
        <v>65.3</v>
      </c>
      <c r="N953" s="6"/>
      <c r="O953" s="7">
        <v>65.8</v>
      </c>
      <c r="P953" s="6">
        <v>67.17</v>
      </c>
      <c r="Q953" s="36">
        <f>E953*(1+Listes!AC$5)</f>
        <v>0</v>
      </c>
      <c r="AB953" s="36">
        <f>G953*(1+Listes!AC$8)</f>
        <v>80.335319999999996</v>
      </c>
      <c r="AC953" s="36">
        <f>P953*(1+Listes!AC$7)</f>
        <v>80.335319999999996</v>
      </c>
      <c r="AD953" s="36">
        <f>F953*(1+Listes!AC$6)</f>
        <v>0</v>
      </c>
      <c r="AG953" s="66"/>
      <c r="AH953" s="67"/>
      <c r="AI953" s="6">
        <v>56.05</v>
      </c>
      <c r="AJ953" s="6">
        <v>63.9</v>
      </c>
      <c r="AL953" s="36"/>
      <c r="AV953" s="36">
        <f>BI953*(1+Listes!AC$9)</f>
        <v>0</v>
      </c>
      <c r="AW953" s="36">
        <f>BP953*(1+Listes!AC$10)</f>
        <v>0</v>
      </c>
      <c r="AX953"/>
      <c r="AY953" s="36"/>
      <c r="AZ953" s="36">
        <f>AY953*(1+Listes!AC$11)</f>
        <v>0</v>
      </c>
      <c r="BI953" s="36"/>
      <c r="BJ953" s="36"/>
      <c r="BK953" s="36">
        <f>BJ953*(1+Listes!AC$12)</f>
        <v>0</v>
      </c>
      <c r="BL953" s="36"/>
      <c r="BM953" s="36"/>
      <c r="BN953" s="36"/>
      <c r="BP953" s="36"/>
      <c r="BR953" s="36"/>
      <c r="BS953" s="36"/>
      <c r="BT953" s="36"/>
    </row>
    <row r="954" spans="2:72" ht="13.15" customHeight="1" x14ac:dyDescent="0.2">
      <c r="C954" s="35">
        <v>1</v>
      </c>
      <c r="D954" s="1" t="s">
        <v>2967</v>
      </c>
      <c r="E954" s="36"/>
      <c r="F954" s="36"/>
      <c r="G954" s="7">
        <v>49.26</v>
      </c>
      <c r="H954" s="3" t="s">
        <v>2968</v>
      </c>
      <c r="J954" s="39" t="s">
        <v>2</v>
      </c>
      <c r="K954" s="5" t="s">
        <v>1489</v>
      </c>
      <c r="M954" s="6">
        <v>47.9</v>
      </c>
      <c r="N954" s="6"/>
      <c r="O954" s="7">
        <v>48.3</v>
      </c>
      <c r="P954" s="6">
        <v>49.26</v>
      </c>
      <c r="Q954" s="36">
        <f>E954*(1+Listes!AC$5)</f>
        <v>0</v>
      </c>
      <c r="AB954" s="36">
        <f>G954*(1+Listes!AC$8)</f>
        <v>58.914959999999994</v>
      </c>
      <c r="AC954" s="36">
        <f>P954*(1+Listes!AC$7)</f>
        <v>58.914959999999994</v>
      </c>
      <c r="AD954" s="36">
        <f>F954*(1+Listes!AC$6)</f>
        <v>0</v>
      </c>
      <c r="AG954" s="66"/>
      <c r="AH954" s="67"/>
      <c r="AI954" s="6">
        <v>27.17</v>
      </c>
      <c r="AJ954" s="6">
        <v>46.9</v>
      </c>
      <c r="AL954" s="36"/>
      <c r="AV954" s="36">
        <f>BI954*(1+Listes!AC$9)</f>
        <v>0</v>
      </c>
      <c r="AW954" s="36">
        <f>BP954*(1+Listes!AC$10)</f>
        <v>0</v>
      </c>
      <c r="AX954"/>
      <c r="AY954" s="36"/>
      <c r="AZ954" s="36">
        <f>AY954*(1+Listes!AC$11)</f>
        <v>0</v>
      </c>
      <c r="BI954" s="36"/>
      <c r="BJ954" s="36"/>
      <c r="BK954" s="36">
        <f>BJ954*(1+Listes!AC$12)</f>
        <v>0</v>
      </c>
      <c r="BL954" s="36"/>
      <c r="BM954" s="36"/>
      <c r="BN954" s="36"/>
      <c r="BP954" s="36"/>
      <c r="BR954" s="36"/>
      <c r="BS954" s="36"/>
      <c r="BT954" s="36"/>
    </row>
    <row r="955" spans="2:72" ht="13.15" customHeight="1" x14ac:dyDescent="0.2">
      <c r="C955" s="35">
        <v>2</v>
      </c>
      <c r="D955" s="1" t="s">
        <v>2969</v>
      </c>
      <c r="E955" s="36"/>
      <c r="F955" s="36"/>
      <c r="G955" s="7">
        <v>30.96</v>
      </c>
      <c r="H955" s="3" t="s">
        <v>2970</v>
      </c>
      <c r="I955" s="5" t="s">
        <v>2971</v>
      </c>
      <c r="J955" s="39" t="s">
        <v>148</v>
      </c>
      <c r="K955" s="5" t="s">
        <v>565</v>
      </c>
      <c r="M955" s="6">
        <v>30.1</v>
      </c>
      <c r="N955" s="6"/>
      <c r="O955" s="7">
        <v>30.4</v>
      </c>
      <c r="P955" s="6"/>
      <c r="Q955" s="36">
        <f>E955*(1+Listes!AC$5)</f>
        <v>0</v>
      </c>
      <c r="AB955" s="36">
        <f>G955*(1+Listes!AC$8)</f>
        <v>37.02816</v>
      </c>
      <c r="AC955" s="36">
        <f>P955*(1+Listes!AC$7)</f>
        <v>0</v>
      </c>
      <c r="AD955" s="36">
        <f>F955*(1+Listes!AC$6)</f>
        <v>0</v>
      </c>
      <c r="AG955" s="66"/>
      <c r="AH955" s="67"/>
      <c r="AI955" s="6"/>
      <c r="AJ955" s="6"/>
      <c r="AL955" s="36"/>
      <c r="AV955" s="36">
        <f>BI955*(1+Listes!AC$9)</f>
        <v>0</v>
      </c>
      <c r="AW955" s="36">
        <f>BP955*(1+Listes!AC$10)</f>
        <v>0</v>
      </c>
      <c r="AX955"/>
      <c r="AY955" s="36"/>
      <c r="AZ955" s="36">
        <f>AY955*(1+Listes!AC$11)</f>
        <v>0</v>
      </c>
      <c r="BI955" s="36"/>
      <c r="BJ955" s="36"/>
      <c r="BK955" s="36">
        <f>BJ955*(1+Listes!AC$12)</f>
        <v>0</v>
      </c>
      <c r="BL955" s="36"/>
      <c r="BM955" s="36"/>
      <c r="BN955" s="36"/>
      <c r="BP955" s="36"/>
      <c r="BR955" s="36"/>
      <c r="BS955" s="36"/>
      <c r="BT955" s="36"/>
    </row>
    <row r="956" spans="2:72" ht="13.15" customHeight="1" x14ac:dyDescent="0.2">
      <c r="C956" s="35">
        <v>2</v>
      </c>
      <c r="D956" s="1" t="s">
        <v>2972</v>
      </c>
      <c r="E956" s="36"/>
      <c r="F956" s="36"/>
      <c r="G956" s="7">
        <v>16.329999999999998</v>
      </c>
      <c r="H956" s="3" t="s">
        <v>2973</v>
      </c>
      <c r="I956" s="5" t="s">
        <v>2971</v>
      </c>
      <c r="J956" s="39" t="s">
        <v>31</v>
      </c>
      <c r="K956" s="5" t="s">
        <v>2974</v>
      </c>
      <c r="M956" s="6">
        <v>15.9</v>
      </c>
      <c r="N956" s="6">
        <v>17.920000000000002</v>
      </c>
      <c r="O956" s="7">
        <v>16</v>
      </c>
      <c r="P956" s="6">
        <v>16.329999999999998</v>
      </c>
      <c r="Q956" s="36">
        <f>E956*(1+Listes!AC$5)</f>
        <v>0</v>
      </c>
      <c r="AB956" s="36">
        <f>G956*(1+Listes!AC$8)</f>
        <v>19.530679999999997</v>
      </c>
      <c r="AC956" s="36">
        <f>P956*(1+Listes!AC$7)</f>
        <v>19.530679999999997</v>
      </c>
      <c r="AD956" s="36">
        <f>F956*(1+Listes!AC$6)</f>
        <v>0</v>
      </c>
      <c r="AG956" s="66"/>
      <c r="AH956" s="67"/>
      <c r="AI956" s="6"/>
      <c r="AJ956" s="6"/>
      <c r="AL956" s="36"/>
      <c r="AV956" s="36">
        <f>BI956*(1+Listes!AC$9)</f>
        <v>0</v>
      </c>
      <c r="AW956" s="36">
        <f>BP956*(1+Listes!AC$10)</f>
        <v>0</v>
      </c>
      <c r="AX956"/>
      <c r="AY956" s="36"/>
      <c r="AZ956" s="36">
        <f>AY956*(1+Listes!AC$11)</f>
        <v>0</v>
      </c>
      <c r="BI956" s="36"/>
      <c r="BJ956" s="36"/>
      <c r="BK956" s="36">
        <f>BJ956*(1+Listes!AC$12)</f>
        <v>0</v>
      </c>
      <c r="BL956" s="36"/>
      <c r="BM956" s="36"/>
      <c r="BN956" s="36"/>
      <c r="BP956" s="36"/>
      <c r="BR956" s="36"/>
      <c r="BS956" s="36"/>
      <c r="BT956" s="36"/>
    </row>
    <row r="957" spans="2:72" ht="13.15" customHeight="1" x14ac:dyDescent="0.2">
      <c r="C957" s="35">
        <v>1</v>
      </c>
      <c r="D957" s="1" t="s">
        <v>2975</v>
      </c>
      <c r="E957" s="36"/>
      <c r="F957" s="36"/>
      <c r="G957" s="7">
        <v>20.07</v>
      </c>
      <c r="H957" s="3" t="s">
        <v>2976</v>
      </c>
      <c r="I957" s="5" t="s">
        <v>2977</v>
      </c>
      <c r="J957" s="39" t="s">
        <v>31</v>
      </c>
      <c r="K957" s="5" t="s">
        <v>933</v>
      </c>
      <c r="M957" s="6">
        <v>19.5</v>
      </c>
      <c r="N957" s="6"/>
      <c r="O957" s="7">
        <v>19.7</v>
      </c>
      <c r="P957" s="6">
        <v>20.07</v>
      </c>
      <c r="Q957" s="36">
        <f>E957*(1+Listes!AC$5)</f>
        <v>0</v>
      </c>
      <c r="AB957" s="36">
        <f>G957*(1+Listes!AC$8)</f>
        <v>24.003719999999998</v>
      </c>
      <c r="AC957" s="36">
        <f>P957*(1+Listes!AC$7)</f>
        <v>24.003719999999998</v>
      </c>
      <c r="AD957" s="36">
        <f>F957*(1+Listes!AC$6)</f>
        <v>0</v>
      </c>
      <c r="AG957" s="66"/>
      <c r="AH957" s="67"/>
      <c r="AI957" s="6"/>
      <c r="AJ957" s="6"/>
      <c r="AL957" s="36"/>
      <c r="AV957" s="36">
        <f>BI957*(1+Listes!AC$9)</f>
        <v>0</v>
      </c>
      <c r="AW957" s="36">
        <f>BP957*(1+Listes!AC$10)</f>
        <v>0</v>
      </c>
      <c r="AX957"/>
      <c r="AY957" s="36"/>
      <c r="AZ957" s="36">
        <f>AY957*(1+Listes!AC$11)</f>
        <v>0</v>
      </c>
      <c r="BI957" s="36"/>
      <c r="BJ957" s="36"/>
      <c r="BK957" s="36">
        <f>BJ957*(1+Listes!AC$12)</f>
        <v>0</v>
      </c>
      <c r="BL957" s="36"/>
      <c r="BM957" s="36"/>
      <c r="BN957" s="36"/>
      <c r="BP957" s="36"/>
      <c r="BR957" s="36"/>
      <c r="BS957" s="36"/>
      <c r="BT957" s="36"/>
    </row>
    <row r="958" spans="2:72" ht="13.15" customHeight="1" x14ac:dyDescent="0.2">
      <c r="C958" s="35">
        <v>1</v>
      </c>
      <c r="D958" s="1" t="s">
        <v>2978</v>
      </c>
      <c r="E958" s="36"/>
      <c r="F958" s="36"/>
      <c r="G958" s="7">
        <v>3.67</v>
      </c>
      <c r="H958" s="3" t="s">
        <v>2979</v>
      </c>
      <c r="I958" s="5" t="s">
        <v>2980</v>
      </c>
      <c r="J958" s="39" t="s">
        <v>31</v>
      </c>
      <c r="K958" s="5" t="s">
        <v>933</v>
      </c>
      <c r="M958" s="6">
        <v>3.7</v>
      </c>
      <c r="N958" s="6"/>
      <c r="O958" s="7">
        <v>3.7</v>
      </c>
      <c r="P958" s="6">
        <v>3.67</v>
      </c>
      <c r="Q958" s="36">
        <f>E958*(1+Listes!AC$5)</f>
        <v>0</v>
      </c>
      <c r="AB958" s="36">
        <f>G958*(1+Listes!AC$8)</f>
        <v>4.3893199999999997</v>
      </c>
      <c r="AC958" s="36">
        <f>P958*(1+Listes!AC$7)</f>
        <v>4.3893199999999997</v>
      </c>
      <c r="AD958" s="36">
        <f>F958*(1+Listes!AC$6)</f>
        <v>0</v>
      </c>
      <c r="AG958" s="66"/>
      <c r="AH958" s="67"/>
      <c r="AI958" s="6"/>
      <c r="AJ958" s="6"/>
      <c r="AL958" s="36"/>
      <c r="AV958" s="36">
        <f>BI958*(1+Listes!AC$9)</f>
        <v>0</v>
      </c>
      <c r="AW958" s="36">
        <f>BP958*(1+Listes!AC$10)</f>
        <v>0</v>
      </c>
      <c r="AX958"/>
      <c r="AY958" s="36"/>
      <c r="AZ958" s="36">
        <f>AY958*(1+Listes!AC$11)</f>
        <v>0</v>
      </c>
      <c r="BI958" s="36"/>
      <c r="BJ958" s="36"/>
      <c r="BK958" s="36">
        <f>BJ958*(1+Listes!AC$12)</f>
        <v>0</v>
      </c>
      <c r="BL958" s="36"/>
      <c r="BM958" s="36"/>
      <c r="BN958" s="36"/>
      <c r="BP958" s="36"/>
      <c r="BR958" s="36"/>
      <c r="BS958" s="36"/>
      <c r="BT958" s="36"/>
    </row>
    <row r="959" spans="2:72" ht="13.15" customHeight="1" x14ac:dyDescent="0.2">
      <c r="C959" s="35">
        <v>2</v>
      </c>
      <c r="D959" s="1" t="s">
        <v>2981</v>
      </c>
      <c r="E959" s="36"/>
      <c r="F959" s="36"/>
      <c r="G959" s="7">
        <v>11.54</v>
      </c>
      <c r="H959" s="3" t="s">
        <v>2982</v>
      </c>
      <c r="I959" s="5" t="s">
        <v>2983</v>
      </c>
      <c r="J959" s="39" t="s">
        <v>31</v>
      </c>
      <c r="K959" s="5" t="s">
        <v>1758</v>
      </c>
      <c r="M959" s="6">
        <v>11.3</v>
      </c>
      <c r="N959" s="6"/>
      <c r="O959" s="7">
        <v>11.4</v>
      </c>
      <c r="P959" s="6">
        <v>11.54</v>
      </c>
      <c r="Q959" s="36">
        <f>E959*(1+Listes!AC$5)</f>
        <v>0</v>
      </c>
      <c r="AB959" s="36">
        <f>G959*(1+Listes!AC$8)</f>
        <v>13.801839999999999</v>
      </c>
      <c r="AC959" s="36">
        <f>P959*(1+Listes!AC$7)</f>
        <v>13.801839999999999</v>
      </c>
      <c r="AD959" s="36">
        <f>F959*(1+Listes!AC$6)</f>
        <v>0</v>
      </c>
      <c r="AG959" s="66"/>
      <c r="AH959" s="67"/>
      <c r="AI959" s="6">
        <v>10.19</v>
      </c>
      <c r="AJ959" s="6">
        <v>11.1</v>
      </c>
      <c r="AL959" s="36"/>
      <c r="AV959" s="36">
        <f>BI959*(1+Listes!AC$9)</f>
        <v>0</v>
      </c>
      <c r="AW959" s="36">
        <f>BP959*(1+Listes!AC$10)</f>
        <v>0</v>
      </c>
      <c r="AX959"/>
      <c r="AY959" s="36"/>
      <c r="AZ959" s="36">
        <f>AY959*(1+Listes!AC$11)</f>
        <v>0</v>
      </c>
      <c r="BI959" s="36"/>
      <c r="BJ959" s="36"/>
      <c r="BK959" s="36">
        <f>BJ959*(1+Listes!AC$12)</f>
        <v>0</v>
      </c>
      <c r="BL959" s="36"/>
      <c r="BM959" s="36"/>
      <c r="BN959" s="36"/>
      <c r="BP959" s="36"/>
      <c r="BR959" s="36"/>
      <c r="BS959" s="36"/>
      <c r="BT959" s="36"/>
    </row>
    <row r="960" spans="2:72" ht="13.15" customHeight="1" x14ac:dyDescent="0.2">
      <c r="C960" s="35">
        <v>2</v>
      </c>
      <c r="D960" s="1" t="s">
        <v>2984</v>
      </c>
      <c r="E960" s="36"/>
      <c r="F960" s="36"/>
      <c r="G960" s="7">
        <v>13.71</v>
      </c>
      <c r="H960" s="3" t="s">
        <v>2985</v>
      </c>
      <c r="J960" s="39" t="s">
        <v>5</v>
      </c>
      <c r="K960" s="5" t="s">
        <v>1561</v>
      </c>
      <c r="M960" s="6">
        <v>13.4</v>
      </c>
      <c r="N960" s="6">
        <v>15.12</v>
      </c>
      <c r="O960" s="7">
        <v>13.5</v>
      </c>
      <c r="P960" s="6">
        <v>13.71</v>
      </c>
      <c r="Q960" s="36">
        <f>E960*(1+Listes!AC$5)</f>
        <v>0</v>
      </c>
      <c r="AB960" s="36">
        <f>G960*(1+Listes!AC$8)</f>
        <v>16.39716</v>
      </c>
      <c r="AC960" s="36">
        <f>P960*(1+Listes!AC$7)</f>
        <v>16.39716</v>
      </c>
      <c r="AD960" s="36">
        <f>F960*(1+Listes!AC$6)</f>
        <v>0</v>
      </c>
      <c r="AI960" s="36"/>
      <c r="AJ960" s="36"/>
      <c r="AL960" s="36"/>
      <c r="AV960" s="36">
        <f>BI960*(1+Listes!AC$9)</f>
        <v>0</v>
      </c>
      <c r="AW960" s="36">
        <f>BP960*(1+Listes!AC$10)</f>
        <v>0</v>
      </c>
      <c r="AX960"/>
      <c r="AY960" s="36"/>
      <c r="AZ960" s="36">
        <f>AY960*(1+Listes!AC$11)</f>
        <v>0</v>
      </c>
      <c r="BI960" s="36"/>
      <c r="BJ960" s="36"/>
      <c r="BK960" s="36">
        <f>BJ960*(1+Listes!AC$12)</f>
        <v>0</v>
      </c>
      <c r="BL960" s="36"/>
      <c r="BM960" s="36"/>
      <c r="BN960" s="6">
        <v>13.95</v>
      </c>
      <c r="BP960" s="36"/>
      <c r="BR960" s="36"/>
      <c r="BS960" s="36"/>
      <c r="BT960" s="36"/>
    </row>
    <row r="961" spans="2:72" ht="13.15" customHeight="1" x14ac:dyDescent="0.2">
      <c r="C961" s="35">
        <v>1</v>
      </c>
      <c r="D961" s="1" t="s">
        <v>2986</v>
      </c>
      <c r="E961" s="36"/>
      <c r="F961" s="36"/>
      <c r="G961" s="7">
        <v>204.33</v>
      </c>
      <c r="H961" s="3" t="s">
        <v>2987</v>
      </c>
      <c r="I961" s="5" t="s">
        <v>2294</v>
      </c>
      <c r="J961" s="39" t="s">
        <v>5</v>
      </c>
      <c r="K961" s="5" t="s">
        <v>1561</v>
      </c>
      <c r="M961" s="6">
        <v>199</v>
      </c>
      <c r="N961" s="6"/>
      <c r="O961" s="7">
        <v>200</v>
      </c>
      <c r="P961" s="6">
        <v>204.33</v>
      </c>
      <c r="Q961" s="36">
        <f>E961*(1+Listes!AC$5)</f>
        <v>0</v>
      </c>
      <c r="AB961" s="36">
        <f>G961*(1+Listes!AC$8)</f>
        <v>244.37868</v>
      </c>
      <c r="AC961" s="36">
        <f>P961*(1+Listes!AC$7)</f>
        <v>244.37868</v>
      </c>
      <c r="AD961" s="36">
        <f>F961*(1+Listes!AC$6)</f>
        <v>0</v>
      </c>
      <c r="AG961" s="66"/>
      <c r="AH961" s="67"/>
      <c r="AI961" s="6"/>
      <c r="AJ961" s="6">
        <v>269.89</v>
      </c>
      <c r="AL961" s="36"/>
      <c r="AV961" s="36">
        <f>BI961*(1+Listes!AC$9)</f>
        <v>0</v>
      </c>
      <c r="AW961" s="36">
        <f>BP961*(1+Listes!AC$10)</f>
        <v>0</v>
      </c>
      <c r="AX961"/>
      <c r="AY961" s="36"/>
      <c r="AZ961" s="36">
        <f>AY961*(1+Listes!AC$11)</f>
        <v>0</v>
      </c>
      <c r="BI961" s="36"/>
      <c r="BJ961" s="36"/>
      <c r="BK961" s="36">
        <f>BJ961*(1+Listes!AC$12)</f>
        <v>0</v>
      </c>
      <c r="BL961" s="36"/>
      <c r="BM961" s="36"/>
      <c r="BN961" s="36"/>
      <c r="BP961" s="36"/>
      <c r="BR961" s="36"/>
      <c r="BS961" s="36"/>
      <c r="BT961" s="36"/>
    </row>
    <row r="962" spans="2:72" ht="13.15" customHeight="1" x14ac:dyDescent="0.2">
      <c r="C962" s="35">
        <v>1</v>
      </c>
      <c r="D962" s="1" t="s">
        <v>2988</v>
      </c>
      <c r="E962" s="36"/>
      <c r="F962" s="36"/>
      <c r="G962" s="7">
        <v>236.34</v>
      </c>
      <c r="H962" s="3" t="s">
        <v>2989</v>
      </c>
      <c r="I962" s="5" t="s">
        <v>1273</v>
      </c>
      <c r="J962" s="39" t="s">
        <v>530</v>
      </c>
      <c r="K962" s="5" t="s">
        <v>722</v>
      </c>
      <c r="M962" s="6">
        <v>230</v>
      </c>
      <c r="N962" s="6"/>
      <c r="O962" s="7">
        <v>232</v>
      </c>
      <c r="P962" s="6">
        <v>236.34</v>
      </c>
      <c r="Q962" s="36">
        <f>E962*(1+Listes!AC$5)</f>
        <v>0</v>
      </c>
      <c r="AB962" s="36">
        <f>G962*(1+Listes!AC$8)</f>
        <v>282.66264000000001</v>
      </c>
      <c r="AC962" s="36">
        <f>P962*(1+Listes!AC$7)</f>
        <v>282.66264000000001</v>
      </c>
      <c r="AD962" s="36">
        <f>F962*(1+Listes!AC$6)</f>
        <v>0</v>
      </c>
      <c r="AG962" s="66"/>
      <c r="AH962" s="67"/>
      <c r="AI962" s="6">
        <v>212.61</v>
      </c>
      <c r="AJ962" s="6">
        <v>225</v>
      </c>
      <c r="AL962" s="36"/>
      <c r="AV962" s="36">
        <f>BI962*(1+Listes!AC$9)</f>
        <v>0</v>
      </c>
      <c r="AW962" s="36">
        <f>BP962*(1+Listes!AC$10)</f>
        <v>0</v>
      </c>
      <c r="AX962"/>
      <c r="AY962" s="36"/>
      <c r="AZ962" s="36">
        <f>AY962*(1+Listes!AC$11)</f>
        <v>0</v>
      </c>
      <c r="BI962" s="36"/>
      <c r="BJ962" s="36"/>
      <c r="BK962" s="36">
        <f>BJ962*(1+Listes!AC$12)</f>
        <v>0</v>
      </c>
      <c r="BL962" s="36"/>
      <c r="BM962" s="36"/>
      <c r="BN962" s="36"/>
      <c r="BP962" s="36"/>
      <c r="BR962" s="36"/>
      <c r="BS962" s="36"/>
      <c r="BT962" s="36"/>
    </row>
    <row r="963" spans="2:72" ht="13.15" customHeight="1" x14ac:dyDescent="0.2">
      <c r="C963" s="35">
        <v>1</v>
      </c>
      <c r="D963" s="1" t="s">
        <v>2990</v>
      </c>
      <c r="E963" s="36"/>
      <c r="F963" s="36"/>
      <c r="G963" s="7">
        <v>125.09</v>
      </c>
      <c r="H963" s="3" t="s">
        <v>2991</v>
      </c>
      <c r="I963" s="5" t="s">
        <v>1273</v>
      </c>
      <c r="J963" s="39" t="s">
        <v>530</v>
      </c>
      <c r="K963" s="5" t="s">
        <v>673</v>
      </c>
      <c r="M963" s="6">
        <v>123</v>
      </c>
      <c r="N963" s="6"/>
      <c r="O963" s="7">
        <v>123</v>
      </c>
      <c r="P963" s="6">
        <v>125.09</v>
      </c>
      <c r="Q963" s="36">
        <f>E963*(1+Listes!AC$5)</f>
        <v>0</v>
      </c>
      <c r="AB963" s="36">
        <f>G963*(1+Listes!AC$8)</f>
        <v>149.60764</v>
      </c>
      <c r="AC963" s="36">
        <f>P963*(1+Listes!AC$7)</f>
        <v>149.60764</v>
      </c>
      <c r="AD963" s="36">
        <f>F963*(1+Listes!AC$6)</f>
        <v>0</v>
      </c>
      <c r="AG963" s="66"/>
      <c r="AH963" s="67"/>
      <c r="AI963" s="6">
        <v>104.6</v>
      </c>
      <c r="AJ963" s="6">
        <v>123</v>
      </c>
      <c r="AL963" s="36"/>
      <c r="AV963" s="36">
        <f>BI963*(1+Listes!AC$9)</f>
        <v>0</v>
      </c>
      <c r="AW963" s="36">
        <f>BP963*(1+Listes!AC$10)</f>
        <v>0</v>
      </c>
      <c r="AX963"/>
      <c r="AY963" s="36"/>
      <c r="AZ963" s="36">
        <f>AY963*(1+Listes!AC$11)</f>
        <v>0</v>
      </c>
      <c r="BI963" s="36"/>
      <c r="BJ963" s="36"/>
      <c r="BK963" s="36">
        <f>BJ963*(1+Listes!AC$12)</f>
        <v>0</v>
      </c>
      <c r="BL963" s="36"/>
      <c r="BM963" s="36"/>
      <c r="BN963" s="36"/>
      <c r="BP963" s="36"/>
      <c r="BR963" s="36"/>
      <c r="BS963" s="36"/>
      <c r="BT963" s="36"/>
    </row>
    <row r="964" spans="2:72" ht="13.15" customHeight="1" x14ac:dyDescent="0.2">
      <c r="C964" s="35">
        <v>1</v>
      </c>
      <c r="D964" s="1" t="s">
        <v>2992</v>
      </c>
      <c r="E964" s="36"/>
      <c r="F964" s="36"/>
      <c r="G964" s="7">
        <v>49.26</v>
      </c>
      <c r="H964" s="3" t="s">
        <v>2993</v>
      </c>
      <c r="J964" s="39" t="s">
        <v>530</v>
      </c>
      <c r="K964" s="5" t="s">
        <v>673</v>
      </c>
      <c r="M964" s="6">
        <v>47.9</v>
      </c>
      <c r="N964" s="6"/>
      <c r="O964" s="7">
        <v>48.3</v>
      </c>
      <c r="P964" s="6">
        <v>49.26</v>
      </c>
      <c r="Q964" s="36">
        <f>E964*(1+Listes!AC$5)</f>
        <v>0</v>
      </c>
      <c r="AB964" s="36">
        <f>G964*(1+Listes!AC$8)</f>
        <v>58.914959999999994</v>
      </c>
      <c r="AC964" s="36">
        <f>P964*(1+Listes!AC$7)</f>
        <v>58.914959999999994</v>
      </c>
      <c r="AD964" s="36">
        <f>F964*(1+Listes!AC$6)</f>
        <v>0</v>
      </c>
      <c r="AG964" s="66"/>
      <c r="AH964" s="67"/>
      <c r="AI964" s="6">
        <v>37.549999999999997</v>
      </c>
      <c r="AJ964" s="6">
        <v>46.3</v>
      </c>
      <c r="AL964" s="36"/>
      <c r="AV964" s="36">
        <f>BI964*(1+Listes!AC$9)</f>
        <v>0</v>
      </c>
      <c r="AW964" s="36">
        <f>BP964*(1+Listes!AC$10)</f>
        <v>0</v>
      </c>
      <c r="AX964"/>
      <c r="AY964" s="36"/>
      <c r="AZ964" s="36">
        <f>AY964*(1+Listes!AC$11)</f>
        <v>0</v>
      </c>
      <c r="BI964" s="36"/>
      <c r="BJ964" s="36"/>
      <c r="BK964" s="36">
        <f>BJ964*(1+Listes!AC$12)</f>
        <v>0</v>
      </c>
      <c r="BL964" s="36"/>
      <c r="BM964" s="36"/>
      <c r="BN964" s="36"/>
      <c r="BP964" s="36"/>
      <c r="BR964" s="36"/>
      <c r="BS964" s="36"/>
      <c r="BT964" s="36"/>
    </row>
    <row r="965" spans="2:72" ht="13.15" customHeight="1" x14ac:dyDescent="0.2">
      <c r="C965" s="35">
        <v>1</v>
      </c>
      <c r="D965" s="1" t="s">
        <v>2994</v>
      </c>
      <c r="E965" s="36"/>
      <c r="F965" s="36"/>
      <c r="G965" s="7">
        <v>581.30999999999995</v>
      </c>
      <c r="H965" s="3" t="s">
        <v>2995</v>
      </c>
      <c r="J965" s="36"/>
      <c r="K965"/>
      <c r="M965" s="36"/>
      <c r="N965" s="36"/>
      <c r="O965" s="36"/>
      <c r="P965" s="6">
        <v>581.30999999999995</v>
      </c>
      <c r="Q965" s="36">
        <f>E965*(1+Listes!AC$5)</f>
        <v>0</v>
      </c>
      <c r="AB965" s="36">
        <f>G965*(1+Listes!AC$8)</f>
        <v>695.24675999999988</v>
      </c>
      <c r="AC965" s="36">
        <f>P965*(1+Listes!AC$7)</f>
        <v>695.24675999999988</v>
      </c>
      <c r="AD965" s="36">
        <f>F965*(1+Listes!AC$6)</f>
        <v>0</v>
      </c>
      <c r="AI965" s="36"/>
      <c r="AJ965" s="36"/>
      <c r="AL965" s="36"/>
      <c r="AV965" s="36">
        <f>BI965*(1+Listes!AC$9)</f>
        <v>0</v>
      </c>
      <c r="AW965" s="36">
        <f>BP965*(1+Listes!AC$10)</f>
        <v>0</v>
      </c>
      <c r="AX965"/>
      <c r="AY965" s="36"/>
      <c r="AZ965" s="36">
        <f>AY965*(1+Listes!AC$11)</f>
        <v>0</v>
      </c>
      <c r="BI965" s="36"/>
      <c r="BJ965" s="36"/>
      <c r="BK965" s="36">
        <f>BJ965*(1+Listes!AC$12)</f>
        <v>0</v>
      </c>
      <c r="BL965" s="36"/>
      <c r="BM965" s="36"/>
      <c r="BN965" s="36"/>
      <c r="BP965" s="36"/>
      <c r="BR965" s="36"/>
      <c r="BS965" s="36"/>
      <c r="BT965" s="36"/>
    </row>
    <row r="966" spans="2:72" ht="13.15" customHeight="1" x14ac:dyDescent="0.2">
      <c r="C966" s="35">
        <v>1</v>
      </c>
      <c r="D966" s="1" t="s">
        <v>2996</v>
      </c>
      <c r="E966" s="36"/>
      <c r="F966" s="36"/>
      <c r="G966" s="7">
        <v>1159.8599999999999</v>
      </c>
      <c r="H966" s="3" t="s">
        <v>2997</v>
      </c>
      <c r="J966" s="39" t="s">
        <v>48</v>
      </c>
      <c r="K966" s="5" t="s">
        <v>54</v>
      </c>
      <c r="M966" s="36"/>
      <c r="N966" s="36"/>
      <c r="O966" s="7">
        <v>1143</v>
      </c>
      <c r="P966" s="6">
        <v>1159.8599999999999</v>
      </c>
      <c r="Q966" s="36">
        <f>E966*(1+Listes!AC$5)</f>
        <v>0</v>
      </c>
      <c r="AB966" s="36">
        <f>G966*(1+Listes!AC$8)</f>
        <v>1387.1925599999997</v>
      </c>
      <c r="AC966" s="36">
        <f>P966*(1+Listes!AC$7)</f>
        <v>1387.1925599999997</v>
      </c>
      <c r="AD966" s="36">
        <f>F966*(1+Listes!AC$6)</f>
        <v>0</v>
      </c>
      <c r="AI966" s="36"/>
      <c r="AJ966" s="36"/>
      <c r="AL966" s="36"/>
      <c r="AV966" s="36">
        <f>BI966*(1+Listes!AC$9)</f>
        <v>0</v>
      </c>
      <c r="AW966" s="36">
        <f>BP966*(1+Listes!AC$10)</f>
        <v>0</v>
      </c>
      <c r="AX966"/>
      <c r="AY966" s="36"/>
      <c r="AZ966" s="36">
        <f>AY966*(1+Listes!AC$11)</f>
        <v>0</v>
      </c>
      <c r="BI966" s="36"/>
      <c r="BJ966" s="36"/>
      <c r="BK966" s="36">
        <f>BJ966*(1+Listes!AC$12)</f>
        <v>0</v>
      </c>
      <c r="BL966" s="36"/>
      <c r="BM966" s="36"/>
      <c r="BN966" s="36"/>
      <c r="BP966" s="36"/>
      <c r="BR966" s="36"/>
      <c r="BS966" s="36"/>
      <c r="BT966" s="36"/>
    </row>
    <row r="967" spans="2:72" ht="13.15" customHeight="1" x14ac:dyDescent="0.2">
      <c r="C967" s="35">
        <v>1</v>
      </c>
      <c r="D967" s="1" t="s">
        <v>2998</v>
      </c>
      <c r="E967" s="36"/>
      <c r="F967" s="36"/>
      <c r="G967" s="7">
        <v>2026.97</v>
      </c>
      <c r="H967" s="3" t="s">
        <v>2999</v>
      </c>
      <c r="I967" s="5" t="s">
        <v>3000</v>
      </c>
      <c r="J967" s="39" t="s">
        <v>179</v>
      </c>
      <c r="K967" s="5" t="s">
        <v>673</v>
      </c>
      <c r="M967" s="6">
        <v>1997</v>
      </c>
      <c r="N967" s="6"/>
      <c r="O967" s="7">
        <v>1997</v>
      </c>
      <c r="P967" s="6">
        <v>2026.97</v>
      </c>
      <c r="Q967" s="36">
        <f>E967*(1+Listes!AC$5)</f>
        <v>0</v>
      </c>
      <c r="AB967" s="36">
        <f>G967*(1+Listes!AC$8)</f>
        <v>2424.25612</v>
      </c>
      <c r="AC967" s="36">
        <f>P967*(1+Listes!AC$7)</f>
        <v>2424.25612</v>
      </c>
      <c r="AD967" s="36">
        <f>F967*(1+Listes!AC$6)</f>
        <v>0</v>
      </c>
      <c r="AG967" s="66"/>
      <c r="AH967" s="67"/>
      <c r="AI967" s="6">
        <v>1923.6</v>
      </c>
      <c r="AJ967" s="6">
        <v>1992</v>
      </c>
      <c r="AL967" s="36"/>
      <c r="AV967" s="36">
        <f>BI967*(1+Listes!AC$9)</f>
        <v>0</v>
      </c>
      <c r="AW967" s="36">
        <f>BP967*(1+Listes!AC$10)</f>
        <v>0</v>
      </c>
      <c r="AX967"/>
      <c r="AY967" s="36"/>
      <c r="AZ967" s="36">
        <f>AY967*(1+Listes!AC$11)</f>
        <v>0</v>
      </c>
      <c r="BI967" s="36"/>
      <c r="BJ967" s="36"/>
      <c r="BK967" s="36">
        <f>BJ967*(1+Listes!AC$12)</f>
        <v>0</v>
      </c>
      <c r="BL967" s="36"/>
      <c r="BM967" s="36"/>
      <c r="BN967" s="36"/>
      <c r="BP967" s="36"/>
      <c r="BR967" s="36"/>
      <c r="BS967" s="36"/>
      <c r="BT967" s="36"/>
    </row>
    <row r="968" spans="2:72" ht="13.15" customHeight="1" x14ac:dyDescent="0.2">
      <c r="C968" s="35">
        <v>1</v>
      </c>
      <c r="D968" s="1" t="s">
        <v>3001</v>
      </c>
      <c r="E968" s="36"/>
      <c r="F968" s="36"/>
      <c r="G968" s="7">
        <v>1159.8599999999999</v>
      </c>
      <c r="H968" s="3" t="s">
        <v>3002</v>
      </c>
      <c r="J968" s="39" t="s">
        <v>179</v>
      </c>
      <c r="K968" s="5" t="s">
        <v>180</v>
      </c>
      <c r="M968" s="6">
        <v>1143</v>
      </c>
      <c r="N968" s="6"/>
      <c r="O968" s="7">
        <v>1143</v>
      </c>
      <c r="P968" s="6">
        <v>1159.8599999999999</v>
      </c>
      <c r="Q968" s="36">
        <f>E968*(1+Listes!AC$5)</f>
        <v>0</v>
      </c>
      <c r="AA968" s="9" t="s">
        <v>3003</v>
      </c>
      <c r="AB968" s="36">
        <f>G968*(1+Listes!AC$8)</f>
        <v>1387.1925599999997</v>
      </c>
      <c r="AC968" s="36">
        <f>P968*(1+Listes!AC$7)</f>
        <v>1387.1925599999997</v>
      </c>
      <c r="AD968" s="36">
        <f>F968*(1+Listes!AC$6)</f>
        <v>0</v>
      </c>
      <c r="AG968" s="66"/>
      <c r="AH968" s="67"/>
      <c r="AI968" s="6"/>
      <c r="AJ968" s="6">
        <v>1140</v>
      </c>
      <c r="AL968" s="36"/>
      <c r="AV968" s="36">
        <f>BI968*(1+Listes!AC$9)</f>
        <v>0</v>
      </c>
      <c r="AW968" s="36">
        <f>BP968*(1+Listes!AC$10)</f>
        <v>0</v>
      </c>
      <c r="AX968"/>
      <c r="AY968" s="36"/>
      <c r="AZ968" s="36">
        <f>AY968*(1+Listes!AC$11)</f>
        <v>0</v>
      </c>
      <c r="BI968" s="36"/>
      <c r="BJ968" s="36"/>
      <c r="BK968" s="36">
        <f>BJ968*(1+Listes!AC$12)</f>
        <v>0</v>
      </c>
      <c r="BL968" s="36"/>
      <c r="BM968" s="36"/>
      <c r="BN968" s="36"/>
      <c r="BP968" s="36"/>
      <c r="BR968" s="36"/>
      <c r="BS968" s="36"/>
      <c r="BT968" s="36"/>
    </row>
    <row r="969" spans="2:72" ht="13.15" customHeight="1" x14ac:dyDescent="0.2">
      <c r="C969" s="35">
        <v>1</v>
      </c>
      <c r="D969" s="1" t="s">
        <v>3004</v>
      </c>
      <c r="E969" s="36"/>
      <c r="F969" s="36"/>
      <c r="G969" s="7">
        <v>971.8</v>
      </c>
      <c r="H969" s="3" t="s">
        <v>3005</v>
      </c>
      <c r="I969" s="5" t="s">
        <v>3000</v>
      </c>
      <c r="J969" s="39" t="s">
        <v>148</v>
      </c>
      <c r="K969" s="5" t="s">
        <v>673</v>
      </c>
      <c r="M969" s="6">
        <v>957</v>
      </c>
      <c r="N969" s="6"/>
      <c r="O969" s="7">
        <v>957</v>
      </c>
      <c r="P969" s="6">
        <v>971.8</v>
      </c>
      <c r="Q969" s="36">
        <f>E969*(1+Listes!AC$5)</f>
        <v>0</v>
      </c>
      <c r="AB969" s="36">
        <f>G969*(1+Listes!AC$8)</f>
        <v>1162.2728</v>
      </c>
      <c r="AC969" s="36">
        <f>P969*(1+Listes!AC$7)</f>
        <v>1162.2728</v>
      </c>
      <c r="AD969" s="36">
        <f>F969*(1+Listes!AC$6)</f>
        <v>0</v>
      </c>
      <c r="AG969" s="66"/>
      <c r="AH969" s="67"/>
      <c r="AI969" s="6">
        <v>1358.76</v>
      </c>
      <c r="AJ969" s="6">
        <v>955</v>
      </c>
      <c r="AL969" s="36"/>
      <c r="AV969" s="36">
        <f>BI969*(1+Listes!AC$9)</f>
        <v>0</v>
      </c>
      <c r="AW969" s="36">
        <f>BP969*(1+Listes!AC$10)</f>
        <v>0</v>
      </c>
      <c r="AX969"/>
      <c r="AY969" s="36"/>
      <c r="AZ969" s="36">
        <f>AY969*(1+Listes!AC$11)</f>
        <v>0</v>
      </c>
      <c r="BI969" s="36"/>
      <c r="BJ969" s="36"/>
      <c r="BK969" s="36">
        <f>BJ969*(1+Listes!AC$12)</f>
        <v>0</v>
      </c>
      <c r="BL969" s="36"/>
      <c r="BM969" s="36"/>
      <c r="BN969" s="36"/>
      <c r="BP969" s="36"/>
      <c r="BR969" s="36"/>
      <c r="BS969" s="36"/>
      <c r="BT969" s="36"/>
    </row>
    <row r="970" spans="2:72" ht="13.15" customHeight="1" x14ac:dyDescent="0.2">
      <c r="C970" s="35">
        <v>1</v>
      </c>
      <c r="D970" s="1" t="s">
        <v>3006</v>
      </c>
      <c r="E970" s="36"/>
      <c r="F970" s="36"/>
      <c r="G970" s="7">
        <v>1447.17</v>
      </c>
      <c r="H970" s="3" t="s">
        <v>3005</v>
      </c>
      <c r="I970" s="5" t="s">
        <v>3007</v>
      </c>
      <c r="J970" s="39" t="s">
        <v>148</v>
      </c>
      <c r="K970" s="5" t="s">
        <v>673</v>
      </c>
      <c r="M970" s="6">
        <v>1426</v>
      </c>
      <c r="N970" s="6"/>
      <c r="O970" s="7">
        <v>1426</v>
      </c>
      <c r="P970" s="6">
        <v>1447.17</v>
      </c>
      <c r="Q970" s="36">
        <f>E970*(1+Listes!AC$5)</f>
        <v>0</v>
      </c>
      <c r="AB970" s="36">
        <f>G970*(1+Listes!AC$8)</f>
        <v>1730.8153199999999</v>
      </c>
      <c r="AC970" s="36">
        <f>P970*(1+Listes!AC$7)</f>
        <v>1730.8153199999999</v>
      </c>
      <c r="AD970" s="36">
        <f>F970*(1+Listes!AC$6)</f>
        <v>0</v>
      </c>
      <c r="AG970" s="66"/>
      <c r="AH970" s="67"/>
      <c r="AI970" s="6">
        <v>1222.6400000000001</v>
      </c>
      <c r="AJ970" s="6">
        <v>1705</v>
      </c>
      <c r="AL970" s="36"/>
      <c r="AV970" s="36">
        <f>BI970*(1+Listes!AC$9)</f>
        <v>0</v>
      </c>
      <c r="AW970" s="36">
        <f>BP970*(1+Listes!AC$10)</f>
        <v>0</v>
      </c>
      <c r="AX970"/>
      <c r="AY970" s="36"/>
      <c r="AZ970" s="36">
        <f>AY970*(1+Listes!AC$11)</f>
        <v>0</v>
      </c>
      <c r="BI970" s="36"/>
      <c r="BJ970" s="36"/>
      <c r="BK970" s="36">
        <f>BJ970*(1+Listes!AC$12)</f>
        <v>0</v>
      </c>
      <c r="BL970" s="36"/>
      <c r="BM970" s="36"/>
      <c r="BN970" s="36"/>
      <c r="BP970" s="36"/>
      <c r="BR970" s="36"/>
      <c r="BS970" s="36"/>
      <c r="BT970" s="36"/>
    </row>
    <row r="971" spans="2:72" ht="13.15" customHeight="1" x14ac:dyDescent="0.2">
      <c r="B971" s="8" t="s">
        <v>3008</v>
      </c>
      <c r="C971" s="35">
        <v>1</v>
      </c>
      <c r="D971" s="1" t="s">
        <v>3009</v>
      </c>
      <c r="E971" s="36"/>
      <c r="F971" s="36"/>
      <c r="G971" s="7">
        <v>68.680000000000007</v>
      </c>
      <c r="H971" s="3" t="s">
        <v>3010</v>
      </c>
      <c r="J971" s="39" t="s">
        <v>25</v>
      </c>
      <c r="K971" s="5" t="s">
        <v>867</v>
      </c>
      <c r="M971" s="36"/>
      <c r="N971" s="36"/>
      <c r="O971" s="7">
        <v>67.3</v>
      </c>
      <c r="P971" s="36"/>
      <c r="Q971" s="36">
        <f>E971*(1+Listes!AC$5)</f>
        <v>0</v>
      </c>
      <c r="Z971" s="9" t="s">
        <v>3011</v>
      </c>
      <c r="AA971" s="9" t="s">
        <v>3012</v>
      </c>
      <c r="AB971" s="36">
        <f>G971*(1+Listes!AC$8)</f>
        <v>82.141280000000009</v>
      </c>
      <c r="AC971" s="36">
        <f>P971*(1+Listes!AC$7)</f>
        <v>0</v>
      </c>
      <c r="AD971" s="36">
        <f>F971*(1+Listes!AC$6)</f>
        <v>0</v>
      </c>
      <c r="AI971" s="36"/>
      <c r="AJ971" s="36"/>
      <c r="AL971" s="36"/>
      <c r="AV971" s="36">
        <f>BI971*(1+Listes!AC$9)</f>
        <v>0</v>
      </c>
      <c r="AW971" s="36">
        <f>BP971*(1+Listes!AC$10)</f>
        <v>0</v>
      </c>
      <c r="AX971"/>
      <c r="AY971" s="36"/>
      <c r="AZ971" s="36">
        <f>AY971*(1+Listes!AC$11)</f>
        <v>0</v>
      </c>
      <c r="BI971" s="36"/>
      <c r="BJ971" s="36"/>
      <c r="BK971" s="36">
        <f>BJ971*(1+Listes!AC$12)</f>
        <v>0</v>
      </c>
      <c r="BL971" s="36"/>
      <c r="BM971" s="36"/>
      <c r="BN971" s="36"/>
      <c r="BP971" s="36"/>
      <c r="BR971" s="36"/>
      <c r="BS971" s="36"/>
      <c r="BT971" s="36"/>
    </row>
    <row r="972" spans="2:72" ht="13.15" customHeight="1" x14ac:dyDescent="0.2">
      <c r="C972" s="35">
        <v>1</v>
      </c>
      <c r="D972" s="1" t="s">
        <v>3013</v>
      </c>
      <c r="E972" s="36"/>
      <c r="F972" s="36"/>
      <c r="G972" s="7">
        <v>14.43</v>
      </c>
      <c r="H972" s="3" t="s">
        <v>3014</v>
      </c>
      <c r="J972" s="39" t="s">
        <v>530</v>
      </c>
      <c r="K972" s="5" t="s">
        <v>722</v>
      </c>
      <c r="M972" s="6">
        <v>14</v>
      </c>
      <c r="N972" s="6"/>
      <c r="O972" s="7">
        <v>14.1</v>
      </c>
      <c r="P972" s="6">
        <v>14.43</v>
      </c>
      <c r="Q972" s="36">
        <f>E972*(1+Listes!AC$5)</f>
        <v>0</v>
      </c>
      <c r="AB972" s="36">
        <f>G972*(1+Listes!AC$8)</f>
        <v>17.258279999999999</v>
      </c>
      <c r="AC972" s="36">
        <f>P972*(1+Listes!AC$7)</f>
        <v>17.258279999999999</v>
      </c>
      <c r="AD972" s="36">
        <f>F972*(1+Listes!AC$6)</f>
        <v>0</v>
      </c>
      <c r="AG972" s="66"/>
      <c r="AH972" s="67"/>
      <c r="AI972" s="6"/>
      <c r="AJ972" s="6">
        <v>13.7</v>
      </c>
      <c r="AL972" s="36"/>
      <c r="AV972" s="36">
        <f>BI972*(1+Listes!AC$9)</f>
        <v>0</v>
      </c>
      <c r="AW972" s="36">
        <f>BP972*(1+Listes!AC$10)</f>
        <v>0</v>
      </c>
      <c r="AX972"/>
      <c r="AY972" s="36"/>
      <c r="AZ972" s="36">
        <f>AY972*(1+Listes!AC$11)</f>
        <v>0</v>
      </c>
      <c r="BI972" s="36"/>
      <c r="BJ972" s="36"/>
      <c r="BK972" s="36">
        <f>BJ972*(1+Listes!AC$12)</f>
        <v>0</v>
      </c>
      <c r="BL972" s="36"/>
      <c r="BM972" s="36"/>
      <c r="BN972" s="36"/>
      <c r="BP972" s="36"/>
      <c r="BR972" s="36"/>
      <c r="BS972" s="36"/>
      <c r="BT972" s="36"/>
    </row>
    <row r="973" spans="2:72" ht="13.15" customHeight="1" x14ac:dyDescent="0.2">
      <c r="C973" s="35">
        <v>1</v>
      </c>
      <c r="D973" s="1" t="s">
        <v>3015</v>
      </c>
      <c r="E973" s="36"/>
      <c r="F973" s="36"/>
      <c r="G973" s="7">
        <v>9.58</v>
      </c>
      <c r="H973" s="3" t="s">
        <v>3016</v>
      </c>
      <c r="J973" s="39" t="s">
        <v>48</v>
      </c>
      <c r="K973" s="5" t="s">
        <v>1299</v>
      </c>
      <c r="M973" s="36"/>
      <c r="N973" s="36"/>
      <c r="O973" s="36"/>
      <c r="P973" s="36"/>
      <c r="Q973" s="36">
        <f>E973*(1+Listes!AC$5)</f>
        <v>0</v>
      </c>
      <c r="AB973" s="36">
        <f>G973*(1+Listes!AC$8)</f>
        <v>11.45768</v>
      </c>
      <c r="AC973" s="36">
        <f>P973*(1+Listes!AC$7)</f>
        <v>0</v>
      </c>
      <c r="AD973" s="36">
        <f>F973*(1+Listes!AC$6)</f>
        <v>0</v>
      </c>
      <c r="AI973" s="36"/>
      <c r="AJ973" s="36"/>
      <c r="AL973" s="36"/>
      <c r="AV973" s="36">
        <f>BI973*(1+Listes!AC$9)</f>
        <v>0</v>
      </c>
      <c r="AW973" s="36">
        <f>BP973*(1+Listes!AC$10)</f>
        <v>0</v>
      </c>
      <c r="AX973"/>
      <c r="AY973" s="36"/>
      <c r="AZ973" s="36">
        <f>AY973*(1+Listes!AC$11)</f>
        <v>0</v>
      </c>
      <c r="BI973" s="36"/>
      <c r="BJ973" s="36"/>
      <c r="BK973" s="36">
        <f>BJ973*(1+Listes!AC$12)</f>
        <v>0</v>
      </c>
      <c r="BL973" s="36"/>
      <c r="BM973" s="36"/>
      <c r="BN973" s="36"/>
      <c r="BP973" s="36"/>
      <c r="BR973" s="36"/>
      <c r="BS973" s="36"/>
      <c r="BT973" s="36"/>
    </row>
    <row r="974" spans="2:72" ht="13.15" customHeight="1" x14ac:dyDescent="0.2">
      <c r="C974" s="35">
        <v>1</v>
      </c>
      <c r="D974" s="1" t="s">
        <v>3017</v>
      </c>
      <c r="E974" s="36"/>
      <c r="F974" s="36"/>
      <c r="G974" s="7">
        <v>549.42999999999995</v>
      </c>
      <c r="H974" s="3" t="s">
        <v>3018</v>
      </c>
      <c r="J974" s="39" t="s">
        <v>530</v>
      </c>
      <c r="K974" s="5" t="s">
        <v>722</v>
      </c>
      <c r="M974" s="6">
        <v>534</v>
      </c>
      <c r="N974" s="6"/>
      <c r="O974" s="36"/>
      <c r="P974" s="6">
        <v>549.42999999999995</v>
      </c>
      <c r="Q974" s="36">
        <f>E974*(1+Listes!AC$5)</f>
        <v>0</v>
      </c>
      <c r="AB974" s="36">
        <f>G974*(1+Listes!AC$8)</f>
        <v>657.11827999999991</v>
      </c>
      <c r="AC974" s="36">
        <f>P974*(1+Listes!AC$7)</f>
        <v>657.11827999999991</v>
      </c>
      <c r="AD974" s="36">
        <f>F974*(1+Listes!AC$6)</f>
        <v>0</v>
      </c>
      <c r="AG974" s="66"/>
      <c r="AH974" s="67"/>
      <c r="AI974" s="6"/>
      <c r="AJ974" s="6">
        <v>523</v>
      </c>
      <c r="AL974" s="36"/>
      <c r="AV974" s="36">
        <f>BI974*(1+Listes!AC$9)</f>
        <v>0</v>
      </c>
      <c r="AW974" s="36">
        <f>BP974*(1+Listes!AC$10)</f>
        <v>0</v>
      </c>
      <c r="AX974"/>
      <c r="AY974" s="36"/>
      <c r="AZ974" s="36">
        <f>AY974*(1+Listes!AC$11)</f>
        <v>0</v>
      </c>
      <c r="BI974" s="36"/>
      <c r="BJ974" s="36"/>
      <c r="BK974" s="36">
        <f>BJ974*(1+Listes!AC$12)</f>
        <v>0</v>
      </c>
      <c r="BL974" s="36"/>
      <c r="BM974" s="36"/>
      <c r="BN974" s="36"/>
      <c r="BP974" s="36"/>
      <c r="BR974" s="36"/>
      <c r="BS974" s="36"/>
      <c r="BT974" s="36"/>
    </row>
    <row r="975" spans="2:72" ht="13.15" customHeight="1" x14ac:dyDescent="0.2">
      <c r="B975" s="8" t="s">
        <v>3019</v>
      </c>
      <c r="C975" s="35">
        <v>1</v>
      </c>
      <c r="D975" s="1" t="s">
        <v>3020</v>
      </c>
      <c r="E975" s="36"/>
      <c r="F975" s="36"/>
      <c r="G975" s="7">
        <v>31.42</v>
      </c>
      <c r="H975" s="3" t="s">
        <v>3021</v>
      </c>
      <c r="J975" s="36"/>
      <c r="K975"/>
      <c r="M975" s="36"/>
      <c r="N975" s="36"/>
      <c r="O975" s="7">
        <v>30.5</v>
      </c>
      <c r="P975" s="6">
        <v>31.42</v>
      </c>
      <c r="Q975" s="36">
        <f>E975*(1+Listes!AC$5)</f>
        <v>0</v>
      </c>
      <c r="Z975" s="9" t="s">
        <v>3022</v>
      </c>
      <c r="AA975" s="9" t="s">
        <v>3023</v>
      </c>
      <c r="AB975" s="36">
        <f>G975*(1+Listes!AC$8)</f>
        <v>37.578319999999998</v>
      </c>
      <c r="AC975" s="36">
        <f>P975*(1+Listes!AC$7)</f>
        <v>37.578319999999998</v>
      </c>
      <c r="AD975" s="36">
        <f>F975*(1+Listes!AC$6)</f>
        <v>0</v>
      </c>
      <c r="AI975" s="36"/>
      <c r="AJ975" s="36"/>
      <c r="AL975" s="36"/>
      <c r="AV975" s="36">
        <f>BI975*(1+Listes!AC$9)</f>
        <v>0</v>
      </c>
      <c r="AW975" s="36">
        <f>BP975*(1+Listes!AC$10)</f>
        <v>0</v>
      </c>
      <c r="AX975"/>
      <c r="AY975" s="36"/>
      <c r="AZ975" s="36">
        <f>AY975*(1+Listes!AC$11)</f>
        <v>0</v>
      </c>
      <c r="BI975" s="36"/>
      <c r="BJ975" s="36"/>
      <c r="BK975" s="36">
        <f>BJ975*(1+Listes!AC$12)</f>
        <v>0</v>
      </c>
      <c r="BL975" s="36"/>
      <c r="BM975" s="36"/>
      <c r="BN975" s="36"/>
      <c r="BP975" s="36"/>
      <c r="BR975" s="36"/>
      <c r="BS975" s="36"/>
      <c r="BT975" s="36"/>
    </row>
    <row r="976" spans="2:72" ht="13.15" customHeight="1" x14ac:dyDescent="0.2">
      <c r="C976" s="35">
        <v>2</v>
      </c>
      <c r="D976" s="1" t="s">
        <v>3024</v>
      </c>
      <c r="E976" s="36"/>
      <c r="F976" s="36"/>
      <c r="G976" s="7">
        <v>198.56</v>
      </c>
      <c r="H976" s="3" t="s">
        <v>3025</v>
      </c>
      <c r="J976" s="39" t="s">
        <v>530</v>
      </c>
      <c r="K976" s="5" t="s">
        <v>673</v>
      </c>
      <c r="M976" s="6">
        <v>193</v>
      </c>
      <c r="N976" s="6"/>
      <c r="O976" s="7">
        <v>195</v>
      </c>
      <c r="P976" s="6">
        <v>198.56</v>
      </c>
      <c r="Q976" s="36">
        <f>E976*(1+Listes!AC$5)</f>
        <v>0</v>
      </c>
      <c r="AB976" s="36">
        <f>G976*(1+Listes!AC$8)</f>
        <v>237.47775999999999</v>
      </c>
      <c r="AC976" s="36">
        <f>P976*(1+Listes!AC$7)</f>
        <v>237.47775999999999</v>
      </c>
      <c r="AD976" s="36">
        <f>F976*(1+Listes!AC$6)</f>
        <v>0</v>
      </c>
      <c r="AG976" s="66"/>
      <c r="AH976" s="67"/>
      <c r="AI976" s="6">
        <v>122.27</v>
      </c>
      <c r="AJ976" s="6">
        <v>189</v>
      </c>
      <c r="AL976" s="36"/>
      <c r="AV976" s="36">
        <f>BI976*(1+Listes!AC$9)</f>
        <v>0</v>
      </c>
      <c r="AW976" s="36">
        <f>BP976*(1+Listes!AC$10)</f>
        <v>0</v>
      </c>
      <c r="AX976"/>
      <c r="AY976" s="36"/>
      <c r="AZ976" s="36">
        <f>AY976*(1+Listes!AC$11)</f>
        <v>0</v>
      </c>
      <c r="BI976" s="36"/>
      <c r="BJ976" s="36"/>
      <c r="BK976" s="36">
        <f>BJ976*(1+Listes!AC$12)</f>
        <v>0</v>
      </c>
      <c r="BL976" s="36"/>
      <c r="BM976" s="36"/>
      <c r="BN976" s="36"/>
      <c r="BP976" s="36"/>
      <c r="BR976" s="36"/>
      <c r="BS976" s="36"/>
      <c r="BT976" s="36"/>
    </row>
    <row r="977" spans="2:72" ht="13.15" customHeight="1" x14ac:dyDescent="0.2">
      <c r="C977" s="35">
        <v>4</v>
      </c>
      <c r="D977" s="1" t="s">
        <v>3026</v>
      </c>
      <c r="E977" s="36"/>
      <c r="F977" s="36"/>
      <c r="G977" s="7">
        <v>18.760000000000002</v>
      </c>
      <c r="H977" s="3" t="s">
        <v>3027</v>
      </c>
      <c r="J977" s="39" t="s">
        <v>530</v>
      </c>
      <c r="K977" s="5" t="s">
        <v>673</v>
      </c>
      <c r="M977" s="6">
        <v>18.2</v>
      </c>
      <c r="N977" s="6"/>
      <c r="O977" s="7">
        <v>18.399999999999999</v>
      </c>
      <c r="P977" s="6">
        <v>18.760000000000002</v>
      </c>
      <c r="Q977" s="36">
        <f>E977*(1+Listes!AC$5)</f>
        <v>0</v>
      </c>
      <c r="AB977" s="36">
        <f>G977*(1+Listes!AC$8)</f>
        <v>22.436960000000003</v>
      </c>
      <c r="AC977" s="36">
        <f>P977*(1+Listes!AC$7)</f>
        <v>22.436960000000003</v>
      </c>
      <c r="AD977" s="36">
        <f>F977*(1+Listes!AC$6)</f>
        <v>0</v>
      </c>
      <c r="AG977" s="66"/>
      <c r="AH977" s="67"/>
      <c r="AI977" s="6">
        <v>19.079999999999998</v>
      </c>
      <c r="AJ977" s="6">
        <v>17.8</v>
      </c>
      <c r="AL977" s="36"/>
      <c r="AV977" s="36">
        <f>BI977*(1+Listes!AC$9)</f>
        <v>0</v>
      </c>
      <c r="AW977" s="36">
        <f>BP977*(1+Listes!AC$10)</f>
        <v>0</v>
      </c>
      <c r="AX977"/>
      <c r="AY977" s="36"/>
      <c r="AZ977" s="36">
        <f>AY977*(1+Listes!AC$11)</f>
        <v>0</v>
      </c>
      <c r="BI977" s="36"/>
      <c r="BJ977" s="36"/>
      <c r="BK977" s="36">
        <f>BJ977*(1+Listes!AC$12)</f>
        <v>0</v>
      </c>
      <c r="BL977" s="36"/>
      <c r="BM977" s="36"/>
      <c r="BN977" s="36"/>
      <c r="BP977" s="36"/>
      <c r="BR977" s="36"/>
      <c r="BS977" s="36"/>
      <c r="BT977" s="36"/>
    </row>
    <row r="978" spans="2:72" ht="13.15" customHeight="1" x14ac:dyDescent="0.2">
      <c r="C978" s="35">
        <v>1</v>
      </c>
      <c r="D978" s="1" t="s">
        <v>3028</v>
      </c>
      <c r="E978" s="36"/>
      <c r="F978" s="36"/>
      <c r="G978" s="7">
        <v>24.47</v>
      </c>
      <c r="H978" s="3" t="s">
        <v>3029</v>
      </c>
      <c r="J978" s="36"/>
      <c r="K978"/>
      <c r="M978" s="36"/>
      <c r="N978" s="36"/>
      <c r="O978" s="7">
        <v>23.7</v>
      </c>
      <c r="P978" s="6">
        <v>24.47</v>
      </c>
      <c r="Q978" s="36">
        <f>E978*(1+Listes!AC$5)</f>
        <v>0</v>
      </c>
      <c r="Z978" s="9" t="s">
        <v>3030</v>
      </c>
      <c r="AA978" s="9" t="s">
        <v>3022</v>
      </c>
      <c r="AB978" s="36">
        <f>G978*(1+Listes!AC$8)</f>
        <v>29.266119999999997</v>
      </c>
      <c r="AC978" s="36">
        <f>P978*(1+Listes!AC$7)</f>
        <v>29.266119999999997</v>
      </c>
      <c r="AD978" s="36">
        <f>F978*(1+Listes!AC$6)</f>
        <v>0</v>
      </c>
      <c r="AI978" s="36"/>
      <c r="AJ978" s="36"/>
      <c r="AL978" s="36"/>
      <c r="AV978" s="36">
        <f>BI978*(1+Listes!AC$9)</f>
        <v>0</v>
      </c>
      <c r="AW978" s="36">
        <f>BP978*(1+Listes!AC$10)</f>
        <v>0</v>
      </c>
      <c r="AX978"/>
      <c r="AY978" s="36"/>
      <c r="AZ978" s="36">
        <f>AY978*(1+Listes!AC$11)</f>
        <v>0</v>
      </c>
      <c r="BI978" s="36"/>
      <c r="BJ978" s="36"/>
      <c r="BK978" s="36">
        <f>BJ978*(1+Listes!AC$12)</f>
        <v>0</v>
      </c>
      <c r="BL978" s="36"/>
      <c r="BM978" s="36"/>
      <c r="BN978" s="36"/>
      <c r="BP978" s="36"/>
      <c r="BR978" s="36"/>
      <c r="BS978" s="36"/>
      <c r="BT978" s="36"/>
    </row>
    <row r="979" spans="2:72" ht="13.15" customHeight="1" x14ac:dyDescent="0.2">
      <c r="C979" s="35">
        <v>1</v>
      </c>
      <c r="D979" s="1" t="s">
        <v>3031</v>
      </c>
      <c r="E979" s="36"/>
      <c r="F979" s="36"/>
      <c r="G979" s="7">
        <v>24.47</v>
      </c>
      <c r="H979" s="3" t="s">
        <v>3032</v>
      </c>
      <c r="J979" s="36"/>
      <c r="K979"/>
      <c r="M979" s="36"/>
      <c r="N979" s="36"/>
      <c r="O979" s="7">
        <v>23.7</v>
      </c>
      <c r="P979" s="6">
        <v>24.47</v>
      </c>
      <c r="Q979" s="36">
        <f>E979*(1+Listes!AC$5)</f>
        <v>0</v>
      </c>
      <c r="Z979" s="9" t="s">
        <v>3033</v>
      </c>
      <c r="AA979" s="9" t="s">
        <v>3034</v>
      </c>
      <c r="AB979" s="36">
        <f>G979*(1+Listes!AC$8)</f>
        <v>29.266119999999997</v>
      </c>
      <c r="AC979" s="36">
        <f>P979*(1+Listes!AC$7)</f>
        <v>29.266119999999997</v>
      </c>
      <c r="AD979" s="36">
        <f>F979*(1+Listes!AC$6)</f>
        <v>0</v>
      </c>
      <c r="AI979" s="36"/>
      <c r="AJ979" s="36"/>
      <c r="AL979" s="36"/>
      <c r="AV979" s="36">
        <f>BI979*(1+Listes!AC$9)</f>
        <v>0</v>
      </c>
      <c r="AW979" s="36">
        <f>BP979*(1+Listes!AC$10)</f>
        <v>0</v>
      </c>
      <c r="AX979"/>
      <c r="AY979" s="36"/>
      <c r="AZ979" s="36">
        <f>AY979*(1+Listes!AC$11)</f>
        <v>0</v>
      </c>
      <c r="BI979" s="36"/>
      <c r="BJ979" s="36"/>
      <c r="BK979" s="36">
        <f>BJ979*(1+Listes!AC$12)</f>
        <v>0</v>
      </c>
      <c r="BL979" s="36"/>
      <c r="BM979" s="36"/>
      <c r="BN979" s="36"/>
      <c r="BP979" s="36"/>
      <c r="BR979" s="36"/>
      <c r="BS979" s="36"/>
      <c r="BT979" s="36"/>
    </row>
    <row r="980" spans="2:72" ht="13.15" customHeight="1" x14ac:dyDescent="0.2">
      <c r="C980" s="35">
        <v>1</v>
      </c>
      <c r="D980" s="1" t="s">
        <v>3035</v>
      </c>
      <c r="E980" s="36"/>
      <c r="F980" s="36"/>
      <c r="G980" s="7">
        <v>365.63</v>
      </c>
      <c r="H980" s="3" t="s">
        <v>3036</v>
      </c>
      <c r="I980" s="5" t="s">
        <v>1273</v>
      </c>
      <c r="J980" s="36"/>
      <c r="K980"/>
      <c r="M980" s="36"/>
      <c r="N980" s="36"/>
      <c r="O980" s="7">
        <v>356</v>
      </c>
      <c r="P980" s="6"/>
      <c r="Q980" s="36">
        <f>E980*(1+Listes!AC$5)</f>
        <v>0</v>
      </c>
      <c r="Z980" s="9" t="s">
        <v>3023</v>
      </c>
      <c r="AA980" s="9" t="s">
        <v>3037</v>
      </c>
      <c r="AB980" s="36">
        <f>G980*(1+Listes!AC$8)</f>
        <v>437.29347999999999</v>
      </c>
      <c r="AC980" s="36">
        <f>P980*(1+Listes!AC$7)</f>
        <v>0</v>
      </c>
      <c r="AD980" s="36">
        <f>F980*(1+Listes!AC$6)</f>
        <v>0</v>
      </c>
      <c r="AI980" s="36"/>
      <c r="AJ980" s="36"/>
      <c r="AL980" s="36"/>
      <c r="AV980" s="36">
        <f>BI980*(1+Listes!AC$9)</f>
        <v>0</v>
      </c>
      <c r="AW980" s="36">
        <f>BP980*(1+Listes!AC$10)</f>
        <v>0</v>
      </c>
      <c r="AX980"/>
      <c r="AY980" s="36"/>
      <c r="AZ980" s="36">
        <f>AY980*(1+Listes!AC$11)</f>
        <v>0</v>
      </c>
      <c r="BI980" s="36"/>
      <c r="BJ980" s="36"/>
      <c r="BK980" s="36">
        <f>BJ980*(1+Listes!AC$12)</f>
        <v>0</v>
      </c>
      <c r="BL980" s="36"/>
      <c r="BM980" s="36"/>
      <c r="BN980" s="36"/>
      <c r="BP980" s="36"/>
      <c r="BR980" s="36"/>
      <c r="BS980" s="36"/>
      <c r="BT980" s="36"/>
    </row>
    <row r="981" spans="2:72" ht="13.15" customHeight="1" x14ac:dyDescent="0.2">
      <c r="C981" s="35">
        <v>1</v>
      </c>
      <c r="D981" s="1" t="s">
        <v>3038</v>
      </c>
      <c r="E981" s="36"/>
      <c r="F981" s="36"/>
      <c r="G981" s="7">
        <v>747.53</v>
      </c>
      <c r="H981" s="3" t="s">
        <v>3039</v>
      </c>
      <c r="J981" s="36"/>
      <c r="K981"/>
      <c r="M981" s="36"/>
      <c r="N981" s="36"/>
      <c r="O981" s="7">
        <v>733</v>
      </c>
      <c r="P981" s="36"/>
      <c r="Q981" s="36">
        <f>E981*(1+Listes!AC$5)</f>
        <v>0</v>
      </c>
      <c r="Z981" s="9" t="s">
        <v>3040</v>
      </c>
      <c r="AB981" s="36">
        <f>G981*(1+Listes!AC$8)</f>
        <v>894.0458799999999</v>
      </c>
      <c r="AC981" s="36">
        <f>P981*(1+Listes!AC$7)</f>
        <v>0</v>
      </c>
      <c r="AD981" s="36">
        <f>F981*(1+Listes!AC$6)</f>
        <v>0</v>
      </c>
      <c r="AI981" s="36"/>
      <c r="AJ981" s="36"/>
      <c r="AL981" s="36"/>
      <c r="AV981" s="36">
        <f>BI981*(1+Listes!AC$9)</f>
        <v>0</v>
      </c>
      <c r="AW981" s="36">
        <f>BP981*(1+Listes!AC$10)</f>
        <v>0</v>
      </c>
      <c r="AX981"/>
      <c r="AY981" s="36"/>
      <c r="AZ981" s="36">
        <f>AY981*(1+Listes!AC$11)</f>
        <v>0</v>
      </c>
      <c r="BI981" s="36"/>
      <c r="BJ981" s="36"/>
      <c r="BK981" s="36">
        <f>BJ981*(1+Listes!AC$12)</f>
        <v>0</v>
      </c>
      <c r="BL981" s="36"/>
      <c r="BM981" s="36"/>
      <c r="BN981" s="36"/>
      <c r="BP981" s="36"/>
      <c r="BR981" s="36"/>
      <c r="BS981" s="36"/>
      <c r="BT981" s="36"/>
    </row>
    <row r="982" spans="2:72" ht="13.15" customHeight="1" x14ac:dyDescent="0.2">
      <c r="C982" s="35">
        <v>1</v>
      </c>
      <c r="D982" s="1" t="s">
        <v>3041</v>
      </c>
      <c r="E982" s="36"/>
      <c r="F982" s="36"/>
      <c r="G982" s="7"/>
      <c r="H982" s="3" t="s">
        <v>3042</v>
      </c>
      <c r="J982" s="36"/>
      <c r="K982"/>
      <c r="M982" s="36"/>
      <c r="N982" s="36"/>
      <c r="O982" s="36"/>
      <c r="P982" s="6"/>
      <c r="Q982" s="36">
        <f>E982*(1+Listes!AC$5)</f>
        <v>0</v>
      </c>
      <c r="AA982" s="9" t="s">
        <v>3043</v>
      </c>
      <c r="AB982" s="36">
        <f>G982*(1+Listes!AC$8)</f>
        <v>0</v>
      </c>
      <c r="AC982" s="36">
        <f>P982*(1+Listes!AC$7)</f>
        <v>0</v>
      </c>
      <c r="AD982" s="36">
        <f>F982*(1+Listes!AC$6)</f>
        <v>0</v>
      </c>
      <c r="AI982" s="36"/>
      <c r="AJ982" s="36"/>
      <c r="AL982" s="36"/>
      <c r="AT982" s="5" t="s">
        <v>3044</v>
      </c>
      <c r="AV982" s="36">
        <f>BI982*(1+Listes!AC$9)</f>
        <v>0</v>
      </c>
      <c r="AW982" s="36">
        <f>BP982*(1+Listes!AC$10)</f>
        <v>0</v>
      </c>
      <c r="AX982"/>
      <c r="AY982" s="36"/>
      <c r="AZ982" s="36">
        <f>AY982*(1+Listes!AC$11)</f>
        <v>0</v>
      </c>
      <c r="BI982" s="36"/>
      <c r="BJ982" s="36"/>
      <c r="BK982" s="36">
        <f>BJ982*(1+Listes!AC$12)</f>
        <v>0</v>
      </c>
      <c r="BL982" s="36"/>
      <c r="BM982" s="36"/>
      <c r="BN982" s="36"/>
      <c r="BP982" s="36"/>
      <c r="BR982" s="36"/>
      <c r="BS982" s="36"/>
      <c r="BT982" s="36"/>
    </row>
    <row r="983" spans="2:72" ht="13.15" customHeight="1" x14ac:dyDescent="0.2">
      <c r="C983" s="35">
        <v>2</v>
      </c>
      <c r="D983" s="1" t="s">
        <v>3045</v>
      </c>
      <c r="E983" s="36"/>
      <c r="F983" s="36"/>
      <c r="G983" s="7">
        <v>78.12</v>
      </c>
      <c r="H983" s="3" t="s">
        <v>3046</v>
      </c>
      <c r="J983" s="39" t="s">
        <v>169</v>
      </c>
      <c r="K983" s="5" t="s">
        <v>722</v>
      </c>
      <c r="M983" s="6">
        <v>75.900000000000006</v>
      </c>
      <c r="N983" s="6"/>
      <c r="O983" s="7">
        <v>76.5</v>
      </c>
      <c r="P983" s="6">
        <v>78.12</v>
      </c>
      <c r="Q983" s="36">
        <f>E983*(1+Listes!AC$5)</f>
        <v>0</v>
      </c>
      <c r="AB983" s="36">
        <f>G983*(1+Listes!AC$8)</f>
        <v>93.431520000000006</v>
      </c>
      <c r="AC983" s="36">
        <f>P983*(1+Listes!AC$7)</f>
        <v>93.431520000000006</v>
      </c>
      <c r="AD983" s="36">
        <f>F983*(1+Listes!AC$6)</f>
        <v>0</v>
      </c>
      <c r="AG983" s="66"/>
      <c r="AH983" s="67"/>
      <c r="AI983" s="6"/>
      <c r="AJ983" s="6">
        <v>74.2</v>
      </c>
      <c r="AL983" s="36"/>
      <c r="AV983" s="36">
        <f>BI983*(1+Listes!AC$9)</f>
        <v>0</v>
      </c>
      <c r="AW983" s="36">
        <f>BP983*(1+Listes!AC$10)</f>
        <v>0</v>
      </c>
      <c r="AX983"/>
      <c r="AY983" s="36"/>
      <c r="AZ983" s="36">
        <f>AY983*(1+Listes!AC$11)</f>
        <v>0</v>
      </c>
      <c r="BI983" s="36"/>
      <c r="BJ983" s="36"/>
      <c r="BK983" s="36">
        <f>BJ983*(1+Listes!AC$12)</f>
        <v>0</v>
      </c>
      <c r="BL983" s="36"/>
      <c r="BM983" s="36"/>
      <c r="BN983" s="36"/>
      <c r="BP983" s="36"/>
      <c r="BR983" s="36"/>
      <c r="BS983" s="36"/>
      <c r="BT983" s="36"/>
    </row>
    <row r="984" spans="2:72" ht="13.15" customHeight="1" x14ac:dyDescent="0.2">
      <c r="C984" s="35">
        <v>1</v>
      </c>
      <c r="D984" s="1" t="s">
        <v>3047</v>
      </c>
      <c r="E984" s="36"/>
      <c r="F984" s="36"/>
      <c r="G984" s="7">
        <v>61.92</v>
      </c>
      <c r="H984" s="3" t="s">
        <v>3048</v>
      </c>
      <c r="J984" s="39" t="s">
        <v>530</v>
      </c>
      <c r="K984"/>
      <c r="M984" s="6">
        <v>61</v>
      </c>
      <c r="N984" s="6"/>
      <c r="O984" s="7">
        <v>61</v>
      </c>
      <c r="P984" s="6">
        <v>61.92</v>
      </c>
      <c r="Q984" s="36">
        <f>E984*(1+Listes!AC$5)</f>
        <v>0</v>
      </c>
      <c r="AB984" s="36">
        <f>G984*(1+Listes!AC$8)</f>
        <v>74.056319999999999</v>
      </c>
      <c r="AC984" s="36">
        <f>P984*(1+Listes!AC$7)</f>
        <v>74.056319999999999</v>
      </c>
      <c r="AD984" s="36">
        <f>F984*(1+Listes!AC$6)</f>
        <v>0</v>
      </c>
      <c r="AG984" s="66"/>
      <c r="AH984" s="67"/>
      <c r="AI984" s="6">
        <v>63.43</v>
      </c>
      <c r="AJ984" s="6">
        <v>60.8</v>
      </c>
      <c r="AL984" s="36"/>
      <c r="AV984" s="36">
        <f>BI984*(1+Listes!AC$9)</f>
        <v>0</v>
      </c>
      <c r="AW984" s="36">
        <f>BP984*(1+Listes!AC$10)</f>
        <v>0</v>
      </c>
      <c r="AX984"/>
      <c r="AY984" s="36"/>
      <c r="AZ984" s="36">
        <f>AY984*(1+Listes!AC$11)</f>
        <v>0</v>
      </c>
      <c r="BI984" s="36"/>
      <c r="BJ984" s="36"/>
      <c r="BK984" s="36">
        <f>BJ984*(1+Listes!AC$12)</f>
        <v>0</v>
      </c>
      <c r="BL984" s="36"/>
      <c r="BM984" s="36"/>
      <c r="BN984" s="36"/>
      <c r="BP984" s="36"/>
      <c r="BR984" s="36"/>
      <c r="BS984" s="36"/>
      <c r="BT984" s="36"/>
    </row>
    <row r="985" spans="2:72" ht="13.15" customHeight="1" x14ac:dyDescent="0.2">
      <c r="C985" s="35">
        <v>5</v>
      </c>
      <c r="D985" s="1" t="s">
        <v>3049</v>
      </c>
      <c r="E985" s="36"/>
      <c r="F985" s="36"/>
      <c r="G985" s="7">
        <v>36.86</v>
      </c>
      <c r="H985" s="3" t="s">
        <v>3050</v>
      </c>
      <c r="I985" s="5" t="s">
        <v>2218</v>
      </c>
      <c r="J985" s="39" t="s">
        <v>169</v>
      </c>
      <c r="K985" s="5" t="s">
        <v>722</v>
      </c>
      <c r="M985" s="6">
        <v>35.799999999999997</v>
      </c>
      <c r="N985" s="6"/>
      <c r="O985" s="7">
        <v>36.1</v>
      </c>
      <c r="P985" s="6">
        <v>36.86</v>
      </c>
      <c r="Q985" s="36">
        <f>E985*(1+Listes!AC$5)</f>
        <v>0</v>
      </c>
      <c r="R985" s="5" t="s">
        <v>196</v>
      </c>
      <c r="AB985" s="36">
        <f>G985*(1+Listes!AC$8)</f>
        <v>44.084559999999996</v>
      </c>
      <c r="AC985" s="36">
        <f>P985*(1+Listes!AC$7)</f>
        <v>44.084559999999996</v>
      </c>
      <c r="AD985" s="36">
        <f>F985*(1+Listes!AC$6)</f>
        <v>0</v>
      </c>
      <c r="AG985" s="66"/>
      <c r="AH985" s="67"/>
      <c r="AI985" s="6">
        <v>21.62</v>
      </c>
      <c r="AJ985" s="6">
        <v>35.1</v>
      </c>
      <c r="AL985" s="36"/>
      <c r="AV985" s="36">
        <f>BI985*(1+Listes!AC$9)</f>
        <v>0</v>
      </c>
      <c r="AW985" s="36">
        <f>BP985*(1+Listes!AC$10)</f>
        <v>0</v>
      </c>
      <c r="AX985"/>
      <c r="AY985" s="36"/>
      <c r="AZ985" s="36">
        <f>AY985*(1+Listes!AC$11)</f>
        <v>0</v>
      </c>
      <c r="BI985" s="36"/>
      <c r="BJ985" s="36"/>
      <c r="BK985" s="36">
        <f>BJ985*(1+Listes!AC$12)</f>
        <v>0</v>
      </c>
      <c r="BL985" s="36"/>
      <c r="BM985" s="36"/>
      <c r="BN985" s="36"/>
      <c r="BP985" s="36"/>
      <c r="BR985" s="36"/>
      <c r="BS985" s="36"/>
      <c r="BT985" s="36"/>
    </row>
    <row r="986" spans="2:72" ht="13.15" customHeight="1" x14ac:dyDescent="0.2">
      <c r="B986" s="8" t="s">
        <v>3051</v>
      </c>
      <c r="C986" s="35">
        <v>1</v>
      </c>
      <c r="D986" s="1" t="s">
        <v>3051</v>
      </c>
      <c r="E986" s="36"/>
      <c r="F986" s="36"/>
      <c r="G986" s="7">
        <v>27.68</v>
      </c>
      <c r="H986" s="3" t="s">
        <v>3052</v>
      </c>
      <c r="J986" s="39" t="s">
        <v>22</v>
      </c>
      <c r="K986" s="5" t="s">
        <v>3053</v>
      </c>
      <c r="M986" s="36"/>
      <c r="N986" s="36"/>
      <c r="O986" s="7">
        <v>27.1</v>
      </c>
      <c r="P986" s="6">
        <v>27.68</v>
      </c>
      <c r="Q986" s="36">
        <f>E986*(1+Listes!AC$5)</f>
        <v>0</v>
      </c>
      <c r="AB986" s="36">
        <f>G986*(1+Listes!AC$8)</f>
        <v>33.10528</v>
      </c>
      <c r="AC986" s="36">
        <f>P986*(1+Listes!AC$7)</f>
        <v>33.10528</v>
      </c>
      <c r="AD986" s="36">
        <f>F986*(1+Listes!AC$6)</f>
        <v>0</v>
      </c>
      <c r="AI986" s="36"/>
      <c r="AJ986" s="36"/>
      <c r="AL986" s="36"/>
      <c r="AQ986" s="5" t="s">
        <v>3054</v>
      </c>
      <c r="AV986" s="36">
        <f>BI986*(1+Listes!AC$9)</f>
        <v>0</v>
      </c>
      <c r="AW986" s="36">
        <f>BP986*(1+Listes!AC$10)</f>
        <v>0</v>
      </c>
      <c r="AX986"/>
      <c r="AY986" s="36"/>
      <c r="AZ986" s="36">
        <f>AY986*(1+Listes!AC$11)</f>
        <v>0</v>
      </c>
      <c r="BI986" s="36"/>
      <c r="BJ986" s="36"/>
      <c r="BK986" s="36">
        <f>BJ986*(1+Listes!AC$12)</f>
        <v>0</v>
      </c>
      <c r="BL986" s="36"/>
      <c r="BM986" s="36"/>
      <c r="BN986" s="36"/>
      <c r="BP986" s="36"/>
      <c r="BR986" s="36"/>
      <c r="BS986" s="36"/>
      <c r="BT986" s="36"/>
    </row>
    <row r="987" spans="2:72" ht="13.15" customHeight="1" x14ac:dyDescent="0.2">
      <c r="C987" s="35">
        <v>2</v>
      </c>
      <c r="D987" s="1" t="s">
        <v>3055</v>
      </c>
      <c r="E987" s="36"/>
      <c r="F987" s="36"/>
      <c r="G987" s="7">
        <v>153.88999999999999</v>
      </c>
      <c r="H987" s="3" t="s">
        <v>3056</v>
      </c>
      <c r="J987" s="39" t="s">
        <v>530</v>
      </c>
      <c r="K987" s="5" t="s">
        <v>722</v>
      </c>
      <c r="M987" s="6">
        <v>150</v>
      </c>
      <c r="N987" s="6"/>
      <c r="O987" s="7">
        <v>151</v>
      </c>
      <c r="P987" s="6">
        <v>153.88999999999999</v>
      </c>
      <c r="Q987" s="36">
        <f>E987*(1+Listes!AC$5)</f>
        <v>0</v>
      </c>
      <c r="AB987" s="36">
        <f>G987*(1+Listes!AC$8)</f>
        <v>184.05243999999999</v>
      </c>
      <c r="AC987" s="36">
        <f>P987*(1+Listes!AC$7)</f>
        <v>184.05243999999999</v>
      </c>
      <c r="AD987" s="36">
        <f>F987*(1+Listes!AC$6)</f>
        <v>0</v>
      </c>
      <c r="AG987" s="66"/>
      <c r="AH987" s="67"/>
      <c r="AI987" s="6"/>
      <c r="AJ987" s="6">
        <v>146</v>
      </c>
      <c r="AL987" s="36"/>
      <c r="AV987" s="36">
        <f>BI987*(1+Listes!AC$9)</f>
        <v>0</v>
      </c>
      <c r="AW987" s="36">
        <f>BP987*(1+Listes!AC$10)</f>
        <v>0</v>
      </c>
      <c r="AX987"/>
      <c r="AY987" s="36"/>
      <c r="AZ987" s="36">
        <f>AY987*(1+Listes!AC$11)</f>
        <v>0</v>
      </c>
      <c r="BI987" s="36"/>
      <c r="BJ987" s="36"/>
      <c r="BK987" s="36">
        <f>BJ987*(1+Listes!AC$12)</f>
        <v>0</v>
      </c>
      <c r="BL987" s="36"/>
      <c r="BM987" s="36"/>
      <c r="BN987" s="36"/>
      <c r="BP987" s="36"/>
      <c r="BR987" s="36"/>
      <c r="BS987" s="36"/>
      <c r="BT987" s="36"/>
    </row>
    <row r="988" spans="2:72" ht="13.15" customHeight="1" x14ac:dyDescent="0.2">
      <c r="C988" s="35">
        <v>1</v>
      </c>
      <c r="D988" s="1" t="s">
        <v>3057</v>
      </c>
      <c r="E988" s="36"/>
      <c r="F988" s="36"/>
      <c r="G988" s="7">
        <v>1336.45</v>
      </c>
      <c r="H988" s="3" t="s">
        <v>3058</v>
      </c>
      <c r="J988" s="39" t="s">
        <v>148</v>
      </c>
      <c r="K988" s="5" t="s">
        <v>673</v>
      </c>
      <c r="M988" s="6">
        <v>1300</v>
      </c>
      <c r="N988" s="6"/>
      <c r="O988" s="7">
        <v>1310</v>
      </c>
      <c r="P988" s="6">
        <v>1336.45</v>
      </c>
      <c r="Q988" s="36">
        <f>E988*(1+Listes!AC$5)</f>
        <v>0</v>
      </c>
      <c r="AB988" s="36">
        <f>G988*(1+Listes!AC$8)</f>
        <v>1598.3942</v>
      </c>
      <c r="AC988" s="36">
        <f>P988*(1+Listes!AC$7)</f>
        <v>1598.3942</v>
      </c>
      <c r="AD988" s="36">
        <f>F988*(1+Listes!AC$6)</f>
        <v>0</v>
      </c>
      <c r="AG988" s="66"/>
      <c r="AH988" s="67"/>
      <c r="AI988" s="6">
        <v>1697.04</v>
      </c>
      <c r="AJ988" s="6">
        <v>1257</v>
      </c>
      <c r="AL988" s="36"/>
      <c r="AV988" s="36">
        <f>BI988*(1+Listes!AC$9)</f>
        <v>0</v>
      </c>
      <c r="AW988" s="36">
        <f>BP988*(1+Listes!AC$10)</f>
        <v>0</v>
      </c>
      <c r="AX988"/>
      <c r="AY988" s="36"/>
      <c r="AZ988" s="36">
        <f>AY988*(1+Listes!AC$11)</f>
        <v>0</v>
      </c>
      <c r="BI988" s="36"/>
      <c r="BJ988" s="36"/>
      <c r="BK988" s="36">
        <f>BJ988*(1+Listes!AC$12)</f>
        <v>0</v>
      </c>
      <c r="BL988" s="36"/>
      <c r="BM988" s="36"/>
      <c r="BN988" s="36"/>
      <c r="BP988" s="36"/>
      <c r="BR988" s="36"/>
      <c r="BS988" s="36"/>
      <c r="BT988" s="36"/>
    </row>
    <row r="989" spans="2:72" ht="13.15" customHeight="1" x14ac:dyDescent="0.2">
      <c r="C989" s="35">
        <v>1</v>
      </c>
      <c r="D989" s="1" t="s">
        <v>3059</v>
      </c>
      <c r="E989" s="36"/>
      <c r="F989" s="36"/>
      <c r="G989" s="7">
        <v>1689.68</v>
      </c>
      <c r="H989" s="3" t="s">
        <v>3060</v>
      </c>
      <c r="J989" s="39" t="s">
        <v>179</v>
      </c>
      <c r="K989" s="5" t="s">
        <v>2543</v>
      </c>
      <c r="M989" s="6">
        <v>1643</v>
      </c>
      <c r="N989" s="6"/>
      <c r="O989" s="7">
        <v>1656</v>
      </c>
      <c r="P989" s="6">
        <v>1689.68</v>
      </c>
      <c r="Q989" s="36">
        <f>E989*(1+Listes!AC$5)</f>
        <v>0</v>
      </c>
      <c r="AB989" s="36">
        <f>G989*(1+Listes!AC$8)</f>
        <v>2020.8572799999999</v>
      </c>
      <c r="AC989" s="36">
        <f>P989*(1+Listes!AC$7)</f>
        <v>2020.8572799999999</v>
      </c>
      <c r="AD989" s="36">
        <f>F989*(1+Listes!AC$6)</f>
        <v>0</v>
      </c>
      <c r="AG989" s="66"/>
      <c r="AH989" s="67"/>
      <c r="AI989" s="6"/>
      <c r="AJ989" s="6">
        <v>1589</v>
      </c>
      <c r="AL989" s="36"/>
      <c r="AV989" s="36">
        <f>BI989*(1+Listes!AC$9)</f>
        <v>0</v>
      </c>
      <c r="AW989" s="36">
        <f>BP989*(1+Listes!AC$10)</f>
        <v>0</v>
      </c>
      <c r="AX989"/>
      <c r="AY989" s="36"/>
      <c r="AZ989" s="36">
        <f>AY989*(1+Listes!AC$11)</f>
        <v>0</v>
      </c>
      <c r="BI989" s="36"/>
      <c r="BJ989" s="36"/>
      <c r="BK989" s="36">
        <f>BJ989*(1+Listes!AC$12)</f>
        <v>0</v>
      </c>
      <c r="BL989" s="36"/>
      <c r="BM989" s="36"/>
      <c r="BN989" s="36"/>
      <c r="BP989" s="36"/>
      <c r="BR989" s="36"/>
      <c r="BS989" s="36"/>
      <c r="BT989" s="36"/>
    </row>
    <row r="990" spans="2:72" ht="13.15" customHeight="1" x14ac:dyDescent="0.2">
      <c r="C990" s="35">
        <v>1</v>
      </c>
      <c r="D990" s="1" t="s">
        <v>3061</v>
      </c>
      <c r="E990" s="36"/>
      <c r="F990" s="36"/>
      <c r="G990" s="7">
        <v>55.17</v>
      </c>
      <c r="H990" s="3" t="s">
        <v>3062</v>
      </c>
      <c r="J990" s="39" t="s">
        <v>22</v>
      </c>
      <c r="K990" s="5" t="s">
        <v>3053</v>
      </c>
      <c r="M990" s="36"/>
      <c r="N990" s="36"/>
      <c r="O990" s="36"/>
      <c r="P990" s="36"/>
      <c r="Q990" s="36">
        <f>E990*(1+Listes!AC$5)</f>
        <v>0</v>
      </c>
      <c r="AB990" s="36">
        <f>G990*(1+Listes!AC$8)</f>
        <v>65.983320000000006</v>
      </c>
      <c r="AC990" s="36">
        <f>P990*(1+Listes!AC$7)</f>
        <v>0</v>
      </c>
      <c r="AD990" s="36">
        <f>F990*(1+Listes!AC$6)</f>
        <v>0</v>
      </c>
      <c r="AI990" s="36"/>
      <c r="AJ990" s="36"/>
      <c r="AL990" s="36"/>
      <c r="AQ990" s="5" t="s">
        <v>3063</v>
      </c>
      <c r="AV990" s="36">
        <f>BI990*(1+Listes!AC$9)</f>
        <v>0</v>
      </c>
      <c r="AW990" s="36">
        <f>BP990*(1+Listes!AC$10)</f>
        <v>0</v>
      </c>
      <c r="AX990"/>
      <c r="AY990" s="36"/>
      <c r="AZ990" s="36">
        <f>AY990*(1+Listes!AC$11)</f>
        <v>0</v>
      </c>
      <c r="BI990" s="36"/>
      <c r="BJ990" s="36"/>
      <c r="BK990" s="36">
        <f>BJ990*(1+Listes!AC$12)</f>
        <v>0</v>
      </c>
      <c r="BL990" s="36"/>
      <c r="BM990" s="36"/>
      <c r="BN990" s="36"/>
      <c r="BP990" s="36"/>
      <c r="BR990" s="36"/>
      <c r="BS990" s="36"/>
      <c r="BT990" s="36"/>
    </row>
    <row r="991" spans="2:72" ht="13.15" customHeight="1" x14ac:dyDescent="0.2">
      <c r="B991" s="8" t="s">
        <v>3064</v>
      </c>
      <c r="C991" s="35">
        <v>1</v>
      </c>
      <c r="D991" s="1" t="s">
        <v>3064</v>
      </c>
      <c r="E991" s="36"/>
      <c r="F991" s="36"/>
      <c r="G991" s="7">
        <v>62.18</v>
      </c>
      <c r="H991" s="3" t="s">
        <v>3065</v>
      </c>
      <c r="J991" s="39" t="s">
        <v>22</v>
      </c>
      <c r="K991" s="5" t="s">
        <v>3053</v>
      </c>
      <c r="M991" s="36"/>
      <c r="N991" s="36"/>
      <c r="O991" s="7">
        <v>60.9</v>
      </c>
      <c r="P991" s="6"/>
      <c r="Q991" s="36">
        <f>E991*(1+Listes!AC$5)</f>
        <v>0</v>
      </c>
      <c r="AB991" s="36">
        <f>G991*(1+Listes!AC$8)</f>
        <v>74.367279999999994</v>
      </c>
      <c r="AC991" s="36">
        <f>P991*(1+Listes!AC$7)</f>
        <v>0</v>
      </c>
      <c r="AD991" s="36">
        <f>F991*(1+Listes!AC$6)</f>
        <v>0</v>
      </c>
      <c r="AI991" s="36"/>
      <c r="AJ991" s="36"/>
      <c r="AL991" s="36"/>
      <c r="AQ991" s="5" t="s">
        <v>3066</v>
      </c>
      <c r="AV991" s="36">
        <f>BI991*(1+Listes!AC$9)</f>
        <v>0</v>
      </c>
      <c r="AW991" s="36">
        <f>BP991*(1+Listes!AC$10)</f>
        <v>0</v>
      </c>
      <c r="AX991"/>
      <c r="AY991" s="36"/>
      <c r="AZ991" s="36">
        <f>AY991*(1+Listes!AC$11)</f>
        <v>0</v>
      </c>
      <c r="BI991" s="36"/>
      <c r="BJ991" s="36"/>
      <c r="BK991" s="36">
        <f>BJ991*(1+Listes!AC$12)</f>
        <v>0</v>
      </c>
      <c r="BL991" s="36"/>
      <c r="BM991" s="36"/>
      <c r="BN991" s="36"/>
      <c r="BP991" s="36"/>
      <c r="BR991" s="36"/>
      <c r="BS991" s="36"/>
      <c r="BT991" s="36"/>
    </row>
    <row r="992" spans="2:72" ht="13.15" customHeight="1" x14ac:dyDescent="0.2">
      <c r="C992" s="35">
        <v>1</v>
      </c>
      <c r="D992" s="1" t="s">
        <v>3067</v>
      </c>
      <c r="E992" s="36"/>
      <c r="F992" s="36"/>
      <c r="G992" s="7">
        <v>23.16</v>
      </c>
      <c r="H992" s="3" t="s">
        <v>3068</v>
      </c>
      <c r="J992" s="39" t="s">
        <v>25</v>
      </c>
      <c r="K992" s="5" t="s">
        <v>867</v>
      </c>
      <c r="M992" s="36"/>
      <c r="N992" s="36"/>
      <c r="O992" s="7">
        <v>22.7</v>
      </c>
      <c r="P992" s="6">
        <v>23.16</v>
      </c>
      <c r="Q992" s="36">
        <f>E992*(1+Listes!AC$5)</f>
        <v>0</v>
      </c>
      <c r="Z992" s="9" t="s">
        <v>3069</v>
      </c>
      <c r="AA992" s="9" t="s">
        <v>3070</v>
      </c>
      <c r="AB992" s="36">
        <f>G992*(1+Listes!AC$8)</f>
        <v>27.699359999999999</v>
      </c>
      <c r="AC992" s="36">
        <f>P992*(1+Listes!AC$7)</f>
        <v>27.699359999999999</v>
      </c>
      <c r="AD992" s="36">
        <f>F992*(1+Listes!AC$6)</f>
        <v>0</v>
      </c>
      <c r="AI992" s="36"/>
      <c r="AJ992" s="36"/>
      <c r="AL992" s="36"/>
      <c r="AV992" s="36">
        <f>BI992*(1+Listes!AC$9)</f>
        <v>0</v>
      </c>
      <c r="AW992" s="36">
        <f>BP992*(1+Listes!AC$10)</f>
        <v>0</v>
      </c>
      <c r="AX992"/>
      <c r="AY992" s="36"/>
      <c r="AZ992" s="36">
        <f>AY992*(1+Listes!AC$11)</f>
        <v>0</v>
      </c>
      <c r="BI992" s="36"/>
      <c r="BJ992" s="36"/>
      <c r="BK992" s="36">
        <f>BJ992*(1+Listes!AC$12)</f>
        <v>0</v>
      </c>
      <c r="BL992" s="36"/>
      <c r="BM992" s="36"/>
      <c r="BN992" s="36"/>
      <c r="BP992" s="36"/>
      <c r="BR992" s="36"/>
      <c r="BS992" s="36"/>
      <c r="BT992" s="36"/>
    </row>
    <row r="993" spans="2:72" ht="13.15" customHeight="1" x14ac:dyDescent="0.2">
      <c r="B993" s="8" t="s">
        <v>3071</v>
      </c>
      <c r="C993" s="35">
        <v>1</v>
      </c>
      <c r="D993" s="1" t="s">
        <v>3071</v>
      </c>
      <c r="E993" s="36"/>
      <c r="F993" s="36"/>
      <c r="G993" s="7">
        <v>52.48</v>
      </c>
      <c r="H993" s="3" t="s">
        <v>3072</v>
      </c>
      <c r="J993" s="39" t="s">
        <v>22</v>
      </c>
      <c r="K993" s="5" t="s">
        <v>3053</v>
      </c>
      <c r="M993" s="36"/>
      <c r="N993" s="36"/>
      <c r="O993" s="7">
        <v>51.5</v>
      </c>
      <c r="P993" s="6">
        <v>52.48</v>
      </c>
      <c r="Q993" s="36">
        <f>E993*(1+Listes!AC$5)</f>
        <v>0</v>
      </c>
      <c r="AB993" s="36">
        <f>G993*(1+Listes!AC$8)</f>
        <v>62.766079999999995</v>
      </c>
      <c r="AC993" s="36">
        <f>P993*(1+Listes!AC$7)</f>
        <v>62.766079999999995</v>
      </c>
      <c r="AD993" s="36">
        <f>F993*(1+Listes!AC$6)</f>
        <v>0</v>
      </c>
      <c r="AI993" s="36"/>
      <c r="AJ993" s="36"/>
      <c r="AL993" s="36"/>
      <c r="AQ993" s="5" t="s">
        <v>3073</v>
      </c>
      <c r="AV993" s="36">
        <f>BI993*(1+Listes!AC$9)</f>
        <v>0</v>
      </c>
      <c r="AW993" s="36">
        <f>BP993*(1+Listes!AC$10)</f>
        <v>0</v>
      </c>
      <c r="AX993"/>
      <c r="AY993" s="36"/>
      <c r="AZ993" s="36">
        <f>AY993*(1+Listes!AC$11)</f>
        <v>0</v>
      </c>
      <c r="BI993" s="36"/>
      <c r="BJ993" s="36"/>
      <c r="BK993" s="36">
        <f>BJ993*(1+Listes!AC$12)</f>
        <v>0</v>
      </c>
      <c r="BL993" s="36"/>
      <c r="BM993" s="36"/>
      <c r="BN993" s="36"/>
      <c r="BP993" s="36"/>
      <c r="BR993" s="36"/>
      <c r="BS993" s="36"/>
      <c r="BT993" s="36"/>
    </row>
    <row r="994" spans="2:72" ht="13.15" customHeight="1" x14ac:dyDescent="0.2">
      <c r="C994" s="35">
        <v>1</v>
      </c>
      <c r="D994" s="1" t="s">
        <v>3074</v>
      </c>
      <c r="E994" s="36"/>
      <c r="F994" s="36"/>
      <c r="G994" s="7">
        <v>16.329999999999998</v>
      </c>
      <c r="H994" s="3" t="s">
        <v>3075</v>
      </c>
      <c r="J994" s="39" t="s">
        <v>22</v>
      </c>
      <c r="K994" s="5" t="s">
        <v>1748</v>
      </c>
      <c r="M994" s="36"/>
      <c r="N994" s="36"/>
      <c r="O994" s="7">
        <v>16</v>
      </c>
      <c r="P994" s="6">
        <v>16.329999999999998</v>
      </c>
      <c r="Q994" s="36">
        <f>E994*(1+Listes!AC$5)</f>
        <v>0</v>
      </c>
      <c r="AA994" s="9" t="s">
        <v>3076</v>
      </c>
      <c r="AB994" s="36">
        <f>G994*(1+Listes!AC$8)</f>
        <v>19.530679999999997</v>
      </c>
      <c r="AC994" s="36">
        <f>P994*(1+Listes!AC$7)</f>
        <v>19.530679999999997</v>
      </c>
      <c r="AD994" s="36">
        <f>F994*(1+Listes!AC$6)</f>
        <v>0</v>
      </c>
      <c r="AI994" s="6">
        <v>17.75</v>
      </c>
      <c r="AJ994" s="36"/>
      <c r="AL994" s="36"/>
      <c r="AV994" s="36">
        <f>BI994*(1+Listes!AC$9)</f>
        <v>0</v>
      </c>
      <c r="AW994" s="36">
        <f>BP994*(1+Listes!AC$10)</f>
        <v>0</v>
      </c>
      <c r="AX994"/>
      <c r="AY994" s="36"/>
      <c r="AZ994" s="36">
        <f>AY994*(1+Listes!AC$11)</f>
        <v>0</v>
      </c>
      <c r="BI994" s="36"/>
      <c r="BJ994" s="36"/>
      <c r="BK994" s="36">
        <f>BJ994*(1+Listes!AC$12)</f>
        <v>0</v>
      </c>
      <c r="BL994" s="36"/>
      <c r="BM994" s="36"/>
      <c r="BN994" s="36"/>
      <c r="BP994" s="36"/>
      <c r="BR994" s="36"/>
      <c r="BS994" s="36"/>
      <c r="BT994" s="36"/>
    </row>
    <row r="995" spans="2:72" ht="13.15" customHeight="1" x14ac:dyDescent="0.2">
      <c r="C995" s="35">
        <v>2</v>
      </c>
      <c r="D995" s="1" t="s">
        <v>3077</v>
      </c>
      <c r="E995" s="36"/>
      <c r="F995" s="36"/>
      <c r="G995" s="7">
        <v>12.2</v>
      </c>
      <c r="H995" s="3" t="s">
        <v>3078</v>
      </c>
      <c r="J995" s="39" t="s">
        <v>25</v>
      </c>
      <c r="K995" s="5" t="s">
        <v>368</v>
      </c>
      <c r="M995" s="36"/>
      <c r="N995" s="36"/>
      <c r="O995" s="7">
        <v>12</v>
      </c>
      <c r="P995" s="6">
        <v>12.2</v>
      </c>
      <c r="Q995" s="36">
        <f>E995*(1+Listes!AC$5)</f>
        <v>0</v>
      </c>
      <c r="Z995" s="9" t="s">
        <v>3079</v>
      </c>
      <c r="AA995" s="9" t="s">
        <v>3080</v>
      </c>
      <c r="AB995" s="36">
        <f>G995*(1+Listes!AC$8)</f>
        <v>14.591199999999999</v>
      </c>
      <c r="AC995" s="36">
        <f>P995*(1+Listes!AC$7)</f>
        <v>14.591199999999999</v>
      </c>
      <c r="AD995" s="36">
        <f>F995*(1+Listes!AC$6)</f>
        <v>0</v>
      </c>
      <c r="AI995" s="36"/>
      <c r="AJ995" s="36"/>
      <c r="AL995" s="36"/>
      <c r="AV995" s="36">
        <f>BI995*(1+Listes!AC$9)</f>
        <v>0</v>
      </c>
      <c r="AW995" s="36">
        <f>BP995*(1+Listes!AC$10)</f>
        <v>0</v>
      </c>
      <c r="AX995"/>
      <c r="AY995" s="36"/>
      <c r="AZ995" s="36">
        <f>AY995*(1+Listes!AC$11)</f>
        <v>0</v>
      </c>
      <c r="BI995" s="36"/>
      <c r="BJ995" s="36"/>
      <c r="BK995" s="36">
        <f>BJ995*(1+Listes!AC$12)</f>
        <v>0</v>
      </c>
      <c r="BL995" s="36"/>
      <c r="BM995" s="36"/>
      <c r="BN995" s="36"/>
      <c r="BP995" s="36"/>
      <c r="BR995" s="36"/>
      <c r="BS995" s="36"/>
      <c r="BT995" s="36"/>
    </row>
    <row r="996" spans="2:72" ht="13.15" customHeight="1" x14ac:dyDescent="0.2">
      <c r="C996" s="35">
        <v>1</v>
      </c>
      <c r="D996" s="1" t="s">
        <v>3081</v>
      </c>
      <c r="E996" s="36"/>
      <c r="F996" s="36"/>
      <c r="G996" s="7">
        <v>40.54</v>
      </c>
      <c r="H996" s="3" t="s">
        <v>3082</v>
      </c>
      <c r="J996" s="36"/>
      <c r="K996"/>
      <c r="M996" s="36"/>
      <c r="N996" s="36"/>
      <c r="O996" s="7">
        <v>39.799999999999997</v>
      </c>
      <c r="P996" s="36"/>
      <c r="Q996" s="36">
        <f>E996*(1+Listes!AC$5)</f>
        <v>0</v>
      </c>
      <c r="AA996" s="9" t="s">
        <v>3083</v>
      </c>
      <c r="AB996" s="36">
        <f>G996*(1+Listes!AC$8)</f>
        <v>48.485839999999996</v>
      </c>
      <c r="AC996" s="36">
        <f>P996*(1+Listes!AC$7)</f>
        <v>0</v>
      </c>
      <c r="AD996" s="36">
        <f>F996*(1+Listes!AC$6)</f>
        <v>0</v>
      </c>
      <c r="AI996" s="36"/>
      <c r="AJ996" s="36"/>
      <c r="AL996" s="36"/>
      <c r="AV996" s="36">
        <f>BI996*(1+Listes!AC$9)</f>
        <v>0</v>
      </c>
      <c r="AW996" s="36">
        <f>BP996*(1+Listes!AC$10)</f>
        <v>0</v>
      </c>
      <c r="AX996"/>
      <c r="AY996" s="36"/>
      <c r="AZ996" s="36">
        <f>AY996*(1+Listes!AC$11)</f>
        <v>0</v>
      </c>
      <c r="BI996" s="36"/>
      <c r="BJ996" s="36"/>
      <c r="BK996" s="36">
        <f>BJ996*(1+Listes!AC$12)</f>
        <v>0</v>
      </c>
      <c r="BL996" s="36"/>
      <c r="BM996" s="36"/>
      <c r="BN996" s="36"/>
      <c r="BP996" s="36"/>
      <c r="BR996" s="36"/>
      <c r="BS996" s="36"/>
      <c r="BT996" s="36"/>
    </row>
    <row r="997" spans="2:72" ht="13.15" customHeight="1" x14ac:dyDescent="0.2">
      <c r="C997" s="35">
        <v>1</v>
      </c>
      <c r="D997" s="1" t="s">
        <v>3084</v>
      </c>
      <c r="E997" s="36"/>
      <c r="F997" s="36"/>
      <c r="G997" s="7"/>
      <c r="H997" s="3" t="s">
        <v>3085</v>
      </c>
      <c r="I997" s="5" t="s">
        <v>3086</v>
      </c>
      <c r="J997" s="39" t="s">
        <v>22</v>
      </c>
      <c r="K997" s="5" t="s">
        <v>1748</v>
      </c>
      <c r="M997" s="36"/>
      <c r="N997" s="36"/>
      <c r="O997" s="36"/>
      <c r="P997" s="6"/>
      <c r="Q997" s="36">
        <f>E997*(1+Listes!AC$5)</f>
        <v>0</v>
      </c>
      <c r="AA997" s="9" t="s">
        <v>3087</v>
      </c>
      <c r="AB997" s="36">
        <f>G997*(1+Listes!AC$8)</f>
        <v>0</v>
      </c>
      <c r="AC997" s="36">
        <f>P997*(1+Listes!AC$7)</f>
        <v>0</v>
      </c>
      <c r="AD997" s="36">
        <f>F997*(1+Listes!AC$6)</f>
        <v>0</v>
      </c>
      <c r="AI997" s="6">
        <v>44.53</v>
      </c>
      <c r="AJ997" s="36"/>
      <c r="AL997" s="36"/>
      <c r="AV997" s="36">
        <f>BI997*(1+Listes!AC$9)</f>
        <v>0</v>
      </c>
      <c r="AW997" s="36">
        <f>BP997*(1+Listes!AC$10)</f>
        <v>0</v>
      </c>
      <c r="AX997"/>
      <c r="AY997" s="36"/>
      <c r="AZ997" s="36">
        <f>AY997*(1+Listes!AC$11)</f>
        <v>0</v>
      </c>
      <c r="BI997" s="36"/>
      <c r="BJ997" s="36"/>
      <c r="BK997" s="36">
        <f>BJ997*(1+Listes!AC$12)</f>
        <v>0</v>
      </c>
      <c r="BL997" s="36"/>
      <c r="BM997" s="36"/>
      <c r="BN997" s="36"/>
      <c r="BP997" s="36"/>
      <c r="BR997" s="36"/>
      <c r="BS997" s="36"/>
      <c r="BT997" s="36"/>
    </row>
    <row r="998" spans="2:72" ht="13.15" customHeight="1" x14ac:dyDescent="0.2">
      <c r="C998" s="35">
        <v>1</v>
      </c>
      <c r="D998" s="1" t="s">
        <v>3088</v>
      </c>
      <c r="E998" s="36"/>
      <c r="F998" s="36"/>
      <c r="G998" s="7">
        <v>32.47</v>
      </c>
      <c r="H998" s="3" t="s">
        <v>3089</v>
      </c>
      <c r="J998" s="39" t="s">
        <v>25</v>
      </c>
      <c r="K998" s="5" t="s">
        <v>746</v>
      </c>
      <c r="M998" s="36"/>
      <c r="N998" s="36"/>
      <c r="O998" s="7">
        <v>31.8</v>
      </c>
      <c r="P998" s="6">
        <v>32.47</v>
      </c>
      <c r="Q998" s="36">
        <f>E998*(1+Listes!AC$5)</f>
        <v>0</v>
      </c>
      <c r="Z998" s="9" t="s">
        <v>3090</v>
      </c>
      <c r="AA998" s="9" t="s">
        <v>3091</v>
      </c>
      <c r="AB998" s="36">
        <f>G998*(1+Listes!AC$8)</f>
        <v>38.834119999999999</v>
      </c>
      <c r="AC998" s="36">
        <f>P998*(1+Listes!AC$7)</f>
        <v>38.834119999999999</v>
      </c>
      <c r="AD998" s="36">
        <f>F998*(1+Listes!AC$6)</f>
        <v>0</v>
      </c>
      <c r="AI998" s="36"/>
      <c r="AJ998" s="36"/>
      <c r="AL998" s="36"/>
      <c r="AV998" s="36">
        <f>BI998*(1+Listes!AC$9)</f>
        <v>0</v>
      </c>
      <c r="AW998" s="36">
        <f>BP998*(1+Listes!AC$10)</f>
        <v>0</v>
      </c>
      <c r="AX998"/>
      <c r="AY998" s="36"/>
      <c r="AZ998" s="36">
        <f>AY998*(1+Listes!AC$11)</f>
        <v>0</v>
      </c>
      <c r="BI998" s="36"/>
      <c r="BJ998" s="36"/>
      <c r="BK998" s="36">
        <f>BJ998*(1+Listes!AC$12)</f>
        <v>0</v>
      </c>
      <c r="BL998" s="36"/>
      <c r="BM998" s="36"/>
      <c r="BN998" s="36"/>
      <c r="BP998" s="36"/>
      <c r="BR998" s="36"/>
      <c r="BS998" s="36"/>
      <c r="BT998" s="36"/>
    </row>
    <row r="999" spans="2:72" ht="13.15" customHeight="1" x14ac:dyDescent="0.2">
      <c r="B999" s="8" t="s">
        <v>3092</v>
      </c>
      <c r="C999" s="35">
        <v>1</v>
      </c>
      <c r="D999" s="1" t="s">
        <v>3093</v>
      </c>
      <c r="E999" s="36"/>
      <c r="F999" s="36"/>
      <c r="G999" s="7">
        <v>1748.98</v>
      </c>
      <c r="H999" s="3" t="s">
        <v>3094</v>
      </c>
      <c r="J999" s="39">
        <v>-6</v>
      </c>
      <c r="K999" s="5" t="s">
        <v>3095</v>
      </c>
      <c r="M999" s="36"/>
      <c r="N999" s="36"/>
      <c r="O999" s="7">
        <v>1720</v>
      </c>
      <c r="P999" s="36"/>
      <c r="Q999" s="36">
        <f>E999*(1+Listes!AC$5)</f>
        <v>0</v>
      </c>
      <c r="AB999" s="36">
        <f>G999*(1+Listes!AC$8)</f>
        <v>2091.78008</v>
      </c>
      <c r="AC999" s="36">
        <f>P999*(1+Listes!AC$7)</f>
        <v>0</v>
      </c>
      <c r="AD999" s="36">
        <f>F999*(1+Listes!AC$6)</f>
        <v>0</v>
      </c>
      <c r="AI999" s="36"/>
      <c r="AJ999" s="36"/>
      <c r="AL999" s="36"/>
      <c r="AQ999" s="5" t="s">
        <v>3096</v>
      </c>
      <c r="AV999" s="36">
        <f>BI999*(1+Listes!AC$9)</f>
        <v>0</v>
      </c>
      <c r="AW999" s="36">
        <f>BP999*(1+Listes!AC$10)</f>
        <v>0</v>
      </c>
      <c r="AX999"/>
      <c r="AY999" s="36"/>
      <c r="AZ999" s="36">
        <f>AY999*(1+Listes!AC$11)</f>
        <v>0</v>
      </c>
      <c r="BI999" s="36"/>
      <c r="BJ999" s="36"/>
      <c r="BK999" s="36">
        <f>BJ999*(1+Listes!AC$12)</f>
        <v>0</v>
      </c>
      <c r="BL999" s="36"/>
      <c r="BM999" s="36"/>
      <c r="BN999" s="36"/>
      <c r="BP999" s="36"/>
      <c r="BR999" s="36"/>
      <c r="BS999" s="36"/>
      <c r="BT999" s="36"/>
    </row>
    <row r="1000" spans="2:72" ht="13.15" customHeight="1" x14ac:dyDescent="0.2">
      <c r="C1000" s="35">
        <v>2</v>
      </c>
      <c r="D1000" s="1" t="s">
        <v>3097</v>
      </c>
      <c r="E1000" s="36"/>
      <c r="F1000" s="36"/>
      <c r="G1000" s="7">
        <v>21.19</v>
      </c>
      <c r="H1000" s="3" t="s">
        <v>3098</v>
      </c>
      <c r="I1000" s="5" t="s">
        <v>3099</v>
      </c>
      <c r="J1000" s="39" t="s">
        <v>22</v>
      </c>
      <c r="K1000" s="5" t="s">
        <v>1748</v>
      </c>
      <c r="M1000" s="6">
        <v>21</v>
      </c>
      <c r="N1000" s="36"/>
      <c r="O1000" s="7">
        <v>21.52</v>
      </c>
      <c r="P1000" s="6">
        <v>21.19</v>
      </c>
      <c r="Q1000" s="36">
        <f>E1000*(1+Listes!AC$5)</f>
        <v>0</v>
      </c>
      <c r="AA1000" s="9" t="s">
        <v>3100</v>
      </c>
      <c r="AB1000" s="36">
        <f>G1000*(1+Listes!AC$8)</f>
        <v>25.343240000000002</v>
      </c>
      <c r="AC1000" s="36">
        <f>P1000*(1+Listes!AC$7)</f>
        <v>25.343240000000002</v>
      </c>
      <c r="AD1000" s="36">
        <f>F1000*(1+Listes!AC$6)</f>
        <v>0</v>
      </c>
      <c r="AI1000" s="6">
        <v>14.02</v>
      </c>
      <c r="AJ1000" s="36"/>
      <c r="AL1000" s="36"/>
      <c r="AV1000" s="36">
        <f>BI1000*(1+Listes!AC$9)</f>
        <v>0</v>
      </c>
      <c r="AW1000" s="36">
        <f>BP1000*(1+Listes!AC$10)</f>
        <v>0</v>
      </c>
      <c r="AX1000"/>
      <c r="AY1000" s="36"/>
      <c r="AZ1000" s="36">
        <f>AY1000*(1+Listes!AC$11)</f>
        <v>0</v>
      </c>
      <c r="BI1000" s="36"/>
      <c r="BJ1000" s="36"/>
      <c r="BK1000" s="36">
        <f>BJ1000*(1+Listes!AC$12)</f>
        <v>0</v>
      </c>
      <c r="BL1000" s="36"/>
      <c r="BM1000" s="36"/>
      <c r="BN1000" s="36"/>
      <c r="BP1000" s="36"/>
      <c r="BR1000" s="36"/>
      <c r="BS1000" s="36"/>
      <c r="BT1000" s="36"/>
    </row>
    <row r="1001" spans="2:72" ht="13.15" customHeight="1" x14ac:dyDescent="0.2">
      <c r="C1001" s="35">
        <v>2</v>
      </c>
      <c r="D1001" s="1" t="s">
        <v>3101</v>
      </c>
      <c r="E1001" s="36"/>
      <c r="F1001" s="36"/>
      <c r="G1001" s="7">
        <v>22.24</v>
      </c>
      <c r="H1001" s="3" t="s">
        <v>3102</v>
      </c>
      <c r="I1001" s="5" t="s">
        <v>3103</v>
      </c>
      <c r="J1001" s="39" t="s">
        <v>22</v>
      </c>
      <c r="K1001" s="5" t="s">
        <v>1748</v>
      </c>
      <c r="M1001" s="36"/>
      <c r="N1001" s="36"/>
      <c r="O1001" s="36"/>
      <c r="P1001" s="6">
        <v>22.24</v>
      </c>
      <c r="Q1001" s="36">
        <f>E1001*(1+Listes!AC$5)</f>
        <v>0</v>
      </c>
      <c r="AA1001" s="9" t="s">
        <v>3104</v>
      </c>
      <c r="AB1001" s="36">
        <f>G1001*(1+Listes!AC$8)</f>
        <v>26.599039999999999</v>
      </c>
      <c r="AC1001" s="36">
        <f>P1001*(1+Listes!AC$7)</f>
        <v>26.599039999999999</v>
      </c>
      <c r="AD1001" s="36">
        <f>F1001*(1+Listes!AC$6)</f>
        <v>0</v>
      </c>
      <c r="AI1001" s="6">
        <v>14.02</v>
      </c>
      <c r="AJ1001" s="36"/>
      <c r="AL1001" s="36"/>
      <c r="AV1001" s="36">
        <f>BI1001*(1+Listes!AC$9)</f>
        <v>0</v>
      </c>
      <c r="AW1001" s="36">
        <f>BP1001*(1+Listes!AC$10)</f>
        <v>0</v>
      </c>
      <c r="AX1001"/>
      <c r="AY1001" s="36"/>
      <c r="AZ1001" s="36">
        <f>AY1001*(1+Listes!AC$11)</f>
        <v>0</v>
      </c>
      <c r="BI1001" s="36"/>
      <c r="BJ1001" s="36"/>
      <c r="BK1001" s="36">
        <f>BJ1001*(1+Listes!AC$12)</f>
        <v>0</v>
      </c>
      <c r="BL1001" s="36"/>
      <c r="BM1001" s="36"/>
      <c r="BN1001" s="36"/>
      <c r="BP1001" s="36"/>
      <c r="BR1001" s="36"/>
      <c r="BS1001" s="36"/>
      <c r="BT1001" s="36"/>
    </row>
    <row r="1002" spans="2:72" ht="13.15" customHeight="1" x14ac:dyDescent="0.2">
      <c r="B1002" s="8" t="s">
        <v>3105</v>
      </c>
      <c r="C1002" s="35">
        <v>1</v>
      </c>
      <c r="D1002" s="1" t="s">
        <v>3106</v>
      </c>
      <c r="E1002" s="36"/>
      <c r="F1002" s="36"/>
      <c r="G1002" s="7">
        <v>1089.94</v>
      </c>
      <c r="H1002" s="3" t="s">
        <v>3107</v>
      </c>
      <c r="J1002" s="39">
        <v>-6</v>
      </c>
      <c r="K1002" s="5" t="s">
        <v>3108</v>
      </c>
      <c r="M1002" s="36"/>
      <c r="N1002" s="36"/>
      <c r="O1002" s="7">
        <v>1072</v>
      </c>
      <c r="P1002" s="36"/>
      <c r="Q1002" s="36">
        <f>E1002*(1+Listes!AC$5)</f>
        <v>0</v>
      </c>
      <c r="AB1002" s="36">
        <f>G1002*(1+Listes!AC$8)</f>
        <v>1303.5682400000001</v>
      </c>
      <c r="AC1002" s="36">
        <f>P1002*(1+Listes!AC$7)</f>
        <v>0</v>
      </c>
      <c r="AD1002" s="36">
        <f>F1002*(1+Listes!AC$6)</f>
        <v>0</v>
      </c>
      <c r="AI1002" s="36"/>
      <c r="AJ1002" s="36"/>
      <c r="AL1002" s="36"/>
      <c r="AQ1002" s="5" t="s">
        <v>3109</v>
      </c>
      <c r="AV1002" s="36">
        <f>BI1002*(1+Listes!AC$9)</f>
        <v>0</v>
      </c>
      <c r="AW1002" s="36">
        <f>BP1002*(1+Listes!AC$10)</f>
        <v>0</v>
      </c>
      <c r="AX1002"/>
      <c r="AY1002" s="36"/>
      <c r="AZ1002" s="36">
        <f>AY1002*(1+Listes!AC$11)</f>
        <v>0</v>
      </c>
      <c r="BI1002" s="36"/>
      <c r="BJ1002" s="36"/>
      <c r="BK1002" s="36">
        <f>BJ1002*(1+Listes!AC$12)</f>
        <v>0</v>
      </c>
      <c r="BL1002" s="36"/>
      <c r="BM1002" s="36"/>
      <c r="BN1002" s="36"/>
      <c r="BP1002" s="36"/>
      <c r="BR1002" s="36"/>
      <c r="BS1002" s="36"/>
      <c r="BT1002" s="36"/>
    </row>
    <row r="1003" spans="2:72" ht="13.15" customHeight="1" x14ac:dyDescent="0.2">
      <c r="C1003" s="35">
        <v>3</v>
      </c>
      <c r="D1003" s="1" t="s">
        <v>3110</v>
      </c>
      <c r="E1003" s="36"/>
      <c r="F1003" s="36"/>
      <c r="G1003" s="7">
        <v>14.86</v>
      </c>
      <c r="H1003" s="3" t="s">
        <v>3111</v>
      </c>
      <c r="J1003" s="39" t="s">
        <v>1488</v>
      </c>
      <c r="K1003" s="5" t="s">
        <v>3112</v>
      </c>
      <c r="M1003" s="6">
        <v>14.4</v>
      </c>
      <c r="N1003" s="36"/>
      <c r="O1003" s="7">
        <v>14.5</v>
      </c>
      <c r="P1003" s="6">
        <v>14.89</v>
      </c>
      <c r="Q1003" s="36">
        <f>E1003*(1+Listes!AC$5)</f>
        <v>0</v>
      </c>
      <c r="AB1003" s="36">
        <f>G1003*(1+Listes!AC$8)</f>
        <v>17.772559999999999</v>
      </c>
      <c r="AC1003" s="36">
        <f>P1003*(1+Listes!AC$7)</f>
        <v>17.808440000000001</v>
      </c>
      <c r="AD1003" s="36">
        <f>F1003*(1+Listes!AC$6)</f>
        <v>0</v>
      </c>
      <c r="AI1003" s="36"/>
      <c r="AJ1003" s="36"/>
      <c r="AL1003" s="36"/>
      <c r="AV1003" s="36">
        <f>BI1003*(1+Listes!AC$9)</f>
        <v>0</v>
      </c>
      <c r="AW1003" s="36">
        <f>BP1003*(1+Listes!AC$10)</f>
        <v>0</v>
      </c>
      <c r="AX1003"/>
      <c r="AY1003" s="36"/>
      <c r="AZ1003" s="36">
        <f>AY1003*(1+Listes!AC$11)</f>
        <v>0</v>
      </c>
      <c r="BI1003" s="36"/>
      <c r="BJ1003" s="36"/>
      <c r="BK1003" s="36">
        <f>BJ1003*(1+Listes!AC$12)</f>
        <v>0</v>
      </c>
      <c r="BL1003" s="36"/>
      <c r="BM1003" s="36"/>
      <c r="BN1003" s="36"/>
      <c r="BP1003" s="36"/>
      <c r="BR1003" s="36"/>
      <c r="BS1003" s="36"/>
      <c r="BT1003" s="36"/>
    </row>
    <row r="1004" spans="2:72" ht="13.15" customHeight="1" x14ac:dyDescent="0.2">
      <c r="B1004" s="8" t="s">
        <v>3113</v>
      </c>
      <c r="C1004" s="35">
        <v>3</v>
      </c>
      <c r="D1004" s="1" t="s">
        <v>3113</v>
      </c>
      <c r="E1004" s="36"/>
      <c r="F1004" s="36"/>
      <c r="G1004" s="7">
        <v>6.1</v>
      </c>
      <c r="H1004" s="3" t="s">
        <v>3114</v>
      </c>
      <c r="J1004" s="39" t="s">
        <v>2</v>
      </c>
      <c r="K1004" s="5" t="s">
        <v>3115</v>
      </c>
      <c r="M1004" s="6">
        <v>5.9</v>
      </c>
      <c r="N1004" s="36"/>
      <c r="O1004" s="7">
        <v>6</v>
      </c>
      <c r="P1004" s="6">
        <v>6.1</v>
      </c>
      <c r="Q1004" s="36">
        <f>E1004*(1+Listes!AC$5)</f>
        <v>0</v>
      </c>
      <c r="AB1004" s="36">
        <f>G1004*(1+Listes!AC$8)</f>
        <v>7.2955999999999994</v>
      </c>
      <c r="AC1004" s="36">
        <f>P1004*(1+Listes!AC$7)</f>
        <v>7.2955999999999994</v>
      </c>
      <c r="AD1004" s="36">
        <f>F1004*(1+Listes!AC$6)</f>
        <v>0</v>
      </c>
      <c r="AI1004" s="36"/>
      <c r="AJ1004" s="36"/>
      <c r="AL1004" s="36"/>
      <c r="AV1004" s="36">
        <f>BI1004*(1+Listes!AC$9)</f>
        <v>0</v>
      </c>
      <c r="AW1004" s="36">
        <f>BP1004*(1+Listes!AC$10)</f>
        <v>0</v>
      </c>
      <c r="AX1004"/>
      <c r="AY1004" s="36"/>
      <c r="AZ1004" s="36">
        <f>AY1004*(1+Listes!AC$11)</f>
        <v>0</v>
      </c>
      <c r="BI1004" s="36"/>
      <c r="BJ1004" s="36"/>
      <c r="BK1004" s="36">
        <f>BJ1004*(1+Listes!AC$12)</f>
        <v>0</v>
      </c>
      <c r="BL1004" s="36"/>
      <c r="BM1004" s="36"/>
      <c r="BN1004" s="36"/>
      <c r="BP1004" s="36"/>
      <c r="BR1004" s="36"/>
      <c r="BS1004" s="36"/>
      <c r="BT1004" s="36"/>
    </row>
    <row r="1005" spans="2:72" ht="13.15" customHeight="1" x14ac:dyDescent="0.2">
      <c r="B1005" s="8" t="s">
        <v>3116</v>
      </c>
      <c r="C1005" s="35">
        <v>1</v>
      </c>
      <c r="D1005" s="1" t="s">
        <v>3116</v>
      </c>
      <c r="E1005" s="36"/>
      <c r="F1005" s="36"/>
      <c r="G1005" s="7">
        <v>141.69</v>
      </c>
      <c r="H1005" s="3" t="s">
        <v>3117</v>
      </c>
      <c r="J1005" s="39" t="s">
        <v>25</v>
      </c>
      <c r="K1005" s="5" t="s">
        <v>3118</v>
      </c>
      <c r="M1005" s="6">
        <v>138</v>
      </c>
      <c r="N1005" s="36"/>
      <c r="O1005" s="7">
        <v>139</v>
      </c>
      <c r="P1005" s="6">
        <v>141.69</v>
      </c>
      <c r="Q1005" s="36">
        <f>E1005*(1+Listes!AC$5)</f>
        <v>0</v>
      </c>
      <c r="AB1005" s="36">
        <f>G1005*(1+Listes!AC$8)</f>
        <v>169.46124</v>
      </c>
      <c r="AC1005" s="36">
        <f>P1005*(1+Listes!AC$7)</f>
        <v>169.46124</v>
      </c>
      <c r="AD1005" s="36">
        <f>F1005*(1+Listes!AC$6)</f>
        <v>0</v>
      </c>
      <c r="AI1005" s="6">
        <v>148</v>
      </c>
      <c r="AJ1005" s="6">
        <v>135</v>
      </c>
      <c r="AL1005" s="36"/>
      <c r="AV1005" s="36">
        <f>BI1005*(1+Listes!AC$9)</f>
        <v>0</v>
      </c>
      <c r="AW1005" s="36">
        <f>BP1005*(1+Listes!AC$10)</f>
        <v>0</v>
      </c>
      <c r="AX1005"/>
      <c r="AY1005" s="36"/>
      <c r="AZ1005" s="36">
        <f>AY1005*(1+Listes!AC$11)</f>
        <v>0</v>
      </c>
      <c r="BI1005" s="36"/>
      <c r="BJ1005" s="36"/>
      <c r="BK1005" s="36">
        <f>BJ1005*(1+Listes!AC$12)</f>
        <v>0</v>
      </c>
      <c r="BL1005" s="36"/>
      <c r="BM1005" s="36"/>
      <c r="BN1005" s="36"/>
      <c r="BP1005" s="36"/>
      <c r="BR1005" s="36"/>
      <c r="BS1005" s="36"/>
      <c r="BT1005" s="36"/>
    </row>
    <row r="1006" spans="2:72" ht="13.15" customHeight="1" x14ac:dyDescent="0.2">
      <c r="C1006" s="35">
        <v>1</v>
      </c>
      <c r="D1006" s="1" t="s">
        <v>3119</v>
      </c>
      <c r="E1006" s="36"/>
      <c r="F1006" s="36"/>
      <c r="G1006" s="7">
        <v>203.15</v>
      </c>
      <c r="H1006" s="3" t="s">
        <v>3120</v>
      </c>
      <c r="J1006" s="39" t="s">
        <v>48</v>
      </c>
      <c r="K1006" s="5" t="s">
        <v>2945</v>
      </c>
      <c r="M1006" s="36"/>
      <c r="N1006" s="36"/>
      <c r="O1006" s="7">
        <v>199</v>
      </c>
      <c r="P1006" s="6"/>
      <c r="Q1006" s="36">
        <f>E1006*(1+Listes!AC$5)</f>
        <v>0</v>
      </c>
      <c r="AB1006" s="36">
        <f>G1006*(1+Listes!AC$8)</f>
        <v>242.9674</v>
      </c>
      <c r="AC1006" s="36">
        <f>P1006*(1+Listes!AC$7)</f>
        <v>0</v>
      </c>
      <c r="AD1006" s="36">
        <f>F1006*(1+Listes!AC$6)</f>
        <v>0</v>
      </c>
      <c r="AI1006" s="36"/>
      <c r="AJ1006" s="36"/>
      <c r="AL1006" s="36"/>
      <c r="AV1006" s="36">
        <f>BI1006*(1+Listes!AC$9)</f>
        <v>0</v>
      </c>
      <c r="AW1006" s="36">
        <f>BP1006*(1+Listes!AC$10)</f>
        <v>0</v>
      </c>
      <c r="AX1006"/>
      <c r="AY1006" s="36"/>
      <c r="AZ1006" s="36">
        <f>AY1006*(1+Listes!AC$11)</f>
        <v>0</v>
      </c>
      <c r="BI1006" s="36"/>
      <c r="BJ1006" s="36"/>
      <c r="BK1006" s="36">
        <f>BJ1006*(1+Listes!AC$12)</f>
        <v>0</v>
      </c>
      <c r="BL1006" s="36"/>
      <c r="BM1006" s="36"/>
      <c r="BN1006" s="36"/>
      <c r="BP1006" s="36"/>
      <c r="BR1006" s="36"/>
      <c r="BS1006" s="36"/>
      <c r="BT1006" s="36"/>
    </row>
    <row r="1007" spans="2:72" ht="13.15" customHeight="1" x14ac:dyDescent="0.2">
      <c r="B1007" s="8" t="s">
        <v>3121</v>
      </c>
      <c r="C1007" s="35">
        <v>1</v>
      </c>
      <c r="D1007" s="1" t="s">
        <v>3119</v>
      </c>
      <c r="E1007" s="36"/>
      <c r="F1007" s="36"/>
      <c r="G1007" s="7">
        <v>203.15</v>
      </c>
      <c r="H1007" s="3" t="s">
        <v>3122</v>
      </c>
      <c r="J1007" s="39" t="s">
        <v>2</v>
      </c>
      <c r="K1007" s="5" t="s">
        <v>3123</v>
      </c>
      <c r="M1007" s="6">
        <v>187.6</v>
      </c>
      <c r="N1007" s="36"/>
      <c r="O1007" s="7">
        <v>199</v>
      </c>
      <c r="P1007" s="6"/>
      <c r="Q1007" s="36">
        <f>E1007*(1+Listes!AC$5)</f>
        <v>0</v>
      </c>
      <c r="AB1007" s="36">
        <f>G1007*(1+Listes!AC$8)</f>
        <v>242.9674</v>
      </c>
      <c r="AC1007" s="36">
        <f>P1007*(1+Listes!AC$7)</f>
        <v>0</v>
      </c>
      <c r="AD1007" s="36">
        <f>F1007*(1+Listes!AC$6)</f>
        <v>0</v>
      </c>
      <c r="AI1007" s="36"/>
      <c r="AJ1007" s="36"/>
      <c r="AL1007" s="36"/>
      <c r="AV1007" s="36">
        <f>BI1007*(1+Listes!AC$9)</f>
        <v>0</v>
      </c>
      <c r="AW1007" s="36">
        <f>BP1007*(1+Listes!AC$10)</f>
        <v>0</v>
      </c>
      <c r="AX1007"/>
      <c r="AY1007" s="36"/>
      <c r="AZ1007" s="36">
        <f>AY1007*(1+Listes!AC$11)</f>
        <v>0</v>
      </c>
      <c r="BI1007" s="36"/>
      <c r="BJ1007" s="36"/>
      <c r="BK1007" s="36">
        <f>BJ1007*(1+Listes!AC$12)</f>
        <v>0</v>
      </c>
      <c r="BL1007" s="36"/>
      <c r="BM1007" s="36"/>
      <c r="BN1007" s="36"/>
      <c r="BP1007" s="36"/>
      <c r="BR1007" s="36"/>
      <c r="BS1007" s="36"/>
      <c r="BT1007" s="36"/>
    </row>
    <row r="1008" spans="2:72" ht="13.15" customHeight="1" x14ac:dyDescent="0.2">
      <c r="C1008" s="35">
        <v>1</v>
      </c>
      <c r="D1008" s="1" t="s">
        <v>3124</v>
      </c>
      <c r="E1008" s="36"/>
      <c r="F1008" s="36"/>
      <c r="G1008" s="7">
        <v>191.93</v>
      </c>
      <c r="H1008" s="3" t="s">
        <v>3125</v>
      </c>
      <c r="J1008" s="36"/>
      <c r="K1008"/>
      <c r="M1008" s="36"/>
      <c r="N1008" s="36"/>
      <c r="O1008" s="7">
        <v>188</v>
      </c>
      <c r="P1008" s="6">
        <v>191.93</v>
      </c>
      <c r="Q1008" s="36">
        <f>E1008*(1+Listes!AC$5)</f>
        <v>0</v>
      </c>
      <c r="AB1008" s="36">
        <f>G1008*(1+Listes!AC$8)</f>
        <v>229.54828000000001</v>
      </c>
      <c r="AC1008" s="36">
        <f>P1008*(1+Listes!AC$7)</f>
        <v>229.54828000000001</v>
      </c>
      <c r="AD1008" s="36">
        <f>F1008*(1+Listes!AC$6)</f>
        <v>0</v>
      </c>
      <c r="AI1008" s="36"/>
      <c r="AJ1008" s="36"/>
      <c r="AL1008" s="36"/>
      <c r="AV1008" s="36">
        <f>BI1008*(1+Listes!AC$9)</f>
        <v>0</v>
      </c>
      <c r="AW1008" s="36">
        <f>BP1008*(1+Listes!AC$10)</f>
        <v>0</v>
      </c>
      <c r="AX1008"/>
      <c r="AY1008" s="36"/>
      <c r="AZ1008" s="36">
        <f>AY1008*(1+Listes!AC$11)</f>
        <v>0</v>
      </c>
      <c r="BI1008" s="36"/>
      <c r="BJ1008" s="36"/>
      <c r="BK1008" s="36">
        <f>BJ1008*(1+Listes!AC$12)</f>
        <v>0</v>
      </c>
      <c r="BL1008" s="36"/>
      <c r="BM1008" s="36"/>
      <c r="BN1008" s="36"/>
      <c r="BP1008" s="36"/>
      <c r="BR1008" s="36"/>
      <c r="BS1008" s="36"/>
      <c r="BT1008" s="36"/>
    </row>
    <row r="1009" spans="2:72" ht="13.15" customHeight="1" x14ac:dyDescent="0.2">
      <c r="B1009" s="8" t="s">
        <v>3126</v>
      </c>
      <c r="C1009" s="35">
        <v>1</v>
      </c>
      <c r="D1009" s="1" t="s">
        <v>3127</v>
      </c>
      <c r="E1009" s="36"/>
      <c r="F1009" s="36"/>
      <c r="G1009" s="7">
        <v>229.98</v>
      </c>
      <c r="H1009" s="3" t="s">
        <v>3128</v>
      </c>
      <c r="J1009" s="39" t="s">
        <v>179</v>
      </c>
      <c r="K1009" s="5" t="s">
        <v>673</v>
      </c>
      <c r="M1009" s="6">
        <v>224</v>
      </c>
      <c r="N1009" s="6"/>
      <c r="O1009" s="7">
        <v>225</v>
      </c>
      <c r="P1009" s="6">
        <v>229.98</v>
      </c>
      <c r="Q1009" s="36">
        <f>E1009*(1+Listes!AC$5)</f>
        <v>0</v>
      </c>
      <c r="AB1009" s="36">
        <f>G1009*(1+Listes!AC$8)</f>
        <v>275.05607999999995</v>
      </c>
      <c r="AC1009" s="36">
        <f>P1009*(1+Listes!AC$7)</f>
        <v>275.05607999999995</v>
      </c>
      <c r="AD1009" s="36">
        <f>F1009*(1+Listes!AC$6)</f>
        <v>0</v>
      </c>
      <c r="AG1009" s="66"/>
      <c r="AH1009" s="67"/>
      <c r="AI1009" s="6">
        <v>221.53</v>
      </c>
      <c r="AJ1009" s="6">
        <v>219</v>
      </c>
      <c r="AL1009" s="36"/>
      <c r="AM1009" s="20" t="s">
        <v>3116</v>
      </c>
      <c r="AV1009" s="36">
        <f>BI1009*(1+Listes!AC$9)</f>
        <v>0</v>
      </c>
      <c r="AW1009" s="36">
        <f>BP1009*(1+Listes!AC$10)</f>
        <v>0</v>
      </c>
      <c r="AX1009"/>
      <c r="AY1009" s="36"/>
      <c r="AZ1009" s="36">
        <f>AY1009*(1+Listes!AC$11)</f>
        <v>0</v>
      </c>
      <c r="BI1009" s="36"/>
      <c r="BJ1009" s="36"/>
      <c r="BK1009" s="36">
        <f>BJ1009*(1+Listes!AC$12)</f>
        <v>0</v>
      </c>
      <c r="BL1009" s="36"/>
      <c r="BM1009" s="36"/>
      <c r="BN1009" s="36"/>
      <c r="BP1009" s="36"/>
      <c r="BR1009" s="36"/>
      <c r="BS1009" s="36"/>
      <c r="BT1009" s="36"/>
    </row>
    <row r="1010" spans="2:72" ht="13.15" customHeight="1" x14ac:dyDescent="0.2">
      <c r="C1010" s="35">
        <v>1</v>
      </c>
      <c r="D1010" s="1" t="s">
        <v>3129</v>
      </c>
      <c r="E1010" s="36"/>
      <c r="F1010" s="36"/>
      <c r="G1010" s="7">
        <v>136.96</v>
      </c>
      <c r="H1010" s="3" t="s">
        <v>3130</v>
      </c>
      <c r="J1010" s="39" t="s">
        <v>31</v>
      </c>
      <c r="K1010" s="5" t="s">
        <v>2963</v>
      </c>
      <c r="M1010" s="36"/>
      <c r="N1010" s="36"/>
      <c r="O1010" s="7">
        <v>134</v>
      </c>
      <c r="P1010" s="36"/>
      <c r="Q1010" s="36">
        <f>E1010*(1+Listes!AC$5)</f>
        <v>0</v>
      </c>
      <c r="S1010" s="9" t="s">
        <v>3131</v>
      </c>
      <c r="T1010" s="9" t="s">
        <v>3131</v>
      </c>
      <c r="U1010" s="9" t="s">
        <v>3131</v>
      </c>
      <c r="W1010" s="9" t="s">
        <v>3131</v>
      </c>
      <c r="AB1010" s="36">
        <f>G1010*(1+Listes!AC$8)</f>
        <v>163.80416</v>
      </c>
      <c r="AC1010" s="36">
        <f>P1010*(1+Listes!AC$7)</f>
        <v>0</v>
      </c>
      <c r="AD1010" s="36">
        <f>F1010*(1+Listes!AC$6)</f>
        <v>0</v>
      </c>
      <c r="AI1010" s="36"/>
      <c r="AJ1010" s="36"/>
      <c r="AL1010" s="36"/>
      <c r="AV1010" s="36">
        <f>BI1010*(1+Listes!AC$9)</f>
        <v>0</v>
      </c>
      <c r="AW1010" s="36">
        <f>BP1010*(1+Listes!AC$10)</f>
        <v>0</v>
      </c>
      <c r="AX1010"/>
      <c r="AY1010" s="36"/>
      <c r="AZ1010" s="36">
        <f>AY1010*(1+Listes!AC$11)</f>
        <v>0</v>
      </c>
      <c r="BI1010" s="36"/>
      <c r="BJ1010" s="36"/>
      <c r="BK1010" s="36">
        <f>BJ1010*(1+Listes!AC$12)</f>
        <v>0</v>
      </c>
      <c r="BL1010" s="36"/>
      <c r="BM1010" s="36"/>
      <c r="BN1010" s="36"/>
      <c r="BP1010" s="36"/>
      <c r="BR1010" s="36"/>
      <c r="BS1010" s="36"/>
      <c r="BT1010" s="36"/>
    </row>
    <row r="1011" spans="2:72" ht="13.15" customHeight="1" x14ac:dyDescent="0.2">
      <c r="C1011" s="35">
        <v>1</v>
      </c>
      <c r="D1011" s="1" t="s">
        <v>3132</v>
      </c>
      <c r="E1011" s="36"/>
      <c r="F1011" s="36"/>
      <c r="G1011" s="7">
        <v>154.61000000000001</v>
      </c>
      <c r="H1011" s="3" t="s">
        <v>3133</v>
      </c>
      <c r="J1011" s="39" t="s">
        <v>31</v>
      </c>
      <c r="K1011" s="5" t="s">
        <v>1182</v>
      </c>
      <c r="M1011" s="36"/>
      <c r="N1011" s="36"/>
      <c r="O1011" s="7">
        <v>152</v>
      </c>
      <c r="P1011" s="6">
        <v>154.61000000000001</v>
      </c>
      <c r="Q1011" s="36">
        <f>E1011*(1+Listes!AC$5)</f>
        <v>0</v>
      </c>
      <c r="V1011" s="9" t="s">
        <v>3134</v>
      </c>
      <c r="AB1011" s="36">
        <f>G1011*(1+Listes!AC$8)</f>
        <v>184.91356000000002</v>
      </c>
      <c r="AC1011" s="36">
        <f>P1011*(1+Listes!AC$7)</f>
        <v>184.91356000000002</v>
      </c>
      <c r="AD1011" s="36">
        <f>F1011*(1+Listes!AC$6)</f>
        <v>0</v>
      </c>
      <c r="AI1011" s="36"/>
      <c r="AJ1011" s="36"/>
      <c r="AL1011" s="36"/>
      <c r="AN1011" s="5" t="s">
        <v>3134</v>
      </c>
      <c r="AV1011" s="36">
        <f>BI1011*(1+Listes!AC$9)</f>
        <v>0</v>
      </c>
      <c r="AW1011" s="36">
        <f>BP1011*(1+Listes!AC$10)</f>
        <v>0</v>
      </c>
      <c r="AX1011"/>
      <c r="AY1011" s="36"/>
      <c r="AZ1011" s="36">
        <f>AY1011*(1+Listes!AC$11)</f>
        <v>0</v>
      </c>
      <c r="BI1011" s="36"/>
      <c r="BJ1011" s="36"/>
      <c r="BK1011" s="36">
        <f>BJ1011*(1+Listes!AC$12)</f>
        <v>0</v>
      </c>
      <c r="BL1011" s="36"/>
      <c r="BM1011" s="36"/>
      <c r="BN1011" s="36"/>
      <c r="BP1011" s="36"/>
      <c r="BR1011" s="36"/>
      <c r="BS1011" s="36"/>
      <c r="BT1011" s="36"/>
    </row>
    <row r="1012" spans="2:72" ht="13.15" customHeight="1" x14ac:dyDescent="0.2">
      <c r="C1012" s="35">
        <v>1</v>
      </c>
      <c r="D1012" s="1" t="s">
        <v>3135</v>
      </c>
      <c r="E1012" s="36"/>
      <c r="F1012" s="36"/>
      <c r="G1012" s="7">
        <v>123.65</v>
      </c>
      <c r="H1012" s="3" t="s">
        <v>3133</v>
      </c>
      <c r="J1012" s="39" t="s">
        <v>31</v>
      </c>
      <c r="K1012" s="5" t="s">
        <v>1182</v>
      </c>
      <c r="M1012" s="36"/>
      <c r="N1012" s="36"/>
      <c r="O1012" s="7">
        <v>121</v>
      </c>
      <c r="P1012" s="36"/>
      <c r="Q1012" s="36">
        <f>E1012*(1+Listes!AC$5)</f>
        <v>0</v>
      </c>
      <c r="V1012" s="9" t="s">
        <v>3134</v>
      </c>
      <c r="AB1012" s="36">
        <f>G1012*(1+Listes!AC$8)</f>
        <v>147.8854</v>
      </c>
      <c r="AC1012" s="36">
        <f>P1012*(1+Listes!AC$7)</f>
        <v>0</v>
      </c>
      <c r="AD1012" s="36">
        <f>F1012*(1+Listes!AC$6)</f>
        <v>0</v>
      </c>
      <c r="AI1012" s="36"/>
      <c r="AJ1012" s="36"/>
      <c r="AL1012" s="36"/>
      <c r="AN1012" s="5" t="s">
        <v>3134</v>
      </c>
      <c r="AV1012" s="36">
        <f>BI1012*(1+Listes!AC$9)</f>
        <v>0</v>
      </c>
      <c r="AW1012" s="36">
        <f>BP1012*(1+Listes!AC$10)</f>
        <v>0</v>
      </c>
      <c r="AX1012"/>
      <c r="AY1012" s="36"/>
      <c r="AZ1012" s="36">
        <f>AY1012*(1+Listes!AC$11)</f>
        <v>0</v>
      </c>
      <c r="BI1012" s="36"/>
      <c r="BJ1012" s="36"/>
      <c r="BK1012" s="36">
        <f>BJ1012*(1+Listes!AC$12)</f>
        <v>0</v>
      </c>
      <c r="BL1012" s="36"/>
      <c r="BM1012" s="36"/>
      <c r="BN1012" s="36"/>
      <c r="BP1012" s="36"/>
      <c r="BR1012" s="36"/>
      <c r="BS1012" s="36"/>
      <c r="BT1012" s="36"/>
    </row>
    <row r="1013" spans="2:72" ht="13.15" customHeight="1" x14ac:dyDescent="0.2">
      <c r="C1013" s="35">
        <v>1</v>
      </c>
      <c r="D1013" s="1" t="s">
        <v>3136</v>
      </c>
      <c r="E1013" s="36"/>
      <c r="F1013" s="36"/>
      <c r="G1013" s="7">
        <v>108.36</v>
      </c>
      <c r="H1013" s="3" t="s">
        <v>3137</v>
      </c>
      <c r="J1013" s="39" t="s">
        <v>179</v>
      </c>
      <c r="K1013" s="5" t="s">
        <v>673</v>
      </c>
      <c r="M1013" s="6">
        <v>105</v>
      </c>
      <c r="N1013" s="6"/>
      <c r="O1013" s="7">
        <v>106</v>
      </c>
      <c r="P1013" s="6">
        <v>108.36</v>
      </c>
      <c r="Q1013" s="36">
        <f>E1013*(1+Listes!AC$5)</f>
        <v>0</v>
      </c>
      <c r="AB1013" s="36">
        <f>G1013*(1+Listes!AC$8)</f>
        <v>129.59855999999999</v>
      </c>
      <c r="AC1013" s="36">
        <f>P1013*(1+Listes!AC$7)</f>
        <v>129.59855999999999</v>
      </c>
      <c r="AD1013" s="36">
        <f>F1013*(1+Listes!AC$6)</f>
        <v>0</v>
      </c>
      <c r="AG1013" s="66"/>
      <c r="AH1013" s="67"/>
      <c r="AI1013" s="6">
        <v>65.55</v>
      </c>
      <c r="AJ1013" s="6">
        <v>103</v>
      </c>
      <c r="AL1013" s="36"/>
      <c r="AV1013" s="36">
        <f>BI1013*(1+Listes!AC$9)</f>
        <v>0</v>
      </c>
      <c r="AW1013" s="36">
        <f>BP1013*(1+Listes!AC$10)</f>
        <v>0</v>
      </c>
      <c r="AX1013"/>
      <c r="AY1013" s="36"/>
      <c r="AZ1013" s="36">
        <f>AY1013*(1+Listes!AC$11)</f>
        <v>0</v>
      </c>
      <c r="BI1013" s="36"/>
      <c r="BJ1013" s="36"/>
      <c r="BK1013" s="36">
        <f>BJ1013*(1+Listes!AC$12)</f>
        <v>0</v>
      </c>
      <c r="BL1013" s="36"/>
      <c r="BM1013" s="36"/>
      <c r="BN1013" s="36"/>
      <c r="BP1013" s="36"/>
      <c r="BR1013" s="36"/>
      <c r="BS1013" s="36"/>
      <c r="BT1013" s="36"/>
    </row>
    <row r="1014" spans="2:72" ht="13.15" customHeight="1" x14ac:dyDescent="0.2">
      <c r="C1014" s="37"/>
      <c r="D1014" s="1" t="s">
        <v>3138</v>
      </c>
      <c r="E1014" s="36"/>
      <c r="F1014" s="36"/>
      <c r="G1014" s="7">
        <v>88.1</v>
      </c>
      <c r="H1014" s="3" t="s">
        <v>3139</v>
      </c>
      <c r="J1014" s="36"/>
      <c r="K1014"/>
      <c r="M1014" s="36"/>
      <c r="N1014" s="36"/>
      <c r="O1014" s="7">
        <v>86.4</v>
      </c>
      <c r="P1014" s="6">
        <v>88.1</v>
      </c>
      <c r="Q1014" s="36">
        <f>E1014*(1+Listes!AC$5)</f>
        <v>0</v>
      </c>
      <c r="AB1014" s="36">
        <f>G1014*(1+Listes!AC$8)</f>
        <v>105.3676</v>
      </c>
      <c r="AC1014" s="36">
        <f>P1014*(1+Listes!AC$7)</f>
        <v>105.3676</v>
      </c>
      <c r="AD1014" s="36">
        <f>F1014*(1+Listes!AC$6)</f>
        <v>0</v>
      </c>
      <c r="AI1014" s="36"/>
      <c r="AJ1014" s="36"/>
      <c r="AL1014" s="36"/>
      <c r="AV1014" s="36">
        <f>BI1014*(1+Listes!AC$9)</f>
        <v>0</v>
      </c>
      <c r="AW1014" s="36">
        <f>BP1014*(1+Listes!AC$10)</f>
        <v>0</v>
      </c>
      <c r="AX1014"/>
      <c r="AY1014" s="36"/>
      <c r="AZ1014" s="36">
        <f>AY1014*(1+Listes!AC$11)</f>
        <v>0</v>
      </c>
      <c r="BI1014" s="36"/>
      <c r="BJ1014" s="36"/>
      <c r="BK1014" s="36">
        <f>BJ1014*(1+Listes!AC$12)</f>
        <v>0</v>
      </c>
      <c r="BL1014" s="36"/>
      <c r="BM1014" s="36"/>
      <c r="BN1014" s="36"/>
      <c r="BP1014" s="36"/>
      <c r="BR1014" s="36"/>
      <c r="BS1014" s="36"/>
      <c r="BT1014" s="36"/>
    </row>
    <row r="1015" spans="2:72" ht="13.15" customHeight="1" x14ac:dyDescent="0.2">
      <c r="C1015" s="35">
        <v>1</v>
      </c>
      <c r="D1015" s="1" t="s">
        <v>3140</v>
      </c>
      <c r="E1015" s="36"/>
      <c r="F1015" s="36"/>
      <c r="G1015" s="7"/>
      <c r="H1015" s="3" t="s">
        <v>3141</v>
      </c>
      <c r="J1015" s="39" t="s">
        <v>48</v>
      </c>
      <c r="K1015" s="5" t="s">
        <v>3142</v>
      </c>
      <c r="M1015" s="36"/>
      <c r="N1015" s="36"/>
      <c r="O1015" s="36"/>
      <c r="P1015" s="6"/>
      <c r="Q1015" s="36">
        <f>E1015*(1+Listes!AC$5)</f>
        <v>0</v>
      </c>
      <c r="AB1015" s="36">
        <f>G1015*(1+Listes!AC$8)</f>
        <v>0</v>
      </c>
      <c r="AC1015" s="36">
        <f>P1015*(1+Listes!AC$7)</f>
        <v>0</v>
      </c>
      <c r="AD1015" s="36">
        <f>F1015*(1+Listes!AC$6)</f>
        <v>0</v>
      </c>
      <c r="AI1015" s="36"/>
      <c r="AJ1015" s="36"/>
      <c r="AL1015" s="36"/>
      <c r="AV1015" s="36">
        <f>BI1015*(1+Listes!AC$9)</f>
        <v>0</v>
      </c>
      <c r="AW1015" s="36">
        <f>BP1015*(1+Listes!AC$10)</f>
        <v>0</v>
      </c>
      <c r="AX1015"/>
      <c r="AY1015" s="36"/>
      <c r="AZ1015" s="36">
        <f>AY1015*(1+Listes!AC$11)</f>
        <v>0</v>
      </c>
      <c r="BI1015" s="36"/>
      <c r="BJ1015" s="36"/>
      <c r="BK1015" s="36">
        <f>BJ1015*(1+Listes!AC$12)</f>
        <v>0</v>
      </c>
      <c r="BL1015" s="36"/>
      <c r="BM1015" s="36"/>
      <c r="BN1015" s="36"/>
      <c r="BP1015" s="36"/>
      <c r="BR1015" s="36"/>
      <c r="BS1015" s="36"/>
      <c r="BT1015" s="36"/>
    </row>
    <row r="1016" spans="2:72" ht="13.15" customHeight="1" x14ac:dyDescent="0.2">
      <c r="C1016" s="35">
        <v>1</v>
      </c>
      <c r="D1016" s="1" t="s">
        <v>3143</v>
      </c>
      <c r="E1016" s="36"/>
      <c r="F1016" s="36"/>
      <c r="G1016" s="7"/>
      <c r="H1016" s="3" t="s">
        <v>3144</v>
      </c>
      <c r="J1016" s="36"/>
      <c r="K1016"/>
      <c r="M1016" s="36"/>
      <c r="N1016" s="36"/>
      <c r="O1016" s="7">
        <v>62.6</v>
      </c>
      <c r="P1016" s="6"/>
      <c r="Q1016" s="36">
        <f>E1016*(1+Listes!AC$5)</f>
        <v>0</v>
      </c>
      <c r="AB1016" s="36">
        <f>G1016*(1+Listes!AC$8)</f>
        <v>0</v>
      </c>
      <c r="AC1016" s="36">
        <f>P1016*(1+Listes!AC$7)</f>
        <v>0</v>
      </c>
      <c r="AD1016" s="36">
        <f>F1016*(1+Listes!AC$6)</f>
        <v>0</v>
      </c>
      <c r="AI1016" s="36"/>
      <c r="AJ1016" s="36"/>
      <c r="AL1016" s="36"/>
      <c r="AV1016" s="36">
        <f>BI1016*(1+Listes!AC$9)</f>
        <v>0</v>
      </c>
      <c r="AW1016" s="36">
        <f>BP1016*(1+Listes!AC$10)</f>
        <v>0</v>
      </c>
      <c r="AX1016"/>
      <c r="AY1016" s="36"/>
      <c r="AZ1016" s="36">
        <f>AY1016*(1+Listes!AC$11)</f>
        <v>0</v>
      </c>
      <c r="BI1016" s="36"/>
      <c r="BJ1016" s="36"/>
      <c r="BK1016" s="36">
        <f>BJ1016*(1+Listes!AC$12)</f>
        <v>0</v>
      </c>
      <c r="BL1016" s="36"/>
      <c r="BM1016" s="36"/>
      <c r="BN1016" s="36"/>
      <c r="BP1016" s="36"/>
      <c r="BR1016" s="36"/>
      <c r="BS1016" s="36"/>
      <c r="BT1016" s="36"/>
    </row>
    <row r="1017" spans="2:72" ht="13.15" customHeight="1" x14ac:dyDescent="0.2">
      <c r="C1017" s="35">
        <v>1</v>
      </c>
      <c r="D1017" s="1" t="s">
        <v>3145</v>
      </c>
      <c r="E1017" s="36"/>
      <c r="F1017" s="36"/>
      <c r="G1017" s="7"/>
      <c r="H1017" s="3" t="s">
        <v>3146</v>
      </c>
      <c r="J1017" s="39" t="s">
        <v>2</v>
      </c>
      <c r="K1017" s="5" t="s">
        <v>3147</v>
      </c>
      <c r="M1017" s="6">
        <v>62.1</v>
      </c>
      <c r="N1017" s="36"/>
      <c r="O1017" s="36"/>
      <c r="P1017" s="6"/>
      <c r="Q1017" s="36">
        <f>E1017*(1+Listes!AC$5)</f>
        <v>0</v>
      </c>
      <c r="AB1017" s="36">
        <f>G1017*(1+Listes!AC$8)</f>
        <v>0</v>
      </c>
      <c r="AC1017" s="36">
        <f>P1017*(1+Listes!AC$7)</f>
        <v>0</v>
      </c>
      <c r="AD1017" s="36">
        <f>F1017*(1+Listes!AC$6)</f>
        <v>0</v>
      </c>
      <c r="AI1017" s="36"/>
      <c r="AJ1017" s="36"/>
      <c r="AL1017" s="36"/>
      <c r="AV1017" s="36">
        <f>BI1017*(1+Listes!AC$9)</f>
        <v>0</v>
      </c>
      <c r="AW1017" s="36">
        <f>BP1017*(1+Listes!AC$10)</f>
        <v>0</v>
      </c>
      <c r="AX1017"/>
      <c r="AY1017" s="36"/>
      <c r="AZ1017" s="36">
        <f>AY1017*(1+Listes!AC$11)</f>
        <v>0</v>
      </c>
      <c r="BI1017" s="36"/>
      <c r="BJ1017" s="36"/>
      <c r="BK1017" s="36">
        <f>BJ1017*(1+Listes!AC$12)</f>
        <v>0</v>
      </c>
      <c r="BL1017" s="36"/>
      <c r="BM1017" s="36"/>
      <c r="BN1017" s="36"/>
      <c r="BP1017" s="36"/>
      <c r="BR1017" s="36"/>
      <c r="BS1017" s="36"/>
      <c r="BT1017" s="36"/>
    </row>
    <row r="1018" spans="2:72" ht="13.15" customHeight="1" x14ac:dyDescent="0.2">
      <c r="C1018" s="35">
        <v>2</v>
      </c>
      <c r="D1018" s="1" t="s">
        <v>3148</v>
      </c>
      <c r="E1018" s="36"/>
      <c r="F1018" s="36"/>
      <c r="G1018" s="7">
        <v>11.35</v>
      </c>
      <c r="H1018" s="3" t="s">
        <v>3149</v>
      </c>
      <c r="J1018" s="39" t="s">
        <v>530</v>
      </c>
      <c r="K1018" s="5" t="s">
        <v>673</v>
      </c>
      <c r="M1018" s="6">
        <v>11</v>
      </c>
      <c r="N1018" s="6"/>
      <c r="O1018" s="7">
        <v>11.1</v>
      </c>
      <c r="P1018" s="6">
        <v>11.35</v>
      </c>
      <c r="Q1018" s="36">
        <f>E1018*(1+Listes!AC$5)</f>
        <v>0</v>
      </c>
      <c r="AB1018" s="36">
        <f>G1018*(1+Listes!AC$8)</f>
        <v>13.574599999999998</v>
      </c>
      <c r="AC1018" s="36">
        <f>P1018*(1+Listes!AC$7)</f>
        <v>13.574599999999998</v>
      </c>
      <c r="AD1018" s="36">
        <f>F1018*(1+Listes!AC$6)</f>
        <v>0</v>
      </c>
      <c r="AG1018" s="66"/>
      <c r="AH1018" s="67"/>
      <c r="AI1018" s="6">
        <v>7.65</v>
      </c>
      <c r="AJ1018" s="6">
        <v>10.8</v>
      </c>
      <c r="AL1018" s="36"/>
      <c r="AV1018" s="36">
        <f>BI1018*(1+Listes!AC$9)</f>
        <v>0</v>
      </c>
      <c r="AW1018" s="36">
        <f>BP1018*(1+Listes!AC$10)</f>
        <v>0</v>
      </c>
      <c r="AX1018"/>
      <c r="AY1018" s="36"/>
      <c r="AZ1018" s="36">
        <f>AY1018*(1+Listes!AC$11)</f>
        <v>0</v>
      </c>
      <c r="BI1018" s="36"/>
      <c r="BJ1018" s="36"/>
      <c r="BK1018" s="36">
        <f>BJ1018*(1+Listes!AC$12)</f>
        <v>0</v>
      </c>
      <c r="BL1018" s="36"/>
      <c r="BM1018" s="36"/>
      <c r="BN1018" s="36"/>
      <c r="BP1018" s="36"/>
      <c r="BR1018" s="36"/>
      <c r="BS1018" s="36"/>
      <c r="BT1018" s="36"/>
    </row>
    <row r="1019" spans="2:72" ht="13.15" customHeight="1" x14ac:dyDescent="0.2">
      <c r="C1019" s="35">
        <v>2</v>
      </c>
      <c r="D1019" s="1" t="s">
        <v>3150</v>
      </c>
      <c r="E1019" s="36"/>
      <c r="F1019" s="36"/>
      <c r="G1019" s="7">
        <v>24.01</v>
      </c>
      <c r="H1019" s="3" t="s">
        <v>3151</v>
      </c>
      <c r="J1019" s="39" t="s">
        <v>2059</v>
      </c>
      <c r="K1019" s="5" t="s">
        <v>3152</v>
      </c>
      <c r="M1019" s="36"/>
      <c r="N1019" s="36"/>
      <c r="O1019" s="36"/>
      <c r="P1019" s="36"/>
      <c r="Q1019" s="36">
        <f>E1019*(1+Listes!AC$5)</f>
        <v>0</v>
      </c>
      <c r="AB1019" s="36">
        <f>G1019*(1+Listes!AC$8)</f>
        <v>28.715959999999999</v>
      </c>
      <c r="AC1019" s="36">
        <f>P1019*(1+Listes!AC$7)</f>
        <v>0</v>
      </c>
      <c r="AD1019" s="36">
        <f>F1019*(1+Listes!AC$6)</f>
        <v>0</v>
      </c>
      <c r="AI1019" s="36"/>
      <c r="AJ1019" s="36"/>
      <c r="AL1019" s="36"/>
      <c r="AQ1019" s="5" t="s">
        <v>3153</v>
      </c>
      <c r="AV1019" s="36">
        <f>BI1019*(1+Listes!AC$9)</f>
        <v>0</v>
      </c>
      <c r="AW1019" s="36">
        <f>BP1019*(1+Listes!AC$10)</f>
        <v>0</v>
      </c>
      <c r="AX1019"/>
      <c r="AY1019" s="36"/>
      <c r="AZ1019" s="36">
        <f>AY1019*(1+Listes!AC$11)</f>
        <v>0</v>
      </c>
      <c r="BI1019" s="36"/>
      <c r="BJ1019" s="36"/>
      <c r="BK1019" s="36">
        <f>BJ1019*(1+Listes!AC$12)</f>
        <v>0</v>
      </c>
      <c r="BL1019" s="36"/>
      <c r="BM1019" s="36"/>
      <c r="BN1019" s="36"/>
      <c r="BP1019" s="36"/>
      <c r="BR1019" s="36"/>
      <c r="BS1019" s="36"/>
      <c r="BT1019" s="36"/>
    </row>
    <row r="1020" spans="2:72" ht="13.15" customHeight="1" x14ac:dyDescent="0.2">
      <c r="C1020" s="35">
        <v>2</v>
      </c>
      <c r="D1020" s="1" t="s">
        <v>3154</v>
      </c>
      <c r="E1020" s="36"/>
      <c r="F1020" s="36"/>
      <c r="G1020" s="7">
        <v>15.48</v>
      </c>
      <c r="H1020" s="3" t="s">
        <v>3155</v>
      </c>
      <c r="I1020" s="5" t="s">
        <v>1273</v>
      </c>
      <c r="J1020" s="39" t="s">
        <v>22</v>
      </c>
      <c r="K1020" s="5" t="s">
        <v>1041</v>
      </c>
      <c r="M1020" s="36"/>
      <c r="N1020" s="36"/>
      <c r="O1020" s="36"/>
      <c r="P1020" s="36"/>
      <c r="Q1020" s="36">
        <f>E1020*(1+Listes!AC$5)</f>
        <v>0</v>
      </c>
      <c r="AB1020" s="36">
        <f>G1020*(1+Listes!AC$8)</f>
        <v>18.51408</v>
      </c>
      <c r="AC1020" s="36">
        <f>P1020*(1+Listes!AC$7)</f>
        <v>0</v>
      </c>
      <c r="AD1020" s="36">
        <f>F1020*(1+Listes!AC$6)</f>
        <v>0</v>
      </c>
      <c r="AI1020" s="36"/>
      <c r="AJ1020" s="36"/>
      <c r="AL1020" s="36"/>
      <c r="AV1020" s="36">
        <f>BI1020*(1+Listes!AC$9)</f>
        <v>0</v>
      </c>
      <c r="AW1020" s="36">
        <f>BP1020*(1+Listes!AC$10)</f>
        <v>0</v>
      </c>
      <c r="AX1020"/>
      <c r="AY1020" s="36"/>
      <c r="AZ1020" s="36">
        <f>AY1020*(1+Listes!AC$11)</f>
        <v>0</v>
      </c>
      <c r="BI1020" s="36"/>
      <c r="BJ1020" s="36"/>
      <c r="BK1020" s="36">
        <f>BJ1020*(1+Listes!AC$12)</f>
        <v>0</v>
      </c>
      <c r="BL1020" s="36"/>
      <c r="BM1020" s="36"/>
      <c r="BN1020" s="36"/>
      <c r="BP1020" s="36"/>
      <c r="BR1020" s="36"/>
      <c r="BS1020" s="36"/>
      <c r="BT1020" s="36"/>
    </row>
    <row r="1021" spans="2:72" ht="13.15" customHeight="1" x14ac:dyDescent="0.2">
      <c r="C1021" s="35">
        <v>2</v>
      </c>
      <c r="D1021" s="1" t="s">
        <v>3156</v>
      </c>
      <c r="E1021" s="36"/>
      <c r="F1021" s="36"/>
      <c r="G1021" s="7">
        <v>207.54</v>
      </c>
      <c r="H1021" s="3" t="s">
        <v>3157</v>
      </c>
      <c r="J1021" s="39" t="s">
        <v>25</v>
      </c>
      <c r="K1021" s="5" t="s">
        <v>3158</v>
      </c>
      <c r="M1021" s="36"/>
      <c r="N1021" s="36"/>
      <c r="O1021" s="36"/>
      <c r="P1021" s="36"/>
      <c r="Q1021" s="36">
        <f>E1021*(1+Listes!AC$5)</f>
        <v>0</v>
      </c>
      <c r="AB1021" s="36">
        <f>G1021*(1+Listes!AC$8)</f>
        <v>248.21783999999997</v>
      </c>
      <c r="AC1021" s="36">
        <f>P1021*(1+Listes!AC$7)</f>
        <v>0</v>
      </c>
      <c r="AD1021" s="36">
        <f>F1021*(1+Listes!AC$6)</f>
        <v>0</v>
      </c>
      <c r="AI1021" s="36"/>
      <c r="AJ1021" s="36"/>
      <c r="AL1021" s="36"/>
      <c r="AV1021" s="36">
        <f>BI1021*(1+Listes!AC$9)</f>
        <v>0</v>
      </c>
      <c r="AW1021" s="36">
        <f>BP1021*(1+Listes!AC$10)</f>
        <v>0</v>
      </c>
      <c r="AX1021"/>
      <c r="AY1021" s="36"/>
      <c r="AZ1021" s="36">
        <f>AY1021*(1+Listes!AC$11)</f>
        <v>0</v>
      </c>
      <c r="BI1021" s="36"/>
      <c r="BJ1021" s="36"/>
      <c r="BK1021" s="36">
        <f>BJ1021*(1+Listes!AC$12)</f>
        <v>0</v>
      </c>
      <c r="BL1021" s="36"/>
      <c r="BM1021" s="36"/>
      <c r="BN1021" s="36"/>
      <c r="BP1021" s="36"/>
      <c r="BR1021" s="36"/>
      <c r="BS1021" s="36"/>
      <c r="BT1021" s="36"/>
    </row>
    <row r="1022" spans="2:72" ht="13.15" customHeight="1" x14ac:dyDescent="0.2">
      <c r="C1022" s="35">
        <v>2</v>
      </c>
      <c r="D1022" s="1" t="s">
        <v>3159</v>
      </c>
      <c r="E1022" s="36"/>
      <c r="F1022" s="36"/>
      <c r="G1022" s="7">
        <v>6.36</v>
      </c>
      <c r="H1022" s="3" t="s">
        <v>3160</v>
      </c>
      <c r="I1022" s="5" t="s">
        <v>3161</v>
      </c>
      <c r="J1022" s="39" t="s">
        <v>530</v>
      </c>
      <c r="K1022" s="5" t="s">
        <v>570</v>
      </c>
      <c r="M1022" s="6">
        <v>6.1</v>
      </c>
      <c r="N1022" s="6"/>
      <c r="O1022" s="7">
        <v>6.2</v>
      </c>
      <c r="P1022" s="6">
        <v>6.36</v>
      </c>
      <c r="Q1022" s="36">
        <f>E1022*(1+Listes!AC$5)</f>
        <v>0</v>
      </c>
      <c r="AB1022" s="36">
        <f>G1022*(1+Listes!AC$8)</f>
        <v>7.60656</v>
      </c>
      <c r="AC1022" s="36">
        <f>P1022*(1+Listes!AC$7)</f>
        <v>7.60656</v>
      </c>
      <c r="AD1022" s="36">
        <f>F1022*(1+Listes!AC$6)</f>
        <v>0</v>
      </c>
      <c r="AG1022" s="66"/>
      <c r="AH1022" s="67"/>
      <c r="AI1022" s="6">
        <v>7.33</v>
      </c>
      <c r="AJ1022" s="6">
        <v>6</v>
      </c>
      <c r="AL1022" s="36"/>
      <c r="AV1022" s="36">
        <f>BI1022*(1+Listes!AC$9)</f>
        <v>0</v>
      </c>
      <c r="AW1022" s="36">
        <f>BP1022*(1+Listes!AC$10)</f>
        <v>0</v>
      </c>
      <c r="AX1022"/>
      <c r="AY1022" s="36"/>
      <c r="AZ1022" s="36">
        <f>AY1022*(1+Listes!AC$11)</f>
        <v>0</v>
      </c>
      <c r="BI1022" s="36"/>
      <c r="BJ1022" s="36"/>
      <c r="BK1022" s="36">
        <f>BJ1022*(1+Listes!AC$12)</f>
        <v>0</v>
      </c>
      <c r="BL1022" s="36"/>
      <c r="BM1022" s="12">
        <v>5.25</v>
      </c>
      <c r="BN1022" s="36"/>
      <c r="BP1022" s="36"/>
      <c r="BR1022" s="36"/>
      <c r="BS1022" s="36"/>
      <c r="BT1022" s="36"/>
    </row>
    <row r="1023" spans="2:72" ht="13.15" customHeight="1" x14ac:dyDescent="0.2">
      <c r="C1023" s="35">
        <v>4</v>
      </c>
      <c r="D1023" s="1" t="s">
        <v>3162</v>
      </c>
      <c r="E1023" s="36"/>
      <c r="F1023" s="36"/>
      <c r="G1023" s="7">
        <v>4.3899999999999997</v>
      </c>
      <c r="H1023" s="3" t="s">
        <v>3163</v>
      </c>
      <c r="I1023" s="5" t="s">
        <v>3164</v>
      </c>
      <c r="J1023" s="39" t="s">
        <v>2</v>
      </c>
      <c r="K1023" s="5" t="s">
        <v>3165</v>
      </c>
      <c r="M1023" s="36"/>
      <c r="N1023" s="36"/>
      <c r="O1023" s="7">
        <v>4.3</v>
      </c>
      <c r="P1023" s="6">
        <v>4.3899999999999997</v>
      </c>
      <c r="Q1023" s="36">
        <f>E1023*(1+Listes!AC$5)</f>
        <v>0</v>
      </c>
      <c r="X1023" s="9" t="s">
        <v>3166</v>
      </c>
      <c r="AA1023" s="9" t="s">
        <v>3167</v>
      </c>
      <c r="AB1023" s="36">
        <f>G1023*(1+Listes!AC$8)</f>
        <v>5.2504399999999993</v>
      </c>
      <c r="AC1023" s="36">
        <f>P1023*(1+Listes!AC$7)</f>
        <v>5.2504399999999993</v>
      </c>
      <c r="AD1023" s="36">
        <f>F1023*(1+Listes!AC$6)</f>
        <v>0</v>
      </c>
      <c r="AI1023" s="36"/>
      <c r="AJ1023" s="36"/>
      <c r="AL1023" s="36"/>
      <c r="AV1023" s="36">
        <f>BI1023*(1+Listes!AC$9)</f>
        <v>0</v>
      </c>
      <c r="AW1023" s="36">
        <f>BP1023*(1+Listes!AC$10)</f>
        <v>0</v>
      </c>
      <c r="AX1023"/>
      <c r="AY1023" s="36"/>
      <c r="AZ1023" s="36">
        <f>AY1023*(1+Listes!AC$11)</f>
        <v>0</v>
      </c>
      <c r="BI1023" s="36"/>
      <c r="BJ1023" s="36"/>
      <c r="BK1023" s="36">
        <f>BJ1023*(1+Listes!AC$12)</f>
        <v>0</v>
      </c>
      <c r="BL1023" s="36"/>
      <c r="BM1023" s="36"/>
      <c r="BN1023" s="6">
        <v>4.46</v>
      </c>
      <c r="BP1023" s="36"/>
      <c r="BR1023" s="36"/>
      <c r="BS1023" s="36"/>
      <c r="BT1023" s="36"/>
    </row>
    <row r="1024" spans="2:72" ht="13.15" customHeight="1" x14ac:dyDescent="0.2">
      <c r="C1024" s="35">
        <v>2</v>
      </c>
      <c r="D1024" s="1" t="s">
        <v>3168</v>
      </c>
      <c r="E1024" s="36"/>
      <c r="F1024" s="36"/>
      <c r="G1024" s="7">
        <v>11.09</v>
      </c>
      <c r="H1024" s="3" t="s">
        <v>3169</v>
      </c>
      <c r="I1024" s="5" t="s">
        <v>3170</v>
      </c>
      <c r="J1024" s="39" t="s">
        <v>530</v>
      </c>
      <c r="K1024" s="5" t="s">
        <v>3</v>
      </c>
      <c r="M1024" s="6">
        <v>10.8</v>
      </c>
      <c r="N1024" s="6"/>
      <c r="O1024" s="7">
        <v>10.9</v>
      </c>
      <c r="P1024" s="6">
        <v>11.09</v>
      </c>
      <c r="Q1024" s="36">
        <f>E1024*(1+Listes!AC$5)</f>
        <v>0</v>
      </c>
      <c r="X1024" s="9" t="s">
        <v>3171</v>
      </c>
      <c r="AB1024" s="36">
        <f>G1024*(1+Listes!AC$8)</f>
        <v>13.263639999999999</v>
      </c>
      <c r="AC1024" s="36">
        <f>P1024*(1+Listes!AC$7)</f>
        <v>13.263639999999999</v>
      </c>
      <c r="AD1024" s="36">
        <f>F1024*(1+Listes!AC$6)</f>
        <v>0</v>
      </c>
      <c r="AG1024" s="66"/>
      <c r="AH1024" s="67"/>
      <c r="AI1024" s="6">
        <v>10.19</v>
      </c>
      <c r="AJ1024" s="6">
        <v>10.6</v>
      </c>
      <c r="AL1024" s="36"/>
      <c r="AV1024" s="36">
        <f>BI1024*(1+Listes!AC$9)</f>
        <v>0</v>
      </c>
      <c r="AW1024" s="36">
        <f>BP1024*(1+Listes!AC$10)</f>
        <v>0</v>
      </c>
      <c r="AX1024"/>
      <c r="AY1024" s="36"/>
      <c r="AZ1024" s="36">
        <f>AY1024*(1+Listes!AC$11)</f>
        <v>0</v>
      </c>
      <c r="BI1024" s="36"/>
      <c r="BJ1024" s="36"/>
      <c r="BK1024" s="36">
        <f>BJ1024*(1+Listes!AC$12)</f>
        <v>0</v>
      </c>
      <c r="BL1024" s="36"/>
      <c r="BM1024" s="36"/>
      <c r="BN1024" s="6">
        <v>11.22</v>
      </c>
      <c r="BP1024" s="36"/>
      <c r="BR1024" s="36"/>
      <c r="BS1024" s="36"/>
      <c r="BT1024" s="36"/>
    </row>
    <row r="1025" spans="2:72" ht="13.15" customHeight="1" x14ac:dyDescent="0.2">
      <c r="B1025" s="8" t="s">
        <v>3168</v>
      </c>
      <c r="C1025" s="35">
        <v>2</v>
      </c>
      <c r="D1025" s="1" t="s">
        <v>3168</v>
      </c>
      <c r="E1025" s="36"/>
      <c r="F1025" s="36"/>
      <c r="G1025" s="7">
        <v>11.09</v>
      </c>
      <c r="H1025" s="3" t="s">
        <v>3172</v>
      </c>
      <c r="I1025" s="5" t="s">
        <v>3170</v>
      </c>
      <c r="J1025" s="39" t="s">
        <v>530</v>
      </c>
      <c r="K1025" s="5" t="s">
        <v>2126</v>
      </c>
      <c r="M1025" s="6">
        <v>10.8</v>
      </c>
      <c r="N1025" s="6"/>
      <c r="O1025" s="7">
        <v>10.9</v>
      </c>
      <c r="P1025" s="6">
        <v>11.09</v>
      </c>
      <c r="Q1025" s="36">
        <f>E1025*(1+Listes!AC$5)</f>
        <v>0</v>
      </c>
      <c r="X1025" s="9" t="s">
        <v>3171</v>
      </c>
      <c r="AB1025" s="36">
        <f>G1025*(1+Listes!AC$8)</f>
        <v>13.263639999999999</v>
      </c>
      <c r="AC1025" s="36">
        <f>P1025*(1+Listes!AC$7)</f>
        <v>13.263639999999999</v>
      </c>
      <c r="AD1025" s="36">
        <f>F1025*(1+Listes!AC$6)</f>
        <v>0</v>
      </c>
      <c r="AG1025" s="66"/>
      <c r="AH1025" s="67"/>
      <c r="AI1025" s="6">
        <v>10.19</v>
      </c>
      <c r="AJ1025" s="6">
        <v>10.6</v>
      </c>
      <c r="AL1025" s="36"/>
      <c r="AV1025" s="36">
        <f>BI1025*(1+Listes!AC$9)</f>
        <v>0</v>
      </c>
      <c r="AW1025" s="36">
        <f>BP1025*(1+Listes!AC$10)</f>
        <v>0</v>
      </c>
      <c r="AX1025"/>
      <c r="AY1025" s="36"/>
      <c r="AZ1025" s="36">
        <f>AY1025*(1+Listes!AC$11)</f>
        <v>0</v>
      </c>
      <c r="BI1025" s="36"/>
      <c r="BJ1025" s="36"/>
      <c r="BK1025" s="36">
        <f>BJ1025*(1+Listes!AC$12)</f>
        <v>0</v>
      </c>
      <c r="BL1025" s="36"/>
      <c r="BM1025" s="36"/>
      <c r="BN1025" s="6">
        <v>11.22</v>
      </c>
      <c r="BP1025" s="36"/>
      <c r="BR1025" s="36"/>
      <c r="BS1025" s="36"/>
      <c r="BT1025" s="36"/>
    </row>
    <row r="1026" spans="2:72" ht="13.15" customHeight="1" x14ac:dyDescent="0.2">
      <c r="C1026" s="35">
        <v>2</v>
      </c>
      <c r="D1026" s="1" t="s">
        <v>3173</v>
      </c>
      <c r="E1026" s="6">
        <v>0.93</v>
      </c>
      <c r="F1026" s="36"/>
      <c r="G1026" s="7">
        <v>4.3899999999999997</v>
      </c>
      <c r="H1026" s="3" t="s">
        <v>3174</v>
      </c>
      <c r="I1026" s="5" t="s">
        <v>1973</v>
      </c>
      <c r="J1026" s="39" t="s">
        <v>31</v>
      </c>
      <c r="K1026" s="5" t="s">
        <v>447</v>
      </c>
      <c r="M1026" s="6">
        <v>4.2</v>
      </c>
      <c r="N1026" s="6">
        <v>4.82</v>
      </c>
      <c r="O1026" s="7">
        <v>4.3</v>
      </c>
      <c r="P1026" s="6">
        <v>4.3899999999999997</v>
      </c>
      <c r="Q1026" s="36">
        <f>E1026*(1+Listes!AC$5)</f>
        <v>1.1122799999999999</v>
      </c>
      <c r="S1026" s="9" t="s">
        <v>3175</v>
      </c>
      <c r="T1026" s="9" t="s">
        <v>3176</v>
      </c>
      <c r="U1026" s="9" t="s">
        <v>3176</v>
      </c>
      <c r="V1026" s="9" t="s">
        <v>3176</v>
      </c>
      <c r="W1026" s="9" t="s">
        <v>3176</v>
      </c>
      <c r="AB1026" s="36">
        <f>G1026*(1+Listes!AC$8)</f>
        <v>5.2504399999999993</v>
      </c>
      <c r="AC1026" s="36">
        <f>P1026*(1+Listes!AC$7)</f>
        <v>5.2504399999999993</v>
      </c>
      <c r="AD1026" s="36">
        <f>F1026*(1+Listes!AC$6)</f>
        <v>0</v>
      </c>
      <c r="AG1026" s="66"/>
      <c r="AH1026" s="67"/>
      <c r="AI1026" s="6">
        <v>4.37</v>
      </c>
      <c r="AJ1026" s="6">
        <v>4.0999999999999996</v>
      </c>
      <c r="AL1026" s="36"/>
      <c r="AN1026" s="5" t="s">
        <v>3176</v>
      </c>
      <c r="AR1026" s="5" t="s">
        <v>3177</v>
      </c>
      <c r="AS1026" s="5" t="s">
        <v>3177</v>
      </c>
      <c r="AV1026" s="36">
        <f>BI1026*(1+Listes!AC$9)</f>
        <v>0</v>
      </c>
      <c r="AW1026" s="36">
        <f>BP1026*(1+Listes!AC$10)</f>
        <v>0</v>
      </c>
      <c r="AX1026"/>
      <c r="AY1026" s="36"/>
      <c r="AZ1026" s="36">
        <f>AY1026*(1+Listes!AC$11)</f>
        <v>0</v>
      </c>
      <c r="BI1026" s="36"/>
      <c r="BJ1026" s="36"/>
      <c r="BK1026" s="36">
        <f>BJ1026*(1+Listes!AC$12)</f>
        <v>0</v>
      </c>
      <c r="BL1026" s="36"/>
      <c r="BM1026" s="36"/>
      <c r="BN1026" s="6">
        <v>4.46</v>
      </c>
      <c r="BP1026" s="36"/>
      <c r="BR1026" s="36"/>
      <c r="BS1026" s="36"/>
      <c r="BT1026" s="36"/>
    </row>
    <row r="1027" spans="2:72" ht="13.15" customHeight="1" x14ac:dyDescent="0.2">
      <c r="C1027" s="37"/>
      <c r="D1027" s="1" t="s">
        <v>3178</v>
      </c>
      <c r="E1027" s="36"/>
      <c r="F1027" s="36"/>
      <c r="G1027" s="7">
        <v>13.71</v>
      </c>
      <c r="H1027" s="3" t="s">
        <v>3179</v>
      </c>
      <c r="I1027" s="5" t="s">
        <v>3180</v>
      </c>
      <c r="J1027" s="39" t="s">
        <v>25</v>
      </c>
      <c r="K1027" s="5" t="s">
        <v>3108</v>
      </c>
      <c r="M1027" s="36"/>
      <c r="N1027" s="36"/>
      <c r="O1027" s="36"/>
      <c r="P1027" s="36"/>
      <c r="Q1027" s="36">
        <f>E1027*(1+Listes!AC$5)</f>
        <v>0</v>
      </c>
      <c r="AB1027" s="36">
        <f>G1027*(1+Listes!AC$8)</f>
        <v>16.39716</v>
      </c>
      <c r="AC1027" s="36">
        <f>P1027*(1+Listes!AC$7)</f>
        <v>0</v>
      </c>
      <c r="AD1027" s="36">
        <f>F1027*(1+Listes!AC$6)</f>
        <v>0</v>
      </c>
      <c r="AI1027" s="36"/>
      <c r="AJ1027" s="36"/>
      <c r="AL1027" s="36"/>
      <c r="AQ1027" s="5" t="s">
        <v>3181</v>
      </c>
      <c r="AV1027" s="36">
        <f>BI1027*(1+Listes!AC$9)</f>
        <v>0</v>
      </c>
      <c r="AW1027" s="36">
        <f>BP1027*(1+Listes!AC$10)</f>
        <v>0</v>
      </c>
      <c r="AX1027"/>
      <c r="AY1027" s="36"/>
      <c r="AZ1027" s="36">
        <f>AY1027*(1+Listes!AC$11)</f>
        <v>0</v>
      </c>
      <c r="BI1027" s="36"/>
      <c r="BJ1027" s="36"/>
      <c r="BK1027" s="36">
        <f>BJ1027*(1+Listes!AC$12)</f>
        <v>0</v>
      </c>
      <c r="BL1027" s="36"/>
      <c r="BM1027" s="36"/>
      <c r="BN1027" s="36"/>
      <c r="BP1027" s="36"/>
      <c r="BR1027" s="36"/>
      <c r="BS1027" s="36"/>
      <c r="BT1027" s="36"/>
    </row>
    <row r="1028" spans="2:72" ht="13.15" customHeight="1" x14ac:dyDescent="0.2">
      <c r="C1028" s="35">
        <v>2</v>
      </c>
      <c r="D1028" s="1" t="s">
        <v>3182</v>
      </c>
      <c r="E1028" s="36"/>
      <c r="F1028" s="36"/>
      <c r="G1028" s="7">
        <v>119.84</v>
      </c>
      <c r="H1028" s="3" t="s">
        <v>3183</v>
      </c>
      <c r="J1028" s="39" t="s">
        <v>48</v>
      </c>
      <c r="K1028"/>
      <c r="M1028" s="6">
        <v>117</v>
      </c>
      <c r="N1028" s="36"/>
      <c r="O1028" s="7">
        <v>118</v>
      </c>
      <c r="P1028" s="6">
        <v>119.84</v>
      </c>
      <c r="Q1028" s="36">
        <f>E1028*(1+Listes!AC$5)</f>
        <v>0</v>
      </c>
      <c r="AB1028" s="36">
        <f>G1028*(1+Listes!AC$8)</f>
        <v>143.32864000000001</v>
      </c>
      <c r="AC1028" s="36">
        <f>P1028*(1+Listes!AC$7)</f>
        <v>143.32864000000001</v>
      </c>
      <c r="AD1028" s="36">
        <f>F1028*(1+Listes!AC$6)</f>
        <v>0</v>
      </c>
      <c r="AI1028" s="36"/>
      <c r="AJ1028" s="36"/>
      <c r="AL1028" s="36"/>
      <c r="AV1028" s="36">
        <f>BI1028*(1+Listes!AC$9)</f>
        <v>0</v>
      </c>
      <c r="AW1028" s="36">
        <f>BP1028*(1+Listes!AC$10)</f>
        <v>0</v>
      </c>
      <c r="AX1028"/>
      <c r="AY1028" s="36"/>
      <c r="AZ1028" s="36">
        <f>AY1028*(1+Listes!AC$11)</f>
        <v>0</v>
      </c>
      <c r="BI1028" s="36"/>
      <c r="BJ1028" s="36"/>
      <c r="BK1028" s="36">
        <f>BJ1028*(1+Listes!AC$12)</f>
        <v>0</v>
      </c>
      <c r="BL1028" s="36"/>
      <c r="BM1028" s="36"/>
      <c r="BN1028" s="36"/>
      <c r="BP1028" s="36"/>
      <c r="BR1028" s="36"/>
      <c r="BS1028" s="36"/>
      <c r="BT1028" s="36"/>
    </row>
    <row r="1029" spans="2:72" ht="13.15" customHeight="1" x14ac:dyDescent="0.2">
      <c r="C1029" s="35">
        <v>2</v>
      </c>
      <c r="D1029" s="1" t="s">
        <v>3184</v>
      </c>
      <c r="E1029" s="36"/>
      <c r="F1029" s="36"/>
      <c r="G1029" s="7">
        <v>146.66999999999999</v>
      </c>
      <c r="H1029" s="3" t="s">
        <v>3185</v>
      </c>
      <c r="J1029" s="39" t="s">
        <v>48</v>
      </c>
      <c r="K1029" s="5" t="s">
        <v>3186</v>
      </c>
      <c r="M1029" s="6">
        <v>143</v>
      </c>
      <c r="N1029" s="36"/>
      <c r="O1029" s="7">
        <v>144</v>
      </c>
      <c r="P1029" s="6"/>
      <c r="Q1029" s="36">
        <f>E1029*(1+Listes!AC$5)</f>
        <v>0</v>
      </c>
      <c r="AB1029" s="36">
        <f>G1029*(1+Listes!AC$8)</f>
        <v>175.41731999999999</v>
      </c>
      <c r="AC1029" s="36">
        <f>P1029*(1+Listes!AC$7)</f>
        <v>0</v>
      </c>
      <c r="AD1029" s="36">
        <f>F1029*(1+Listes!AC$6)</f>
        <v>0</v>
      </c>
      <c r="AI1029" s="36"/>
      <c r="AJ1029" s="36"/>
      <c r="AL1029" s="36"/>
      <c r="AV1029" s="36">
        <f>BI1029*(1+Listes!AC$9)</f>
        <v>0</v>
      </c>
      <c r="AW1029" s="36">
        <f>BP1029*(1+Listes!AC$10)</f>
        <v>0</v>
      </c>
      <c r="AX1029"/>
      <c r="AY1029" s="36"/>
      <c r="AZ1029" s="36">
        <f>AY1029*(1+Listes!AC$11)</f>
        <v>0</v>
      </c>
      <c r="BI1029" s="36"/>
      <c r="BJ1029" s="36"/>
      <c r="BK1029" s="36">
        <f>BJ1029*(1+Listes!AC$12)</f>
        <v>0</v>
      </c>
      <c r="BL1029" s="36"/>
      <c r="BM1029" s="36"/>
      <c r="BN1029" s="36"/>
      <c r="BP1029" s="36"/>
      <c r="BR1029" s="36"/>
      <c r="BS1029" s="36"/>
      <c r="BT1029" s="36"/>
    </row>
    <row r="1030" spans="2:72" ht="13.15" customHeight="1" x14ac:dyDescent="0.2">
      <c r="C1030" s="35">
        <v>1</v>
      </c>
      <c r="D1030" s="1" t="s">
        <v>3187</v>
      </c>
      <c r="E1030" s="36"/>
      <c r="F1030" s="36"/>
      <c r="G1030" s="36"/>
      <c r="H1030" s="3" t="s">
        <v>3188</v>
      </c>
      <c r="J1030" s="39" t="s">
        <v>31</v>
      </c>
      <c r="K1030" s="5" t="s">
        <v>3189</v>
      </c>
      <c r="M1030" s="36"/>
      <c r="N1030" s="36"/>
      <c r="O1030" s="36"/>
      <c r="P1030" s="36"/>
      <c r="Q1030" s="36">
        <f>E1030*(1+Listes!AC$5)</f>
        <v>0</v>
      </c>
      <c r="V1030" s="9" t="s">
        <v>3190</v>
      </c>
      <c r="AB1030" s="36">
        <f>G1030*(1+Listes!AC$8)</f>
        <v>0</v>
      </c>
      <c r="AC1030" s="36">
        <f>P1030*(1+Listes!AC$7)</f>
        <v>0</v>
      </c>
      <c r="AD1030" s="36">
        <f>F1030*(1+Listes!AC$6)</f>
        <v>0</v>
      </c>
      <c r="AI1030" s="36"/>
      <c r="AJ1030" s="36"/>
      <c r="AL1030" s="36"/>
      <c r="AN1030" s="5" t="s">
        <v>3190</v>
      </c>
      <c r="AV1030" s="36">
        <f>BI1030*(1+Listes!AC$9)</f>
        <v>0</v>
      </c>
      <c r="AW1030" s="36">
        <f>BP1030*(1+Listes!AC$10)</f>
        <v>0</v>
      </c>
      <c r="AX1030"/>
      <c r="AY1030" s="36"/>
      <c r="AZ1030" s="36">
        <f>AY1030*(1+Listes!AC$11)</f>
        <v>0</v>
      </c>
      <c r="BI1030" s="36"/>
      <c r="BJ1030" s="36"/>
      <c r="BK1030" s="36">
        <f>BJ1030*(1+Listes!AC$12)</f>
        <v>0</v>
      </c>
      <c r="BL1030" s="36"/>
      <c r="BM1030" s="36"/>
      <c r="BN1030" s="36"/>
      <c r="BP1030" s="36"/>
      <c r="BR1030" s="36"/>
      <c r="BS1030" s="36"/>
      <c r="BT1030" s="36"/>
    </row>
    <row r="1031" spans="2:72" ht="13.15" customHeight="1" x14ac:dyDescent="0.2">
      <c r="C1031" s="35">
        <v>1</v>
      </c>
      <c r="D1031" s="1" t="s">
        <v>3191</v>
      </c>
      <c r="E1031" s="36"/>
      <c r="F1031" s="36"/>
      <c r="G1031" s="7">
        <v>174.29</v>
      </c>
      <c r="H1031" s="3" t="s">
        <v>3192</v>
      </c>
      <c r="J1031" s="36"/>
      <c r="K1031"/>
      <c r="M1031" s="36"/>
      <c r="N1031" s="36"/>
      <c r="O1031" s="7">
        <v>183</v>
      </c>
      <c r="P1031" s="6">
        <v>174.29</v>
      </c>
      <c r="Q1031" s="36">
        <f>E1031*(1+Listes!AC$5)</f>
        <v>0</v>
      </c>
      <c r="AB1031" s="36">
        <f>G1031*(1+Listes!AC$8)</f>
        <v>208.45083999999997</v>
      </c>
      <c r="AC1031" s="36">
        <f>P1031*(1+Listes!AC$7)</f>
        <v>208.45083999999997</v>
      </c>
      <c r="AD1031" s="36">
        <f>F1031*(1+Listes!AC$6)</f>
        <v>0</v>
      </c>
      <c r="AI1031" s="36"/>
      <c r="AJ1031" s="36"/>
      <c r="AL1031" s="36"/>
      <c r="AV1031" s="36">
        <f>BI1031*(1+Listes!AC$9)</f>
        <v>0</v>
      </c>
      <c r="AW1031" s="36">
        <f>BP1031*(1+Listes!AC$10)</f>
        <v>0</v>
      </c>
      <c r="AX1031"/>
      <c r="AY1031" s="36"/>
      <c r="AZ1031" s="36">
        <f>AY1031*(1+Listes!AC$11)</f>
        <v>0</v>
      </c>
      <c r="BI1031" s="36"/>
      <c r="BJ1031" s="36"/>
      <c r="BK1031" s="36">
        <f>BJ1031*(1+Listes!AC$12)</f>
        <v>0</v>
      </c>
      <c r="BL1031" s="36"/>
      <c r="BM1031" s="36"/>
      <c r="BN1031" s="36"/>
      <c r="BP1031" s="36"/>
      <c r="BR1031" s="36"/>
      <c r="BS1031" s="36"/>
      <c r="BT1031" s="36"/>
    </row>
    <row r="1032" spans="2:72" ht="13.15" customHeight="1" x14ac:dyDescent="0.2">
      <c r="B1032" s="8" t="s">
        <v>3193</v>
      </c>
      <c r="C1032" s="35">
        <v>1</v>
      </c>
      <c r="D1032" s="1" t="s">
        <v>3194</v>
      </c>
      <c r="E1032" s="36"/>
      <c r="F1032" s="36"/>
      <c r="G1032" s="7">
        <v>218.5</v>
      </c>
      <c r="H1032" s="3" t="s">
        <v>3195</v>
      </c>
      <c r="J1032" s="39" t="s">
        <v>2</v>
      </c>
      <c r="K1032" s="5" t="s">
        <v>570</v>
      </c>
      <c r="M1032" s="6">
        <v>229</v>
      </c>
      <c r="N1032" s="6"/>
      <c r="O1032" s="7">
        <v>229</v>
      </c>
      <c r="P1032" s="6">
        <v>218.5</v>
      </c>
      <c r="Q1032" s="36">
        <f>E1032*(1+Listes!AC$5)</f>
        <v>0</v>
      </c>
      <c r="AB1032" s="36">
        <f>G1032*(1+Listes!AC$8)</f>
        <v>261.32599999999996</v>
      </c>
      <c r="AC1032" s="36">
        <f>P1032*(1+Listes!AC$7)</f>
        <v>261.32599999999996</v>
      </c>
      <c r="AD1032" s="36">
        <f>F1032*(1+Listes!AC$6)</f>
        <v>0</v>
      </c>
      <c r="AG1032" s="66"/>
      <c r="AH1032" s="67"/>
      <c r="AI1032" s="6">
        <v>291.45</v>
      </c>
      <c r="AJ1032" s="6">
        <v>229</v>
      </c>
      <c r="AL1032" s="36"/>
      <c r="AV1032" s="36">
        <f>BI1032*(1+Listes!AC$9)</f>
        <v>0</v>
      </c>
      <c r="AW1032" s="36">
        <f>BP1032*(1+Listes!AC$10)</f>
        <v>0</v>
      </c>
      <c r="AX1032"/>
      <c r="AY1032" s="36"/>
      <c r="AZ1032" s="36">
        <f>AY1032*(1+Listes!AC$11)</f>
        <v>0</v>
      </c>
      <c r="BI1032" s="36"/>
      <c r="BJ1032" s="36"/>
      <c r="BK1032" s="36">
        <f>BJ1032*(1+Listes!AC$12)</f>
        <v>0</v>
      </c>
      <c r="BL1032" s="36"/>
      <c r="BM1032" s="36"/>
      <c r="BN1032" s="36"/>
      <c r="BP1032" s="36"/>
      <c r="BR1032" s="36"/>
      <c r="BS1032" s="36"/>
      <c r="BT1032" s="36"/>
    </row>
    <row r="1033" spans="2:72" ht="13.15" customHeight="1" x14ac:dyDescent="0.2">
      <c r="B1033" s="8" t="s">
        <v>3196</v>
      </c>
      <c r="C1033" s="35">
        <v>1</v>
      </c>
      <c r="D1033" s="1" t="s">
        <v>3196</v>
      </c>
      <c r="E1033" s="36"/>
      <c r="F1033" s="36"/>
      <c r="G1033" s="36"/>
      <c r="H1033" s="3" t="s">
        <v>3197</v>
      </c>
      <c r="J1033" s="39" t="s">
        <v>31</v>
      </c>
      <c r="K1033" s="5" t="s">
        <v>565</v>
      </c>
      <c r="M1033" s="36"/>
      <c r="N1033" s="36"/>
      <c r="O1033" s="36"/>
      <c r="P1033" s="36"/>
      <c r="Q1033" s="36">
        <f>E1033*(1+Listes!AC$5)</f>
        <v>0</v>
      </c>
      <c r="S1033" s="9" t="s">
        <v>3198</v>
      </c>
      <c r="AB1033" s="36">
        <f>G1033*(1+Listes!AC$8)</f>
        <v>0</v>
      </c>
      <c r="AC1033" s="36">
        <f>P1033*(1+Listes!AC$7)</f>
        <v>0</v>
      </c>
      <c r="AD1033" s="36">
        <f>F1033*(1+Listes!AC$6)</f>
        <v>0</v>
      </c>
      <c r="AI1033" s="36"/>
      <c r="AJ1033" s="36"/>
      <c r="AL1033" s="36"/>
      <c r="AV1033" s="36">
        <f>BI1033*(1+Listes!AC$9)</f>
        <v>0</v>
      </c>
      <c r="AW1033" s="36">
        <f>BP1033*(1+Listes!AC$10)</f>
        <v>0</v>
      </c>
      <c r="AX1033"/>
      <c r="AY1033" s="36"/>
      <c r="AZ1033" s="36">
        <f>AY1033*(1+Listes!AC$11)</f>
        <v>0</v>
      </c>
      <c r="BI1033" s="36"/>
      <c r="BJ1033" s="36"/>
      <c r="BK1033" s="36">
        <f>BJ1033*(1+Listes!AC$12)</f>
        <v>0</v>
      </c>
      <c r="BL1033" s="36"/>
      <c r="BM1033" s="36"/>
      <c r="BN1033" s="36"/>
      <c r="BP1033" s="36"/>
      <c r="BR1033" s="36"/>
      <c r="BS1033" s="36"/>
      <c r="BT1033" s="36"/>
    </row>
    <row r="1034" spans="2:72" ht="13.15" customHeight="1" x14ac:dyDescent="0.2">
      <c r="C1034" s="35">
        <v>1</v>
      </c>
      <c r="D1034" s="1" t="s">
        <v>3199</v>
      </c>
      <c r="E1034" s="36"/>
      <c r="F1034" s="36"/>
      <c r="G1034" s="36"/>
      <c r="H1034" s="3" t="s">
        <v>3200</v>
      </c>
      <c r="J1034" s="36"/>
      <c r="K1034"/>
      <c r="M1034" s="36"/>
      <c r="N1034" s="36"/>
      <c r="O1034" s="36"/>
      <c r="P1034" s="36"/>
      <c r="Q1034" s="36">
        <f>E1034*(1+Listes!AC$5)</f>
        <v>0</v>
      </c>
      <c r="AB1034" s="36">
        <f>G1034*(1+Listes!AC$8)</f>
        <v>0</v>
      </c>
      <c r="AC1034" s="36">
        <f>P1034*(1+Listes!AC$7)</f>
        <v>0</v>
      </c>
      <c r="AD1034" s="36">
        <f>F1034*(1+Listes!AC$6)</f>
        <v>0</v>
      </c>
      <c r="AI1034" s="36"/>
      <c r="AJ1034" s="36"/>
      <c r="AL1034" s="36"/>
      <c r="AV1034" s="36">
        <f>BI1034*(1+Listes!AC$9)</f>
        <v>0</v>
      </c>
      <c r="AW1034" s="36">
        <f>BP1034*(1+Listes!AC$10)</f>
        <v>0</v>
      </c>
      <c r="AX1034"/>
      <c r="AY1034" s="36"/>
      <c r="AZ1034" s="36">
        <f>AY1034*(1+Listes!AC$11)</f>
        <v>0</v>
      </c>
      <c r="BI1034" s="36"/>
      <c r="BJ1034" s="36"/>
      <c r="BK1034" s="36">
        <f>BJ1034*(1+Listes!AC$12)</f>
        <v>0</v>
      </c>
      <c r="BL1034" s="36"/>
      <c r="BM1034" s="36"/>
      <c r="BN1034" s="36"/>
      <c r="BP1034" s="36"/>
      <c r="BR1034" s="36"/>
      <c r="BS1034" s="36"/>
      <c r="BT1034" s="36"/>
    </row>
    <row r="1035" spans="2:72" ht="13.15" customHeight="1" x14ac:dyDescent="0.2">
      <c r="C1035" s="35">
        <v>1</v>
      </c>
      <c r="D1035" s="1" t="s">
        <v>3201</v>
      </c>
      <c r="E1035" s="36"/>
      <c r="F1035" s="36"/>
      <c r="G1035" s="7">
        <v>185.9</v>
      </c>
      <c r="H1035" s="3" t="s">
        <v>3202</v>
      </c>
      <c r="J1035" s="39" t="s">
        <v>31</v>
      </c>
      <c r="K1035" s="5" t="s">
        <v>1553</v>
      </c>
      <c r="M1035" s="6">
        <v>195</v>
      </c>
      <c r="N1035" s="6"/>
      <c r="O1035" s="7">
        <v>195</v>
      </c>
      <c r="P1035" s="6">
        <v>185.9</v>
      </c>
      <c r="Q1035" s="36">
        <f>E1035*(1+Listes!AC$5)</f>
        <v>0</v>
      </c>
      <c r="AB1035" s="36">
        <f>G1035*(1+Listes!AC$8)</f>
        <v>222.3364</v>
      </c>
      <c r="AC1035" s="36">
        <f>P1035*(1+Listes!AC$7)</f>
        <v>222.3364</v>
      </c>
      <c r="AD1035" s="36">
        <f>F1035*(1+Listes!AC$6)</f>
        <v>0</v>
      </c>
      <c r="AG1035" s="66"/>
      <c r="AH1035" s="67"/>
      <c r="AI1035" s="6">
        <v>198.45</v>
      </c>
      <c r="AJ1035" s="6">
        <v>195</v>
      </c>
      <c r="AL1035" s="36"/>
      <c r="AV1035" s="36">
        <f>BI1035*(1+Listes!AC$9)</f>
        <v>0</v>
      </c>
      <c r="AW1035" s="36">
        <f>BP1035*(1+Listes!AC$10)</f>
        <v>0</v>
      </c>
      <c r="AX1035"/>
      <c r="AY1035" s="36"/>
      <c r="AZ1035" s="36">
        <f>AY1035*(1+Listes!AC$11)</f>
        <v>0</v>
      </c>
      <c r="BI1035" s="36"/>
      <c r="BJ1035" s="36"/>
      <c r="BK1035" s="36">
        <f>BJ1035*(1+Listes!AC$12)</f>
        <v>0</v>
      </c>
      <c r="BL1035" s="36"/>
      <c r="BM1035" s="36"/>
      <c r="BN1035" s="36"/>
      <c r="BP1035" s="36"/>
      <c r="BR1035" s="36"/>
      <c r="BS1035" s="36"/>
      <c r="BT1035" s="36"/>
    </row>
    <row r="1036" spans="2:72" ht="13.15" customHeight="1" x14ac:dyDescent="0.2">
      <c r="C1036" s="35">
        <v>1</v>
      </c>
      <c r="D1036" s="1" t="s">
        <v>3203</v>
      </c>
      <c r="E1036" s="36"/>
      <c r="F1036" s="36"/>
      <c r="G1036" s="7">
        <v>174.29</v>
      </c>
      <c r="H1036" s="3" t="s">
        <v>3192</v>
      </c>
      <c r="J1036" s="36"/>
      <c r="K1036"/>
      <c r="M1036" s="36"/>
      <c r="N1036" s="36"/>
      <c r="O1036" s="7">
        <v>183</v>
      </c>
      <c r="P1036" s="6">
        <v>174.29</v>
      </c>
      <c r="Q1036" s="36">
        <f>E1036*(1+Listes!AC$5)</f>
        <v>0</v>
      </c>
      <c r="AB1036" s="36">
        <f>G1036*(1+Listes!AC$8)</f>
        <v>208.45083999999997</v>
      </c>
      <c r="AC1036" s="36">
        <f>P1036*(1+Listes!AC$7)</f>
        <v>208.45083999999997</v>
      </c>
      <c r="AD1036" s="36">
        <f>F1036*(1+Listes!AC$6)</f>
        <v>0</v>
      </c>
      <c r="AI1036" s="36"/>
      <c r="AJ1036" s="36"/>
      <c r="AL1036" s="36"/>
      <c r="AV1036" s="36">
        <f>BI1036*(1+Listes!AC$9)</f>
        <v>0</v>
      </c>
      <c r="AW1036" s="36">
        <f>BP1036*(1+Listes!AC$10)</f>
        <v>0</v>
      </c>
      <c r="AX1036"/>
      <c r="AY1036" s="36"/>
      <c r="AZ1036" s="36">
        <f>AY1036*(1+Listes!AC$11)</f>
        <v>0</v>
      </c>
      <c r="BI1036" s="36"/>
      <c r="BJ1036" s="36"/>
      <c r="BK1036" s="36">
        <f>BJ1036*(1+Listes!AC$12)</f>
        <v>0</v>
      </c>
      <c r="BL1036" s="36"/>
      <c r="BM1036" s="36"/>
      <c r="BN1036" s="36"/>
      <c r="BP1036" s="36"/>
      <c r="BR1036" s="36"/>
      <c r="BS1036" s="36"/>
      <c r="BT1036" s="36"/>
    </row>
    <row r="1037" spans="2:72" ht="13.15" customHeight="1" x14ac:dyDescent="0.2">
      <c r="B1037" s="8" t="s">
        <v>3204</v>
      </c>
      <c r="C1037" s="35">
        <v>1</v>
      </c>
      <c r="D1037" s="1" t="s">
        <v>3205</v>
      </c>
      <c r="E1037" s="36"/>
      <c r="F1037" s="36"/>
      <c r="G1037" s="7">
        <v>218.5</v>
      </c>
      <c r="H1037" s="3" t="s">
        <v>3206</v>
      </c>
      <c r="J1037" s="39" t="s">
        <v>2</v>
      </c>
      <c r="K1037" s="5" t="s">
        <v>570</v>
      </c>
      <c r="M1037" s="6">
        <v>229</v>
      </c>
      <c r="N1037" s="6"/>
      <c r="O1037" s="7">
        <v>229</v>
      </c>
      <c r="P1037" s="6">
        <v>218.5</v>
      </c>
      <c r="Q1037" s="36">
        <f>E1037*(1+Listes!AC$5)</f>
        <v>0</v>
      </c>
      <c r="AB1037" s="36">
        <f>G1037*(1+Listes!AC$8)</f>
        <v>261.32599999999996</v>
      </c>
      <c r="AC1037" s="36">
        <f>P1037*(1+Listes!AC$7)</f>
        <v>261.32599999999996</v>
      </c>
      <c r="AD1037" s="36">
        <f>F1037*(1+Listes!AC$6)</f>
        <v>0</v>
      </c>
      <c r="AG1037" s="66"/>
      <c r="AH1037" s="67"/>
      <c r="AI1037" s="6">
        <v>291.45</v>
      </c>
      <c r="AJ1037" s="6">
        <v>229</v>
      </c>
      <c r="AL1037" s="36"/>
      <c r="AV1037" s="36">
        <f>BI1037*(1+Listes!AC$9)</f>
        <v>0</v>
      </c>
      <c r="AW1037" s="36">
        <f>BP1037*(1+Listes!AC$10)</f>
        <v>0</v>
      </c>
      <c r="AX1037"/>
      <c r="AY1037" s="36"/>
      <c r="AZ1037" s="36">
        <f>AY1037*(1+Listes!AC$11)</f>
        <v>0</v>
      </c>
      <c r="BI1037" s="36"/>
      <c r="BJ1037" s="36"/>
      <c r="BK1037" s="36">
        <f>BJ1037*(1+Listes!AC$12)</f>
        <v>0</v>
      </c>
      <c r="BL1037" s="36"/>
      <c r="BM1037" s="36"/>
      <c r="BN1037" s="36"/>
      <c r="BP1037" s="36"/>
      <c r="BR1037" s="36"/>
      <c r="BS1037" s="36"/>
      <c r="BT1037" s="36"/>
    </row>
    <row r="1038" spans="2:72" ht="13.15" customHeight="1" x14ac:dyDescent="0.2">
      <c r="B1038" s="8" t="s">
        <v>3207</v>
      </c>
      <c r="C1038" s="35">
        <v>1</v>
      </c>
      <c r="D1038" s="1" t="s">
        <v>3207</v>
      </c>
      <c r="E1038" s="36"/>
      <c r="F1038" s="36"/>
      <c r="G1038" s="36"/>
      <c r="H1038" s="3" t="s">
        <v>3208</v>
      </c>
      <c r="J1038" s="39" t="s">
        <v>31</v>
      </c>
      <c r="K1038" s="5" t="s">
        <v>565</v>
      </c>
      <c r="M1038" s="36"/>
      <c r="N1038" s="36"/>
      <c r="O1038" s="36"/>
      <c r="P1038" s="36"/>
      <c r="Q1038" s="36">
        <f>E1038*(1+Listes!AC$5)</f>
        <v>0</v>
      </c>
      <c r="S1038" s="9" t="s">
        <v>3209</v>
      </c>
      <c r="AB1038" s="36">
        <f>G1038*(1+Listes!AC$8)</f>
        <v>0</v>
      </c>
      <c r="AC1038" s="36">
        <f>P1038*(1+Listes!AC$7)</f>
        <v>0</v>
      </c>
      <c r="AD1038" s="36">
        <f>F1038*(1+Listes!AC$6)</f>
        <v>0</v>
      </c>
      <c r="AI1038" s="36"/>
      <c r="AJ1038" s="36"/>
      <c r="AL1038" s="36"/>
      <c r="AV1038" s="36">
        <f>BI1038*(1+Listes!AC$9)</f>
        <v>0</v>
      </c>
      <c r="AW1038" s="36">
        <f>BP1038*(1+Listes!AC$10)</f>
        <v>0</v>
      </c>
      <c r="AX1038"/>
      <c r="AY1038" s="36"/>
      <c r="AZ1038" s="36">
        <f>AY1038*(1+Listes!AC$11)</f>
        <v>0</v>
      </c>
      <c r="BI1038" s="36"/>
      <c r="BJ1038" s="36"/>
      <c r="BK1038" s="36">
        <f>BJ1038*(1+Listes!AC$12)</f>
        <v>0</v>
      </c>
      <c r="BL1038" s="36"/>
      <c r="BM1038" s="36"/>
      <c r="BN1038" s="36"/>
      <c r="BP1038" s="36"/>
      <c r="BR1038" s="36"/>
      <c r="BS1038" s="36"/>
      <c r="BT1038" s="36"/>
    </row>
    <row r="1039" spans="2:72" ht="13.15" customHeight="1" x14ac:dyDescent="0.2">
      <c r="C1039" s="35">
        <v>1</v>
      </c>
      <c r="D1039" s="1" t="s">
        <v>3210</v>
      </c>
      <c r="E1039" s="36"/>
      <c r="F1039" s="36"/>
      <c r="G1039" s="36"/>
      <c r="H1039" s="3" t="s">
        <v>3211</v>
      </c>
      <c r="J1039" s="36"/>
      <c r="K1039"/>
      <c r="M1039" s="36"/>
      <c r="N1039" s="36"/>
      <c r="O1039" s="36"/>
      <c r="P1039" s="36"/>
      <c r="Q1039" s="36">
        <f>E1039*(1+Listes!AC$5)</f>
        <v>0</v>
      </c>
      <c r="AB1039" s="36">
        <f>G1039*(1+Listes!AC$8)</f>
        <v>0</v>
      </c>
      <c r="AC1039" s="36">
        <f>P1039*(1+Listes!AC$7)</f>
        <v>0</v>
      </c>
      <c r="AD1039" s="36">
        <f>F1039*(1+Listes!AC$6)</f>
        <v>0</v>
      </c>
      <c r="AI1039" s="36"/>
      <c r="AJ1039" s="36"/>
      <c r="AL1039" s="36"/>
      <c r="AV1039" s="36">
        <f>BI1039*(1+Listes!AC$9)</f>
        <v>0</v>
      </c>
      <c r="AW1039" s="36">
        <f>BP1039*(1+Listes!AC$10)</f>
        <v>0</v>
      </c>
      <c r="AX1039"/>
      <c r="AY1039" s="36"/>
      <c r="AZ1039" s="36">
        <f>AY1039*(1+Listes!AC$11)</f>
        <v>0</v>
      </c>
      <c r="BI1039" s="36"/>
      <c r="BJ1039" s="36"/>
      <c r="BK1039" s="36">
        <f>BJ1039*(1+Listes!AC$12)</f>
        <v>0</v>
      </c>
      <c r="BL1039" s="36"/>
      <c r="BM1039" s="36"/>
      <c r="BN1039" s="36"/>
      <c r="BP1039" s="36"/>
      <c r="BR1039" s="36"/>
      <c r="BS1039" s="36"/>
      <c r="BT1039" s="36"/>
    </row>
    <row r="1040" spans="2:72" ht="13.15" customHeight="1" x14ac:dyDescent="0.2">
      <c r="C1040" s="35">
        <v>1</v>
      </c>
      <c r="D1040" s="1" t="s">
        <v>3212</v>
      </c>
      <c r="E1040" s="36"/>
      <c r="F1040" s="36"/>
      <c r="G1040" s="36"/>
      <c r="H1040" s="3" t="s">
        <v>3213</v>
      </c>
      <c r="J1040" s="39" t="s">
        <v>31</v>
      </c>
      <c r="K1040" s="5" t="s">
        <v>3189</v>
      </c>
      <c r="M1040" s="36"/>
      <c r="N1040" s="36"/>
      <c r="O1040" s="36"/>
      <c r="P1040" s="36"/>
      <c r="Q1040" s="36">
        <f>E1040*(1+Listes!AC$5)</f>
        <v>0</v>
      </c>
      <c r="V1040" s="9" t="s">
        <v>3214</v>
      </c>
      <c r="AB1040" s="36">
        <f>G1040*(1+Listes!AC$8)</f>
        <v>0</v>
      </c>
      <c r="AC1040" s="36">
        <f>P1040*(1+Listes!AC$7)</f>
        <v>0</v>
      </c>
      <c r="AD1040" s="36">
        <f>F1040*(1+Listes!AC$6)</f>
        <v>0</v>
      </c>
      <c r="AI1040" s="36"/>
      <c r="AJ1040" s="36"/>
      <c r="AL1040" s="36"/>
      <c r="AN1040" s="5" t="s">
        <v>3214</v>
      </c>
      <c r="AV1040" s="36">
        <f>BI1040*(1+Listes!AC$9)</f>
        <v>0</v>
      </c>
      <c r="AW1040" s="36">
        <f>BP1040*(1+Listes!AC$10)</f>
        <v>0</v>
      </c>
      <c r="AX1040"/>
      <c r="AY1040" s="36"/>
      <c r="AZ1040" s="36">
        <f>AY1040*(1+Listes!AC$11)</f>
        <v>0</v>
      </c>
      <c r="BI1040" s="36"/>
      <c r="BJ1040" s="36"/>
      <c r="BK1040" s="36">
        <f>BJ1040*(1+Listes!AC$12)</f>
        <v>0</v>
      </c>
      <c r="BL1040" s="36"/>
      <c r="BM1040" s="36"/>
      <c r="BN1040" s="36"/>
      <c r="BP1040" s="36"/>
      <c r="BR1040" s="36"/>
      <c r="BS1040" s="36"/>
      <c r="BT1040" s="36"/>
    </row>
    <row r="1041" spans="2:72" ht="13.15" customHeight="1" x14ac:dyDescent="0.2">
      <c r="C1041" s="35">
        <v>1</v>
      </c>
      <c r="D1041" s="1" t="s">
        <v>3215</v>
      </c>
      <c r="E1041" s="36"/>
      <c r="F1041" s="36"/>
      <c r="G1041" s="36"/>
      <c r="H1041" s="3" t="s">
        <v>3216</v>
      </c>
      <c r="J1041" s="39" t="s">
        <v>2</v>
      </c>
      <c r="K1041" s="5" t="s">
        <v>3217</v>
      </c>
      <c r="M1041" s="36"/>
      <c r="N1041" s="36"/>
      <c r="O1041" s="36"/>
      <c r="P1041" s="36"/>
      <c r="Q1041" s="36">
        <f>E1041*(1+Listes!AC$5)</f>
        <v>0</v>
      </c>
      <c r="X1041" s="9" t="s">
        <v>3218</v>
      </c>
      <c r="AB1041" s="36">
        <f>G1041*(1+Listes!AC$8)</f>
        <v>0</v>
      </c>
      <c r="AC1041" s="36">
        <f>P1041*(1+Listes!AC$7)</f>
        <v>0</v>
      </c>
      <c r="AD1041" s="36">
        <f>F1041*(1+Listes!AC$6)</f>
        <v>0</v>
      </c>
      <c r="AI1041" s="36"/>
      <c r="AJ1041" s="36"/>
      <c r="AL1041" s="36"/>
      <c r="AV1041" s="36">
        <f>BI1041*(1+Listes!AC$9)</f>
        <v>0</v>
      </c>
      <c r="AW1041" s="36">
        <f>BP1041*(1+Listes!AC$10)</f>
        <v>0</v>
      </c>
      <c r="AX1041"/>
      <c r="AY1041" s="36"/>
      <c r="AZ1041" s="36">
        <f>AY1041*(1+Listes!AC$11)</f>
        <v>0</v>
      </c>
      <c r="BI1041" s="36"/>
      <c r="BJ1041" s="36"/>
      <c r="BK1041" s="36">
        <f>BJ1041*(1+Listes!AC$12)</f>
        <v>0</v>
      </c>
      <c r="BL1041" s="36"/>
      <c r="BM1041" s="36"/>
      <c r="BN1041" s="36"/>
      <c r="BP1041" s="36"/>
      <c r="BR1041" s="36"/>
      <c r="BS1041" s="36"/>
      <c r="BT1041" s="36"/>
    </row>
    <row r="1042" spans="2:72" ht="13.15" customHeight="1" x14ac:dyDescent="0.2">
      <c r="C1042" s="35">
        <v>14</v>
      </c>
      <c r="D1042" s="1" t="s">
        <v>3219</v>
      </c>
      <c r="E1042" s="36"/>
      <c r="F1042" s="36"/>
      <c r="G1042" s="7">
        <v>18.100000000000001</v>
      </c>
      <c r="H1042" s="3" t="s">
        <v>3220</v>
      </c>
      <c r="I1042" s="5" t="s">
        <v>3221</v>
      </c>
      <c r="J1042" s="39" t="s">
        <v>22</v>
      </c>
      <c r="K1042" s="5" t="s">
        <v>1332</v>
      </c>
      <c r="M1042" s="6">
        <v>17.600000000000001</v>
      </c>
      <c r="N1042" s="6"/>
      <c r="O1042" s="7">
        <v>17.7</v>
      </c>
      <c r="P1042" s="6">
        <v>18.100000000000001</v>
      </c>
      <c r="Q1042" s="36">
        <f>E1042*(1+Listes!AC$5)</f>
        <v>0</v>
      </c>
      <c r="AA1042" s="9" t="s">
        <v>3222</v>
      </c>
      <c r="AB1042" s="36">
        <f>G1042*(1+Listes!AC$8)</f>
        <v>21.647600000000001</v>
      </c>
      <c r="AC1042" s="36">
        <f>P1042*(1+Listes!AC$7)</f>
        <v>21.647600000000001</v>
      </c>
      <c r="AD1042" s="36">
        <f>F1042*(1+Listes!AC$6)</f>
        <v>0</v>
      </c>
      <c r="AG1042" s="66"/>
      <c r="AH1042" s="67"/>
      <c r="AI1042" s="6">
        <v>6.37</v>
      </c>
      <c r="AJ1042" s="6">
        <v>17.2</v>
      </c>
      <c r="AL1042" s="36"/>
      <c r="AT1042" s="5" t="s">
        <v>3223</v>
      </c>
      <c r="AV1042" s="36">
        <f>BI1042*(1+Listes!AC$9)</f>
        <v>0</v>
      </c>
      <c r="AW1042" s="36">
        <f>BP1042*(1+Listes!AC$10)</f>
        <v>0</v>
      </c>
      <c r="AX1042"/>
      <c r="AY1042" s="36"/>
      <c r="AZ1042" s="36">
        <f>AY1042*(1+Listes!AC$11)</f>
        <v>0</v>
      </c>
      <c r="BI1042" s="36"/>
      <c r="BJ1042" s="36"/>
      <c r="BK1042" s="36">
        <f>BJ1042*(1+Listes!AC$12)</f>
        <v>0</v>
      </c>
      <c r="BL1042" s="36"/>
      <c r="BM1042" s="36"/>
      <c r="BN1042" s="36"/>
      <c r="BP1042" s="36"/>
      <c r="BR1042" s="36"/>
      <c r="BS1042" s="36"/>
      <c r="BT1042" s="36"/>
    </row>
    <row r="1043" spans="2:72" ht="13.15" customHeight="1" x14ac:dyDescent="0.2">
      <c r="C1043" s="37"/>
      <c r="D1043" s="1" t="s">
        <v>3224</v>
      </c>
      <c r="E1043" s="36"/>
      <c r="F1043" s="36"/>
      <c r="G1043" s="7">
        <v>8.7200000000000006</v>
      </c>
      <c r="H1043" s="3" t="s">
        <v>3225</v>
      </c>
      <c r="I1043" s="5" t="s">
        <v>3226</v>
      </c>
      <c r="J1043" s="39" t="s">
        <v>530</v>
      </c>
      <c r="K1043" s="5" t="s">
        <v>368</v>
      </c>
      <c r="M1043" s="6">
        <v>8.5</v>
      </c>
      <c r="N1043" s="6">
        <v>8.5</v>
      </c>
      <c r="O1043" s="7">
        <v>8.5</v>
      </c>
      <c r="P1043" s="6">
        <v>8.7200000000000006</v>
      </c>
      <c r="Q1043" s="36">
        <f>E1043*(1+Listes!AC$5)</f>
        <v>0</v>
      </c>
      <c r="Z1043" s="9" t="s">
        <v>3227</v>
      </c>
      <c r="AA1043" s="9" t="s">
        <v>3228</v>
      </c>
      <c r="AB1043" s="36">
        <f>G1043*(1+Listes!AC$8)</f>
        <v>10.429120000000001</v>
      </c>
      <c r="AC1043" s="36">
        <f>P1043*(1+Listes!AC$7)</f>
        <v>10.429120000000001</v>
      </c>
      <c r="AD1043" s="36">
        <f>F1043*(1+Listes!AC$6)</f>
        <v>0</v>
      </c>
      <c r="AG1043" s="66"/>
      <c r="AH1043" s="67"/>
      <c r="AI1043" s="6">
        <v>6.32</v>
      </c>
      <c r="AJ1043" s="6">
        <v>8.3000000000000007</v>
      </c>
      <c r="AL1043" s="36"/>
      <c r="AT1043" s="5" t="s">
        <v>3229</v>
      </c>
      <c r="AV1043" s="36">
        <f>BI1043*(1+Listes!AC$9)</f>
        <v>0</v>
      </c>
      <c r="AW1043" s="36">
        <f>BP1043*(1+Listes!AC$10)</f>
        <v>0</v>
      </c>
      <c r="AX1043"/>
      <c r="AY1043" s="36"/>
      <c r="AZ1043" s="36">
        <f>AY1043*(1+Listes!AC$11)</f>
        <v>0</v>
      </c>
      <c r="BI1043" s="36"/>
      <c r="BJ1043" s="36"/>
      <c r="BK1043" s="36">
        <f>BJ1043*(1+Listes!AC$12)</f>
        <v>0</v>
      </c>
      <c r="BL1043" s="36"/>
      <c r="BM1043" s="36"/>
      <c r="BN1043" s="36"/>
      <c r="BP1043" s="36"/>
      <c r="BR1043" s="36"/>
      <c r="BS1043" s="36"/>
      <c r="BT1043" s="36"/>
    </row>
    <row r="1044" spans="2:72" ht="13.15" customHeight="1" x14ac:dyDescent="0.2">
      <c r="B1044" s="8" t="s">
        <v>3230</v>
      </c>
      <c r="C1044" s="35">
        <v>7</v>
      </c>
      <c r="D1044" s="1" t="s">
        <v>3230</v>
      </c>
      <c r="E1044" s="36"/>
      <c r="F1044" s="36"/>
      <c r="G1044" s="7">
        <v>10.89</v>
      </c>
      <c r="H1044" s="3" t="s">
        <v>3231</v>
      </c>
      <c r="I1044" s="5" t="s">
        <v>3232</v>
      </c>
      <c r="J1044" s="39" t="s">
        <v>22</v>
      </c>
      <c r="K1044" s="5" t="s">
        <v>1440</v>
      </c>
      <c r="M1044" s="6">
        <v>10.6</v>
      </c>
      <c r="N1044" s="36"/>
      <c r="O1044" s="7">
        <v>10.89</v>
      </c>
      <c r="P1044" s="6">
        <v>10.89</v>
      </c>
      <c r="Q1044" s="36">
        <f>E1044*(1+Listes!AC$5)</f>
        <v>0</v>
      </c>
      <c r="AA1044" s="9" t="s">
        <v>3222</v>
      </c>
      <c r="AB1044" s="36">
        <f>G1044*(1+Listes!AC$8)</f>
        <v>13.02444</v>
      </c>
      <c r="AC1044" s="36">
        <f>P1044*(1+Listes!AC$7)</f>
        <v>13.02444</v>
      </c>
      <c r="AD1044" s="36">
        <f>F1044*(1+Listes!AC$6)</f>
        <v>0</v>
      </c>
      <c r="AI1044" s="36"/>
      <c r="AJ1044" s="36"/>
      <c r="AL1044" s="36"/>
      <c r="AT1044" s="5" t="s">
        <v>3233</v>
      </c>
      <c r="AV1044" s="36">
        <f>BI1044*(1+Listes!AC$9)</f>
        <v>0</v>
      </c>
      <c r="AW1044" s="36">
        <f>BP1044*(1+Listes!AC$10)</f>
        <v>0</v>
      </c>
      <c r="AX1044"/>
      <c r="AY1044" s="36"/>
      <c r="AZ1044" s="36">
        <f>AY1044*(1+Listes!AC$11)</f>
        <v>0</v>
      </c>
      <c r="BI1044" s="36"/>
      <c r="BJ1044" s="36"/>
      <c r="BK1044" s="36">
        <f>BJ1044*(1+Listes!AC$12)</f>
        <v>0</v>
      </c>
      <c r="BL1044" s="36"/>
      <c r="BM1044" s="36"/>
      <c r="BN1044" s="36"/>
      <c r="BP1044" s="36"/>
      <c r="BR1044" s="36"/>
      <c r="BS1044" s="36"/>
      <c r="BT1044" s="36"/>
    </row>
    <row r="1045" spans="2:72" ht="13.15" customHeight="1" x14ac:dyDescent="0.2">
      <c r="B1045" s="8" t="s">
        <v>3234</v>
      </c>
      <c r="C1045" s="35">
        <v>3</v>
      </c>
      <c r="D1045" s="1" t="s">
        <v>3235</v>
      </c>
      <c r="E1045" s="6">
        <v>5.04</v>
      </c>
      <c r="F1045" s="36"/>
      <c r="G1045" s="7">
        <v>17.38</v>
      </c>
      <c r="H1045" s="3" t="s">
        <v>3236</v>
      </c>
      <c r="I1045" s="5" t="s">
        <v>3237</v>
      </c>
      <c r="J1045" s="39" t="s">
        <v>2</v>
      </c>
      <c r="K1045" s="5" t="s">
        <v>131</v>
      </c>
      <c r="M1045" s="6">
        <v>17</v>
      </c>
      <c r="N1045" s="6"/>
      <c r="O1045" s="7">
        <v>17.100000000000001</v>
      </c>
      <c r="P1045" s="6">
        <v>17.38</v>
      </c>
      <c r="Q1045" s="36">
        <f>E1045*(1+Listes!AC$5)</f>
        <v>6.0278399999999994</v>
      </c>
      <c r="AA1045" s="9" t="s">
        <v>3238</v>
      </c>
      <c r="AB1045" s="36">
        <f>G1045*(1+Listes!AC$8)</f>
        <v>20.786479999999997</v>
      </c>
      <c r="AC1045" s="36">
        <f>P1045*(1+Listes!AC$7)</f>
        <v>20.786479999999997</v>
      </c>
      <c r="AD1045" s="36">
        <f>F1045*(1+Listes!AC$6)</f>
        <v>0</v>
      </c>
      <c r="AG1045" s="66"/>
      <c r="AH1045" s="67"/>
      <c r="AI1045" s="6">
        <v>14.02</v>
      </c>
      <c r="AJ1045" s="6">
        <v>16.600000000000001</v>
      </c>
      <c r="AL1045" s="36"/>
      <c r="AV1045" s="36">
        <f>BI1045*(1+Listes!AC$9)</f>
        <v>0</v>
      </c>
      <c r="AW1045" s="36">
        <f>BP1045*(1+Listes!AC$10)</f>
        <v>0</v>
      </c>
      <c r="AX1045"/>
      <c r="AY1045" s="36"/>
      <c r="AZ1045" s="36">
        <f>AY1045*(1+Listes!AC$11)</f>
        <v>0</v>
      </c>
      <c r="BI1045" s="36"/>
      <c r="BJ1045" s="36"/>
      <c r="BK1045" s="36">
        <f>BJ1045*(1+Listes!AC$12)</f>
        <v>0</v>
      </c>
      <c r="BL1045" s="36"/>
      <c r="BM1045" s="36"/>
      <c r="BN1045" s="36"/>
      <c r="BP1045" s="36"/>
      <c r="BR1045" s="36"/>
      <c r="BS1045" s="36"/>
      <c r="BT1045" s="36"/>
    </row>
    <row r="1046" spans="2:72" ht="13.15" customHeight="1" x14ac:dyDescent="0.2">
      <c r="B1046" s="8" t="s">
        <v>3239</v>
      </c>
      <c r="C1046" s="35">
        <v>8</v>
      </c>
      <c r="D1046" s="24">
        <v>490206590000</v>
      </c>
      <c r="E1046" s="36">
        <v>5.61</v>
      </c>
      <c r="F1046" s="36"/>
      <c r="G1046" s="7">
        <v>17.38</v>
      </c>
      <c r="H1046" s="3" t="s">
        <v>3240</v>
      </c>
      <c r="I1046" s="5" t="s">
        <v>3241</v>
      </c>
      <c r="J1046" s="39" t="s">
        <v>22</v>
      </c>
      <c r="K1046" s="5" t="s">
        <v>3</v>
      </c>
      <c r="M1046" s="6">
        <v>17</v>
      </c>
      <c r="N1046" s="6"/>
      <c r="O1046" s="7">
        <v>17.100000000000001</v>
      </c>
      <c r="P1046" s="6">
        <v>17.38</v>
      </c>
      <c r="Q1046" s="36">
        <f>E1046*(1+Listes!AC$5)</f>
        <v>6.7095599999999997</v>
      </c>
      <c r="AB1046" s="36">
        <f>G1046*(1+Listes!AC$8)</f>
        <v>20.786479999999997</v>
      </c>
      <c r="AC1046" s="36">
        <f>P1046*(1+Listes!AC$7)</f>
        <v>20.786479999999997</v>
      </c>
      <c r="AD1046" s="36">
        <f>F1046*(1+Listes!AC$6)</f>
        <v>0</v>
      </c>
      <c r="AG1046" s="66"/>
      <c r="AH1046" s="67"/>
      <c r="AI1046" s="6">
        <v>21.62</v>
      </c>
      <c r="AJ1046" s="6">
        <v>16.600000000000001</v>
      </c>
      <c r="AL1046" s="36"/>
      <c r="AT1046" s="5"/>
      <c r="AV1046" s="36">
        <f>BI1046*(1+Listes!AC$9)</f>
        <v>0</v>
      </c>
      <c r="AW1046" s="36">
        <f>BP1046*(1+Listes!AC$10)</f>
        <v>0</v>
      </c>
      <c r="AX1046"/>
      <c r="AY1046" s="36"/>
      <c r="AZ1046" s="36">
        <f>AY1046*(1+Listes!AC$11)</f>
        <v>0</v>
      </c>
      <c r="BI1046" s="36"/>
      <c r="BJ1046" s="36"/>
      <c r="BK1046" s="36">
        <f>BJ1046*(1+Listes!AC$12)</f>
        <v>0</v>
      </c>
      <c r="BL1046" s="36"/>
      <c r="BM1046" s="36"/>
      <c r="BN1046" s="36"/>
      <c r="BP1046" s="36"/>
      <c r="BR1046" s="36"/>
      <c r="BS1046" s="36"/>
      <c r="BT1046" s="36"/>
    </row>
    <row r="1047" spans="2:72" ht="13.15" customHeight="1" x14ac:dyDescent="0.2">
      <c r="C1047" s="35">
        <v>8</v>
      </c>
      <c r="D1047" s="1" t="s">
        <v>3242</v>
      </c>
      <c r="E1047" s="36"/>
      <c r="F1047" s="36"/>
      <c r="G1047" s="7">
        <v>19.149999999999999</v>
      </c>
      <c r="H1047" s="3" t="s">
        <v>3243</v>
      </c>
      <c r="I1047" s="5" t="s">
        <v>3244</v>
      </c>
      <c r="J1047" s="39" t="s">
        <v>31</v>
      </c>
      <c r="K1047" s="5" t="s">
        <v>131</v>
      </c>
      <c r="M1047" s="6">
        <v>18.7</v>
      </c>
      <c r="N1047" s="6"/>
      <c r="O1047" s="7">
        <v>18.8</v>
      </c>
      <c r="P1047" s="6">
        <v>19.149999999999999</v>
      </c>
      <c r="Q1047" s="36">
        <f>E1047*(1+Listes!AC$5)</f>
        <v>0</v>
      </c>
      <c r="R1047" s="5" t="s">
        <v>66</v>
      </c>
      <c r="AA1047" s="9" t="s">
        <v>159</v>
      </c>
      <c r="AB1047" s="36">
        <f>G1047*(1+Listes!AC$8)</f>
        <v>22.903399999999998</v>
      </c>
      <c r="AC1047" s="36">
        <f>P1047*(1+Listes!AC$7)</f>
        <v>22.903399999999998</v>
      </c>
      <c r="AD1047" s="36">
        <f>F1047*(1+Listes!AC$6)</f>
        <v>0</v>
      </c>
      <c r="AG1047" s="66"/>
      <c r="AH1047" s="67"/>
      <c r="AI1047" s="6">
        <v>22.9</v>
      </c>
      <c r="AJ1047" s="6">
        <v>18.3</v>
      </c>
      <c r="AL1047" s="36"/>
      <c r="AV1047" s="36">
        <f>BI1047*(1+Listes!AC$9)</f>
        <v>0</v>
      </c>
      <c r="AW1047" s="36">
        <f>BP1047*(1+Listes!AC$10)</f>
        <v>0</v>
      </c>
      <c r="AX1047"/>
      <c r="AY1047" s="36"/>
      <c r="AZ1047" s="36">
        <f>AY1047*(1+Listes!AC$11)</f>
        <v>0</v>
      </c>
      <c r="BI1047" s="36"/>
      <c r="BJ1047" s="36"/>
      <c r="BK1047" s="36">
        <f>BJ1047*(1+Listes!AC$12)</f>
        <v>0</v>
      </c>
      <c r="BL1047" s="36"/>
      <c r="BM1047" s="36"/>
      <c r="BN1047" s="36"/>
      <c r="BP1047" s="36"/>
      <c r="BR1047" s="36"/>
      <c r="BS1047" s="36"/>
      <c r="BT1047" s="36"/>
    </row>
    <row r="1048" spans="2:72" ht="13.15" customHeight="1" x14ac:dyDescent="0.2">
      <c r="C1048" s="35">
        <v>4</v>
      </c>
      <c r="D1048" s="1" t="s">
        <v>3245</v>
      </c>
      <c r="E1048" s="36"/>
      <c r="F1048" s="36"/>
      <c r="G1048" s="7">
        <v>34.5</v>
      </c>
      <c r="H1048" s="3" t="s">
        <v>3246</v>
      </c>
      <c r="I1048" s="5" t="s">
        <v>3247</v>
      </c>
      <c r="J1048" s="39" t="s">
        <v>22</v>
      </c>
      <c r="K1048" s="5" t="s">
        <v>94</v>
      </c>
      <c r="M1048" s="6">
        <v>33.5</v>
      </c>
      <c r="N1048" s="6"/>
      <c r="O1048" s="7">
        <v>33.799999999999997</v>
      </c>
      <c r="P1048" s="6">
        <v>34.5</v>
      </c>
      <c r="Q1048" s="36">
        <f>E1048*(1+Listes!AC$5)</f>
        <v>0</v>
      </c>
      <c r="AA1048" s="9" t="s">
        <v>204</v>
      </c>
      <c r="AB1048" s="36">
        <f>G1048*(1+Listes!AC$8)</f>
        <v>41.262</v>
      </c>
      <c r="AC1048" s="36">
        <f>P1048*(1+Listes!AC$7)</f>
        <v>41.262</v>
      </c>
      <c r="AD1048" s="36">
        <f>F1048*(1+Listes!AC$6)</f>
        <v>0</v>
      </c>
      <c r="AG1048" s="66"/>
      <c r="AH1048" s="67"/>
      <c r="AI1048" s="6">
        <v>14.02</v>
      </c>
      <c r="AJ1048" s="6">
        <v>32.799999999999997</v>
      </c>
      <c r="AL1048" s="36"/>
      <c r="AV1048" s="36">
        <f>BI1048*(1+Listes!AC$9)</f>
        <v>0</v>
      </c>
      <c r="AW1048" s="36">
        <f>BP1048*(1+Listes!AC$10)</f>
        <v>0</v>
      </c>
      <c r="AX1048"/>
      <c r="AY1048" s="36"/>
      <c r="AZ1048" s="36">
        <f>AY1048*(1+Listes!AC$11)</f>
        <v>0</v>
      </c>
      <c r="BI1048" s="36"/>
      <c r="BJ1048" s="36"/>
      <c r="BK1048" s="36">
        <f>BJ1048*(1+Listes!AC$12)</f>
        <v>0</v>
      </c>
      <c r="BL1048" s="36"/>
      <c r="BM1048" s="36"/>
      <c r="BN1048" s="36"/>
      <c r="BP1048" s="36"/>
      <c r="BR1048" s="36"/>
      <c r="BS1048" s="36"/>
      <c r="BT1048" s="36"/>
    </row>
    <row r="1049" spans="2:72" ht="13.15" customHeight="1" x14ac:dyDescent="0.2">
      <c r="C1049" s="35">
        <v>4</v>
      </c>
      <c r="D1049" s="1" t="s">
        <v>3245</v>
      </c>
      <c r="E1049" s="36"/>
      <c r="F1049" s="36"/>
      <c r="G1049" s="7">
        <v>34.5</v>
      </c>
      <c r="H1049" s="3" t="s">
        <v>3246</v>
      </c>
      <c r="I1049" s="5" t="s">
        <v>3247</v>
      </c>
      <c r="J1049" s="39" t="s">
        <v>2</v>
      </c>
      <c r="K1049" s="5" t="s">
        <v>2399</v>
      </c>
      <c r="M1049" s="6">
        <v>33.5</v>
      </c>
      <c r="N1049" s="6"/>
      <c r="O1049" s="7">
        <v>33.799999999999997</v>
      </c>
      <c r="P1049" s="6">
        <v>34.5</v>
      </c>
      <c r="Q1049" s="36">
        <f>E1049*(1+Listes!AC$5)</f>
        <v>0</v>
      </c>
      <c r="AB1049" s="36">
        <f>G1049*(1+Listes!AC$8)</f>
        <v>41.262</v>
      </c>
      <c r="AC1049" s="36">
        <f>P1049*(1+Listes!AC$7)</f>
        <v>41.262</v>
      </c>
      <c r="AD1049" s="36">
        <f>F1049*(1+Listes!AC$6)</f>
        <v>0</v>
      </c>
      <c r="AG1049" s="66"/>
      <c r="AH1049" s="67"/>
      <c r="AI1049" s="6"/>
      <c r="AJ1049" s="6">
        <v>32.799999999999997</v>
      </c>
      <c r="AL1049" s="36"/>
      <c r="AV1049" s="36">
        <f>BI1049*(1+Listes!AC$9)</f>
        <v>0</v>
      </c>
      <c r="AW1049" s="36">
        <f>BP1049*(1+Listes!AC$10)</f>
        <v>0</v>
      </c>
      <c r="AX1049"/>
      <c r="AY1049" s="36"/>
      <c r="AZ1049" s="36">
        <f>AY1049*(1+Listes!AC$11)</f>
        <v>0</v>
      </c>
      <c r="BI1049" s="36"/>
      <c r="BJ1049" s="36"/>
      <c r="BK1049" s="36">
        <f>BJ1049*(1+Listes!AC$12)</f>
        <v>0</v>
      </c>
      <c r="BL1049" s="36"/>
      <c r="BM1049" s="36"/>
      <c r="BN1049" s="36"/>
      <c r="BP1049" s="36"/>
      <c r="BR1049" s="36"/>
      <c r="BS1049" s="36"/>
      <c r="BT1049" s="36"/>
    </row>
    <row r="1050" spans="2:72" ht="13.15" customHeight="1" x14ac:dyDescent="0.2">
      <c r="C1050" s="35">
        <v>4</v>
      </c>
      <c r="D1050" s="1" t="s">
        <v>3248</v>
      </c>
      <c r="E1050" s="36"/>
      <c r="F1050" s="36"/>
      <c r="G1050" s="7">
        <v>34.5</v>
      </c>
      <c r="H1050" s="3" t="s">
        <v>3246</v>
      </c>
      <c r="I1050" s="5" t="s">
        <v>3249</v>
      </c>
      <c r="J1050" s="39" t="s">
        <v>31</v>
      </c>
      <c r="K1050" s="5" t="s">
        <v>97</v>
      </c>
      <c r="M1050" s="6">
        <v>33.5</v>
      </c>
      <c r="N1050" s="6"/>
      <c r="O1050" s="7">
        <v>33.799999999999997</v>
      </c>
      <c r="P1050" s="6">
        <v>34.5</v>
      </c>
      <c r="Q1050" s="36">
        <f>E1050*(1+Listes!AC$5)</f>
        <v>0</v>
      </c>
      <c r="AB1050" s="36">
        <f>G1050*(1+Listes!AC$8)</f>
        <v>41.262</v>
      </c>
      <c r="AC1050" s="36">
        <f>P1050*(1+Listes!AC$7)</f>
        <v>41.262</v>
      </c>
      <c r="AD1050" s="36">
        <f>F1050*(1+Listes!AC$6)</f>
        <v>0</v>
      </c>
      <c r="AG1050" s="66"/>
      <c r="AH1050" s="67"/>
      <c r="AI1050" s="6">
        <v>31.83</v>
      </c>
      <c r="AJ1050" s="6">
        <v>32.799999999999997</v>
      </c>
      <c r="AL1050" s="36"/>
      <c r="AV1050" s="36">
        <f>BI1050*(1+Listes!AC$9)</f>
        <v>0</v>
      </c>
      <c r="AW1050" s="36">
        <f>BP1050*(1+Listes!AC$10)</f>
        <v>0</v>
      </c>
      <c r="AX1050"/>
      <c r="AY1050" s="36"/>
      <c r="AZ1050" s="36">
        <f>AY1050*(1+Listes!AC$11)</f>
        <v>0</v>
      </c>
      <c r="BI1050" s="36"/>
      <c r="BJ1050" s="36"/>
      <c r="BK1050" s="36">
        <f>BJ1050*(1+Listes!AC$12)</f>
        <v>0</v>
      </c>
      <c r="BL1050" s="36"/>
      <c r="BM1050" s="36"/>
      <c r="BN1050" s="36"/>
      <c r="BP1050" s="36"/>
      <c r="BR1050" s="36"/>
      <c r="BS1050" s="36"/>
      <c r="BT1050" s="36"/>
    </row>
    <row r="1051" spans="2:72" ht="13.15" customHeight="1" x14ac:dyDescent="0.2">
      <c r="C1051" s="35">
        <v>1</v>
      </c>
      <c r="D1051" s="1" t="s">
        <v>3250</v>
      </c>
      <c r="E1051" s="36"/>
      <c r="F1051" s="7">
        <v>4.33</v>
      </c>
      <c r="G1051" s="7">
        <v>22.43</v>
      </c>
      <c r="H1051" s="3" t="s">
        <v>3251</v>
      </c>
      <c r="I1051" s="5" t="s">
        <v>2294</v>
      </c>
      <c r="J1051" s="39" t="s">
        <v>2</v>
      </c>
      <c r="K1051" s="5" t="s">
        <v>131</v>
      </c>
      <c r="M1051" s="6">
        <v>21.8</v>
      </c>
      <c r="N1051" s="6"/>
      <c r="O1051" s="7">
        <v>22</v>
      </c>
      <c r="P1051" s="6">
        <v>22.43</v>
      </c>
      <c r="Q1051" s="36">
        <f>E1051*(1+Listes!AC$5)</f>
        <v>0</v>
      </c>
      <c r="R1051" s="5" t="s">
        <v>66</v>
      </c>
      <c r="AA1051" s="9" t="s">
        <v>1383</v>
      </c>
      <c r="AB1051" s="36">
        <f>G1051*(1+Listes!AC$8)</f>
        <v>26.826279999999997</v>
      </c>
      <c r="AC1051" s="36">
        <f>P1051*(1+Listes!AC$7)</f>
        <v>26.826279999999997</v>
      </c>
      <c r="AD1051" s="36">
        <f>F1051*(1+Listes!AC$6)</f>
        <v>5.1786799999999999</v>
      </c>
      <c r="AG1051" s="66"/>
      <c r="AH1051" s="67"/>
      <c r="AI1051" s="6">
        <v>17.850000000000001</v>
      </c>
      <c r="AJ1051" s="6">
        <v>21.4</v>
      </c>
      <c r="AL1051" s="36"/>
      <c r="AV1051" s="36">
        <f>BI1051*(1+Listes!AC$9)</f>
        <v>0</v>
      </c>
      <c r="AW1051" s="36">
        <f>BP1051*(1+Listes!AC$10)</f>
        <v>0</v>
      </c>
      <c r="AX1051"/>
      <c r="AY1051" s="36"/>
      <c r="AZ1051" s="36">
        <f>AY1051*(1+Listes!AC$11)</f>
        <v>0</v>
      </c>
      <c r="BI1051" s="36"/>
      <c r="BJ1051" s="36"/>
      <c r="BK1051" s="36">
        <f>BJ1051*(1+Listes!AC$12)</f>
        <v>0</v>
      </c>
      <c r="BL1051" s="36"/>
      <c r="BM1051" s="36"/>
      <c r="BN1051" s="6">
        <v>22.76</v>
      </c>
      <c r="BP1051" s="36"/>
      <c r="BR1051" s="36"/>
      <c r="BS1051" s="36"/>
      <c r="BT1051" s="36"/>
    </row>
    <row r="1052" spans="2:72" ht="13.15" customHeight="1" x14ac:dyDescent="0.2">
      <c r="C1052" s="35">
        <v>2</v>
      </c>
      <c r="D1052" s="1" t="s">
        <v>3252</v>
      </c>
      <c r="E1052" s="36"/>
      <c r="F1052" s="36"/>
      <c r="G1052" s="7">
        <v>25.98</v>
      </c>
      <c r="H1052" s="3" t="s">
        <v>3253</v>
      </c>
      <c r="I1052" s="5" t="s">
        <v>3254</v>
      </c>
      <c r="J1052" s="39" t="s">
        <v>22</v>
      </c>
      <c r="K1052" s="5" t="s">
        <v>2587</v>
      </c>
      <c r="M1052" s="36"/>
      <c r="N1052" s="36"/>
      <c r="O1052" s="7">
        <v>25.4</v>
      </c>
      <c r="P1052" s="6"/>
      <c r="Q1052" s="36">
        <f>E1052*(1+Listes!AC$5)</f>
        <v>0</v>
      </c>
      <c r="AA1052" s="9" t="s">
        <v>3222</v>
      </c>
      <c r="AB1052" s="36">
        <f>G1052*(1+Listes!AC$8)</f>
        <v>31.07208</v>
      </c>
      <c r="AC1052" s="36">
        <f>P1052*(1+Listes!AC$7)</f>
        <v>0</v>
      </c>
      <c r="AD1052" s="36">
        <f>F1052*(1+Listes!AC$6)</f>
        <v>0</v>
      </c>
      <c r="AI1052" s="36"/>
      <c r="AJ1052" s="36"/>
      <c r="AL1052" s="36"/>
      <c r="AV1052" s="36">
        <f>BI1052*(1+Listes!AC$9)</f>
        <v>0</v>
      </c>
      <c r="AW1052" s="36">
        <f>BP1052*(1+Listes!AC$10)</f>
        <v>0</v>
      </c>
      <c r="AX1052"/>
      <c r="AY1052" s="36"/>
      <c r="AZ1052" s="36">
        <f>AY1052*(1+Listes!AC$11)</f>
        <v>0</v>
      </c>
      <c r="BI1052" s="36"/>
      <c r="BJ1052" s="36"/>
      <c r="BK1052" s="36">
        <f>BJ1052*(1+Listes!AC$12)</f>
        <v>0</v>
      </c>
      <c r="BL1052" s="36"/>
      <c r="BM1052" s="36"/>
      <c r="BN1052" s="36"/>
      <c r="BP1052" s="36"/>
      <c r="BR1052" s="36"/>
      <c r="BS1052" s="36"/>
      <c r="BT1052" s="36"/>
    </row>
    <row r="1053" spans="2:72" ht="13.15" customHeight="1" x14ac:dyDescent="0.2">
      <c r="C1053" s="35">
        <v>2</v>
      </c>
      <c r="D1053" s="1" t="s">
        <v>3255</v>
      </c>
      <c r="E1053" s="36"/>
      <c r="F1053" s="36"/>
      <c r="G1053" s="7">
        <v>29.45</v>
      </c>
      <c r="H1053" s="3" t="s">
        <v>3256</v>
      </c>
      <c r="I1053" s="5" t="s">
        <v>3257</v>
      </c>
      <c r="J1053" s="39" t="s">
        <v>25</v>
      </c>
      <c r="K1053" s="5" t="s">
        <v>117</v>
      </c>
      <c r="M1053" s="36"/>
      <c r="N1053" s="36"/>
      <c r="O1053" s="36"/>
      <c r="P1053" s="6">
        <v>29.45</v>
      </c>
      <c r="Q1053" s="36">
        <f>E1053*(1+Listes!AC$5)</f>
        <v>0</v>
      </c>
      <c r="Z1053" s="9" t="s">
        <v>3258</v>
      </c>
      <c r="AA1053" s="9" t="s">
        <v>3259</v>
      </c>
      <c r="AB1053" s="36">
        <f>G1053*(1+Listes!AC$8)</f>
        <v>35.222200000000001</v>
      </c>
      <c r="AC1053" s="36">
        <f>P1053*(1+Listes!AC$7)</f>
        <v>35.222200000000001</v>
      </c>
      <c r="AD1053" s="36">
        <f>F1053*(1+Listes!AC$6)</f>
        <v>0</v>
      </c>
      <c r="AI1053" s="36"/>
      <c r="AJ1053" s="36"/>
      <c r="AL1053" s="36"/>
      <c r="AV1053" s="36">
        <f>BI1053*(1+Listes!AC$9)</f>
        <v>0</v>
      </c>
      <c r="AW1053" s="36">
        <f>BP1053*(1+Listes!AC$10)</f>
        <v>0</v>
      </c>
      <c r="AX1053"/>
      <c r="AY1053" s="36"/>
      <c r="AZ1053" s="36">
        <f>AY1053*(1+Listes!AC$11)</f>
        <v>0</v>
      </c>
      <c r="BI1053" s="36"/>
      <c r="BJ1053" s="36"/>
      <c r="BK1053" s="36">
        <f>BJ1053*(1+Listes!AC$12)</f>
        <v>0</v>
      </c>
      <c r="BL1053" s="36"/>
      <c r="BM1053" s="36"/>
      <c r="BN1053" s="36"/>
      <c r="BP1053" s="36"/>
      <c r="BR1053" s="36"/>
      <c r="BS1053" s="36"/>
      <c r="BT1053" s="36"/>
    </row>
    <row r="1054" spans="2:72" ht="13.15" customHeight="1" x14ac:dyDescent="0.2">
      <c r="B1054" s="8" t="s">
        <v>3260</v>
      </c>
      <c r="C1054" s="35">
        <v>1</v>
      </c>
      <c r="D1054" s="1" t="s">
        <v>3261</v>
      </c>
      <c r="E1054" s="36"/>
      <c r="F1054" s="36"/>
      <c r="G1054" s="7">
        <v>36.21</v>
      </c>
      <c r="H1054" s="3" t="s">
        <v>3262</v>
      </c>
      <c r="I1054" s="5" t="s">
        <v>2294</v>
      </c>
      <c r="J1054" s="39" t="s">
        <v>25</v>
      </c>
      <c r="K1054" s="5" t="s">
        <v>117</v>
      </c>
      <c r="M1054" s="6">
        <v>36.9</v>
      </c>
      <c r="N1054" s="36"/>
      <c r="O1054" s="7">
        <v>37.200000000000003</v>
      </c>
      <c r="P1054" s="6">
        <v>37.909999999999997</v>
      </c>
      <c r="Q1054" s="36">
        <f>E1054*(1+Listes!AC$5)</f>
        <v>0</v>
      </c>
      <c r="Z1054" s="9" t="s">
        <v>3263</v>
      </c>
      <c r="AA1054" s="9" t="s">
        <v>3222</v>
      </c>
      <c r="AB1054" s="36">
        <f>G1054*(1+Listes!AC$8)</f>
        <v>43.307159999999996</v>
      </c>
      <c r="AC1054" s="36">
        <f>P1054*(1+Listes!AC$7)</f>
        <v>45.340359999999997</v>
      </c>
      <c r="AD1054" s="36">
        <f>F1054*(1+Listes!AC$6)</f>
        <v>0</v>
      </c>
      <c r="AI1054" s="36"/>
      <c r="AJ1054" s="36"/>
      <c r="AL1054" s="36"/>
      <c r="AV1054" s="36">
        <f>BI1054*(1+Listes!AC$9)</f>
        <v>0</v>
      </c>
      <c r="AW1054" s="36">
        <f>BP1054*(1+Listes!AC$10)</f>
        <v>0</v>
      </c>
      <c r="AX1054"/>
      <c r="AY1054" s="36"/>
      <c r="AZ1054" s="36">
        <f>AY1054*(1+Listes!AC$11)</f>
        <v>0</v>
      </c>
      <c r="BI1054" s="36"/>
      <c r="BJ1054" s="36"/>
      <c r="BK1054" s="36">
        <f>BJ1054*(1+Listes!AC$12)</f>
        <v>0</v>
      </c>
      <c r="BL1054" s="36"/>
      <c r="BM1054" s="36"/>
      <c r="BN1054" s="36"/>
      <c r="BP1054" s="36"/>
      <c r="BR1054" s="36"/>
      <c r="BS1054" s="36"/>
      <c r="BT1054" s="36"/>
    </row>
    <row r="1055" spans="2:72" ht="13.15" customHeight="1" x14ac:dyDescent="0.2">
      <c r="B1055" s="8" t="s">
        <v>3264</v>
      </c>
      <c r="C1055" s="35">
        <v>2</v>
      </c>
      <c r="D1055" s="1" t="s">
        <v>3264</v>
      </c>
      <c r="E1055" s="36"/>
      <c r="F1055" s="36"/>
      <c r="G1055" s="7">
        <v>28.6</v>
      </c>
      <c r="H1055" s="3" t="s">
        <v>3265</v>
      </c>
      <c r="I1055" s="5" t="s">
        <v>2294</v>
      </c>
      <c r="J1055" s="39" t="s">
        <v>25</v>
      </c>
      <c r="K1055" s="5" t="s">
        <v>117</v>
      </c>
      <c r="M1055" s="6">
        <v>27.8</v>
      </c>
      <c r="N1055" s="36"/>
      <c r="O1055" s="7">
        <v>25.4</v>
      </c>
      <c r="P1055" s="6">
        <v>28.6</v>
      </c>
      <c r="Q1055" s="36">
        <f>E1055*(1+Listes!AC$5)</f>
        <v>0</v>
      </c>
      <c r="Z1055" s="9" t="s">
        <v>3266</v>
      </c>
      <c r="AA1055" s="9" t="s">
        <v>3222</v>
      </c>
      <c r="AB1055" s="36">
        <f>G1055*(1+Listes!AC$8)</f>
        <v>34.205599999999997</v>
      </c>
      <c r="AC1055" s="36">
        <f>P1055*(1+Listes!AC$7)</f>
        <v>34.205599999999997</v>
      </c>
      <c r="AD1055" s="36">
        <f>F1055*(1+Listes!AC$6)</f>
        <v>0</v>
      </c>
      <c r="AI1055" s="36"/>
      <c r="AJ1055" s="36"/>
      <c r="AL1055" s="36"/>
      <c r="AV1055" s="36">
        <f>BI1055*(1+Listes!AC$9)</f>
        <v>0</v>
      </c>
      <c r="AW1055" s="36">
        <f>BP1055*(1+Listes!AC$10)</f>
        <v>0</v>
      </c>
      <c r="AX1055"/>
      <c r="AY1055" s="36"/>
      <c r="AZ1055" s="36">
        <f>AY1055*(1+Listes!AC$11)</f>
        <v>0</v>
      </c>
      <c r="BI1055" s="36"/>
      <c r="BJ1055" s="36"/>
      <c r="BK1055" s="36">
        <f>BJ1055*(1+Listes!AC$12)</f>
        <v>0</v>
      </c>
      <c r="BL1055" s="36"/>
      <c r="BM1055" s="36"/>
      <c r="BN1055" s="36"/>
      <c r="BP1055" s="36"/>
      <c r="BR1055" s="36"/>
      <c r="BS1055" s="36"/>
      <c r="BT1055" s="36"/>
    </row>
    <row r="1056" spans="2:72" ht="13.15" customHeight="1" x14ac:dyDescent="0.2">
      <c r="C1056" s="35">
        <v>4</v>
      </c>
      <c r="D1056" s="1" t="s">
        <v>3267</v>
      </c>
      <c r="E1056" s="36"/>
      <c r="F1056" s="36"/>
      <c r="G1056" s="7">
        <v>10.039999999999999</v>
      </c>
      <c r="H1056" s="3" t="s">
        <v>3268</v>
      </c>
      <c r="I1056" s="5" t="s">
        <v>3269</v>
      </c>
      <c r="J1056" s="39" t="s">
        <v>87</v>
      </c>
      <c r="K1056" s="5" t="s">
        <v>107</v>
      </c>
      <c r="M1056" s="6">
        <v>9.8000000000000007</v>
      </c>
      <c r="N1056" s="6"/>
      <c r="O1056" s="7">
        <v>9.8000000000000007</v>
      </c>
      <c r="P1056" s="6">
        <v>10.039999999999999</v>
      </c>
      <c r="Q1056" s="36">
        <f>E1056*(1+Listes!AC$5)</f>
        <v>0</v>
      </c>
      <c r="AB1056" s="36">
        <f>G1056*(1+Listes!AC$8)</f>
        <v>12.007839999999998</v>
      </c>
      <c r="AC1056" s="36">
        <f>P1056*(1+Listes!AC$7)</f>
        <v>12.007839999999998</v>
      </c>
      <c r="AD1056" s="36">
        <f>F1056*(1+Listes!AC$6)</f>
        <v>0</v>
      </c>
      <c r="AG1056" s="66"/>
      <c r="AH1056" s="67"/>
      <c r="AI1056" s="6">
        <v>14.02</v>
      </c>
      <c r="AJ1056" s="6">
        <v>14.02</v>
      </c>
      <c r="AL1056" s="36"/>
      <c r="AV1056" s="36">
        <f>BI1056*(1+Listes!AC$9)</f>
        <v>0</v>
      </c>
      <c r="AW1056" s="36">
        <f>BP1056*(1+Listes!AC$10)</f>
        <v>0</v>
      </c>
      <c r="AX1056"/>
      <c r="AY1056" s="36"/>
      <c r="AZ1056" s="36">
        <f>AY1056*(1+Listes!AC$11)</f>
        <v>0</v>
      </c>
      <c r="BI1056" s="36"/>
      <c r="BJ1056" s="36"/>
      <c r="BK1056" s="36">
        <f>BJ1056*(1+Listes!AC$12)</f>
        <v>0</v>
      </c>
      <c r="BL1056" s="36"/>
      <c r="BM1056" s="36"/>
      <c r="BN1056" s="36"/>
      <c r="BP1056" s="36"/>
      <c r="BR1056" s="36"/>
      <c r="BS1056" s="36"/>
      <c r="BT1056" s="36"/>
    </row>
    <row r="1057" spans="2:72" ht="13.15" customHeight="1" x14ac:dyDescent="0.2">
      <c r="C1057" s="35">
        <v>4</v>
      </c>
      <c r="D1057" s="1" t="s">
        <v>3270</v>
      </c>
      <c r="E1057" s="36"/>
      <c r="F1057" s="36"/>
      <c r="G1057" s="7">
        <v>15.48</v>
      </c>
      <c r="H1057" s="3" t="s">
        <v>3271</v>
      </c>
      <c r="I1057" s="5" t="s">
        <v>3269</v>
      </c>
      <c r="J1057" s="39" t="s">
        <v>58</v>
      </c>
      <c r="K1057" s="5" t="s">
        <v>267</v>
      </c>
      <c r="M1057" s="6">
        <v>15.1</v>
      </c>
      <c r="N1057" s="6"/>
      <c r="O1057" s="7">
        <v>15.2</v>
      </c>
      <c r="P1057" s="6"/>
      <c r="Q1057" s="36">
        <f>E1057*(1+Listes!AC$5)</f>
        <v>0</v>
      </c>
      <c r="AA1057" s="9" t="s">
        <v>181</v>
      </c>
      <c r="AB1057" s="36">
        <f>G1057*(1+Listes!AC$8)</f>
        <v>18.51408</v>
      </c>
      <c r="AC1057" s="36">
        <f>P1057*(1+Listes!AC$7)</f>
        <v>0</v>
      </c>
      <c r="AD1057" s="36">
        <f>F1057*(1+Listes!AC$6)</f>
        <v>0</v>
      </c>
      <c r="AG1057" s="66"/>
      <c r="AH1057" s="67"/>
      <c r="AI1057" s="6">
        <v>14.55</v>
      </c>
      <c r="AJ1057" s="6">
        <v>14.7</v>
      </c>
      <c r="AL1057" s="36"/>
      <c r="AV1057" s="36">
        <f>BI1057*(1+Listes!AC$9)</f>
        <v>0</v>
      </c>
      <c r="AW1057" s="36">
        <f>BP1057*(1+Listes!AC$10)</f>
        <v>0</v>
      </c>
      <c r="AX1057"/>
      <c r="AY1057" s="36"/>
      <c r="AZ1057" s="36">
        <f>AY1057*(1+Listes!AC$11)</f>
        <v>0</v>
      </c>
      <c r="BI1057" s="36"/>
      <c r="BJ1057" s="36"/>
      <c r="BK1057" s="36">
        <f>BJ1057*(1+Listes!AC$12)</f>
        <v>0</v>
      </c>
      <c r="BL1057" s="36"/>
      <c r="BM1057" s="36"/>
      <c r="BN1057" s="36"/>
      <c r="BP1057" s="36"/>
      <c r="BR1057" s="36"/>
      <c r="BS1057" s="36"/>
      <c r="BT1057" s="36"/>
    </row>
    <row r="1058" spans="2:72" ht="13.15" customHeight="1" x14ac:dyDescent="0.2">
      <c r="B1058" s="8" t="s">
        <v>3272</v>
      </c>
      <c r="C1058" s="35">
        <v>4</v>
      </c>
      <c r="D1058" s="1" t="s">
        <v>3273</v>
      </c>
      <c r="E1058" s="36"/>
      <c r="F1058" s="36"/>
      <c r="G1058" s="7">
        <v>11.35</v>
      </c>
      <c r="H1058" s="3" t="s">
        <v>3274</v>
      </c>
      <c r="I1058" s="5" t="s">
        <v>3269</v>
      </c>
      <c r="J1058" s="39" t="s">
        <v>2</v>
      </c>
      <c r="K1058" s="5" t="s">
        <v>262</v>
      </c>
      <c r="M1058" s="6">
        <v>10.4</v>
      </c>
      <c r="N1058" s="6"/>
      <c r="O1058" s="7">
        <v>10.5</v>
      </c>
      <c r="P1058" s="6">
        <v>11.35</v>
      </c>
      <c r="Q1058" s="36">
        <f>E1058*(1+Listes!AC$5)</f>
        <v>0</v>
      </c>
      <c r="AB1058" s="36">
        <f>G1058*(1+Listes!AC$8)</f>
        <v>13.574599999999998</v>
      </c>
      <c r="AC1058" s="36">
        <f>P1058*(1+Listes!AC$7)</f>
        <v>13.574599999999998</v>
      </c>
      <c r="AD1058" s="36">
        <f>F1058*(1+Listes!AC$6)</f>
        <v>0</v>
      </c>
      <c r="AG1058" s="66"/>
      <c r="AH1058" s="67"/>
      <c r="AI1058" s="6">
        <v>14.02</v>
      </c>
      <c r="AJ1058" s="6">
        <v>10.199999999999999</v>
      </c>
      <c r="AL1058" s="36"/>
      <c r="AT1058" s="5" t="s">
        <v>3275</v>
      </c>
      <c r="AV1058" s="36">
        <f>BI1058*(1+Listes!AC$9)</f>
        <v>0</v>
      </c>
      <c r="AW1058" s="36">
        <f>BP1058*(1+Listes!AC$10)</f>
        <v>0</v>
      </c>
      <c r="AX1058"/>
      <c r="AY1058" s="36"/>
      <c r="AZ1058" s="36">
        <f>AY1058*(1+Listes!AC$11)</f>
        <v>0</v>
      </c>
      <c r="BI1058" s="36"/>
      <c r="BJ1058" s="36"/>
      <c r="BK1058" s="36">
        <f>BJ1058*(1+Listes!AC$12)</f>
        <v>0</v>
      </c>
      <c r="BL1058" s="36"/>
      <c r="BM1058" s="36"/>
      <c r="BN1058" s="36"/>
      <c r="BP1058" s="36"/>
      <c r="BR1058" s="36"/>
      <c r="BS1058" s="36"/>
      <c r="BT1058" s="36"/>
    </row>
    <row r="1059" spans="2:72" ht="13.15" customHeight="1" x14ac:dyDescent="0.2">
      <c r="C1059" s="37"/>
      <c r="D1059" s="1" t="s">
        <v>3276</v>
      </c>
      <c r="E1059" s="36"/>
      <c r="F1059" s="36"/>
      <c r="G1059" s="7">
        <v>24.86</v>
      </c>
      <c r="H1059" s="3" t="s">
        <v>3277</v>
      </c>
      <c r="J1059" s="36"/>
      <c r="K1059"/>
      <c r="M1059" s="36"/>
      <c r="N1059" s="36"/>
      <c r="O1059" s="36"/>
      <c r="P1059" s="6">
        <v>24.86</v>
      </c>
      <c r="Q1059" s="36">
        <f>E1059*(1+Listes!AC$5)</f>
        <v>0</v>
      </c>
      <c r="AB1059" s="36">
        <f>G1059*(1+Listes!AC$8)</f>
        <v>29.732559999999999</v>
      </c>
      <c r="AC1059" s="36">
        <f>P1059*(1+Listes!AC$7)</f>
        <v>29.732559999999999</v>
      </c>
      <c r="AD1059" s="36">
        <f>F1059*(1+Listes!AC$6)</f>
        <v>0</v>
      </c>
      <c r="AI1059" s="36"/>
      <c r="AJ1059" s="36"/>
      <c r="AL1059" s="36"/>
      <c r="AV1059" s="36">
        <f>BI1059*(1+Listes!AC$9)</f>
        <v>0</v>
      </c>
      <c r="AW1059" s="36">
        <f>BP1059*(1+Listes!AC$10)</f>
        <v>0</v>
      </c>
      <c r="AX1059"/>
      <c r="AY1059" s="36"/>
      <c r="AZ1059" s="36">
        <f>AY1059*(1+Listes!AC$11)</f>
        <v>0</v>
      </c>
      <c r="BI1059" s="36"/>
      <c r="BJ1059" s="36"/>
      <c r="BK1059" s="36">
        <f>BJ1059*(1+Listes!AC$12)</f>
        <v>0</v>
      </c>
      <c r="BL1059" s="36"/>
      <c r="BM1059" s="36"/>
      <c r="BN1059" s="36"/>
      <c r="BP1059" s="36"/>
      <c r="BR1059" s="36"/>
      <c r="BS1059" s="36"/>
      <c r="BT1059" s="36"/>
    </row>
    <row r="1060" spans="2:72" ht="13.15" customHeight="1" x14ac:dyDescent="0.2">
      <c r="C1060" s="35">
        <v>4</v>
      </c>
      <c r="D1060" s="1" t="s">
        <v>3278</v>
      </c>
      <c r="E1060" s="36"/>
      <c r="F1060" s="36"/>
      <c r="G1060" s="7">
        <v>15.48</v>
      </c>
      <c r="H1060" s="3" t="s">
        <v>3279</v>
      </c>
      <c r="I1060" s="5" t="s">
        <v>3280</v>
      </c>
      <c r="J1060" s="39" t="s">
        <v>2</v>
      </c>
      <c r="K1060" s="5" t="s">
        <v>131</v>
      </c>
      <c r="M1060" s="6">
        <v>15.1</v>
      </c>
      <c r="N1060" s="6"/>
      <c r="O1060" s="7">
        <v>15.2</v>
      </c>
      <c r="P1060" s="6">
        <v>15.48</v>
      </c>
      <c r="Q1060" s="36">
        <f>E1060*(1+Listes!AC$5)</f>
        <v>0</v>
      </c>
      <c r="AA1060" s="9" t="s">
        <v>1383</v>
      </c>
      <c r="AB1060" s="36">
        <f>G1060*(1+Listes!AC$8)</f>
        <v>18.51408</v>
      </c>
      <c r="AC1060" s="36">
        <f>P1060*(1+Listes!AC$7)</f>
        <v>18.51408</v>
      </c>
      <c r="AD1060" s="36">
        <f>F1060*(1+Listes!AC$6)</f>
        <v>0</v>
      </c>
      <c r="AG1060" s="66"/>
      <c r="AH1060" s="67"/>
      <c r="AI1060" s="6">
        <v>8.92</v>
      </c>
      <c r="AJ1060" s="6">
        <v>14.7</v>
      </c>
      <c r="AL1060" s="36"/>
      <c r="AV1060" s="36">
        <f>BI1060*(1+Listes!AC$9)</f>
        <v>0</v>
      </c>
      <c r="AW1060" s="36">
        <f>BP1060*(1+Listes!AC$10)</f>
        <v>0</v>
      </c>
      <c r="AX1060"/>
      <c r="AY1060" s="36"/>
      <c r="AZ1060" s="36">
        <f>AY1060*(1+Listes!AC$11)</f>
        <v>0</v>
      </c>
      <c r="BI1060" s="36"/>
      <c r="BJ1060" s="36"/>
      <c r="BK1060" s="36">
        <f>BJ1060*(1+Listes!AC$12)</f>
        <v>0</v>
      </c>
      <c r="BL1060" s="36"/>
      <c r="BM1060" s="36"/>
      <c r="BN1060" s="36"/>
      <c r="BP1060" s="36"/>
      <c r="BR1060" s="36"/>
      <c r="BS1060" s="36"/>
      <c r="BT1060" s="36"/>
    </row>
    <row r="1061" spans="2:72" ht="13.15" customHeight="1" x14ac:dyDescent="0.2">
      <c r="B1061" s="8" t="s">
        <v>3281</v>
      </c>
      <c r="C1061" s="35">
        <v>1</v>
      </c>
      <c r="D1061" s="1" t="s">
        <v>3282</v>
      </c>
      <c r="E1061" s="6">
        <v>3.98</v>
      </c>
      <c r="F1061" s="36"/>
      <c r="G1061" s="7">
        <v>8.99</v>
      </c>
      <c r="H1061" s="3" t="s">
        <v>3283</v>
      </c>
      <c r="I1061" s="5" t="s">
        <v>3284</v>
      </c>
      <c r="J1061" s="39" t="s">
        <v>530</v>
      </c>
      <c r="K1061" s="5" t="s">
        <v>149</v>
      </c>
      <c r="M1061" s="6">
        <v>8.6999999999999993</v>
      </c>
      <c r="N1061" s="6"/>
      <c r="O1061" s="7">
        <v>8.8000000000000007</v>
      </c>
      <c r="P1061" s="6">
        <v>8.99</v>
      </c>
      <c r="Q1061" s="36">
        <f>E1061*(1+Listes!AC$5)</f>
        <v>4.7600799999999994</v>
      </c>
      <c r="AB1061" s="36">
        <f>G1061*(1+Listes!AC$8)</f>
        <v>10.752039999999999</v>
      </c>
      <c r="AC1061" s="36">
        <f>P1061*(1+Listes!AC$7)</f>
        <v>10.752039999999999</v>
      </c>
      <c r="AD1061" s="36">
        <f>F1061*(1+Listes!AC$6)</f>
        <v>0</v>
      </c>
      <c r="AG1061" s="66"/>
      <c r="AH1061" s="67"/>
      <c r="AI1061" s="6">
        <v>31.83</v>
      </c>
      <c r="AJ1061" s="6">
        <v>31.1</v>
      </c>
      <c r="AL1061" s="36"/>
      <c r="AV1061" s="36">
        <f>BI1061*(1+Listes!AC$9)</f>
        <v>0</v>
      </c>
      <c r="AW1061" s="36">
        <f>BP1061*(1+Listes!AC$10)</f>
        <v>0</v>
      </c>
      <c r="AX1061"/>
      <c r="AY1061" s="36"/>
      <c r="AZ1061" s="36">
        <f>AY1061*(1+Listes!AC$11)</f>
        <v>0</v>
      </c>
      <c r="BI1061" s="36"/>
      <c r="BJ1061" s="36"/>
      <c r="BK1061" s="36">
        <f>BJ1061*(1+Listes!AC$12)</f>
        <v>0</v>
      </c>
      <c r="BL1061" s="36"/>
      <c r="BM1061" s="12">
        <v>9.3800000000000008</v>
      </c>
      <c r="BN1061" s="36"/>
      <c r="BP1061" s="36"/>
      <c r="BR1061" s="36"/>
      <c r="BS1061" s="36"/>
      <c r="BT1061" s="36"/>
    </row>
    <row r="1062" spans="2:72" ht="13.15" customHeight="1" x14ac:dyDescent="0.2">
      <c r="C1062" s="35">
        <v>5</v>
      </c>
      <c r="D1062" s="1" t="s">
        <v>3285</v>
      </c>
      <c r="E1062" s="36"/>
      <c r="F1062" s="36"/>
      <c r="G1062" s="7">
        <v>14.17</v>
      </c>
      <c r="H1062" s="3" t="s">
        <v>3286</v>
      </c>
      <c r="I1062" s="5" t="s">
        <v>3287</v>
      </c>
      <c r="J1062" s="39" t="s">
        <v>530</v>
      </c>
      <c r="K1062" s="5" t="s">
        <v>722</v>
      </c>
      <c r="M1062" s="6">
        <v>13.8</v>
      </c>
      <c r="N1062" s="6"/>
      <c r="O1062" s="7">
        <v>13.9</v>
      </c>
      <c r="P1062" s="6">
        <v>14.17</v>
      </c>
      <c r="Q1062" s="36">
        <f>E1062*(1+Listes!AC$5)</f>
        <v>0</v>
      </c>
      <c r="R1062" s="5" t="s">
        <v>196</v>
      </c>
      <c r="AB1062" s="36">
        <f>G1062*(1+Listes!AC$8)</f>
        <v>16.947319999999998</v>
      </c>
      <c r="AC1062" s="36">
        <f>P1062*(1+Listes!AC$7)</f>
        <v>16.947319999999998</v>
      </c>
      <c r="AD1062" s="36">
        <f>F1062*(1+Listes!AC$6)</f>
        <v>0</v>
      </c>
      <c r="AG1062" s="66"/>
      <c r="AH1062" s="67"/>
      <c r="AI1062" s="6">
        <v>15.25</v>
      </c>
      <c r="AJ1062" s="6">
        <v>13.5</v>
      </c>
      <c r="AL1062" s="36"/>
      <c r="AV1062" s="36">
        <f>BI1062*(1+Listes!AC$9)</f>
        <v>0</v>
      </c>
      <c r="AW1062" s="36">
        <f>BP1062*(1+Listes!AC$10)</f>
        <v>0</v>
      </c>
      <c r="AX1062"/>
      <c r="AY1062" s="36"/>
      <c r="AZ1062" s="36">
        <f>AY1062*(1+Listes!AC$11)</f>
        <v>0</v>
      </c>
      <c r="BI1062" s="36"/>
      <c r="BJ1062" s="36"/>
      <c r="BK1062" s="36">
        <f>BJ1062*(1+Listes!AC$12)</f>
        <v>0</v>
      </c>
      <c r="BL1062" s="36"/>
      <c r="BM1062" s="36"/>
      <c r="BN1062" s="36"/>
      <c r="BP1062" s="36"/>
      <c r="BR1062" s="36"/>
      <c r="BS1062" s="36"/>
      <c r="BT1062" s="36"/>
    </row>
    <row r="1063" spans="2:72" ht="13.15" customHeight="1" x14ac:dyDescent="0.2">
      <c r="C1063" s="35">
        <v>4</v>
      </c>
      <c r="D1063" s="1" t="s">
        <v>3288</v>
      </c>
      <c r="E1063" s="36"/>
      <c r="F1063" s="36"/>
      <c r="G1063" s="7">
        <v>10.039999999999999</v>
      </c>
      <c r="H1063" s="3" t="s">
        <v>3289</v>
      </c>
      <c r="I1063" s="5" t="s">
        <v>3290</v>
      </c>
      <c r="J1063" s="39" t="s">
        <v>25</v>
      </c>
      <c r="K1063" s="5" t="s">
        <v>3291</v>
      </c>
      <c r="M1063" s="36"/>
      <c r="N1063" s="36"/>
      <c r="O1063" s="7">
        <v>9.8000000000000007</v>
      </c>
      <c r="P1063" s="6">
        <v>10.039999999999999</v>
      </c>
      <c r="Q1063" s="36">
        <f>E1063*(1+Listes!AC$5)</f>
        <v>0</v>
      </c>
      <c r="AA1063" s="9" t="s">
        <v>2287</v>
      </c>
      <c r="AB1063" s="36">
        <f>G1063*(1+Listes!AC$8)</f>
        <v>12.007839999999998</v>
      </c>
      <c r="AC1063" s="36">
        <f>P1063*(1+Listes!AC$7)</f>
        <v>12.007839999999998</v>
      </c>
      <c r="AD1063" s="36">
        <f>F1063*(1+Listes!AC$6)</f>
        <v>0</v>
      </c>
      <c r="AI1063" s="36"/>
      <c r="AJ1063" s="36"/>
      <c r="AL1063" s="36"/>
      <c r="AV1063" s="36">
        <f>BI1063*(1+Listes!AC$9)</f>
        <v>0</v>
      </c>
      <c r="AW1063" s="36">
        <f>BP1063*(1+Listes!AC$10)</f>
        <v>0</v>
      </c>
      <c r="AX1063"/>
      <c r="AY1063" s="36"/>
      <c r="AZ1063" s="36">
        <f>AY1063*(1+Listes!AC$11)</f>
        <v>0</v>
      </c>
      <c r="BI1063" s="36"/>
      <c r="BJ1063" s="36"/>
      <c r="BK1063" s="36">
        <f>BJ1063*(1+Listes!AC$12)</f>
        <v>0</v>
      </c>
      <c r="BL1063" s="36"/>
      <c r="BM1063" s="36"/>
      <c r="BN1063" s="36"/>
      <c r="BP1063" s="36"/>
      <c r="BR1063" s="36"/>
      <c r="BS1063" s="36"/>
      <c r="BT1063" s="36"/>
    </row>
    <row r="1064" spans="2:72" ht="13.15" customHeight="1" x14ac:dyDescent="0.2">
      <c r="B1064" s="8" t="s">
        <v>3292</v>
      </c>
      <c r="C1064" s="35">
        <v>1</v>
      </c>
      <c r="D1064" s="1" t="s">
        <v>3293</v>
      </c>
      <c r="E1064" s="36"/>
      <c r="F1064" s="36"/>
      <c r="G1064" s="7">
        <v>128.25</v>
      </c>
      <c r="H1064" s="3" t="s">
        <v>3294</v>
      </c>
      <c r="I1064" s="5" t="s">
        <v>3295</v>
      </c>
      <c r="J1064" s="39" t="s">
        <v>25</v>
      </c>
      <c r="K1064" s="5" t="s">
        <v>368</v>
      </c>
      <c r="M1064" s="6">
        <v>64.7</v>
      </c>
      <c r="N1064" s="6"/>
      <c r="O1064" s="7">
        <v>126</v>
      </c>
      <c r="P1064" s="6">
        <v>128.25</v>
      </c>
      <c r="Q1064" s="36">
        <f>E1064*(1+Listes!AC$5)</f>
        <v>0</v>
      </c>
      <c r="AA1064" s="9" t="s">
        <v>3296</v>
      </c>
      <c r="AB1064" s="36">
        <f>G1064*(1+Listes!AC$8)</f>
        <v>153.387</v>
      </c>
      <c r="AC1064" s="36">
        <f>P1064*(1+Listes!AC$7)</f>
        <v>153.387</v>
      </c>
      <c r="AD1064" s="36">
        <f>F1064*(1+Listes!AC$6)</f>
        <v>0</v>
      </c>
      <c r="AG1064" s="66"/>
      <c r="AH1064" s="67"/>
      <c r="AI1064" s="6">
        <v>59.6</v>
      </c>
      <c r="AJ1064" s="6">
        <v>63.3</v>
      </c>
      <c r="AL1064" s="36"/>
      <c r="AV1064" s="36">
        <f>BI1064*(1+Listes!AC$9)</f>
        <v>0</v>
      </c>
      <c r="AW1064" s="36">
        <f>BP1064*(1+Listes!AC$10)</f>
        <v>0</v>
      </c>
      <c r="AX1064"/>
      <c r="AY1064" s="36"/>
      <c r="AZ1064" s="36">
        <f>AY1064*(1+Listes!AC$11)</f>
        <v>0</v>
      </c>
      <c r="BI1064" s="36"/>
      <c r="BJ1064" s="36"/>
      <c r="BK1064" s="36">
        <f>BJ1064*(1+Listes!AC$12)</f>
        <v>0</v>
      </c>
      <c r="BL1064" s="36"/>
      <c r="BM1064" s="36"/>
      <c r="BN1064" s="36"/>
      <c r="BP1064" s="36"/>
      <c r="BR1064" s="36"/>
      <c r="BS1064" s="36"/>
      <c r="BT1064" s="36"/>
    </row>
    <row r="1065" spans="2:72" ht="13.15" customHeight="1" x14ac:dyDescent="0.2">
      <c r="B1065" s="8" t="s">
        <v>3297</v>
      </c>
      <c r="C1065" s="35">
        <v>1</v>
      </c>
      <c r="D1065" s="1" t="s">
        <v>3298</v>
      </c>
      <c r="E1065" s="6">
        <v>5</v>
      </c>
      <c r="F1065" s="36"/>
      <c r="G1065" s="7">
        <v>28.6</v>
      </c>
      <c r="H1065" s="3" t="s">
        <v>3299</v>
      </c>
      <c r="I1065" s="5" t="s">
        <v>3300</v>
      </c>
      <c r="J1065" s="39" t="s">
        <v>169</v>
      </c>
      <c r="K1065" s="5" t="s">
        <v>94</v>
      </c>
      <c r="M1065" s="6">
        <v>27.8</v>
      </c>
      <c r="N1065" s="6"/>
      <c r="O1065" s="7">
        <v>28</v>
      </c>
      <c r="P1065" s="6">
        <v>28.6</v>
      </c>
      <c r="Q1065" s="36">
        <f>E1065*(1+Listes!AC$5)</f>
        <v>5.9799999999999995</v>
      </c>
      <c r="AA1065" s="9" t="s">
        <v>2546</v>
      </c>
      <c r="AB1065" s="36">
        <f>G1065*(1+Listes!AC$8)</f>
        <v>34.205599999999997</v>
      </c>
      <c r="AC1065" s="36">
        <f>P1065*(1+Listes!AC$7)</f>
        <v>34.205599999999997</v>
      </c>
      <c r="AD1065" s="36">
        <f>F1065*(1+Listes!AC$6)</f>
        <v>0</v>
      </c>
      <c r="AG1065" s="66"/>
      <c r="AH1065" s="67"/>
      <c r="AI1065" s="6">
        <v>41.84</v>
      </c>
      <c r="AJ1065" s="6">
        <v>44.6</v>
      </c>
      <c r="AL1065" s="36"/>
      <c r="AV1065" s="36">
        <f>BI1065*(1+Listes!AC$9)</f>
        <v>0</v>
      </c>
      <c r="AW1065" s="36">
        <f>BP1065*(1+Listes!AC$10)</f>
        <v>6.7693599999999998</v>
      </c>
      <c r="AX1065"/>
      <c r="AY1065" s="36"/>
      <c r="AZ1065" s="36">
        <f>AY1065*(1+Listes!AC$11)</f>
        <v>0</v>
      </c>
      <c r="BI1065" s="36"/>
      <c r="BJ1065" s="36"/>
      <c r="BK1065" s="36">
        <f>BJ1065*(1+Listes!AC$12)</f>
        <v>0</v>
      </c>
      <c r="BL1065" s="36"/>
      <c r="BM1065" s="12">
        <v>19.850000000000001</v>
      </c>
      <c r="BN1065" s="6">
        <v>28.93</v>
      </c>
      <c r="BP1065" s="7">
        <v>5.66</v>
      </c>
      <c r="BR1065" s="7"/>
      <c r="BS1065" s="7"/>
      <c r="BT1065" s="7"/>
    </row>
    <row r="1066" spans="2:72" ht="13.15" customHeight="1" x14ac:dyDescent="0.2">
      <c r="C1066" s="35">
        <v>1</v>
      </c>
      <c r="D1066" s="1" t="s">
        <v>3301</v>
      </c>
      <c r="E1066" s="36"/>
      <c r="F1066" s="36"/>
      <c r="G1066" s="7">
        <v>14.89</v>
      </c>
      <c r="H1066" s="3" t="s">
        <v>3302</v>
      </c>
      <c r="I1066" s="5" t="s">
        <v>3303</v>
      </c>
      <c r="J1066" s="39" t="s">
        <v>2</v>
      </c>
      <c r="K1066" s="5" t="s">
        <v>131</v>
      </c>
      <c r="M1066" s="6">
        <v>14</v>
      </c>
      <c r="N1066" s="6"/>
      <c r="O1066" s="7">
        <v>14.5</v>
      </c>
      <c r="P1066" s="6">
        <v>14.89</v>
      </c>
      <c r="Q1066" s="36">
        <f>E1066*(1+Listes!AC$5)</f>
        <v>0</v>
      </c>
      <c r="AA1066" s="9" t="s">
        <v>2546</v>
      </c>
      <c r="AB1066" s="36">
        <f>G1066*(1+Listes!AC$8)</f>
        <v>17.808440000000001</v>
      </c>
      <c r="AC1066" s="36">
        <f>P1066*(1+Listes!AC$7)</f>
        <v>17.808440000000001</v>
      </c>
      <c r="AD1066" s="36">
        <f>F1066*(1+Listes!AC$6)</f>
        <v>0</v>
      </c>
      <c r="AG1066" s="66"/>
      <c r="AH1066" s="67"/>
      <c r="AI1066" s="6">
        <v>13.93</v>
      </c>
      <c r="AJ1066" s="6">
        <v>14.1</v>
      </c>
      <c r="AL1066" s="36"/>
      <c r="AV1066" s="36">
        <f>BI1066*(1+Listes!AC$9)</f>
        <v>0</v>
      </c>
      <c r="AW1066" s="36">
        <f>BP1066*(1+Listes!AC$10)</f>
        <v>0</v>
      </c>
      <c r="AX1066"/>
      <c r="AY1066" s="36"/>
      <c r="AZ1066" s="36">
        <f>AY1066*(1+Listes!AC$11)</f>
        <v>0</v>
      </c>
      <c r="BI1066" s="36"/>
      <c r="BJ1066" s="36"/>
      <c r="BK1066" s="36">
        <f>BJ1066*(1+Listes!AC$12)</f>
        <v>0</v>
      </c>
      <c r="BL1066" s="36"/>
      <c r="BM1066" s="36"/>
      <c r="BN1066" s="36"/>
      <c r="BP1066" s="36"/>
      <c r="BR1066" s="36"/>
      <c r="BS1066" s="36"/>
      <c r="BT1066" s="36"/>
    </row>
    <row r="1067" spans="2:72" ht="13.15" customHeight="1" x14ac:dyDescent="0.2">
      <c r="C1067" s="35">
        <v>4</v>
      </c>
      <c r="D1067" s="1" t="s">
        <v>3304</v>
      </c>
      <c r="E1067" s="36"/>
      <c r="F1067" s="36"/>
      <c r="G1067" s="7">
        <v>14.43</v>
      </c>
      <c r="H1067" s="3" t="s">
        <v>3305</v>
      </c>
      <c r="I1067" s="5" t="s">
        <v>3306</v>
      </c>
      <c r="J1067" s="39" t="s">
        <v>22</v>
      </c>
      <c r="K1067" s="5" t="s">
        <v>665</v>
      </c>
      <c r="M1067" s="36"/>
      <c r="N1067" s="36"/>
      <c r="O1067" s="7">
        <v>14.1</v>
      </c>
      <c r="P1067" s="6">
        <v>14.43</v>
      </c>
      <c r="Q1067" s="36">
        <f>E1067*(1+Listes!AC$5)</f>
        <v>0</v>
      </c>
      <c r="AA1067" s="9" t="s">
        <v>3307</v>
      </c>
      <c r="AB1067" s="36">
        <f>G1067*(1+Listes!AC$8)</f>
        <v>17.258279999999999</v>
      </c>
      <c r="AC1067" s="36">
        <f>P1067*(1+Listes!AC$7)</f>
        <v>17.258279999999999</v>
      </c>
      <c r="AD1067" s="36">
        <f>F1067*(1+Listes!AC$6)</f>
        <v>0</v>
      </c>
      <c r="AI1067" s="36"/>
      <c r="AJ1067" s="36"/>
      <c r="AL1067" s="36"/>
      <c r="AV1067" s="36">
        <f>BI1067*(1+Listes!AC$9)</f>
        <v>0</v>
      </c>
      <c r="AW1067" s="36">
        <f>BP1067*(1+Listes!AC$10)</f>
        <v>0</v>
      </c>
      <c r="AX1067"/>
      <c r="AY1067" s="36"/>
      <c r="AZ1067" s="36">
        <f>AY1067*(1+Listes!AC$11)</f>
        <v>0</v>
      </c>
      <c r="BI1067" s="36"/>
      <c r="BJ1067" s="36"/>
      <c r="BK1067" s="36">
        <f>BJ1067*(1+Listes!AC$12)</f>
        <v>0</v>
      </c>
      <c r="BL1067" s="36"/>
      <c r="BM1067" s="36"/>
      <c r="BN1067" s="36"/>
      <c r="BP1067" s="36"/>
      <c r="BR1067" s="36"/>
      <c r="BS1067" s="36"/>
      <c r="BT1067" s="36"/>
    </row>
    <row r="1068" spans="2:72" ht="13.15" customHeight="1" x14ac:dyDescent="0.2">
      <c r="B1068" s="8" t="s">
        <v>3308</v>
      </c>
      <c r="C1068" s="35">
        <v>1</v>
      </c>
      <c r="D1068" s="1" t="s">
        <v>3308</v>
      </c>
      <c r="E1068" s="36"/>
      <c r="F1068" s="36"/>
      <c r="G1068" s="7">
        <v>155.46</v>
      </c>
      <c r="H1068" s="3" t="s">
        <v>3309</v>
      </c>
      <c r="I1068" s="5" t="s">
        <v>3310</v>
      </c>
      <c r="J1068" s="39" t="s">
        <v>31</v>
      </c>
      <c r="K1068" s="5" t="s">
        <v>447</v>
      </c>
      <c r="M1068" s="6">
        <v>151</v>
      </c>
      <c r="N1068" s="6"/>
      <c r="O1068" s="7">
        <v>152</v>
      </c>
      <c r="P1068" s="6">
        <v>155.46</v>
      </c>
      <c r="Q1068" s="36">
        <f>E1068*(1+Listes!AC$5)</f>
        <v>0</v>
      </c>
      <c r="AB1068" s="36">
        <f>G1068*(1+Listes!AC$8)</f>
        <v>185.93016</v>
      </c>
      <c r="AC1068" s="36">
        <f>P1068*(1+Listes!AC$7)</f>
        <v>185.93016</v>
      </c>
      <c r="AD1068" s="36">
        <f>F1068*(1+Listes!AC$6)</f>
        <v>0</v>
      </c>
      <c r="AG1068" s="66"/>
      <c r="AH1068" s="67"/>
      <c r="AI1068" s="6">
        <v>134.97</v>
      </c>
      <c r="AJ1068" s="6">
        <v>148</v>
      </c>
      <c r="AL1068" s="36"/>
      <c r="AV1068" s="36">
        <f>BI1068*(1+Listes!AC$9)</f>
        <v>0</v>
      </c>
      <c r="AW1068" s="36">
        <f>BP1068*(1+Listes!AC$10)</f>
        <v>0</v>
      </c>
      <c r="AX1068"/>
      <c r="AY1068" s="36"/>
      <c r="AZ1068" s="36">
        <f>AY1068*(1+Listes!AC$11)</f>
        <v>0</v>
      </c>
      <c r="BI1068" s="36"/>
      <c r="BJ1068" s="36"/>
      <c r="BK1068" s="36">
        <f>BJ1068*(1+Listes!AC$12)</f>
        <v>0</v>
      </c>
      <c r="BL1068" s="36"/>
      <c r="BM1068" s="36"/>
      <c r="BN1068" s="36"/>
      <c r="BP1068" s="36"/>
      <c r="BR1068" s="36"/>
      <c r="BS1068" s="36"/>
      <c r="BT1068" s="36"/>
    </row>
    <row r="1069" spans="2:72" ht="13.15" customHeight="1" x14ac:dyDescent="0.2">
      <c r="C1069" s="35">
        <v>1</v>
      </c>
      <c r="D1069" s="1" t="s">
        <v>3311</v>
      </c>
      <c r="E1069" s="36"/>
      <c r="F1069" s="36"/>
      <c r="G1069" s="7">
        <v>77.67</v>
      </c>
      <c r="H1069" s="3" t="s">
        <v>3312</v>
      </c>
      <c r="I1069" s="5" t="s">
        <v>3313</v>
      </c>
      <c r="J1069" s="39" t="s">
        <v>530</v>
      </c>
      <c r="K1069" s="5" t="s">
        <v>3</v>
      </c>
      <c r="M1069" s="6">
        <v>75.5</v>
      </c>
      <c r="N1069" s="6"/>
      <c r="O1069" s="7">
        <v>76.099999999999994</v>
      </c>
      <c r="P1069" s="6">
        <v>77.67</v>
      </c>
      <c r="Q1069" s="36">
        <f>E1069*(1+Listes!AC$5)</f>
        <v>0</v>
      </c>
      <c r="AB1069" s="36">
        <f>G1069*(1+Listes!AC$8)</f>
        <v>92.893320000000003</v>
      </c>
      <c r="AC1069" s="36">
        <f>P1069*(1+Listes!AC$7)</f>
        <v>92.893320000000003</v>
      </c>
      <c r="AD1069" s="36">
        <f>F1069*(1+Listes!AC$6)</f>
        <v>0</v>
      </c>
      <c r="AG1069" s="66"/>
      <c r="AH1069" s="67"/>
      <c r="AI1069" s="6">
        <v>85.28</v>
      </c>
      <c r="AJ1069" s="6">
        <v>73.8</v>
      </c>
      <c r="AL1069" s="36"/>
      <c r="AV1069" s="36">
        <f>BI1069*(1+Listes!AC$9)</f>
        <v>0</v>
      </c>
      <c r="AW1069" s="36">
        <f>BP1069*(1+Listes!AC$10)</f>
        <v>0</v>
      </c>
      <c r="AX1069"/>
      <c r="AY1069" s="36"/>
      <c r="AZ1069" s="36">
        <f>AY1069*(1+Listes!AC$11)</f>
        <v>0</v>
      </c>
      <c r="BI1069" s="36"/>
      <c r="BJ1069" s="36"/>
      <c r="BK1069" s="36">
        <f>BJ1069*(1+Listes!AC$12)</f>
        <v>0</v>
      </c>
      <c r="BL1069" s="36"/>
      <c r="BM1069" s="36"/>
      <c r="BN1069" s="36"/>
      <c r="BP1069" s="36"/>
      <c r="BR1069" s="36"/>
      <c r="BS1069" s="36"/>
      <c r="BT1069" s="36"/>
    </row>
    <row r="1070" spans="2:72" ht="13.15" customHeight="1" x14ac:dyDescent="0.2">
      <c r="C1070" s="35">
        <v>2</v>
      </c>
      <c r="D1070" s="1" t="s">
        <v>3314</v>
      </c>
      <c r="E1070" s="36"/>
      <c r="F1070" s="36"/>
      <c r="G1070" s="7">
        <v>15.74</v>
      </c>
      <c r="H1070" s="3" t="s">
        <v>3315</v>
      </c>
      <c r="J1070" s="39" t="s">
        <v>48</v>
      </c>
      <c r="K1070" s="5" t="s">
        <v>1357</v>
      </c>
      <c r="M1070" s="36"/>
      <c r="N1070" s="36"/>
      <c r="O1070" s="7">
        <v>15.4</v>
      </c>
      <c r="P1070" s="6">
        <v>15.74</v>
      </c>
      <c r="Q1070" s="36">
        <f>E1070*(1+Listes!AC$5)</f>
        <v>0</v>
      </c>
      <c r="Z1070" s="9" t="s">
        <v>3316</v>
      </c>
      <c r="AB1070" s="36">
        <f>G1070*(1+Listes!AC$8)</f>
        <v>18.825039999999998</v>
      </c>
      <c r="AC1070" s="36">
        <f>P1070*(1+Listes!AC$7)</f>
        <v>18.825039999999998</v>
      </c>
      <c r="AD1070" s="36">
        <f>F1070*(1+Listes!AC$6)</f>
        <v>0</v>
      </c>
      <c r="AI1070" s="36"/>
      <c r="AJ1070" s="36"/>
      <c r="AL1070" s="36"/>
      <c r="AV1070" s="36">
        <f>BI1070*(1+Listes!AC$9)</f>
        <v>0</v>
      </c>
      <c r="AW1070" s="36">
        <f>BP1070*(1+Listes!AC$10)</f>
        <v>0</v>
      </c>
      <c r="AX1070"/>
      <c r="AY1070" s="36"/>
      <c r="AZ1070" s="36">
        <f>AY1070*(1+Listes!AC$11)</f>
        <v>0</v>
      </c>
      <c r="BI1070" s="36"/>
      <c r="BJ1070" s="36"/>
      <c r="BK1070" s="36">
        <f>BJ1070*(1+Listes!AC$12)</f>
        <v>0</v>
      </c>
      <c r="BL1070" s="36"/>
      <c r="BM1070" s="36"/>
      <c r="BN1070" s="36"/>
      <c r="BP1070" s="36"/>
      <c r="BR1070" s="36"/>
      <c r="BS1070" s="36"/>
      <c r="BT1070" s="36"/>
    </row>
    <row r="1071" spans="2:72" ht="13.15" customHeight="1" x14ac:dyDescent="0.2">
      <c r="C1071" s="35">
        <v>2</v>
      </c>
      <c r="D1071" s="1" t="s">
        <v>3317</v>
      </c>
      <c r="E1071" s="36"/>
      <c r="F1071" s="36"/>
      <c r="G1071" s="7">
        <v>12.4</v>
      </c>
      <c r="H1071" s="3" t="s">
        <v>3315</v>
      </c>
      <c r="J1071" s="39" t="s">
        <v>22</v>
      </c>
      <c r="K1071" s="5" t="s">
        <v>284</v>
      </c>
      <c r="M1071" s="36"/>
      <c r="N1071" s="36"/>
      <c r="O1071" s="7">
        <v>12.2</v>
      </c>
      <c r="P1071" s="6">
        <v>12.4</v>
      </c>
      <c r="Q1071" s="36">
        <f>E1071*(1+Listes!AC$5)</f>
        <v>0</v>
      </c>
      <c r="AA1071" s="9" t="s">
        <v>3318</v>
      </c>
      <c r="AB1071" s="36">
        <f>G1071*(1+Listes!AC$8)</f>
        <v>14.830399999999999</v>
      </c>
      <c r="AC1071" s="36">
        <f>P1071*(1+Listes!AC$7)</f>
        <v>14.830399999999999</v>
      </c>
      <c r="AD1071" s="36">
        <f>F1071*(1+Listes!AC$6)</f>
        <v>0</v>
      </c>
      <c r="AI1071" s="36"/>
      <c r="AJ1071" s="36"/>
      <c r="AL1071" s="36"/>
      <c r="AV1071" s="36">
        <f>BI1071*(1+Listes!AC$9)</f>
        <v>0</v>
      </c>
      <c r="AW1071" s="36">
        <f>BP1071*(1+Listes!AC$10)</f>
        <v>0</v>
      </c>
      <c r="AX1071"/>
      <c r="AY1071" s="36"/>
      <c r="AZ1071" s="36">
        <f>AY1071*(1+Listes!AC$11)</f>
        <v>0</v>
      </c>
      <c r="BI1071" s="36"/>
      <c r="BJ1071" s="36"/>
      <c r="BK1071" s="36">
        <f>BJ1071*(1+Listes!AC$12)</f>
        <v>0</v>
      </c>
      <c r="BL1071" s="36"/>
      <c r="BM1071" s="36"/>
      <c r="BN1071" s="36"/>
      <c r="BP1071" s="36"/>
      <c r="BR1071" s="36"/>
      <c r="BS1071" s="36"/>
      <c r="BT1071" s="36"/>
    </row>
    <row r="1072" spans="2:72" ht="13.15" customHeight="1" x14ac:dyDescent="0.2">
      <c r="B1072" s="8" t="s">
        <v>3319</v>
      </c>
      <c r="C1072" s="35">
        <v>4</v>
      </c>
      <c r="D1072" s="1" t="s">
        <v>3319</v>
      </c>
      <c r="E1072" s="36"/>
      <c r="F1072" s="36"/>
      <c r="G1072" s="7">
        <v>18.760000000000002</v>
      </c>
      <c r="H1072" s="3" t="s">
        <v>3320</v>
      </c>
      <c r="J1072" s="36"/>
      <c r="K1072"/>
      <c r="M1072" s="36"/>
      <c r="N1072" s="36"/>
      <c r="O1072" s="7">
        <v>18.399999999999999</v>
      </c>
      <c r="P1072" s="6">
        <v>18.760000000000002</v>
      </c>
      <c r="Q1072" s="36">
        <f>E1072*(1+Listes!AC$5)</f>
        <v>0</v>
      </c>
      <c r="AB1072" s="36">
        <f>G1072*(1+Listes!AC$8)</f>
        <v>22.436960000000003</v>
      </c>
      <c r="AC1072" s="36">
        <f>P1072*(1+Listes!AC$7)</f>
        <v>22.436960000000003</v>
      </c>
      <c r="AD1072" s="36">
        <f>F1072*(1+Listes!AC$6)</f>
        <v>0</v>
      </c>
      <c r="AI1072" s="36"/>
      <c r="AJ1072" s="36"/>
      <c r="AL1072" s="36"/>
      <c r="AV1072" s="36">
        <f>BI1072*(1+Listes!AC$9)</f>
        <v>0</v>
      </c>
      <c r="AW1072" s="36">
        <f>BP1072*(1+Listes!AC$10)</f>
        <v>0</v>
      </c>
      <c r="AX1072"/>
      <c r="AY1072" s="36"/>
      <c r="AZ1072" s="36">
        <f>AY1072*(1+Listes!AC$11)</f>
        <v>0</v>
      </c>
      <c r="BI1072" s="36"/>
      <c r="BJ1072" s="36"/>
      <c r="BK1072" s="36">
        <f>BJ1072*(1+Listes!AC$12)</f>
        <v>0</v>
      </c>
      <c r="BL1072" s="36"/>
      <c r="BM1072" s="36"/>
      <c r="BN1072" s="36"/>
      <c r="BP1072" s="36"/>
      <c r="BR1072" s="36"/>
      <c r="BS1072" s="36"/>
      <c r="BT1072" s="36"/>
    </row>
    <row r="1073" spans="2:72" ht="13.15" customHeight="1" x14ac:dyDescent="0.2">
      <c r="C1073" s="35">
        <v>4</v>
      </c>
      <c r="D1073" s="1" t="s">
        <v>3321</v>
      </c>
      <c r="E1073" s="36"/>
      <c r="F1073" s="36"/>
      <c r="G1073" s="7">
        <v>11.35</v>
      </c>
      <c r="H1073" s="3" t="s">
        <v>3322</v>
      </c>
      <c r="I1073" s="5" t="s">
        <v>3323</v>
      </c>
      <c r="J1073" s="39" t="s">
        <v>22</v>
      </c>
      <c r="K1073" s="5" t="s">
        <v>284</v>
      </c>
      <c r="M1073" s="36"/>
      <c r="N1073" s="36"/>
      <c r="O1073" s="7">
        <v>11.1</v>
      </c>
      <c r="P1073" s="6">
        <v>11.35</v>
      </c>
      <c r="Q1073" s="36">
        <f>E1073*(1+Listes!AC$5)</f>
        <v>0</v>
      </c>
      <c r="AA1073" s="9" t="s">
        <v>3324</v>
      </c>
      <c r="AB1073" s="36">
        <f>G1073*(1+Listes!AC$8)</f>
        <v>13.574599999999998</v>
      </c>
      <c r="AC1073" s="36">
        <f>P1073*(1+Listes!AC$7)</f>
        <v>13.574599999999998</v>
      </c>
      <c r="AD1073" s="36">
        <f>F1073*(1+Listes!AC$6)</f>
        <v>0</v>
      </c>
      <c r="AI1073" s="36"/>
      <c r="AJ1073" s="36"/>
      <c r="AL1073" s="36"/>
      <c r="AV1073" s="36">
        <f>BI1073*(1+Listes!AC$9)</f>
        <v>0</v>
      </c>
      <c r="AW1073" s="36">
        <f>BP1073*(1+Listes!AC$10)</f>
        <v>0</v>
      </c>
      <c r="AX1073"/>
      <c r="AY1073" s="36"/>
      <c r="AZ1073" s="36">
        <f>AY1073*(1+Listes!AC$11)</f>
        <v>0</v>
      </c>
      <c r="BI1073" s="36"/>
      <c r="BJ1073" s="36"/>
      <c r="BK1073" s="36">
        <f>BJ1073*(1+Listes!AC$12)</f>
        <v>0</v>
      </c>
      <c r="BL1073" s="36"/>
      <c r="BM1073" s="36"/>
      <c r="BN1073" s="36"/>
      <c r="BP1073" s="36"/>
      <c r="BR1073" s="36"/>
      <c r="BS1073" s="36"/>
      <c r="BT1073" s="36"/>
    </row>
    <row r="1074" spans="2:72" ht="13.15" customHeight="1" x14ac:dyDescent="0.2">
      <c r="C1074" s="35">
        <v>1</v>
      </c>
      <c r="D1074" s="1" t="s">
        <v>3325</v>
      </c>
      <c r="E1074" s="36"/>
      <c r="F1074" s="36"/>
      <c r="G1074" s="7">
        <v>22.5</v>
      </c>
      <c r="H1074" s="3" t="s">
        <v>3326</v>
      </c>
      <c r="I1074" s="5" t="s">
        <v>3327</v>
      </c>
      <c r="J1074" s="39" t="s">
        <v>530</v>
      </c>
      <c r="K1074" s="5" t="s">
        <v>2659</v>
      </c>
      <c r="M1074" s="6">
        <v>21.8</v>
      </c>
      <c r="N1074" s="6"/>
      <c r="O1074" s="7">
        <v>22</v>
      </c>
      <c r="P1074" s="6">
        <v>22.43</v>
      </c>
      <c r="Q1074" s="36">
        <f>E1074*(1+Listes!AC$5)</f>
        <v>0</v>
      </c>
      <c r="AA1074" s="9" t="s">
        <v>954</v>
      </c>
      <c r="AB1074" s="36">
        <f>G1074*(1+Listes!AC$8)</f>
        <v>26.91</v>
      </c>
      <c r="AC1074" s="36">
        <f>P1074*(1+Listes!AC$7)</f>
        <v>26.826279999999997</v>
      </c>
      <c r="AD1074" s="36">
        <f>F1074*(1+Listes!AC$6)</f>
        <v>0</v>
      </c>
      <c r="AG1074" s="66"/>
      <c r="AH1074" s="67"/>
      <c r="AI1074" s="6">
        <v>26.73</v>
      </c>
      <c r="AJ1074" s="6">
        <v>21.4</v>
      </c>
      <c r="AL1074" s="36"/>
      <c r="AV1074" s="36">
        <f>BI1074*(1+Listes!AC$9)</f>
        <v>0</v>
      </c>
      <c r="AW1074" s="36">
        <f>BP1074*(1+Listes!AC$10)</f>
        <v>0</v>
      </c>
      <c r="AX1074"/>
      <c r="AY1074" s="36"/>
      <c r="AZ1074" s="36">
        <f>AY1074*(1+Listes!AC$11)</f>
        <v>0</v>
      </c>
      <c r="BI1074" s="36"/>
      <c r="BJ1074" s="36"/>
      <c r="BK1074" s="36">
        <f>BJ1074*(1+Listes!AC$12)</f>
        <v>0</v>
      </c>
      <c r="BL1074" s="36"/>
      <c r="BM1074" s="36"/>
      <c r="BN1074" s="36"/>
      <c r="BP1074" s="36"/>
      <c r="BR1074" s="36"/>
      <c r="BS1074" s="36"/>
      <c r="BT1074" s="36"/>
    </row>
    <row r="1075" spans="2:72" ht="13.15" customHeight="1" x14ac:dyDescent="0.2">
      <c r="C1075" s="35">
        <v>1</v>
      </c>
      <c r="D1075" s="1" t="s">
        <v>3328</v>
      </c>
      <c r="E1075" s="36"/>
      <c r="F1075" s="36"/>
      <c r="G1075" s="7">
        <v>31.42</v>
      </c>
      <c r="H1075" s="3" t="s">
        <v>3329</v>
      </c>
      <c r="I1075" s="5" t="s">
        <v>3330</v>
      </c>
      <c r="J1075" s="39" t="s">
        <v>2</v>
      </c>
      <c r="K1075" s="5" t="s">
        <v>570</v>
      </c>
      <c r="M1075" s="6">
        <v>30.5</v>
      </c>
      <c r="N1075" s="6"/>
      <c r="O1075" s="7">
        <v>30.8</v>
      </c>
      <c r="P1075" s="6">
        <v>31.42</v>
      </c>
      <c r="Q1075" s="36">
        <f>E1075*(1+Listes!AC$5)</f>
        <v>0</v>
      </c>
      <c r="X1075" s="9" t="s">
        <v>3331</v>
      </c>
      <c r="AB1075" s="36">
        <f>G1075*(1+Listes!AC$8)</f>
        <v>37.578319999999998</v>
      </c>
      <c r="AC1075" s="36">
        <f>P1075*(1+Listes!AC$7)</f>
        <v>37.578319999999998</v>
      </c>
      <c r="AD1075" s="36">
        <f>F1075*(1+Listes!AC$6)</f>
        <v>0</v>
      </c>
      <c r="AG1075" s="66"/>
      <c r="AH1075" s="67"/>
      <c r="AI1075" s="6">
        <v>29.27</v>
      </c>
      <c r="AJ1075" s="6">
        <v>29.9</v>
      </c>
      <c r="AL1075" s="36"/>
      <c r="AV1075" s="36">
        <f>BI1075*(1+Listes!AC$9)</f>
        <v>0</v>
      </c>
      <c r="AW1075" s="36">
        <f>BP1075*(1+Listes!AC$10)</f>
        <v>0</v>
      </c>
      <c r="AX1075"/>
      <c r="AY1075" s="36"/>
      <c r="AZ1075" s="36">
        <f>AY1075*(1+Listes!AC$11)</f>
        <v>0</v>
      </c>
      <c r="BI1075" s="36"/>
      <c r="BJ1075" s="36"/>
      <c r="BK1075" s="36">
        <f>BJ1075*(1+Listes!AC$12)</f>
        <v>0</v>
      </c>
      <c r="BL1075" s="36"/>
      <c r="BM1075" s="12">
        <v>32.799999999999997</v>
      </c>
      <c r="BN1075" s="36"/>
      <c r="BP1075" s="36"/>
      <c r="BR1075" s="36"/>
      <c r="BS1075" s="36"/>
      <c r="BT1075" s="36"/>
    </row>
    <row r="1076" spans="2:72" ht="13.15" customHeight="1" x14ac:dyDescent="0.2">
      <c r="C1076" s="35">
        <v>1</v>
      </c>
      <c r="D1076" s="1" t="s">
        <v>3332</v>
      </c>
      <c r="E1076" s="36"/>
      <c r="F1076" s="36"/>
      <c r="G1076" s="7">
        <v>33.130000000000003</v>
      </c>
      <c r="H1076" s="3" t="s">
        <v>3333</v>
      </c>
      <c r="I1076" s="5" t="s">
        <v>3334</v>
      </c>
      <c r="J1076" s="39" t="s">
        <v>2</v>
      </c>
      <c r="K1076" s="5" t="s">
        <v>1965</v>
      </c>
      <c r="M1076" s="6">
        <v>32.200000000000003</v>
      </c>
      <c r="N1076" s="6"/>
      <c r="O1076" s="7">
        <v>32.5</v>
      </c>
      <c r="P1076" s="6">
        <v>33.130000000000003</v>
      </c>
      <c r="Q1076" s="36">
        <f>E1076*(1+Listes!AC$5)</f>
        <v>0</v>
      </c>
      <c r="AA1076" s="9" t="s">
        <v>2465</v>
      </c>
      <c r="AB1076" s="36">
        <f>G1076*(1+Listes!AC$8)</f>
        <v>39.623480000000001</v>
      </c>
      <c r="AC1076" s="36">
        <f>P1076*(1+Listes!AC$7)</f>
        <v>39.623480000000001</v>
      </c>
      <c r="AD1076" s="36">
        <f>F1076*(1+Listes!AC$6)</f>
        <v>0</v>
      </c>
      <c r="AG1076" s="66"/>
      <c r="AH1076" s="67"/>
      <c r="AI1076" s="6">
        <v>29.37</v>
      </c>
      <c r="AJ1076" s="6">
        <v>31.5</v>
      </c>
      <c r="AL1076" s="36"/>
      <c r="AV1076" s="36">
        <f>BI1076*(1+Listes!AC$9)</f>
        <v>0</v>
      </c>
      <c r="AW1076" s="36">
        <f>BP1076*(1+Listes!AC$10)</f>
        <v>0</v>
      </c>
      <c r="AX1076"/>
      <c r="AY1076" s="36"/>
      <c r="AZ1076" s="36">
        <f>AY1076*(1+Listes!AC$11)</f>
        <v>0</v>
      </c>
      <c r="BI1076" s="36"/>
      <c r="BJ1076" s="36"/>
      <c r="BK1076" s="36">
        <f>BJ1076*(1+Listes!AC$12)</f>
        <v>0</v>
      </c>
      <c r="BL1076" s="36"/>
      <c r="BM1076" s="36"/>
      <c r="BN1076" s="36"/>
      <c r="BP1076" s="36"/>
      <c r="BR1076" s="36"/>
      <c r="BS1076" s="36"/>
      <c r="BT1076" s="36"/>
    </row>
    <row r="1077" spans="2:72" ht="13.15" customHeight="1" x14ac:dyDescent="0.2">
      <c r="C1077" s="35">
        <v>1</v>
      </c>
      <c r="D1077" s="1" t="s">
        <v>3335</v>
      </c>
      <c r="E1077" s="6">
        <v>5.3</v>
      </c>
      <c r="F1077" s="36"/>
      <c r="G1077" s="7">
        <v>21.38</v>
      </c>
      <c r="H1077" s="3" t="s">
        <v>3329</v>
      </c>
      <c r="I1077" s="5" t="s">
        <v>3336</v>
      </c>
      <c r="J1077" s="39" t="s">
        <v>31</v>
      </c>
      <c r="K1077" s="5" t="s">
        <v>447</v>
      </c>
      <c r="M1077" s="6">
        <v>25.4</v>
      </c>
      <c r="N1077" s="6"/>
      <c r="O1077" s="7">
        <v>25.6</v>
      </c>
      <c r="P1077" s="6">
        <v>21.38</v>
      </c>
      <c r="Q1077" s="36">
        <f>E1077*(1+Listes!AC$5)</f>
        <v>6.3387999999999991</v>
      </c>
      <c r="AB1077" s="36">
        <f>G1077*(1+Listes!AC$8)</f>
        <v>25.570479999999996</v>
      </c>
      <c r="AC1077" s="36">
        <f>P1077*(1+Listes!AC$7)</f>
        <v>25.570479999999996</v>
      </c>
      <c r="AD1077" s="36">
        <f>F1077*(1+Listes!AC$6)</f>
        <v>0</v>
      </c>
      <c r="AG1077" s="66"/>
      <c r="AH1077" s="67"/>
      <c r="AI1077" s="6">
        <v>13.93</v>
      </c>
      <c r="AJ1077" s="6">
        <v>24.9</v>
      </c>
      <c r="AL1077" s="36"/>
      <c r="AV1077" s="36">
        <f>BI1077*(1+Listes!AC$9)</f>
        <v>0</v>
      </c>
      <c r="AW1077" s="36">
        <f>BP1077*(1+Listes!AC$10)</f>
        <v>0</v>
      </c>
      <c r="AX1077"/>
      <c r="AY1077" s="36"/>
      <c r="AZ1077" s="36">
        <f>AY1077*(1+Listes!AC$11)</f>
        <v>0</v>
      </c>
      <c r="BI1077" s="36"/>
      <c r="BJ1077" s="36"/>
      <c r="BK1077" s="36">
        <f>BJ1077*(1+Listes!AC$12)</f>
        <v>0</v>
      </c>
      <c r="BL1077" s="36"/>
      <c r="BM1077" s="36"/>
      <c r="BN1077" s="36"/>
      <c r="BP1077" s="36"/>
      <c r="BR1077" s="36"/>
      <c r="BS1077" s="36"/>
      <c r="BT1077" s="36"/>
    </row>
    <row r="1078" spans="2:72" ht="13.15" customHeight="1" x14ac:dyDescent="0.2">
      <c r="C1078" s="35">
        <v>1</v>
      </c>
      <c r="D1078" s="1" t="s">
        <v>3337</v>
      </c>
      <c r="E1078" s="36"/>
      <c r="F1078" s="36"/>
      <c r="G1078" s="7">
        <v>33.58</v>
      </c>
      <c r="H1078" s="3" t="s">
        <v>3338</v>
      </c>
      <c r="I1078" s="5" t="s">
        <v>3339</v>
      </c>
      <c r="J1078" s="39" t="s">
        <v>148</v>
      </c>
      <c r="K1078" s="5" t="s">
        <v>964</v>
      </c>
      <c r="M1078" s="6">
        <v>32.700000000000003</v>
      </c>
      <c r="N1078" s="6"/>
      <c r="O1078" s="7">
        <v>32.9</v>
      </c>
      <c r="P1078" s="6">
        <v>33.58</v>
      </c>
      <c r="Q1078" s="36">
        <f>E1078*(1+Listes!AC$5)</f>
        <v>0</v>
      </c>
      <c r="AB1078" s="36">
        <f>G1078*(1+Listes!AC$8)</f>
        <v>40.161679999999997</v>
      </c>
      <c r="AC1078" s="36">
        <f>P1078*(1+Listes!AC$7)</f>
        <v>40.161679999999997</v>
      </c>
      <c r="AD1078" s="36">
        <f>F1078*(1+Listes!AC$6)</f>
        <v>0</v>
      </c>
      <c r="AG1078" s="66"/>
      <c r="AH1078" s="67"/>
      <c r="AI1078" s="6">
        <v>24.08</v>
      </c>
      <c r="AJ1078" s="6">
        <v>31.9</v>
      </c>
      <c r="AL1078" s="36"/>
      <c r="AV1078" s="36">
        <f>BI1078*(1+Listes!AC$9)</f>
        <v>0</v>
      </c>
      <c r="AW1078" s="36">
        <f>BP1078*(1+Listes!AC$10)</f>
        <v>0</v>
      </c>
      <c r="AX1078"/>
      <c r="AY1078" s="36"/>
      <c r="AZ1078" s="36">
        <f>AY1078*(1+Listes!AC$11)</f>
        <v>0</v>
      </c>
      <c r="BI1078" s="36"/>
      <c r="BJ1078" s="36"/>
      <c r="BK1078" s="36">
        <f>BJ1078*(1+Listes!AC$12)</f>
        <v>0</v>
      </c>
      <c r="BL1078" s="36"/>
      <c r="BM1078" s="36"/>
      <c r="BN1078" s="36"/>
      <c r="BP1078" s="36"/>
      <c r="BR1078" s="36"/>
      <c r="BS1078" s="36"/>
      <c r="BT1078" s="36"/>
    </row>
    <row r="1079" spans="2:72" ht="13.15" customHeight="1" x14ac:dyDescent="0.2">
      <c r="C1079" s="35">
        <v>1</v>
      </c>
      <c r="D1079" s="1" t="s">
        <v>3340</v>
      </c>
      <c r="E1079" s="36"/>
      <c r="F1079" s="36"/>
      <c r="G1079" s="7">
        <v>38.18</v>
      </c>
      <c r="H1079" s="3" t="s">
        <v>3341</v>
      </c>
      <c r="I1079" s="5" t="s">
        <v>3342</v>
      </c>
      <c r="J1079" s="39" t="s">
        <v>349</v>
      </c>
      <c r="K1079" s="5" t="s">
        <v>3343</v>
      </c>
      <c r="M1079" s="6">
        <v>37.1</v>
      </c>
      <c r="N1079" s="6"/>
      <c r="O1079" s="7">
        <v>37.4</v>
      </c>
      <c r="P1079" s="6">
        <v>38.18</v>
      </c>
      <c r="Q1079" s="36">
        <f>E1079*(1+Listes!AC$5)</f>
        <v>0</v>
      </c>
      <c r="AB1079" s="36">
        <f>G1079*(1+Listes!AC$8)</f>
        <v>45.66328</v>
      </c>
      <c r="AC1079" s="36">
        <f>P1079*(1+Listes!AC$7)</f>
        <v>45.66328</v>
      </c>
      <c r="AD1079" s="36">
        <f>F1079*(1+Listes!AC$6)</f>
        <v>0</v>
      </c>
      <c r="AG1079" s="66"/>
      <c r="AH1079" s="67"/>
      <c r="AI1079" s="6">
        <v>26.63</v>
      </c>
      <c r="AJ1079" s="6">
        <v>36.299999999999997</v>
      </c>
      <c r="AL1079" s="36"/>
      <c r="AV1079" s="36">
        <f>BI1079*(1+Listes!AC$9)</f>
        <v>0</v>
      </c>
      <c r="AW1079" s="36">
        <f>BP1079*(1+Listes!AC$10)</f>
        <v>0</v>
      </c>
      <c r="AX1079"/>
      <c r="AY1079" s="36"/>
      <c r="AZ1079" s="36">
        <f>AY1079*(1+Listes!AC$11)</f>
        <v>0</v>
      </c>
      <c r="BI1079" s="36"/>
      <c r="BJ1079" s="36"/>
      <c r="BK1079" s="36">
        <f>BJ1079*(1+Listes!AC$12)</f>
        <v>0</v>
      </c>
      <c r="BL1079" s="36"/>
      <c r="BM1079" s="36"/>
      <c r="BN1079" s="36"/>
      <c r="BP1079" s="36"/>
      <c r="BR1079" s="36"/>
      <c r="BS1079" s="36"/>
      <c r="BT1079" s="36"/>
    </row>
    <row r="1080" spans="2:72" ht="13.15" customHeight="1" x14ac:dyDescent="0.2">
      <c r="C1080" s="35">
        <v>2</v>
      </c>
      <c r="D1080" s="1" t="s">
        <v>3344</v>
      </c>
      <c r="E1080" s="36"/>
      <c r="F1080" s="36"/>
      <c r="G1080" s="7">
        <v>23.75</v>
      </c>
      <c r="H1080" s="3" t="s">
        <v>3345</v>
      </c>
      <c r="J1080" s="39" t="s">
        <v>31</v>
      </c>
      <c r="K1080" s="5" t="s">
        <v>447</v>
      </c>
      <c r="M1080" s="6">
        <v>23.1</v>
      </c>
      <c r="N1080" s="6"/>
      <c r="O1080" s="7">
        <v>23.3</v>
      </c>
      <c r="P1080" s="6">
        <v>23.75</v>
      </c>
      <c r="Q1080" s="36">
        <f>E1080*(1+Listes!AC$5)</f>
        <v>0</v>
      </c>
      <c r="AB1080" s="36">
        <f>G1080*(1+Listes!AC$8)</f>
        <v>28.404999999999998</v>
      </c>
      <c r="AC1080" s="36">
        <f>P1080*(1+Listes!AC$7)</f>
        <v>28.404999999999998</v>
      </c>
      <c r="AD1080" s="36">
        <f>F1080*(1+Listes!AC$6)</f>
        <v>0</v>
      </c>
      <c r="AG1080" s="66"/>
      <c r="AH1080" s="67"/>
      <c r="AI1080" s="6">
        <v>17.850000000000001</v>
      </c>
      <c r="AJ1080" s="6">
        <v>22.6</v>
      </c>
      <c r="AL1080" s="36"/>
      <c r="AV1080" s="36">
        <f>BI1080*(1+Listes!AC$9)</f>
        <v>0</v>
      </c>
      <c r="AW1080" s="36">
        <f>BP1080*(1+Listes!AC$10)</f>
        <v>0</v>
      </c>
      <c r="AX1080"/>
      <c r="AY1080" s="36"/>
      <c r="AZ1080" s="36">
        <f>AY1080*(1+Listes!AC$11)</f>
        <v>0</v>
      </c>
      <c r="BI1080" s="36"/>
      <c r="BJ1080" s="36"/>
      <c r="BK1080" s="36">
        <f>BJ1080*(1+Listes!AC$12)</f>
        <v>0</v>
      </c>
      <c r="BL1080" s="36"/>
      <c r="BM1080" s="36"/>
      <c r="BN1080" s="36"/>
      <c r="BP1080" s="36"/>
      <c r="BR1080" s="36"/>
      <c r="BS1080" s="36"/>
      <c r="BT1080" s="36"/>
    </row>
    <row r="1081" spans="2:72" ht="13.15" customHeight="1" x14ac:dyDescent="0.2">
      <c r="C1081" s="35">
        <v>1</v>
      </c>
      <c r="D1081" s="1" t="s">
        <v>3346</v>
      </c>
      <c r="E1081" s="36"/>
      <c r="F1081" s="36"/>
      <c r="G1081" s="7">
        <v>10.3</v>
      </c>
      <c r="H1081" s="3" t="s">
        <v>3347</v>
      </c>
      <c r="I1081" s="5" t="s">
        <v>3348</v>
      </c>
      <c r="J1081" s="36"/>
      <c r="K1081"/>
      <c r="M1081" s="36"/>
      <c r="N1081" s="36"/>
      <c r="O1081" s="7">
        <v>10</v>
      </c>
      <c r="P1081" s="6">
        <v>10.3</v>
      </c>
      <c r="Q1081" s="36">
        <f>E1081*(1+Listes!AC$5)</f>
        <v>0</v>
      </c>
      <c r="AB1081" s="36">
        <f>G1081*(1+Listes!AC$8)</f>
        <v>12.3188</v>
      </c>
      <c r="AC1081" s="36">
        <f>P1081*(1+Listes!AC$7)</f>
        <v>12.3188</v>
      </c>
      <c r="AD1081" s="36">
        <f>F1081*(1+Listes!AC$6)</f>
        <v>0</v>
      </c>
      <c r="AI1081" s="36"/>
      <c r="AJ1081" s="36"/>
      <c r="AL1081" s="36"/>
      <c r="AV1081" s="36">
        <f>BI1081*(1+Listes!AC$9)</f>
        <v>0</v>
      </c>
      <c r="AW1081" s="36">
        <f>BP1081*(1+Listes!AC$10)</f>
        <v>0</v>
      </c>
      <c r="AX1081"/>
      <c r="AY1081" s="36"/>
      <c r="AZ1081" s="36">
        <f>AY1081*(1+Listes!AC$11)</f>
        <v>0</v>
      </c>
      <c r="BI1081" s="36"/>
      <c r="BJ1081" s="36"/>
      <c r="BK1081" s="36">
        <f>BJ1081*(1+Listes!AC$12)</f>
        <v>0</v>
      </c>
      <c r="BL1081" s="36"/>
      <c r="BM1081" s="36"/>
      <c r="BN1081" s="36"/>
      <c r="BP1081" s="36"/>
      <c r="BR1081" s="36"/>
      <c r="BS1081" s="36"/>
      <c r="BT1081" s="36"/>
    </row>
    <row r="1082" spans="2:72" ht="13.15" customHeight="1" x14ac:dyDescent="0.2">
      <c r="C1082" s="35">
        <v>2</v>
      </c>
      <c r="D1082" s="1" t="s">
        <v>3349</v>
      </c>
      <c r="E1082" s="36"/>
      <c r="F1082" s="36"/>
      <c r="G1082" s="7">
        <v>23.75</v>
      </c>
      <c r="H1082" s="3" t="s">
        <v>3350</v>
      </c>
      <c r="I1082" s="5" t="s">
        <v>3351</v>
      </c>
      <c r="J1082" s="39" t="s">
        <v>31</v>
      </c>
      <c r="K1082" s="5" t="s">
        <v>1553</v>
      </c>
      <c r="M1082" s="6">
        <v>23.1</v>
      </c>
      <c r="N1082" s="6"/>
      <c r="O1082" s="7">
        <v>23.3</v>
      </c>
      <c r="P1082" s="6">
        <v>23.75</v>
      </c>
      <c r="Q1082" s="36">
        <f>E1082*(1+Listes!AC$5)</f>
        <v>0</v>
      </c>
      <c r="AB1082" s="36">
        <f>G1082*(1+Listes!AC$8)</f>
        <v>28.404999999999998</v>
      </c>
      <c r="AC1082" s="36">
        <f>P1082*(1+Listes!AC$7)</f>
        <v>28.404999999999998</v>
      </c>
      <c r="AD1082" s="36">
        <f>F1082*(1+Listes!AC$6)</f>
        <v>0</v>
      </c>
      <c r="AG1082" s="66"/>
      <c r="AH1082" s="67"/>
      <c r="AI1082" s="6">
        <v>22.9</v>
      </c>
      <c r="AJ1082" s="6">
        <v>22.6</v>
      </c>
      <c r="AL1082" s="36"/>
      <c r="AV1082" s="36">
        <f>BI1082*(1+Listes!AC$9)</f>
        <v>0</v>
      </c>
      <c r="AW1082" s="36">
        <f>BP1082*(1+Listes!AC$10)</f>
        <v>0</v>
      </c>
      <c r="AX1082"/>
      <c r="AY1082" s="36"/>
      <c r="AZ1082" s="36">
        <f>AY1082*(1+Listes!AC$11)</f>
        <v>0</v>
      </c>
      <c r="BI1082" s="36"/>
      <c r="BJ1082" s="36"/>
      <c r="BK1082" s="36">
        <f>BJ1082*(1+Listes!AC$12)</f>
        <v>0</v>
      </c>
      <c r="BL1082" s="36"/>
      <c r="BM1082" s="36"/>
      <c r="BN1082" s="36"/>
      <c r="BP1082" s="36"/>
      <c r="BR1082" s="36"/>
      <c r="BS1082" s="36"/>
      <c r="BT1082" s="36"/>
    </row>
    <row r="1083" spans="2:72" ht="13.15" customHeight="1" x14ac:dyDescent="0.2">
      <c r="C1083" s="35">
        <v>1</v>
      </c>
      <c r="D1083" s="1" t="s">
        <v>3352</v>
      </c>
      <c r="E1083" s="36"/>
      <c r="F1083" s="36"/>
      <c r="G1083" s="7">
        <v>34.5</v>
      </c>
      <c r="H1083" s="3" t="s">
        <v>3353</v>
      </c>
      <c r="I1083" s="5" t="s">
        <v>3354</v>
      </c>
      <c r="J1083" s="39" t="s">
        <v>31</v>
      </c>
      <c r="K1083" s="5" t="s">
        <v>1998</v>
      </c>
      <c r="M1083" s="6">
        <v>33.5</v>
      </c>
      <c r="N1083" s="6"/>
      <c r="O1083" s="7">
        <v>33.799999999999997</v>
      </c>
      <c r="P1083" s="6">
        <v>34.5</v>
      </c>
      <c r="Q1083" s="36">
        <f>E1083*(1+Listes!AC$5)</f>
        <v>0</v>
      </c>
      <c r="AB1083" s="36">
        <f>G1083*(1+Listes!AC$8)</f>
        <v>41.262</v>
      </c>
      <c r="AC1083" s="36">
        <f>P1083*(1+Listes!AC$7)</f>
        <v>41.262</v>
      </c>
      <c r="AD1083" s="36">
        <f>F1083*(1+Listes!AC$6)</f>
        <v>0</v>
      </c>
      <c r="AG1083" s="66"/>
      <c r="AH1083" s="67"/>
      <c r="AI1083" s="6">
        <v>31.83</v>
      </c>
      <c r="AJ1083" s="6">
        <v>32.799999999999997</v>
      </c>
      <c r="AL1083" s="36"/>
      <c r="AV1083" s="36">
        <f>BI1083*(1+Listes!AC$9)</f>
        <v>0</v>
      </c>
      <c r="AW1083" s="36">
        <f>BP1083*(1+Listes!AC$10)</f>
        <v>0</v>
      </c>
      <c r="AX1083"/>
      <c r="AY1083" s="36"/>
      <c r="AZ1083" s="36">
        <f>AY1083*(1+Listes!AC$11)</f>
        <v>0</v>
      </c>
      <c r="BI1083" s="36"/>
      <c r="BJ1083" s="36"/>
      <c r="BK1083" s="36">
        <f>BJ1083*(1+Listes!AC$12)</f>
        <v>0</v>
      </c>
      <c r="BL1083" s="36"/>
      <c r="BM1083" s="36"/>
      <c r="BN1083" s="36"/>
      <c r="BP1083" s="36"/>
      <c r="BR1083" s="36"/>
      <c r="BS1083" s="36"/>
      <c r="BT1083" s="36"/>
    </row>
    <row r="1084" spans="2:72" ht="13.15" customHeight="1" x14ac:dyDescent="0.2">
      <c r="C1084" s="35">
        <v>4</v>
      </c>
      <c r="D1084" s="1" t="s">
        <v>3355</v>
      </c>
      <c r="E1084" s="36"/>
      <c r="F1084" s="36"/>
      <c r="G1084" s="7">
        <v>12.4</v>
      </c>
      <c r="H1084" s="3" t="s">
        <v>3356</v>
      </c>
      <c r="J1084" s="39" t="s">
        <v>530</v>
      </c>
      <c r="K1084" s="5" t="s">
        <v>722</v>
      </c>
      <c r="M1084" s="6">
        <v>12.1</v>
      </c>
      <c r="N1084" s="6"/>
      <c r="O1084" s="7">
        <v>12.2</v>
      </c>
      <c r="P1084" s="6">
        <v>12.4</v>
      </c>
      <c r="Q1084" s="36">
        <f>E1084*(1+Listes!AC$5)</f>
        <v>0</v>
      </c>
      <c r="AB1084" s="36">
        <f>G1084*(1+Listes!AC$8)</f>
        <v>14.830399999999999</v>
      </c>
      <c r="AC1084" s="36">
        <f>P1084*(1+Listes!AC$7)</f>
        <v>14.830399999999999</v>
      </c>
      <c r="AD1084" s="36">
        <f>F1084*(1+Listes!AC$6)</f>
        <v>0</v>
      </c>
      <c r="AG1084" s="66"/>
      <c r="AH1084" s="67"/>
      <c r="AI1084" s="6">
        <v>15.25</v>
      </c>
      <c r="AJ1084" s="6">
        <v>11.8</v>
      </c>
      <c r="AL1084" s="36"/>
      <c r="AV1084" s="36">
        <f>BI1084*(1+Listes!AC$9)</f>
        <v>0</v>
      </c>
      <c r="AW1084" s="36">
        <f>BP1084*(1+Listes!AC$10)</f>
        <v>0</v>
      </c>
      <c r="AX1084"/>
      <c r="AY1084" s="36"/>
      <c r="AZ1084" s="36">
        <f>AY1084*(1+Listes!AC$11)</f>
        <v>0</v>
      </c>
      <c r="BI1084" s="36"/>
      <c r="BJ1084" s="36"/>
      <c r="BK1084" s="36">
        <f>BJ1084*(1+Listes!AC$12)</f>
        <v>0</v>
      </c>
      <c r="BL1084" s="36"/>
      <c r="BM1084" s="36"/>
      <c r="BN1084" s="36"/>
      <c r="BP1084" s="36"/>
      <c r="BR1084" s="36"/>
      <c r="BS1084" s="36"/>
      <c r="BT1084" s="36"/>
    </row>
    <row r="1085" spans="2:72" ht="13.15" customHeight="1" x14ac:dyDescent="0.2">
      <c r="B1085" s="8" t="s">
        <v>3357</v>
      </c>
      <c r="C1085" s="35">
        <v>1</v>
      </c>
      <c r="D1085" s="1" t="s">
        <v>3358</v>
      </c>
      <c r="E1085" s="36"/>
      <c r="F1085" s="36"/>
      <c r="G1085" s="7">
        <v>15.22</v>
      </c>
      <c r="H1085" s="3" t="s">
        <v>3359</v>
      </c>
      <c r="J1085" s="39" t="s">
        <v>25</v>
      </c>
      <c r="K1085" s="5" t="s">
        <v>3360</v>
      </c>
      <c r="M1085" s="36"/>
      <c r="N1085" s="36"/>
      <c r="O1085" s="7">
        <v>15</v>
      </c>
      <c r="P1085" s="6">
        <v>15.28</v>
      </c>
      <c r="Q1085" s="36">
        <f>E1085*(1+Listes!AC$5)</f>
        <v>0</v>
      </c>
      <c r="Z1085" s="9" t="s">
        <v>3361</v>
      </c>
      <c r="AA1085" s="9" t="s">
        <v>3362</v>
      </c>
      <c r="AB1085" s="36">
        <f>G1085*(1+Listes!AC$8)</f>
        <v>18.203119999999998</v>
      </c>
      <c r="AC1085" s="36">
        <f>P1085*(1+Listes!AC$7)</f>
        <v>18.27488</v>
      </c>
      <c r="AD1085" s="36">
        <f>F1085*(1+Listes!AC$6)</f>
        <v>0</v>
      </c>
      <c r="AI1085" s="36"/>
      <c r="AJ1085" s="36"/>
      <c r="AL1085" s="36"/>
      <c r="AV1085" s="36">
        <f>BI1085*(1+Listes!AC$9)</f>
        <v>0</v>
      </c>
      <c r="AW1085" s="36">
        <f>BP1085*(1+Listes!AC$10)</f>
        <v>0</v>
      </c>
      <c r="AX1085"/>
      <c r="AY1085" s="36"/>
      <c r="AZ1085" s="36">
        <f>AY1085*(1+Listes!AC$11)</f>
        <v>0</v>
      </c>
      <c r="BI1085" s="36"/>
      <c r="BJ1085" s="36"/>
      <c r="BK1085" s="36">
        <f>BJ1085*(1+Listes!AC$12)</f>
        <v>0</v>
      </c>
      <c r="BL1085" s="36"/>
      <c r="BM1085" s="36"/>
      <c r="BN1085" s="36"/>
      <c r="BP1085" s="36"/>
      <c r="BR1085" s="36"/>
      <c r="BS1085" s="36"/>
      <c r="BT1085" s="36"/>
    </row>
    <row r="1086" spans="2:72" ht="13.15" customHeight="1" x14ac:dyDescent="0.2">
      <c r="C1086" s="35">
        <v>1</v>
      </c>
      <c r="D1086" s="1" t="s">
        <v>3363</v>
      </c>
      <c r="E1086" s="36"/>
      <c r="F1086" s="36"/>
      <c r="G1086" s="7">
        <v>28.6</v>
      </c>
      <c r="H1086" s="3" t="s">
        <v>3364</v>
      </c>
      <c r="I1086" s="5" t="s">
        <v>2960</v>
      </c>
      <c r="J1086" s="39" t="s">
        <v>31</v>
      </c>
      <c r="K1086" s="5" t="s">
        <v>6</v>
      </c>
      <c r="M1086" s="6">
        <v>27.8</v>
      </c>
      <c r="N1086" s="6"/>
      <c r="O1086" s="7">
        <v>28</v>
      </c>
      <c r="P1086" s="6">
        <v>28.6</v>
      </c>
      <c r="Q1086" s="36">
        <f>E1086*(1+Listes!AC$5)</f>
        <v>0</v>
      </c>
      <c r="AB1086" s="36">
        <f>G1086*(1+Listes!AC$8)</f>
        <v>34.205599999999997</v>
      </c>
      <c r="AC1086" s="36">
        <f>P1086*(1+Listes!AC$7)</f>
        <v>34.205599999999997</v>
      </c>
      <c r="AD1086" s="36">
        <f>F1086*(1+Listes!AC$6)</f>
        <v>0</v>
      </c>
      <c r="AG1086" s="66"/>
      <c r="AH1086" s="67"/>
      <c r="AI1086" s="6">
        <v>10.19</v>
      </c>
      <c r="AJ1086" s="6">
        <v>27.2</v>
      </c>
      <c r="AL1086" s="36"/>
      <c r="AV1086" s="36">
        <f>BI1086*(1+Listes!AC$9)</f>
        <v>0</v>
      </c>
      <c r="AW1086" s="36">
        <f>BP1086*(1+Listes!AC$10)</f>
        <v>0</v>
      </c>
      <c r="AX1086"/>
      <c r="AY1086" s="36"/>
      <c r="AZ1086" s="36">
        <f>AY1086*(1+Listes!AC$11)</f>
        <v>0</v>
      </c>
      <c r="BI1086" s="36"/>
      <c r="BJ1086" s="36"/>
      <c r="BK1086" s="36">
        <f>BJ1086*(1+Listes!AC$12)</f>
        <v>0</v>
      </c>
      <c r="BL1086" s="36"/>
      <c r="BM1086" s="36"/>
      <c r="BN1086" s="36"/>
      <c r="BP1086" s="36"/>
      <c r="BR1086" s="36"/>
      <c r="BS1086" s="36"/>
      <c r="BT1086" s="36"/>
    </row>
    <row r="1087" spans="2:72" ht="13.15" customHeight="1" x14ac:dyDescent="0.2">
      <c r="C1087" s="35">
        <v>1</v>
      </c>
      <c r="D1087" s="1" t="s">
        <v>3365</v>
      </c>
      <c r="E1087" s="36"/>
      <c r="F1087" s="36"/>
      <c r="G1087" s="7">
        <v>24.2</v>
      </c>
      <c r="H1087" s="3" t="s">
        <v>3366</v>
      </c>
      <c r="I1087" s="5" t="s">
        <v>3367</v>
      </c>
      <c r="J1087" s="39" t="s">
        <v>5</v>
      </c>
      <c r="K1087" s="5" t="s">
        <v>472</v>
      </c>
      <c r="M1087" s="6">
        <v>23.5</v>
      </c>
      <c r="N1087" s="6"/>
      <c r="O1087" s="7">
        <v>23.7</v>
      </c>
      <c r="P1087" s="6">
        <v>24.2</v>
      </c>
      <c r="Q1087" s="36">
        <f>E1087*(1+Listes!AC$5)</f>
        <v>0</v>
      </c>
      <c r="AB1087" s="36">
        <f>G1087*(1+Listes!AC$8)</f>
        <v>28.943199999999997</v>
      </c>
      <c r="AC1087" s="36">
        <f>P1087*(1+Listes!AC$7)</f>
        <v>28.943199999999997</v>
      </c>
      <c r="AD1087" s="36">
        <f>F1087*(1+Listes!AC$6)</f>
        <v>0</v>
      </c>
      <c r="AG1087" s="66"/>
      <c r="AH1087" s="67"/>
      <c r="AI1087" s="6">
        <v>22.9</v>
      </c>
      <c r="AJ1087" s="6">
        <v>23</v>
      </c>
      <c r="AL1087" s="36"/>
      <c r="AV1087" s="36">
        <f>BI1087*(1+Listes!AC$9)</f>
        <v>0</v>
      </c>
      <c r="AW1087" s="36">
        <f>BP1087*(1+Listes!AC$10)</f>
        <v>0</v>
      </c>
      <c r="AX1087"/>
      <c r="AY1087" s="36"/>
      <c r="AZ1087" s="36">
        <f>AY1087*(1+Listes!AC$11)</f>
        <v>0</v>
      </c>
      <c r="BI1087" s="36"/>
      <c r="BJ1087" s="36"/>
      <c r="BK1087" s="36">
        <f>BJ1087*(1+Listes!AC$12)</f>
        <v>0</v>
      </c>
      <c r="BL1087" s="36"/>
      <c r="BM1087" s="36"/>
      <c r="BN1087" s="36"/>
      <c r="BP1087" s="36"/>
      <c r="BR1087" s="36"/>
      <c r="BS1087" s="36"/>
      <c r="BT1087" s="36"/>
    </row>
    <row r="1088" spans="2:72" ht="12" customHeight="1" x14ac:dyDescent="0.2">
      <c r="B1088" s="8" t="s">
        <v>3368</v>
      </c>
      <c r="C1088" s="35">
        <v>5</v>
      </c>
      <c r="D1088" s="1" t="s">
        <v>3368</v>
      </c>
      <c r="E1088" s="36"/>
      <c r="F1088" s="36"/>
      <c r="G1088" s="36"/>
      <c r="H1088" s="3" t="s">
        <v>3369</v>
      </c>
      <c r="I1088" s="5" t="s">
        <v>3370</v>
      </c>
      <c r="J1088" s="39" t="s">
        <v>31</v>
      </c>
      <c r="K1088" s="5" t="s">
        <v>559</v>
      </c>
      <c r="M1088" s="36"/>
      <c r="N1088" s="36"/>
      <c r="O1088" s="36"/>
      <c r="P1088" s="36"/>
      <c r="Q1088" s="36">
        <f>E1088*(1+Listes!AC$5)</f>
        <v>0</v>
      </c>
      <c r="AB1088" s="36">
        <f>G1088*(1+Listes!AC$8)</f>
        <v>0</v>
      </c>
      <c r="AC1088" s="36">
        <f>P1088*(1+Listes!AC$7)</f>
        <v>0</v>
      </c>
      <c r="AD1088" s="36">
        <f>F1088*(1+Listes!AC$6)</f>
        <v>0</v>
      </c>
      <c r="AI1088" s="36"/>
      <c r="AJ1088" s="36"/>
      <c r="AL1088" s="36"/>
      <c r="AV1088" s="36">
        <f>BI1088*(1+Listes!AC$9)</f>
        <v>0</v>
      </c>
      <c r="AW1088" s="36">
        <f>BP1088*(1+Listes!AC$10)</f>
        <v>0</v>
      </c>
      <c r="AX1088"/>
      <c r="AY1088" s="36"/>
      <c r="AZ1088" s="36">
        <f>AY1088*(1+Listes!AC$11)</f>
        <v>0</v>
      </c>
      <c r="BI1088" s="36"/>
      <c r="BJ1088" s="36"/>
      <c r="BK1088" s="36">
        <f>BJ1088*(1+Listes!AC$12)</f>
        <v>0</v>
      </c>
      <c r="BL1088" s="36"/>
      <c r="BM1088" s="36"/>
      <c r="BN1088" s="36"/>
      <c r="BP1088" s="36"/>
      <c r="BR1088" s="36"/>
      <c r="BS1088" s="36"/>
      <c r="BT1088" s="36"/>
    </row>
    <row r="1089" spans="2:72" ht="12" customHeight="1" x14ac:dyDescent="0.2">
      <c r="B1089" s="8" t="s">
        <v>3371</v>
      </c>
      <c r="C1089" s="35">
        <v>5</v>
      </c>
      <c r="D1089" s="1" t="s">
        <v>3371</v>
      </c>
      <c r="E1089" s="36"/>
      <c r="F1089" s="36"/>
      <c r="G1089" s="36"/>
      <c r="H1089" s="3" t="s">
        <v>3369</v>
      </c>
      <c r="I1089" s="5" t="s">
        <v>3372</v>
      </c>
      <c r="J1089" s="39" t="s">
        <v>22</v>
      </c>
      <c r="K1089" s="5" t="s">
        <v>3373</v>
      </c>
      <c r="M1089" s="36"/>
      <c r="N1089" s="36"/>
      <c r="O1089" s="36"/>
      <c r="P1089" s="36"/>
      <c r="Q1089" s="36">
        <f>E1089*(1+Listes!AC$5)</f>
        <v>0</v>
      </c>
      <c r="AB1089" s="36">
        <f>G1089*(1+Listes!AC$8)</f>
        <v>0</v>
      </c>
      <c r="AC1089" s="36">
        <f>P1089*(1+Listes!AC$7)</f>
        <v>0</v>
      </c>
      <c r="AD1089" s="36">
        <f>F1089*(1+Listes!AC$6)</f>
        <v>0</v>
      </c>
      <c r="AI1089" s="36"/>
      <c r="AJ1089" s="36"/>
      <c r="AL1089" s="36"/>
      <c r="AQ1089" s="5" t="s">
        <v>3374</v>
      </c>
      <c r="AV1089" s="36">
        <f>BI1089*(1+Listes!AC$9)</f>
        <v>0</v>
      </c>
      <c r="AW1089" s="36">
        <f>BP1089*(1+Listes!AC$10)</f>
        <v>0</v>
      </c>
      <c r="AX1089"/>
      <c r="AY1089" s="36"/>
      <c r="AZ1089" s="36">
        <f>AY1089*(1+Listes!AC$11)</f>
        <v>0</v>
      </c>
      <c r="BI1089" s="36"/>
      <c r="BJ1089" s="36"/>
      <c r="BK1089" s="36">
        <f>BJ1089*(1+Listes!AC$12)</f>
        <v>0</v>
      </c>
      <c r="BL1089" s="36"/>
      <c r="BM1089" s="36"/>
      <c r="BN1089" s="36"/>
      <c r="BP1089" s="36"/>
      <c r="BR1089" s="36"/>
      <c r="BS1089" s="36"/>
      <c r="BT1089" s="36"/>
    </row>
    <row r="1090" spans="2:72" ht="13.15" customHeight="1" x14ac:dyDescent="0.2">
      <c r="B1090" s="8" t="s">
        <v>3375</v>
      </c>
      <c r="C1090" s="35">
        <v>4</v>
      </c>
      <c r="D1090" s="1" t="s">
        <v>3375</v>
      </c>
      <c r="E1090" s="36"/>
      <c r="F1090" s="36"/>
      <c r="G1090" s="7">
        <v>12.98</v>
      </c>
      <c r="H1090" s="3" t="s">
        <v>3376</v>
      </c>
      <c r="I1090" s="5" t="s">
        <v>3377</v>
      </c>
      <c r="J1090" s="39" t="s">
        <v>148</v>
      </c>
      <c r="K1090" s="5" t="s">
        <v>1156</v>
      </c>
      <c r="M1090" s="6">
        <v>12.3</v>
      </c>
      <c r="N1090" s="6">
        <v>12.9</v>
      </c>
      <c r="O1090" s="7">
        <v>12.4</v>
      </c>
      <c r="P1090" s="6">
        <v>12.98</v>
      </c>
      <c r="Q1090" s="36">
        <f>E1090*(1+Listes!AC$5)</f>
        <v>0</v>
      </c>
      <c r="Z1090" s="9" t="s">
        <v>3378</v>
      </c>
      <c r="AB1090" s="36">
        <f>G1090*(1+Listes!AC$8)</f>
        <v>15.52408</v>
      </c>
      <c r="AC1090" s="36">
        <f>P1090*(1+Listes!AC$7)</f>
        <v>15.52408</v>
      </c>
      <c r="AD1090" s="36">
        <f>F1090*(1+Listes!AC$6)</f>
        <v>0</v>
      </c>
      <c r="AG1090" s="66"/>
      <c r="AH1090" s="67"/>
      <c r="AI1090" s="6"/>
      <c r="AJ1090" s="6">
        <v>12</v>
      </c>
      <c r="AL1090" s="36"/>
      <c r="AT1090" s="5" t="s">
        <v>3379</v>
      </c>
      <c r="AV1090" s="36">
        <f>BI1090*(1+Listes!AC$9)</f>
        <v>0</v>
      </c>
      <c r="AW1090" s="36">
        <f>BP1090*(1+Listes!AC$10)</f>
        <v>0</v>
      </c>
      <c r="AX1090"/>
      <c r="AY1090" s="36"/>
      <c r="AZ1090" s="36">
        <f>AY1090*(1+Listes!AC$11)</f>
        <v>0</v>
      </c>
      <c r="BI1090" s="36"/>
      <c r="BJ1090" s="36"/>
      <c r="BK1090" s="36">
        <f>BJ1090*(1+Listes!AC$12)</f>
        <v>0</v>
      </c>
      <c r="BL1090" s="36"/>
      <c r="BM1090" s="36"/>
      <c r="BN1090" s="6">
        <v>12.86</v>
      </c>
      <c r="BP1090" s="36"/>
      <c r="BR1090" s="36"/>
      <c r="BS1090" s="36"/>
      <c r="BT1090" s="36"/>
    </row>
    <row r="1091" spans="2:72" ht="13.15" customHeight="1" x14ac:dyDescent="0.2">
      <c r="B1091" s="8" t="s">
        <v>3375</v>
      </c>
      <c r="C1091" s="35">
        <v>4</v>
      </c>
      <c r="D1091" s="1" t="s">
        <v>3375</v>
      </c>
      <c r="E1091" s="36"/>
      <c r="F1091" s="36"/>
      <c r="G1091" s="7">
        <v>12.98</v>
      </c>
      <c r="H1091" s="3" t="s">
        <v>3380</v>
      </c>
      <c r="I1091" s="5" t="s">
        <v>3377</v>
      </c>
      <c r="J1091" s="39" t="s">
        <v>530</v>
      </c>
      <c r="K1091" s="5" t="s">
        <v>509</v>
      </c>
      <c r="M1091" s="6">
        <v>12.3</v>
      </c>
      <c r="N1091" s="6">
        <v>12.9</v>
      </c>
      <c r="O1091" s="7">
        <v>12.4</v>
      </c>
      <c r="P1091" s="6">
        <v>12.98</v>
      </c>
      <c r="Q1091" s="36">
        <f>E1091*(1+Listes!AC$5)</f>
        <v>0</v>
      </c>
      <c r="Z1091" s="9" t="s">
        <v>3378</v>
      </c>
      <c r="AA1091" s="9" t="s">
        <v>3063</v>
      </c>
      <c r="AB1091" s="36">
        <f>G1091*(1+Listes!AC$8)</f>
        <v>15.52408</v>
      </c>
      <c r="AC1091" s="36">
        <f>P1091*(1+Listes!AC$7)</f>
        <v>15.52408</v>
      </c>
      <c r="AD1091" s="36">
        <f>F1091*(1+Listes!AC$6)</f>
        <v>0</v>
      </c>
      <c r="AG1091" s="66"/>
      <c r="AH1091" s="67"/>
      <c r="AI1091" s="6"/>
      <c r="AJ1091" s="6">
        <v>12</v>
      </c>
      <c r="AL1091" s="36"/>
      <c r="AT1091" s="5" t="s">
        <v>3379</v>
      </c>
      <c r="AV1091" s="36">
        <f>BI1091*(1+Listes!AC$9)</f>
        <v>0</v>
      </c>
      <c r="AW1091" s="36">
        <f>BP1091*(1+Listes!AC$10)</f>
        <v>0</v>
      </c>
      <c r="AX1091"/>
      <c r="AY1091" s="36"/>
      <c r="AZ1091" s="36">
        <f>AY1091*(1+Listes!AC$11)</f>
        <v>0</v>
      </c>
      <c r="BI1091" s="36"/>
      <c r="BJ1091" s="36"/>
      <c r="BK1091" s="36">
        <f>BJ1091*(1+Listes!AC$12)</f>
        <v>0</v>
      </c>
      <c r="BL1091" s="36"/>
      <c r="BM1091" s="36"/>
      <c r="BN1091" s="6">
        <v>12.86</v>
      </c>
      <c r="BP1091" s="36"/>
      <c r="BR1091" s="36"/>
      <c r="BS1091" s="36"/>
      <c r="BT1091" s="36"/>
    </row>
    <row r="1092" spans="2:72" ht="13.15" customHeight="1" x14ac:dyDescent="0.2">
      <c r="C1092" s="35">
        <v>4</v>
      </c>
      <c r="D1092" s="1" t="s">
        <v>3381</v>
      </c>
      <c r="E1092" s="36"/>
      <c r="F1092" s="36"/>
      <c r="G1092" s="7">
        <v>9.84</v>
      </c>
      <c r="H1092" s="3" t="s">
        <v>3382</v>
      </c>
      <c r="I1092" s="5" t="s">
        <v>3383</v>
      </c>
      <c r="J1092" s="39" t="s">
        <v>87</v>
      </c>
      <c r="K1092" s="5" t="s">
        <v>3384</v>
      </c>
      <c r="M1092" s="6">
        <v>9.5</v>
      </c>
      <c r="N1092" s="6"/>
      <c r="O1092" s="7">
        <v>9.6</v>
      </c>
      <c r="P1092" s="6">
        <v>9.84</v>
      </c>
      <c r="Q1092" s="36">
        <f>E1092*(1+Listes!AC$5)</f>
        <v>0</v>
      </c>
      <c r="AB1092" s="36">
        <f>G1092*(1+Listes!AC$8)</f>
        <v>11.76864</v>
      </c>
      <c r="AC1092" s="36">
        <f>P1092*(1+Listes!AC$7)</f>
        <v>11.76864</v>
      </c>
      <c r="AD1092" s="36">
        <f>F1092*(1+Listes!AC$6)</f>
        <v>0</v>
      </c>
      <c r="AG1092" s="66"/>
      <c r="AH1092" s="67"/>
      <c r="AI1092" s="6">
        <v>6.32</v>
      </c>
      <c r="AJ1092" s="6">
        <v>9.3000000000000007</v>
      </c>
      <c r="AL1092" s="36"/>
      <c r="AV1092" s="36">
        <f>BI1092*(1+Listes!AC$9)</f>
        <v>0</v>
      </c>
      <c r="AW1092" s="36">
        <f>BP1092*(1+Listes!AC$10)</f>
        <v>0</v>
      </c>
      <c r="AX1092"/>
      <c r="AY1092" s="36"/>
      <c r="AZ1092" s="36">
        <f>AY1092*(1+Listes!AC$11)</f>
        <v>0</v>
      </c>
      <c r="BI1092" s="36"/>
      <c r="BJ1092" s="36"/>
      <c r="BK1092" s="36">
        <f>BJ1092*(1+Listes!AC$12)</f>
        <v>0</v>
      </c>
      <c r="BL1092" s="36"/>
      <c r="BM1092" s="36"/>
      <c r="BN1092" s="36"/>
      <c r="BP1092" s="36"/>
      <c r="BR1092" s="36"/>
      <c r="BS1092" s="36"/>
      <c r="BT1092" s="36"/>
    </row>
    <row r="1093" spans="2:72" ht="13.15" customHeight="1" x14ac:dyDescent="0.2">
      <c r="B1093" s="8" t="s">
        <v>3385</v>
      </c>
      <c r="C1093" s="37"/>
      <c r="D1093" s="1" t="s">
        <v>3386</v>
      </c>
      <c r="E1093" s="36"/>
      <c r="F1093" s="36"/>
      <c r="G1093" s="7">
        <v>36.409999999999997</v>
      </c>
      <c r="H1093" s="3" t="s">
        <v>3387</v>
      </c>
      <c r="I1093" s="5" t="s">
        <v>3388</v>
      </c>
      <c r="J1093" s="39" t="s">
        <v>2</v>
      </c>
      <c r="K1093" s="5" t="s">
        <v>131</v>
      </c>
      <c r="M1093" s="6">
        <v>35.4</v>
      </c>
      <c r="N1093" s="6"/>
      <c r="O1093" s="7">
        <v>35.700000000000003</v>
      </c>
      <c r="P1093" s="6">
        <v>36.409999999999997</v>
      </c>
      <c r="Q1093" s="36">
        <f>E1093*(1+Listes!AC$5)</f>
        <v>0</v>
      </c>
      <c r="R1093" s="5" t="s">
        <v>66</v>
      </c>
      <c r="AA1093" s="9" t="s">
        <v>3389</v>
      </c>
      <c r="AB1093" s="36">
        <f>G1093*(1+Listes!AC$8)</f>
        <v>43.546359999999993</v>
      </c>
      <c r="AC1093" s="36">
        <f>P1093*(1+Listes!AC$7)</f>
        <v>43.546359999999993</v>
      </c>
      <c r="AD1093" s="36">
        <f>F1093*(1+Listes!AC$6)</f>
        <v>0</v>
      </c>
      <c r="AG1093" s="66"/>
      <c r="AH1093" s="67"/>
      <c r="AI1093" s="6">
        <v>35.65</v>
      </c>
      <c r="AJ1093" s="6">
        <v>34.6</v>
      </c>
      <c r="AL1093" s="36"/>
      <c r="AV1093" s="36">
        <f>BI1093*(1+Listes!AC$9)</f>
        <v>0</v>
      </c>
      <c r="AW1093" s="36">
        <f>BP1093*(1+Listes!AC$10)</f>
        <v>0</v>
      </c>
      <c r="AX1093"/>
      <c r="AY1093" s="36"/>
      <c r="AZ1093" s="36">
        <f>AY1093*(1+Listes!AC$11)</f>
        <v>0</v>
      </c>
      <c r="BI1093" s="36"/>
      <c r="BJ1093" s="36"/>
      <c r="BK1093" s="36">
        <f>BJ1093*(1+Listes!AC$12)</f>
        <v>0</v>
      </c>
      <c r="BL1093" s="36"/>
      <c r="BM1093" s="36"/>
      <c r="BN1093" s="36"/>
      <c r="BP1093" s="36"/>
      <c r="BR1093" s="36"/>
      <c r="BS1093" s="36"/>
      <c r="BT1093" s="36"/>
    </row>
    <row r="1094" spans="2:72" ht="13.15" customHeight="1" x14ac:dyDescent="0.2">
      <c r="C1094" s="35">
        <v>1</v>
      </c>
      <c r="D1094" s="1" t="s">
        <v>3390</v>
      </c>
      <c r="E1094" s="36"/>
      <c r="F1094" s="36"/>
      <c r="G1094" s="7">
        <v>41.26</v>
      </c>
      <c r="H1094" s="3" t="s">
        <v>3391</v>
      </c>
      <c r="I1094" s="5" t="s">
        <v>3392</v>
      </c>
      <c r="J1094" s="39" t="s">
        <v>179</v>
      </c>
      <c r="K1094" s="5" t="s">
        <v>570</v>
      </c>
      <c r="M1094" s="6">
        <v>40.1</v>
      </c>
      <c r="N1094" s="6"/>
      <c r="O1094" s="7">
        <v>40.4</v>
      </c>
      <c r="P1094" s="6"/>
      <c r="Q1094" s="36">
        <f>E1094*(1+Listes!AC$5)</f>
        <v>0</v>
      </c>
      <c r="AB1094" s="36">
        <f>G1094*(1+Listes!AC$8)</f>
        <v>49.346959999999996</v>
      </c>
      <c r="AC1094" s="36">
        <f>P1094*(1+Listes!AC$7)</f>
        <v>0</v>
      </c>
      <c r="AD1094" s="36">
        <f>F1094*(1+Listes!AC$6)</f>
        <v>0</v>
      </c>
      <c r="AG1094" s="66"/>
      <c r="AH1094" s="67"/>
      <c r="AI1094" s="6">
        <v>48.4</v>
      </c>
      <c r="AJ1094" s="6">
        <v>39.200000000000003</v>
      </c>
      <c r="AL1094" s="36"/>
      <c r="AV1094" s="36">
        <f>BI1094*(1+Listes!AC$9)</f>
        <v>0</v>
      </c>
      <c r="AW1094" s="36">
        <f>BP1094*(1+Listes!AC$10)</f>
        <v>0</v>
      </c>
      <c r="AX1094"/>
      <c r="AY1094" s="36"/>
      <c r="AZ1094" s="36">
        <f>AY1094*(1+Listes!AC$11)</f>
        <v>0</v>
      </c>
      <c r="BI1094" s="36"/>
      <c r="BJ1094" s="36"/>
      <c r="BK1094" s="36">
        <f>BJ1094*(1+Listes!AC$12)</f>
        <v>0</v>
      </c>
      <c r="BL1094" s="36"/>
      <c r="BM1094" s="36"/>
      <c r="BN1094" s="36"/>
      <c r="BP1094" s="36"/>
      <c r="BR1094" s="36"/>
      <c r="BS1094" s="36"/>
      <c r="BT1094" s="36"/>
    </row>
    <row r="1095" spans="2:72" ht="13.15" customHeight="1" x14ac:dyDescent="0.2">
      <c r="C1095" s="35">
        <v>2</v>
      </c>
      <c r="D1095" s="1" t="s">
        <v>3393</v>
      </c>
      <c r="E1095" s="36"/>
      <c r="F1095" s="36"/>
      <c r="G1095" s="7">
        <v>9.84</v>
      </c>
      <c r="H1095" s="3" t="s">
        <v>3394</v>
      </c>
      <c r="I1095" s="5" t="s">
        <v>3395</v>
      </c>
      <c r="J1095" s="39" t="s">
        <v>31</v>
      </c>
      <c r="K1095" s="5" t="s">
        <v>1553</v>
      </c>
      <c r="M1095" s="6">
        <v>9.5</v>
      </c>
      <c r="N1095" s="6"/>
      <c r="O1095" s="7">
        <v>9.6</v>
      </c>
      <c r="P1095" s="6">
        <v>9.84</v>
      </c>
      <c r="Q1095" s="36">
        <f>E1095*(1+Listes!AC$5)</f>
        <v>0</v>
      </c>
      <c r="R1095" s="5" t="s">
        <v>66</v>
      </c>
      <c r="AB1095" s="36">
        <f>G1095*(1+Listes!AC$8)</f>
        <v>11.76864</v>
      </c>
      <c r="AC1095" s="36">
        <f>P1095*(1+Listes!AC$7)</f>
        <v>11.76864</v>
      </c>
      <c r="AD1095" s="36">
        <f>F1095*(1+Listes!AC$6)</f>
        <v>0</v>
      </c>
      <c r="AG1095" s="66"/>
      <c r="AH1095" s="67"/>
      <c r="AI1095" s="6">
        <v>21.62</v>
      </c>
      <c r="AJ1095" s="6">
        <v>9.3000000000000007</v>
      </c>
      <c r="AL1095" s="36"/>
      <c r="AV1095" s="36">
        <f>BI1095*(1+Listes!AC$9)</f>
        <v>0</v>
      </c>
      <c r="AW1095" s="36">
        <f>BP1095*(1+Listes!AC$10)</f>
        <v>0</v>
      </c>
      <c r="AX1095"/>
      <c r="AY1095" s="36"/>
      <c r="AZ1095" s="36">
        <f>AY1095*(1+Listes!AC$11)</f>
        <v>0</v>
      </c>
      <c r="BI1095" s="36"/>
      <c r="BJ1095" s="36"/>
      <c r="BK1095" s="36">
        <f>BJ1095*(1+Listes!AC$12)</f>
        <v>0</v>
      </c>
      <c r="BL1095" s="36"/>
      <c r="BM1095" s="36"/>
      <c r="BN1095" s="36"/>
      <c r="BP1095" s="36"/>
      <c r="BR1095" s="36"/>
      <c r="BS1095" s="36"/>
      <c r="BT1095" s="36"/>
    </row>
    <row r="1096" spans="2:72" ht="12" customHeight="1" x14ac:dyDescent="0.2">
      <c r="B1096" s="8" t="s">
        <v>3396</v>
      </c>
      <c r="C1096" s="35">
        <v>4</v>
      </c>
      <c r="D1096" s="1" t="s">
        <v>3397</v>
      </c>
      <c r="E1096" s="6">
        <v>3.37</v>
      </c>
      <c r="F1096" s="36"/>
      <c r="G1096" s="36"/>
      <c r="H1096" s="3" t="s">
        <v>3398</v>
      </c>
      <c r="I1096" s="5" t="s">
        <v>3399</v>
      </c>
      <c r="J1096" s="39" t="s">
        <v>31</v>
      </c>
      <c r="K1096" s="5" t="s">
        <v>2679</v>
      </c>
      <c r="M1096" s="36"/>
      <c r="N1096" s="36"/>
      <c r="O1096" s="36"/>
      <c r="P1096" s="36"/>
      <c r="Q1096" s="36">
        <f>E1096*(1+Listes!AC$5)</f>
        <v>4.0305200000000001</v>
      </c>
      <c r="AB1096" s="36">
        <f>G1096*(1+Listes!AC$8)</f>
        <v>0</v>
      </c>
      <c r="AC1096" s="36">
        <f>P1096*(1+Listes!AC$7)</f>
        <v>0</v>
      </c>
      <c r="AD1096" s="36">
        <f>F1096*(1+Listes!AC$6)</f>
        <v>0</v>
      </c>
      <c r="AI1096" s="36"/>
      <c r="AJ1096" s="36"/>
      <c r="AL1096" s="36"/>
      <c r="AO1096" s="5" t="s">
        <v>3400</v>
      </c>
      <c r="AP1096" s="5" t="s">
        <v>3400</v>
      </c>
      <c r="AV1096" s="36">
        <f>BI1096*(1+Listes!AC$9)</f>
        <v>0</v>
      </c>
      <c r="AW1096" s="36">
        <f>BP1096*(1+Listes!AC$10)</f>
        <v>0</v>
      </c>
      <c r="AX1096"/>
      <c r="AY1096" s="36"/>
      <c r="AZ1096" s="36">
        <f>AY1096*(1+Listes!AC$11)</f>
        <v>0</v>
      </c>
      <c r="BI1096" s="36"/>
      <c r="BJ1096" s="36"/>
      <c r="BK1096" s="36">
        <f>BJ1096*(1+Listes!AC$12)</f>
        <v>0</v>
      </c>
      <c r="BL1096" s="36"/>
      <c r="BM1096" s="36"/>
      <c r="BN1096" s="36"/>
      <c r="BP1096" s="36"/>
      <c r="BR1096" s="36"/>
      <c r="BS1096" s="36"/>
      <c r="BT1096" s="36"/>
    </row>
    <row r="1097" spans="2:72" ht="13.15" customHeight="1" x14ac:dyDescent="0.2">
      <c r="C1097" s="35">
        <v>2</v>
      </c>
      <c r="D1097" s="1" t="s">
        <v>3401</v>
      </c>
      <c r="E1097" s="36"/>
      <c r="F1097" s="36"/>
      <c r="G1097" s="7">
        <v>21.84</v>
      </c>
      <c r="H1097" s="3" t="s">
        <v>3402</v>
      </c>
      <c r="I1097" s="5" t="s">
        <v>3403</v>
      </c>
      <c r="J1097" s="39" t="s">
        <v>31</v>
      </c>
      <c r="K1097" s="5" t="s">
        <v>6</v>
      </c>
      <c r="M1097" s="6">
        <v>21.2</v>
      </c>
      <c r="N1097" s="6"/>
      <c r="O1097" s="7">
        <v>21.4</v>
      </c>
      <c r="P1097" s="6">
        <v>21.84</v>
      </c>
      <c r="Q1097" s="36">
        <f>E1097*(1+Listes!AC$5)</f>
        <v>0</v>
      </c>
      <c r="AB1097" s="36">
        <f>G1097*(1+Listes!AC$8)</f>
        <v>26.120639999999998</v>
      </c>
      <c r="AC1097" s="36">
        <f>P1097*(1+Listes!AC$7)</f>
        <v>26.120639999999998</v>
      </c>
      <c r="AD1097" s="36">
        <f>F1097*(1+Listes!AC$6)</f>
        <v>0</v>
      </c>
      <c r="AG1097" s="66"/>
      <c r="AH1097" s="67"/>
      <c r="AI1097" s="6">
        <v>17.850000000000001</v>
      </c>
      <c r="AJ1097" s="6">
        <v>32.799999999999997</v>
      </c>
      <c r="AL1097" s="36"/>
      <c r="AV1097" s="36">
        <f>BI1097*(1+Listes!AC$9)</f>
        <v>0</v>
      </c>
      <c r="AW1097" s="36">
        <f>BP1097*(1+Listes!AC$10)</f>
        <v>0</v>
      </c>
      <c r="AX1097"/>
      <c r="AY1097" s="36"/>
      <c r="AZ1097" s="36">
        <f>AY1097*(1+Listes!AC$11)</f>
        <v>0</v>
      </c>
      <c r="BI1097" s="36"/>
      <c r="BJ1097" s="36"/>
      <c r="BK1097" s="36">
        <f>BJ1097*(1+Listes!AC$12)</f>
        <v>0</v>
      </c>
      <c r="BL1097" s="36"/>
      <c r="BM1097" s="36"/>
      <c r="BN1097" s="36"/>
      <c r="BP1097" s="36"/>
      <c r="BR1097" s="36"/>
      <c r="BS1097" s="36"/>
      <c r="BT1097" s="36"/>
    </row>
    <row r="1098" spans="2:72" ht="13.15" customHeight="1" x14ac:dyDescent="0.2">
      <c r="B1098" s="8" t="s">
        <v>3404</v>
      </c>
      <c r="C1098" s="35">
        <v>2</v>
      </c>
      <c r="D1098" s="1" t="s">
        <v>3404</v>
      </c>
      <c r="E1098" s="36"/>
      <c r="F1098" s="36"/>
      <c r="G1098" s="7">
        <v>80.03</v>
      </c>
      <c r="H1098" s="3" t="s">
        <v>3405</v>
      </c>
      <c r="I1098" s="5" t="s">
        <v>3406</v>
      </c>
      <c r="J1098" s="39" t="s">
        <v>199</v>
      </c>
      <c r="K1098" s="5" t="s">
        <v>1826</v>
      </c>
      <c r="M1098" s="36"/>
      <c r="N1098" s="36"/>
      <c r="O1098" s="7">
        <v>78.400000000000006</v>
      </c>
      <c r="P1098" s="6">
        <v>80.03</v>
      </c>
      <c r="Q1098" s="36">
        <f>E1098*(1+Listes!AC$5)</f>
        <v>0</v>
      </c>
      <c r="T1098" s="9" t="s">
        <v>3407</v>
      </c>
      <c r="U1098" s="9" t="s">
        <v>3407</v>
      </c>
      <c r="AB1098" s="36">
        <f>G1098*(1+Listes!AC$8)</f>
        <v>95.715879999999999</v>
      </c>
      <c r="AC1098" s="36">
        <f>P1098*(1+Listes!AC$7)</f>
        <v>95.715879999999999</v>
      </c>
      <c r="AD1098" s="36">
        <f>F1098*(1+Listes!AC$6)</f>
        <v>0</v>
      </c>
      <c r="AI1098" s="36"/>
      <c r="AJ1098" s="36"/>
      <c r="AL1098" s="36"/>
      <c r="AR1098" s="5" t="s">
        <v>3408</v>
      </c>
      <c r="AT1098" s="5" t="s">
        <v>3409</v>
      </c>
      <c r="AV1098" s="36">
        <f>BI1098*(1+Listes!AC$9)</f>
        <v>0</v>
      </c>
      <c r="AW1098" s="36">
        <f>BP1098*(1+Listes!AC$10)</f>
        <v>0</v>
      </c>
      <c r="AX1098"/>
      <c r="AY1098" s="36"/>
      <c r="AZ1098" s="36">
        <f>AY1098*(1+Listes!AC$11)</f>
        <v>0</v>
      </c>
      <c r="BI1098" s="36"/>
      <c r="BJ1098" s="36"/>
      <c r="BK1098" s="36">
        <f>BJ1098*(1+Listes!AC$12)</f>
        <v>0</v>
      </c>
      <c r="BL1098" s="36"/>
      <c r="BM1098" s="36"/>
      <c r="BN1098" s="36"/>
      <c r="BP1098" s="36"/>
      <c r="BR1098" s="36"/>
      <c r="BS1098" s="36"/>
      <c r="BT1098" s="36"/>
    </row>
    <row r="1099" spans="2:72" ht="13.15" customHeight="1" x14ac:dyDescent="0.2">
      <c r="C1099" s="35">
        <v>2</v>
      </c>
      <c r="D1099" s="1" t="s">
        <v>3410</v>
      </c>
      <c r="E1099" s="36"/>
      <c r="F1099" s="36"/>
      <c r="G1099" s="7">
        <v>117.94</v>
      </c>
      <c r="H1099" s="3" t="s">
        <v>3411</v>
      </c>
      <c r="I1099" s="5" t="s">
        <v>3412</v>
      </c>
      <c r="J1099" s="39" t="s">
        <v>31</v>
      </c>
      <c r="K1099" s="5" t="s">
        <v>565</v>
      </c>
      <c r="M1099" s="6">
        <v>115</v>
      </c>
      <c r="N1099" s="6"/>
      <c r="O1099" s="7">
        <v>116</v>
      </c>
      <c r="P1099" s="6">
        <v>117.94</v>
      </c>
      <c r="Q1099" s="36">
        <f>E1099*(1+Listes!AC$5)</f>
        <v>0</v>
      </c>
      <c r="S1099" s="9" t="s">
        <v>3413</v>
      </c>
      <c r="T1099" s="9" t="s">
        <v>3407</v>
      </c>
      <c r="U1099" s="9" t="s">
        <v>3407</v>
      </c>
      <c r="AB1099" s="36">
        <f>G1099*(1+Listes!AC$8)</f>
        <v>141.05624</v>
      </c>
      <c r="AC1099" s="36">
        <f>P1099*(1+Listes!AC$7)</f>
        <v>141.05624</v>
      </c>
      <c r="AD1099" s="36">
        <f>F1099*(1+Listes!AC$6)</f>
        <v>0</v>
      </c>
      <c r="AG1099" s="66"/>
      <c r="AH1099" s="67"/>
      <c r="AI1099" s="6"/>
      <c r="AJ1099" s="6">
        <v>112</v>
      </c>
      <c r="AL1099" s="36"/>
      <c r="AV1099" s="36">
        <f>BI1099*(1+Listes!AC$9)</f>
        <v>0</v>
      </c>
      <c r="AW1099" s="36">
        <f>BP1099*(1+Listes!AC$10)</f>
        <v>0</v>
      </c>
      <c r="AX1099"/>
      <c r="AY1099" s="36"/>
      <c r="AZ1099" s="36">
        <f>AY1099*(1+Listes!AC$11)</f>
        <v>0</v>
      </c>
      <c r="BI1099" s="36"/>
      <c r="BJ1099" s="36"/>
      <c r="BK1099" s="36">
        <f>BJ1099*(1+Listes!AC$12)</f>
        <v>0</v>
      </c>
      <c r="BL1099" s="36"/>
      <c r="BM1099" s="36"/>
      <c r="BN1099" s="36"/>
      <c r="BP1099" s="36"/>
      <c r="BR1099" s="36"/>
      <c r="BS1099" s="36"/>
      <c r="BT1099" s="36"/>
    </row>
    <row r="1100" spans="2:72" ht="13.15" customHeight="1" x14ac:dyDescent="0.2">
      <c r="C1100" s="35">
        <v>1</v>
      </c>
      <c r="D1100" s="1" t="s">
        <v>3414</v>
      </c>
      <c r="E1100" s="36"/>
      <c r="F1100" s="36"/>
      <c r="G1100" s="7">
        <v>99.18</v>
      </c>
      <c r="H1100" s="3" t="s">
        <v>3415</v>
      </c>
      <c r="I1100" s="5" t="s">
        <v>3416</v>
      </c>
      <c r="J1100" s="39" t="s">
        <v>48</v>
      </c>
      <c r="K1100" s="5" t="s">
        <v>938</v>
      </c>
      <c r="M1100" s="36"/>
      <c r="N1100" s="36"/>
      <c r="O1100" s="7">
        <v>97.3</v>
      </c>
      <c r="P1100" s="6">
        <v>99.18</v>
      </c>
      <c r="Q1100" s="36">
        <f>E1100*(1+Listes!AC$5)</f>
        <v>0</v>
      </c>
      <c r="U1100" s="9" t="s">
        <v>3417</v>
      </c>
      <c r="AB1100" s="36">
        <f>G1100*(1+Listes!AC$8)</f>
        <v>118.61928</v>
      </c>
      <c r="AC1100" s="36">
        <f>P1100*(1+Listes!AC$7)</f>
        <v>118.61928</v>
      </c>
      <c r="AD1100" s="36">
        <f>F1100*(1+Listes!AC$6)</f>
        <v>0</v>
      </c>
      <c r="AI1100" s="36"/>
      <c r="AJ1100" s="36"/>
      <c r="AL1100" s="36"/>
      <c r="AT1100" s="5" t="s">
        <v>3418</v>
      </c>
      <c r="AV1100" s="36">
        <f>BI1100*(1+Listes!AC$9)</f>
        <v>0</v>
      </c>
      <c r="AW1100" s="36">
        <f>BP1100*(1+Listes!AC$10)</f>
        <v>0</v>
      </c>
      <c r="AX1100"/>
      <c r="AY1100" s="36"/>
      <c r="AZ1100" s="36">
        <f>AY1100*(1+Listes!AC$11)</f>
        <v>0</v>
      </c>
      <c r="BI1100" s="36"/>
      <c r="BJ1100" s="36"/>
      <c r="BK1100" s="36">
        <f>BJ1100*(1+Listes!AC$12)</f>
        <v>0</v>
      </c>
      <c r="BL1100" s="36"/>
      <c r="BM1100" s="36"/>
      <c r="BN1100" s="36"/>
      <c r="BP1100" s="36"/>
      <c r="BR1100" s="36"/>
      <c r="BS1100" s="36"/>
      <c r="BT1100" s="36"/>
    </row>
    <row r="1101" spans="2:72" ht="13.15" customHeight="1" x14ac:dyDescent="0.2">
      <c r="B1101" s="8" t="s">
        <v>3419</v>
      </c>
      <c r="C1101" s="35">
        <v>2</v>
      </c>
      <c r="D1101" s="1" t="s">
        <v>3419</v>
      </c>
      <c r="E1101" s="36"/>
      <c r="F1101" s="36"/>
      <c r="G1101" s="7">
        <v>133.28</v>
      </c>
      <c r="H1101" s="3" t="s">
        <v>3420</v>
      </c>
      <c r="I1101" s="5" t="s">
        <v>3421</v>
      </c>
      <c r="J1101" s="39" t="s">
        <v>31</v>
      </c>
      <c r="K1101" s="5" t="s">
        <v>1762</v>
      </c>
      <c r="M1101" s="6">
        <v>130</v>
      </c>
      <c r="N1101" s="6"/>
      <c r="O1101" s="7">
        <v>131</v>
      </c>
      <c r="P1101" s="6">
        <v>133.28</v>
      </c>
      <c r="Q1101" s="36">
        <f>E1101*(1+Listes!AC$5)</f>
        <v>0</v>
      </c>
      <c r="S1101" s="9" t="s">
        <v>3422</v>
      </c>
      <c r="V1101" s="9" t="s">
        <v>3423</v>
      </c>
      <c r="W1101" s="9" t="s">
        <v>3423</v>
      </c>
      <c r="AB1101" s="36">
        <f>G1101*(1+Listes!AC$8)</f>
        <v>159.40287999999998</v>
      </c>
      <c r="AC1101" s="36">
        <f>P1101*(1+Listes!AC$7)</f>
        <v>159.40287999999998</v>
      </c>
      <c r="AD1101" s="36">
        <f>F1101*(1+Listes!AC$6)</f>
        <v>0</v>
      </c>
      <c r="AG1101" s="66"/>
      <c r="AH1101" s="67"/>
      <c r="AI1101" s="6">
        <v>124.76</v>
      </c>
      <c r="AJ1101" s="6">
        <v>127</v>
      </c>
      <c r="AL1101" s="36"/>
      <c r="AN1101" s="5" t="s">
        <v>3423</v>
      </c>
      <c r="AS1101" s="5" t="s">
        <v>3424</v>
      </c>
      <c r="AV1101" s="36">
        <f>BI1101*(1+Listes!AC$9)</f>
        <v>0</v>
      </c>
      <c r="AW1101" s="36">
        <f>BP1101*(1+Listes!AC$10)</f>
        <v>0</v>
      </c>
      <c r="AX1101"/>
      <c r="AY1101" s="36"/>
      <c r="AZ1101" s="36">
        <f>AY1101*(1+Listes!AC$11)</f>
        <v>0</v>
      </c>
      <c r="BI1101" s="36"/>
      <c r="BJ1101" s="36"/>
      <c r="BK1101" s="36">
        <f>BJ1101*(1+Listes!AC$12)</f>
        <v>0</v>
      </c>
      <c r="BL1101" s="36"/>
      <c r="BM1101" s="36"/>
      <c r="BN1101" s="36"/>
      <c r="BP1101" s="36"/>
      <c r="BR1101" s="36"/>
      <c r="BS1101" s="36"/>
      <c r="BT1101" s="36"/>
    </row>
    <row r="1102" spans="2:72" ht="13.15" customHeight="1" x14ac:dyDescent="0.2">
      <c r="B1102" s="8" t="s">
        <v>3425</v>
      </c>
      <c r="C1102" s="35">
        <v>2</v>
      </c>
      <c r="D1102" s="1" t="s">
        <v>3426</v>
      </c>
      <c r="E1102" s="36"/>
      <c r="F1102" s="36"/>
      <c r="G1102" s="7">
        <v>103.58</v>
      </c>
      <c r="H1102" s="3" t="s">
        <v>3420</v>
      </c>
      <c r="I1102" s="5" t="s">
        <v>3427</v>
      </c>
      <c r="J1102" s="39" t="s">
        <v>48</v>
      </c>
      <c r="K1102" s="5" t="s">
        <v>3428</v>
      </c>
      <c r="M1102" s="36"/>
      <c r="N1102" s="36"/>
      <c r="O1102" s="7">
        <v>102</v>
      </c>
      <c r="P1102" s="6">
        <v>103.58</v>
      </c>
      <c r="Q1102" s="36">
        <f>E1102*(1+Listes!AC$5)</f>
        <v>0</v>
      </c>
      <c r="V1102" s="9" t="s">
        <v>3423</v>
      </c>
      <c r="AB1102" s="36">
        <f>G1102*(1+Listes!AC$8)</f>
        <v>123.88167999999999</v>
      </c>
      <c r="AC1102" s="36">
        <f>P1102*(1+Listes!AC$7)</f>
        <v>123.88167999999999</v>
      </c>
      <c r="AD1102" s="36">
        <f>F1102*(1+Listes!AC$6)</f>
        <v>0</v>
      </c>
      <c r="AI1102" s="36"/>
      <c r="AJ1102" s="36"/>
      <c r="AL1102" s="36"/>
      <c r="AN1102" s="5" t="s">
        <v>3423</v>
      </c>
      <c r="AT1102" s="5" t="s">
        <v>3429</v>
      </c>
      <c r="AV1102" s="36">
        <f>BI1102*(1+Listes!AC$9)</f>
        <v>0</v>
      </c>
      <c r="AW1102" s="36">
        <f>BP1102*(1+Listes!AC$10)</f>
        <v>0</v>
      </c>
      <c r="AX1102"/>
      <c r="AY1102" s="36"/>
      <c r="AZ1102" s="36">
        <f>AY1102*(1+Listes!AC$11)</f>
        <v>0</v>
      </c>
      <c r="BI1102" s="36"/>
      <c r="BJ1102" s="36"/>
      <c r="BK1102" s="36">
        <f>BJ1102*(1+Listes!AC$12)</f>
        <v>0</v>
      </c>
      <c r="BL1102" s="36"/>
      <c r="BM1102" s="36"/>
      <c r="BN1102" s="36"/>
      <c r="BP1102" s="36"/>
      <c r="BR1102" s="36"/>
      <c r="BS1102" s="36"/>
      <c r="BT1102" s="36"/>
    </row>
    <row r="1103" spans="2:72" ht="13.15" customHeight="1" x14ac:dyDescent="0.2">
      <c r="C1103" s="35">
        <v>1</v>
      </c>
      <c r="D1103" s="1" t="s">
        <v>3430</v>
      </c>
      <c r="E1103" s="36"/>
      <c r="F1103" s="36"/>
      <c r="G1103" s="7">
        <v>99.18</v>
      </c>
      <c r="H1103" s="3" t="s">
        <v>3431</v>
      </c>
      <c r="I1103" s="5" t="s">
        <v>3416</v>
      </c>
      <c r="J1103" s="39" t="s">
        <v>48</v>
      </c>
      <c r="K1103" s="5" t="s">
        <v>938</v>
      </c>
      <c r="M1103" s="36"/>
      <c r="N1103" s="36"/>
      <c r="O1103" s="7">
        <v>97.3</v>
      </c>
      <c r="P1103" s="6">
        <v>99.18</v>
      </c>
      <c r="Q1103" s="36">
        <f>E1103*(1+Listes!AC$5)</f>
        <v>0</v>
      </c>
      <c r="U1103" s="9" t="s">
        <v>3432</v>
      </c>
      <c r="AB1103" s="36">
        <f>G1103*(1+Listes!AC$8)</f>
        <v>118.61928</v>
      </c>
      <c r="AC1103" s="36">
        <f>P1103*(1+Listes!AC$7)</f>
        <v>118.61928</v>
      </c>
      <c r="AD1103" s="36">
        <f>F1103*(1+Listes!AC$6)</f>
        <v>0</v>
      </c>
      <c r="AI1103" s="36"/>
      <c r="AJ1103" s="36"/>
      <c r="AL1103" s="36"/>
      <c r="AT1103" s="5" t="s">
        <v>3418</v>
      </c>
      <c r="AV1103" s="36">
        <f>BI1103*(1+Listes!AC$9)</f>
        <v>0</v>
      </c>
      <c r="AW1103" s="36">
        <f>BP1103*(1+Listes!AC$10)</f>
        <v>0</v>
      </c>
      <c r="AX1103"/>
      <c r="AY1103" s="36"/>
      <c r="AZ1103" s="36">
        <f>AY1103*(1+Listes!AC$11)</f>
        <v>0</v>
      </c>
      <c r="BI1103" s="36"/>
      <c r="BJ1103" s="36"/>
      <c r="BK1103" s="36">
        <f>BJ1103*(1+Listes!AC$12)</f>
        <v>0</v>
      </c>
      <c r="BL1103" s="36"/>
      <c r="BM1103" s="36"/>
      <c r="BN1103" s="36"/>
      <c r="BP1103" s="36"/>
      <c r="BR1103" s="36"/>
      <c r="BS1103" s="36"/>
      <c r="BT1103" s="36"/>
    </row>
    <row r="1104" spans="2:72" ht="13.15" customHeight="1" x14ac:dyDescent="0.2">
      <c r="B1104" s="8" t="s">
        <v>3433</v>
      </c>
      <c r="C1104" s="35">
        <v>4</v>
      </c>
      <c r="D1104" s="1" t="s">
        <v>3434</v>
      </c>
      <c r="E1104" s="6">
        <v>3.7</v>
      </c>
      <c r="F1104" s="36"/>
      <c r="G1104" s="7">
        <v>16.53</v>
      </c>
      <c r="H1104" s="3" t="s">
        <v>3435</v>
      </c>
      <c r="I1104" s="5" t="s">
        <v>3436</v>
      </c>
      <c r="J1104" s="39" t="s">
        <v>530</v>
      </c>
      <c r="K1104" s="5" t="s">
        <v>149</v>
      </c>
      <c r="M1104" s="6">
        <v>16.100000000000001</v>
      </c>
      <c r="N1104" s="6"/>
      <c r="O1104" s="7">
        <v>16.2</v>
      </c>
      <c r="P1104" s="6">
        <v>16.53</v>
      </c>
      <c r="Q1104" s="36">
        <f>E1104*(1+Listes!AC$5)</f>
        <v>4.4252000000000002</v>
      </c>
      <c r="AB1104" s="36">
        <f>G1104*(1+Listes!AC$8)</f>
        <v>19.769880000000001</v>
      </c>
      <c r="AC1104" s="36">
        <f>P1104*(1+Listes!AC$7)</f>
        <v>19.769880000000001</v>
      </c>
      <c r="AD1104" s="36">
        <f>F1104*(1+Listes!AC$6)</f>
        <v>0</v>
      </c>
      <c r="AG1104" s="66"/>
      <c r="AH1104" s="67"/>
      <c r="AI1104" s="6">
        <v>15.25</v>
      </c>
      <c r="AJ1104" s="6">
        <v>15.8</v>
      </c>
      <c r="AL1104" s="36"/>
      <c r="AV1104" s="36">
        <f>BI1104*(1+Listes!AC$9)</f>
        <v>0</v>
      </c>
      <c r="AW1104" s="36">
        <f>BP1104*(1+Listes!AC$10)</f>
        <v>0</v>
      </c>
      <c r="AX1104"/>
      <c r="AY1104" s="36"/>
      <c r="AZ1104" s="36">
        <f>AY1104*(1+Listes!AC$11)</f>
        <v>0</v>
      </c>
      <c r="BI1104" s="36"/>
      <c r="BJ1104" s="36"/>
      <c r="BK1104" s="36">
        <f>BJ1104*(1+Listes!AC$12)</f>
        <v>0</v>
      </c>
      <c r="BL1104" s="36"/>
      <c r="BM1104" s="36"/>
      <c r="BN1104" s="36"/>
      <c r="BP1104" s="36"/>
      <c r="BR1104" s="36"/>
      <c r="BS1104" s="36"/>
      <c r="BT1104" s="36"/>
    </row>
    <row r="1105" spans="2:72" ht="13.15" customHeight="1" x14ac:dyDescent="0.2">
      <c r="C1105" s="35">
        <v>2</v>
      </c>
      <c r="D1105" s="1" t="s">
        <v>3437</v>
      </c>
      <c r="E1105" s="36"/>
      <c r="F1105" s="36"/>
      <c r="G1105" s="7">
        <v>47.49</v>
      </c>
      <c r="H1105" s="3" t="s">
        <v>3438</v>
      </c>
      <c r="J1105" s="39" t="s">
        <v>25</v>
      </c>
      <c r="K1105" s="5" t="s">
        <v>509</v>
      </c>
      <c r="M1105" s="36"/>
      <c r="N1105" s="36"/>
      <c r="O1105" s="7">
        <v>46.6</v>
      </c>
      <c r="P1105" s="36"/>
      <c r="Q1105" s="36">
        <f>E1105*(1+Listes!AC$5)</f>
        <v>0</v>
      </c>
      <c r="Z1105" s="9" t="s">
        <v>3439</v>
      </c>
      <c r="AA1105" s="9" t="s">
        <v>3440</v>
      </c>
      <c r="AB1105" s="36">
        <f>G1105*(1+Listes!AC$8)</f>
        <v>56.79804</v>
      </c>
      <c r="AC1105" s="36">
        <f>P1105*(1+Listes!AC$7)</f>
        <v>0</v>
      </c>
      <c r="AD1105" s="36">
        <f>F1105*(1+Listes!AC$6)</f>
        <v>0</v>
      </c>
      <c r="AI1105" s="36"/>
      <c r="AJ1105" s="36"/>
      <c r="AL1105" s="36"/>
      <c r="AV1105" s="36">
        <f>BI1105*(1+Listes!AC$9)</f>
        <v>0</v>
      </c>
      <c r="AW1105" s="36">
        <f>BP1105*(1+Listes!AC$10)</f>
        <v>0</v>
      </c>
      <c r="AX1105"/>
      <c r="AY1105" s="36"/>
      <c r="AZ1105" s="36">
        <f>AY1105*(1+Listes!AC$11)</f>
        <v>0</v>
      </c>
      <c r="BI1105" s="36"/>
      <c r="BJ1105" s="36"/>
      <c r="BK1105" s="36">
        <f>BJ1105*(1+Listes!AC$12)</f>
        <v>0</v>
      </c>
      <c r="BL1105" s="36"/>
      <c r="BM1105" s="36"/>
      <c r="BN1105" s="36"/>
      <c r="BP1105" s="36"/>
      <c r="BR1105" s="36"/>
      <c r="BS1105" s="36"/>
      <c r="BT1105" s="36"/>
    </row>
    <row r="1106" spans="2:72" ht="13.15" customHeight="1" x14ac:dyDescent="0.2">
      <c r="B1106" s="8" t="s">
        <v>3441</v>
      </c>
      <c r="C1106" s="35">
        <v>1</v>
      </c>
      <c r="D1106" s="1" t="s">
        <v>3442</v>
      </c>
      <c r="E1106" s="6">
        <v>4.4400000000000004</v>
      </c>
      <c r="F1106" s="36"/>
      <c r="G1106" s="7">
        <v>27.42</v>
      </c>
      <c r="H1106" s="3" t="s">
        <v>3443</v>
      </c>
      <c r="I1106" s="5" t="s">
        <v>3444</v>
      </c>
      <c r="J1106" s="39" t="s">
        <v>169</v>
      </c>
      <c r="K1106" s="5" t="s">
        <v>3</v>
      </c>
      <c r="M1106" s="6">
        <v>37.299999999999997</v>
      </c>
      <c r="N1106" s="6"/>
      <c r="O1106" s="7">
        <v>26.9</v>
      </c>
      <c r="P1106" s="6">
        <v>27.42</v>
      </c>
      <c r="Q1106" s="36">
        <f>E1106*(1+Listes!AC$5)</f>
        <v>5.3102400000000003</v>
      </c>
      <c r="AB1106" s="36">
        <f>G1106*(1+Listes!AC$8)</f>
        <v>32.794319999999999</v>
      </c>
      <c r="AC1106" s="36">
        <f>P1106*(1+Listes!AC$7)</f>
        <v>32.794319999999999</v>
      </c>
      <c r="AD1106" s="36">
        <f>F1106*(1+Listes!AC$6)</f>
        <v>0</v>
      </c>
      <c r="AG1106" s="66"/>
      <c r="AH1106" s="67"/>
      <c r="AI1106" s="6">
        <v>42.02</v>
      </c>
      <c r="AJ1106" s="6">
        <v>26.1</v>
      </c>
      <c r="AL1106" s="36"/>
      <c r="AV1106" s="36">
        <f>BI1106*(1+Listes!AC$9)</f>
        <v>0</v>
      </c>
      <c r="AW1106" s="36">
        <f>BP1106*(1+Listes!AC$10)</f>
        <v>0</v>
      </c>
      <c r="AX1106"/>
      <c r="AY1106" s="36"/>
      <c r="AZ1106" s="36">
        <f>AY1106*(1+Listes!AC$11)</f>
        <v>0</v>
      </c>
      <c r="BI1106" s="36"/>
      <c r="BJ1106" s="36"/>
      <c r="BK1106" s="36">
        <f>BJ1106*(1+Listes!AC$12)</f>
        <v>0</v>
      </c>
      <c r="BL1106" s="36"/>
      <c r="BM1106" s="12">
        <v>28.67</v>
      </c>
      <c r="BN1106" s="6">
        <v>27.88</v>
      </c>
      <c r="BP1106" s="36"/>
      <c r="BR1106" s="36"/>
      <c r="BS1106" s="36"/>
      <c r="BT1106" s="36"/>
    </row>
    <row r="1107" spans="2:72" ht="13.15" customHeight="1" x14ac:dyDescent="0.2">
      <c r="C1107" s="37"/>
      <c r="D1107" s="1" t="s">
        <v>3445</v>
      </c>
      <c r="E1107" s="36"/>
      <c r="F1107" s="36"/>
      <c r="G1107" s="36"/>
      <c r="H1107" s="3" t="s">
        <v>3446</v>
      </c>
      <c r="I1107" s="5" t="s">
        <v>3447</v>
      </c>
      <c r="J1107" s="39" t="s">
        <v>48</v>
      </c>
      <c r="K1107" s="5" t="s">
        <v>1599</v>
      </c>
      <c r="M1107" s="36"/>
      <c r="N1107" s="36"/>
      <c r="O1107" s="36"/>
      <c r="P1107" s="36"/>
      <c r="Q1107" s="36">
        <f>E1107*(1+Listes!AC$5)</f>
        <v>0</v>
      </c>
      <c r="Z1107" s="9" t="s">
        <v>3448</v>
      </c>
      <c r="AB1107" s="36">
        <f>G1107*(1+Listes!AC$8)</f>
        <v>0</v>
      </c>
      <c r="AC1107" s="36">
        <f>P1107*(1+Listes!AC$7)</f>
        <v>0</v>
      </c>
      <c r="AD1107" s="36">
        <f>F1107*(1+Listes!AC$6)</f>
        <v>0</v>
      </c>
      <c r="AI1107" s="36"/>
      <c r="AJ1107" s="36"/>
      <c r="AL1107" s="36"/>
      <c r="AV1107" s="36">
        <f>BI1107*(1+Listes!AC$9)</f>
        <v>0</v>
      </c>
      <c r="AW1107" s="36">
        <f>BP1107*(1+Listes!AC$10)</f>
        <v>0</v>
      </c>
      <c r="AX1107"/>
      <c r="AY1107" s="36"/>
      <c r="AZ1107" s="36">
        <f>AY1107*(1+Listes!AC$11)</f>
        <v>0</v>
      </c>
      <c r="BI1107" s="36"/>
      <c r="BJ1107" s="36"/>
      <c r="BK1107" s="36">
        <f>BJ1107*(1+Listes!AC$12)</f>
        <v>0</v>
      </c>
      <c r="BL1107" s="36"/>
      <c r="BM1107" s="36"/>
      <c r="BN1107" s="36"/>
      <c r="BP1107" s="36"/>
      <c r="BR1107" s="36"/>
      <c r="BS1107" s="36"/>
      <c r="BT1107" s="36"/>
    </row>
    <row r="1108" spans="2:72" ht="13.15" customHeight="1" x14ac:dyDescent="0.2">
      <c r="C1108" s="35">
        <v>1</v>
      </c>
      <c r="D1108" s="1" t="s">
        <v>3449</v>
      </c>
      <c r="E1108" s="6">
        <v>8.9</v>
      </c>
      <c r="F1108" s="36"/>
      <c r="G1108" s="7">
        <v>51.03</v>
      </c>
      <c r="H1108" s="3" t="s">
        <v>3450</v>
      </c>
      <c r="I1108" s="5" t="s">
        <v>3451</v>
      </c>
      <c r="J1108" s="39" t="s">
        <v>25</v>
      </c>
      <c r="K1108" s="5" t="s">
        <v>3452</v>
      </c>
      <c r="M1108" s="6">
        <v>49.6</v>
      </c>
      <c r="N1108" s="6"/>
      <c r="O1108" s="7">
        <v>50</v>
      </c>
      <c r="P1108" s="6">
        <v>51.03</v>
      </c>
      <c r="Q1108" s="36">
        <f>E1108*(1+Listes!AC$5)</f>
        <v>10.644399999999999</v>
      </c>
      <c r="AA1108" s="9" t="s">
        <v>3453</v>
      </c>
      <c r="AB1108" s="36">
        <f>G1108*(1+Listes!AC$8)</f>
        <v>61.031880000000001</v>
      </c>
      <c r="AC1108" s="36">
        <f>P1108*(1+Listes!AC$7)</f>
        <v>61.031880000000001</v>
      </c>
      <c r="AD1108" s="36">
        <f>F1108*(1+Listes!AC$6)</f>
        <v>0</v>
      </c>
      <c r="AG1108" s="66"/>
      <c r="AH1108" s="67"/>
      <c r="AI1108" s="6">
        <v>47.13</v>
      </c>
      <c r="AJ1108" s="6">
        <v>48.5</v>
      </c>
      <c r="AL1108" s="36"/>
      <c r="AQ1108" s="5" t="s">
        <v>3454</v>
      </c>
      <c r="AV1108" s="36">
        <f>BI1108*(1+Listes!AC$9)</f>
        <v>45212.387999999999</v>
      </c>
      <c r="AW1108" s="36">
        <f>BP1108*(1+Listes!AC$10)</f>
        <v>0</v>
      </c>
      <c r="AX1108"/>
      <c r="AY1108" s="36"/>
      <c r="AZ1108" s="36">
        <f>AY1108*(1+Listes!AC$11)</f>
        <v>0</v>
      </c>
      <c r="BI1108" s="16">
        <v>37803</v>
      </c>
      <c r="BJ1108" s="36"/>
      <c r="BK1108" s="36">
        <f>BJ1108*(1+Listes!AC$12)</f>
        <v>0</v>
      </c>
      <c r="BL1108" s="36"/>
      <c r="BM1108" s="36"/>
      <c r="BN1108" s="36"/>
      <c r="BP1108" s="36"/>
      <c r="BR1108" s="36"/>
      <c r="BS1108" s="36"/>
      <c r="BT1108" s="36"/>
    </row>
    <row r="1109" spans="2:72" ht="13.15" customHeight="1" x14ac:dyDescent="0.2">
      <c r="C1109" s="35">
        <v>2</v>
      </c>
      <c r="D1109" s="1" t="s">
        <v>3455</v>
      </c>
      <c r="E1109" s="36"/>
      <c r="F1109" s="36"/>
      <c r="G1109" s="36"/>
      <c r="H1109" s="3" t="s">
        <v>3456</v>
      </c>
      <c r="J1109" s="39" t="s">
        <v>31</v>
      </c>
      <c r="K1109" s="5" t="s">
        <v>88</v>
      </c>
      <c r="M1109" s="6"/>
      <c r="N1109" s="6"/>
      <c r="O1109" s="36"/>
      <c r="P1109" s="36"/>
      <c r="Q1109" s="36">
        <f>E1109*(1+Listes!AC$5)</f>
        <v>0</v>
      </c>
      <c r="AB1109" s="36">
        <f>G1109*(1+Listes!AC$8)</f>
        <v>0</v>
      </c>
      <c r="AC1109" s="36">
        <f>P1109*(1+Listes!AC$7)</f>
        <v>0</v>
      </c>
      <c r="AD1109" s="36">
        <f>F1109*(1+Listes!AC$6)</f>
        <v>0</v>
      </c>
      <c r="AG1109" s="66"/>
      <c r="AH1109" s="67"/>
      <c r="AI1109" s="6"/>
      <c r="AJ1109" s="6"/>
      <c r="AL1109" s="36"/>
      <c r="AV1109" s="36">
        <f>BI1109*(1+Listes!AC$9)</f>
        <v>0</v>
      </c>
      <c r="AW1109" s="36">
        <f>BP1109*(1+Listes!AC$10)</f>
        <v>0</v>
      </c>
      <c r="AX1109"/>
      <c r="AY1109" s="36"/>
      <c r="AZ1109" s="36">
        <f>AY1109*(1+Listes!AC$11)</f>
        <v>0</v>
      </c>
      <c r="BI1109" s="36"/>
      <c r="BJ1109" s="36"/>
      <c r="BK1109" s="36">
        <f>BJ1109*(1+Listes!AC$12)</f>
        <v>0</v>
      </c>
      <c r="BL1109" s="36"/>
      <c r="BM1109" s="36"/>
      <c r="BN1109" s="36"/>
      <c r="BP1109" s="36"/>
      <c r="BR1109" s="36"/>
      <c r="BS1109" s="36"/>
      <c r="BT1109" s="36"/>
    </row>
    <row r="1110" spans="2:72" ht="13.15" customHeight="1" x14ac:dyDescent="0.2">
      <c r="C1110" s="35">
        <v>2</v>
      </c>
      <c r="D1110" s="1" t="s">
        <v>3455</v>
      </c>
      <c r="E1110" s="36"/>
      <c r="F1110" s="36"/>
      <c r="G1110" s="36"/>
      <c r="H1110" s="3" t="s">
        <v>3457</v>
      </c>
      <c r="J1110" s="36"/>
      <c r="K1110" s="5" t="s">
        <v>170</v>
      </c>
      <c r="M1110" s="6"/>
      <c r="N1110" s="6"/>
      <c r="O1110" s="36"/>
      <c r="P1110" s="36"/>
      <c r="Q1110" s="36">
        <f>E1110*(1+Listes!AC$5)</f>
        <v>0</v>
      </c>
      <c r="AB1110" s="36">
        <f>G1110*(1+Listes!AC$8)</f>
        <v>0</v>
      </c>
      <c r="AC1110" s="36">
        <f>P1110*(1+Listes!AC$7)</f>
        <v>0</v>
      </c>
      <c r="AD1110" s="36">
        <f>F1110*(1+Listes!AC$6)</f>
        <v>0</v>
      </c>
      <c r="AG1110" s="66"/>
      <c r="AH1110" s="67"/>
      <c r="AI1110" s="6"/>
      <c r="AJ1110" s="6"/>
      <c r="AL1110" s="36"/>
      <c r="AV1110" s="36">
        <f>BI1110*(1+Listes!AC$9)</f>
        <v>0</v>
      </c>
      <c r="AW1110" s="36">
        <f>BP1110*(1+Listes!AC$10)</f>
        <v>0</v>
      </c>
      <c r="AX1110"/>
      <c r="AY1110" s="36"/>
      <c r="AZ1110" s="36">
        <f>AY1110*(1+Listes!AC$11)</f>
        <v>0</v>
      </c>
      <c r="BI1110" s="36"/>
      <c r="BJ1110" s="36"/>
      <c r="BK1110" s="36">
        <f>BJ1110*(1+Listes!AC$12)</f>
        <v>0</v>
      </c>
      <c r="BL1110" s="36"/>
      <c r="BM1110" s="36"/>
      <c r="BN1110" s="36"/>
      <c r="BP1110" s="36"/>
      <c r="BR1110" s="36"/>
      <c r="BS1110" s="36"/>
      <c r="BT1110" s="36"/>
    </row>
    <row r="1111" spans="2:72" ht="13.15" customHeight="1" x14ac:dyDescent="0.2">
      <c r="C1111" s="35">
        <v>1</v>
      </c>
      <c r="D1111" s="1" t="s">
        <v>3458</v>
      </c>
      <c r="E1111" s="36"/>
      <c r="F1111" s="36"/>
      <c r="G1111" s="7">
        <v>14.43</v>
      </c>
      <c r="H1111" s="3" t="s">
        <v>3459</v>
      </c>
      <c r="I1111" s="5" t="s">
        <v>3460</v>
      </c>
      <c r="J1111" s="39" t="s">
        <v>2</v>
      </c>
      <c r="K1111" s="5" t="s">
        <v>131</v>
      </c>
      <c r="M1111" s="6">
        <v>14</v>
      </c>
      <c r="N1111" s="6"/>
      <c r="O1111" s="7">
        <v>14.1</v>
      </c>
      <c r="P1111" s="6">
        <v>14.43</v>
      </c>
      <c r="Q1111" s="36">
        <f>E1111*(1+Listes!AC$5)</f>
        <v>0</v>
      </c>
      <c r="R1111" s="5" t="s">
        <v>66</v>
      </c>
      <c r="AA1111" s="9" t="s">
        <v>50</v>
      </c>
      <c r="AB1111" s="36">
        <f>G1111*(1+Listes!AC$8)</f>
        <v>17.258279999999999</v>
      </c>
      <c r="AC1111" s="36">
        <f>P1111*(1+Listes!AC$7)</f>
        <v>17.258279999999999</v>
      </c>
      <c r="AD1111" s="36">
        <f>F1111*(1+Listes!AC$6)</f>
        <v>0</v>
      </c>
      <c r="AG1111" s="66"/>
      <c r="AH1111" s="67"/>
      <c r="AI1111" s="6">
        <v>10.15</v>
      </c>
      <c r="AJ1111" s="6">
        <v>13.7</v>
      </c>
      <c r="AL1111" s="36"/>
      <c r="AV1111" s="36">
        <f>BI1111*(1+Listes!AC$9)</f>
        <v>0</v>
      </c>
      <c r="AW1111" s="36">
        <f>BP1111*(1+Listes!AC$10)</f>
        <v>0</v>
      </c>
      <c r="AX1111"/>
      <c r="AY1111" s="36"/>
      <c r="AZ1111" s="36">
        <f>AY1111*(1+Listes!AC$11)</f>
        <v>0</v>
      </c>
      <c r="BI1111" s="36"/>
      <c r="BJ1111" s="36"/>
      <c r="BK1111" s="36">
        <f>BJ1111*(1+Listes!AC$12)</f>
        <v>0</v>
      </c>
      <c r="BL1111" s="36"/>
      <c r="BM1111" s="36"/>
      <c r="BN1111" s="36"/>
      <c r="BP1111" s="36"/>
      <c r="BR1111" s="36"/>
      <c r="BS1111" s="36"/>
      <c r="BT1111" s="36"/>
    </row>
    <row r="1112" spans="2:72" ht="13.15" customHeight="1" x14ac:dyDescent="0.2">
      <c r="C1112" s="35">
        <v>1</v>
      </c>
      <c r="D1112" s="1" t="s">
        <v>3461</v>
      </c>
      <c r="E1112" s="36"/>
      <c r="F1112" s="7">
        <v>4.4400000000000004</v>
      </c>
      <c r="G1112" s="7">
        <v>25.78</v>
      </c>
      <c r="H1112" s="3" t="s">
        <v>3462</v>
      </c>
      <c r="I1112" s="5" t="s">
        <v>3463</v>
      </c>
      <c r="J1112" s="39" t="s">
        <v>58</v>
      </c>
      <c r="K1112" s="5" t="s">
        <v>94</v>
      </c>
      <c r="M1112" s="6">
        <v>25</v>
      </c>
      <c r="N1112" s="6"/>
      <c r="O1112" s="7">
        <v>25.2</v>
      </c>
      <c r="P1112" s="6">
        <v>25.78</v>
      </c>
      <c r="Q1112" s="36">
        <f>E1112*(1+Listes!AC$5)</f>
        <v>0</v>
      </c>
      <c r="AA1112" s="9" t="s">
        <v>1441</v>
      </c>
      <c r="AB1112" s="36">
        <f>G1112*(1+Listes!AC$8)</f>
        <v>30.832879999999999</v>
      </c>
      <c r="AC1112" s="36">
        <f>P1112*(1+Listes!AC$7)</f>
        <v>30.832879999999999</v>
      </c>
      <c r="AD1112" s="36">
        <f>F1112*(1+Listes!AC$6)</f>
        <v>5.3102400000000003</v>
      </c>
      <c r="AG1112" s="66"/>
      <c r="AH1112" s="67"/>
      <c r="AI1112" s="6">
        <v>10.15</v>
      </c>
      <c r="AJ1112" s="6">
        <v>24.5</v>
      </c>
      <c r="AL1112" s="36"/>
      <c r="AV1112" s="36">
        <f>BI1112*(1+Listes!AC$9)</f>
        <v>0</v>
      </c>
      <c r="AW1112" s="36">
        <f>BP1112*(1+Listes!AC$10)</f>
        <v>0</v>
      </c>
      <c r="AX1112"/>
      <c r="AY1112" s="36"/>
      <c r="AZ1112" s="36">
        <f>AY1112*(1+Listes!AC$11)</f>
        <v>0</v>
      </c>
      <c r="BI1112" s="36"/>
      <c r="BJ1112" s="36"/>
      <c r="BK1112" s="36">
        <f>BJ1112*(1+Listes!AC$12)</f>
        <v>0</v>
      </c>
      <c r="BL1112" s="36"/>
      <c r="BM1112" s="36"/>
      <c r="BN1112" s="36"/>
      <c r="BP1112" s="36"/>
      <c r="BR1112" s="36"/>
      <c r="BS1112" s="36"/>
      <c r="BT1112" s="36"/>
    </row>
    <row r="1113" spans="2:72" ht="13.15" customHeight="1" x14ac:dyDescent="0.2">
      <c r="C1113" s="35">
        <v>1</v>
      </c>
      <c r="D1113" s="1" t="s">
        <v>3464</v>
      </c>
      <c r="E1113" s="36"/>
      <c r="F1113" s="7"/>
      <c r="G1113" s="7">
        <v>2.76</v>
      </c>
      <c r="H1113" s="3" t="s">
        <v>3462</v>
      </c>
      <c r="I1113" s="5" t="s">
        <v>505</v>
      </c>
      <c r="J1113" s="39" t="s">
        <v>5</v>
      </c>
      <c r="K1113" s="5" t="s">
        <v>88</v>
      </c>
      <c r="M1113" s="6">
        <v>2.7</v>
      </c>
      <c r="N1113" s="6"/>
      <c r="O1113" s="7">
        <v>2.7</v>
      </c>
      <c r="P1113" s="6">
        <v>2.76</v>
      </c>
      <c r="Q1113" s="36">
        <f>E1113*(1+Listes!AC$5)</f>
        <v>0</v>
      </c>
      <c r="AB1113" s="36">
        <f>G1113*(1+Listes!AC$8)</f>
        <v>3.3009599999999995</v>
      </c>
      <c r="AC1113" s="36">
        <f>P1113*(1+Listes!AC$7)</f>
        <v>3.3009599999999995</v>
      </c>
      <c r="AD1113" s="36">
        <f>F1113*(1+Listes!AC$6)</f>
        <v>0</v>
      </c>
      <c r="AG1113" s="66"/>
      <c r="AH1113" s="67"/>
      <c r="AI1113" s="6">
        <v>7.62</v>
      </c>
      <c r="AJ1113" s="6">
        <v>2.6</v>
      </c>
      <c r="AL1113" s="36"/>
      <c r="AT1113" s="5" t="s">
        <v>3465</v>
      </c>
      <c r="AV1113" s="36">
        <f>BI1113*(1+Listes!AC$9)</f>
        <v>0</v>
      </c>
      <c r="AW1113" s="36">
        <f>BP1113*(1+Listes!AC$10)</f>
        <v>0</v>
      </c>
      <c r="AX1113"/>
      <c r="AY1113" s="36"/>
      <c r="AZ1113" s="36">
        <f>AY1113*(1+Listes!AC$11)</f>
        <v>0</v>
      </c>
      <c r="BI1113" s="36"/>
      <c r="BJ1113" s="36"/>
      <c r="BK1113" s="36">
        <f>BJ1113*(1+Listes!AC$12)</f>
        <v>0</v>
      </c>
      <c r="BL1113" s="36"/>
      <c r="BM1113" s="36"/>
      <c r="BN1113" s="36"/>
      <c r="BP1113" s="36"/>
      <c r="BR1113" s="36"/>
      <c r="BS1113" s="36"/>
      <c r="BT1113" s="36"/>
    </row>
    <row r="1114" spans="2:72" ht="13.15" customHeight="1" x14ac:dyDescent="0.2">
      <c r="C1114" s="35">
        <v>8</v>
      </c>
      <c r="D1114" s="1" t="s">
        <v>3466</v>
      </c>
      <c r="E1114" s="36"/>
      <c r="F1114" s="36"/>
      <c r="G1114" s="7">
        <v>3.67</v>
      </c>
      <c r="H1114" s="3" t="s">
        <v>3467</v>
      </c>
      <c r="I1114" s="5" t="s">
        <v>3244</v>
      </c>
      <c r="J1114" s="39" t="s">
        <v>5</v>
      </c>
      <c r="K1114" s="5" t="s">
        <v>131</v>
      </c>
      <c r="M1114" s="6">
        <v>3.6</v>
      </c>
      <c r="N1114" s="6"/>
      <c r="O1114" s="7">
        <v>3.6</v>
      </c>
      <c r="P1114" s="6">
        <v>3.67</v>
      </c>
      <c r="Q1114" s="36">
        <f>E1114*(1+Listes!AC$5)</f>
        <v>0</v>
      </c>
      <c r="AA1114" s="9" t="s">
        <v>159</v>
      </c>
      <c r="AB1114" s="36">
        <f>G1114*(1+Listes!AC$8)</f>
        <v>4.3893199999999997</v>
      </c>
      <c r="AC1114" s="36">
        <f>P1114*(1+Listes!AC$7)</f>
        <v>4.3893199999999997</v>
      </c>
      <c r="AD1114" s="36">
        <f>F1114*(1+Listes!AC$6)</f>
        <v>0</v>
      </c>
      <c r="AG1114" s="66"/>
      <c r="AH1114" s="67"/>
      <c r="AI1114" s="6"/>
      <c r="AJ1114" s="6">
        <v>3.5</v>
      </c>
      <c r="AL1114" s="36"/>
      <c r="AV1114" s="36">
        <f>BI1114*(1+Listes!AC$9)</f>
        <v>0</v>
      </c>
      <c r="AW1114" s="36">
        <f>BP1114*(1+Listes!AC$10)</f>
        <v>0</v>
      </c>
      <c r="AX1114"/>
      <c r="AY1114" s="36"/>
      <c r="AZ1114" s="36">
        <f>AY1114*(1+Listes!AC$11)</f>
        <v>0</v>
      </c>
      <c r="BI1114" s="36"/>
      <c r="BJ1114" s="36"/>
      <c r="BK1114" s="36">
        <f>BJ1114*(1+Listes!AC$12)</f>
        <v>0</v>
      </c>
      <c r="BL1114" s="36"/>
      <c r="BM1114" s="36"/>
      <c r="BN1114" s="36"/>
      <c r="BP1114" s="36"/>
      <c r="BR1114" s="36"/>
      <c r="BS1114" s="36"/>
      <c r="BT1114" s="36"/>
    </row>
    <row r="1115" spans="2:72" ht="13.15" customHeight="1" x14ac:dyDescent="0.2">
      <c r="B1115" s="8" t="s">
        <v>3468</v>
      </c>
      <c r="C1115" s="35">
        <v>8</v>
      </c>
      <c r="D1115" s="1" t="s">
        <v>3469</v>
      </c>
      <c r="E1115" s="36"/>
      <c r="F1115" s="36"/>
      <c r="G1115" s="7"/>
      <c r="H1115" s="3" t="s">
        <v>3470</v>
      </c>
      <c r="I1115" s="5" t="s">
        <v>3241</v>
      </c>
      <c r="J1115" s="39" t="s">
        <v>179</v>
      </c>
      <c r="K1115" s="5" t="s">
        <v>149</v>
      </c>
      <c r="M1115" s="6">
        <v>7.7</v>
      </c>
      <c r="N1115" s="6"/>
      <c r="O1115" s="7">
        <v>7.8</v>
      </c>
      <c r="P1115" s="6"/>
      <c r="Q1115" s="36">
        <f>E1115*(1+Listes!AC$5)</f>
        <v>0</v>
      </c>
      <c r="AB1115" s="36">
        <f>G1115*(1+Listes!AC$8)</f>
        <v>0</v>
      </c>
      <c r="AC1115" s="36">
        <f>P1115*(1+Listes!AC$7)</f>
        <v>0</v>
      </c>
      <c r="AD1115" s="36">
        <f>F1115*(1+Listes!AC$6)</f>
        <v>0</v>
      </c>
      <c r="AG1115" s="66"/>
      <c r="AH1115" s="67"/>
      <c r="AI1115" s="6">
        <v>6.82</v>
      </c>
      <c r="AJ1115" s="6">
        <v>7.4</v>
      </c>
      <c r="AL1115" s="36"/>
      <c r="AV1115" s="36">
        <f>BI1115*(1+Listes!AC$9)</f>
        <v>0</v>
      </c>
      <c r="AW1115" s="36">
        <f>BP1115*(1+Listes!AC$10)</f>
        <v>0</v>
      </c>
      <c r="AX1115"/>
      <c r="AY1115" s="36"/>
      <c r="AZ1115" s="36">
        <f>AY1115*(1+Listes!AC$11)</f>
        <v>0</v>
      </c>
      <c r="BI1115" s="36"/>
      <c r="BJ1115" s="36"/>
      <c r="BK1115" s="36">
        <f>BJ1115*(1+Listes!AC$12)</f>
        <v>0</v>
      </c>
      <c r="BL1115" s="36"/>
      <c r="BM1115" s="36"/>
      <c r="BN1115" s="36"/>
      <c r="BP1115" s="36"/>
      <c r="BR1115" s="36"/>
      <c r="BS1115" s="36"/>
      <c r="BT1115" s="36"/>
    </row>
    <row r="1116" spans="2:72" ht="13.15" customHeight="1" x14ac:dyDescent="0.2">
      <c r="C1116" s="35">
        <v>2</v>
      </c>
      <c r="D1116" s="1" t="s">
        <v>3471</v>
      </c>
      <c r="E1116" s="36"/>
      <c r="F1116" s="36"/>
      <c r="G1116" s="7">
        <v>35</v>
      </c>
      <c r="H1116" s="3" t="s">
        <v>3472</v>
      </c>
      <c r="J1116" s="39" t="s">
        <v>31</v>
      </c>
      <c r="K1116" s="5" t="s">
        <v>211</v>
      </c>
      <c r="M1116" s="6"/>
      <c r="N1116" s="6"/>
      <c r="O1116" s="36"/>
      <c r="P1116" s="6">
        <v>35</v>
      </c>
      <c r="Q1116" s="36">
        <f>E1116*(1+Listes!AC$5)</f>
        <v>0</v>
      </c>
      <c r="AB1116" s="36">
        <f>G1116*(1+Listes!AC$8)</f>
        <v>41.86</v>
      </c>
      <c r="AC1116" s="36">
        <f>P1116*(1+Listes!AC$7)</f>
        <v>41.86</v>
      </c>
      <c r="AD1116" s="36">
        <f>F1116*(1+Listes!AC$6)</f>
        <v>0</v>
      </c>
      <c r="AG1116" s="66"/>
      <c r="AH1116" s="67"/>
      <c r="AI1116" s="6">
        <v>28</v>
      </c>
      <c r="AJ1116" s="6"/>
      <c r="AL1116" s="36"/>
      <c r="AV1116" s="36">
        <f>BI1116*(1+Listes!AC$9)</f>
        <v>0</v>
      </c>
      <c r="AW1116" s="36">
        <f>BP1116*(1+Listes!AC$10)</f>
        <v>0</v>
      </c>
      <c r="AX1116"/>
      <c r="AY1116" s="36"/>
      <c r="AZ1116" s="36">
        <f>AY1116*(1+Listes!AC$11)</f>
        <v>0</v>
      </c>
      <c r="BI1116" s="36"/>
      <c r="BJ1116" s="36"/>
      <c r="BK1116" s="36">
        <f>BJ1116*(1+Listes!AC$12)</f>
        <v>0</v>
      </c>
      <c r="BL1116" s="36"/>
      <c r="BM1116" s="36"/>
      <c r="BN1116" s="36"/>
      <c r="BP1116" s="36"/>
      <c r="BR1116" s="36"/>
      <c r="BS1116" s="36"/>
      <c r="BT1116" s="36"/>
    </row>
    <row r="1117" spans="2:72" ht="13.15" customHeight="1" x14ac:dyDescent="0.2">
      <c r="B1117" s="8" t="s">
        <v>3473</v>
      </c>
      <c r="C1117" s="35">
        <v>11</v>
      </c>
      <c r="D1117" s="1" t="s">
        <v>3474</v>
      </c>
      <c r="E1117" s="6">
        <v>2.13</v>
      </c>
      <c r="F1117" s="36"/>
      <c r="G1117" s="7">
        <v>10.5</v>
      </c>
      <c r="H1117" s="3" t="s">
        <v>3475</v>
      </c>
      <c r="I1117" s="5" t="s">
        <v>3476</v>
      </c>
      <c r="J1117" s="39" t="s">
        <v>530</v>
      </c>
      <c r="K1117" s="5" t="s">
        <v>170</v>
      </c>
      <c r="M1117" s="6">
        <v>3.4</v>
      </c>
      <c r="N1117" s="6"/>
      <c r="O1117" s="7">
        <v>3.5</v>
      </c>
      <c r="P1117" s="6">
        <v>3.61</v>
      </c>
      <c r="Q1117" s="36">
        <f>E1117*(1+Listes!AC$5)</f>
        <v>2.5474799999999997</v>
      </c>
      <c r="Z1117" s="9" t="s">
        <v>3477</v>
      </c>
      <c r="AA1117" s="9" t="s">
        <v>3063</v>
      </c>
      <c r="AB1117" s="36">
        <f>G1117*(1+Listes!AC$8)</f>
        <v>12.558</v>
      </c>
      <c r="AC1117" s="36">
        <f>P1117*(1+Listes!AC$7)</f>
        <v>4.3175599999999994</v>
      </c>
      <c r="AD1117" s="36">
        <f>F1117*(1+Listes!AC$6)</f>
        <v>0</v>
      </c>
      <c r="AG1117" s="66"/>
      <c r="AH1117" s="67"/>
      <c r="AI1117" s="6">
        <v>6.82</v>
      </c>
      <c r="AJ1117" s="6">
        <v>3.3</v>
      </c>
      <c r="AL1117" s="36"/>
      <c r="AT1117" s="5" t="s">
        <v>3478</v>
      </c>
      <c r="AV1117" s="36">
        <f>BI1117*(1+Listes!AC$9)</f>
        <v>0</v>
      </c>
      <c r="AW1117" s="36">
        <f>BP1117*(1+Listes!AC$10)</f>
        <v>0</v>
      </c>
      <c r="AX1117"/>
      <c r="AY1117" s="36"/>
      <c r="AZ1117" s="36">
        <f>AY1117*(1+Listes!AC$11)</f>
        <v>0</v>
      </c>
      <c r="BI1117" s="36"/>
      <c r="BJ1117" s="36"/>
      <c r="BK1117" s="36">
        <f>BJ1117*(1+Listes!AC$12)</f>
        <v>0</v>
      </c>
      <c r="BL1117" s="36"/>
      <c r="BM1117" s="36"/>
      <c r="BN1117" s="36"/>
      <c r="BP1117" s="36"/>
      <c r="BR1117" s="36"/>
      <c r="BS1117" s="36"/>
      <c r="BT1117" s="36"/>
    </row>
    <row r="1118" spans="2:72" ht="13.15" customHeight="1" x14ac:dyDescent="0.2">
      <c r="C1118" s="35">
        <v>2</v>
      </c>
      <c r="D1118" s="1" t="s">
        <v>3479</v>
      </c>
      <c r="E1118" s="36"/>
      <c r="F1118" s="36"/>
      <c r="G1118" s="7">
        <v>35</v>
      </c>
      <c r="H1118" s="3" t="s">
        <v>3480</v>
      </c>
      <c r="J1118" s="39" t="s">
        <v>179</v>
      </c>
      <c r="K1118" s="5" t="s">
        <v>3</v>
      </c>
      <c r="M1118" s="6"/>
      <c r="N1118" s="6"/>
      <c r="O1118" s="36"/>
      <c r="P1118" s="6">
        <v>35</v>
      </c>
      <c r="Q1118" s="36">
        <f>E1118*(1+Listes!AC$5)</f>
        <v>0</v>
      </c>
      <c r="AB1118" s="36">
        <f>G1118*(1+Listes!AC$8)</f>
        <v>41.86</v>
      </c>
      <c r="AC1118" s="36">
        <f>P1118*(1+Listes!AC$7)</f>
        <v>41.86</v>
      </c>
      <c r="AD1118" s="36">
        <f>F1118*(1+Listes!AC$6)</f>
        <v>0</v>
      </c>
      <c r="AG1118" s="66"/>
      <c r="AH1118" s="67"/>
      <c r="AI1118" s="6">
        <v>28</v>
      </c>
      <c r="AJ1118" s="6"/>
      <c r="AL1118" s="36"/>
      <c r="AV1118" s="36">
        <f>BI1118*(1+Listes!AC$9)</f>
        <v>0</v>
      </c>
      <c r="AW1118" s="36">
        <f>BP1118*(1+Listes!AC$10)</f>
        <v>0</v>
      </c>
      <c r="AX1118"/>
      <c r="AY1118" s="36"/>
      <c r="AZ1118" s="36">
        <f>AY1118*(1+Listes!AC$11)</f>
        <v>0</v>
      </c>
      <c r="BI1118" s="36"/>
      <c r="BJ1118" s="36"/>
      <c r="BK1118" s="36">
        <f>BJ1118*(1+Listes!AC$12)</f>
        <v>0</v>
      </c>
      <c r="BL1118" s="36"/>
      <c r="BM1118" s="36"/>
      <c r="BN1118" s="36"/>
      <c r="BP1118" s="36"/>
      <c r="BR1118" s="36"/>
      <c r="BS1118" s="36"/>
      <c r="BT1118" s="36"/>
    </row>
    <row r="1119" spans="2:72" ht="13.15" customHeight="1" x14ac:dyDescent="0.2">
      <c r="B1119" s="8" t="s">
        <v>3481</v>
      </c>
      <c r="C1119" s="35">
        <v>5</v>
      </c>
      <c r="D1119" s="1" t="s">
        <v>3482</v>
      </c>
      <c r="E1119" s="36"/>
      <c r="F1119" s="36"/>
      <c r="G1119" s="7">
        <v>21.97</v>
      </c>
      <c r="H1119" s="3" t="s">
        <v>3483</v>
      </c>
      <c r="I1119" s="5" t="s">
        <v>2218</v>
      </c>
      <c r="J1119" s="39" t="s">
        <v>2</v>
      </c>
      <c r="K1119" s="5" t="s">
        <v>2189</v>
      </c>
      <c r="M1119" s="36"/>
      <c r="N1119" s="36"/>
      <c r="O1119" s="7">
        <v>21.6</v>
      </c>
      <c r="P1119" s="6">
        <v>21.97</v>
      </c>
      <c r="Q1119" s="36">
        <f>E1119*(1+Listes!AC$5)</f>
        <v>0</v>
      </c>
      <c r="X1119" s="9" t="s">
        <v>3484</v>
      </c>
      <c r="Z1119" s="9" t="s">
        <v>3485</v>
      </c>
      <c r="AA1119" s="9" t="s">
        <v>3486</v>
      </c>
      <c r="AB1119" s="36">
        <f>G1119*(1+Listes!AC$8)</f>
        <v>26.276119999999999</v>
      </c>
      <c r="AC1119" s="36">
        <f>P1119*(1+Listes!AC$7)</f>
        <v>26.276119999999999</v>
      </c>
      <c r="AD1119" s="36">
        <f>F1119*(1+Listes!AC$6)</f>
        <v>0</v>
      </c>
      <c r="AI1119" s="36"/>
      <c r="AJ1119" s="36"/>
      <c r="AL1119" s="36"/>
      <c r="AO1119" s="5" t="s">
        <v>3487</v>
      </c>
      <c r="AP1119" s="5" t="s">
        <v>3487</v>
      </c>
      <c r="AT1119" s="5" t="s">
        <v>3488</v>
      </c>
      <c r="AV1119" s="36">
        <f>BI1119*(1+Listes!AC$9)</f>
        <v>0</v>
      </c>
      <c r="AW1119" s="36">
        <f>BP1119*(1+Listes!AC$10)</f>
        <v>0</v>
      </c>
      <c r="AX1119"/>
      <c r="AY1119" s="36"/>
      <c r="AZ1119" s="36">
        <f>AY1119*(1+Listes!AC$11)</f>
        <v>0</v>
      </c>
      <c r="BI1119" s="36"/>
      <c r="BJ1119" s="36"/>
      <c r="BK1119" s="36">
        <f>BJ1119*(1+Listes!AC$12)</f>
        <v>0</v>
      </c>
      <c r="BL1119" s="36"/>
      <c r="BM1119" s="36"/>
      <c r="BN1119" s="36"/>
      <c r="BP1119" s="36"/>
      <c r="BR1119" s="36"/>
      <c r="BS1119" s="36"/>
      <c r="BT1119" s="36"/>
    </row>
    <row r="1120" spans="2:72" ht="13.15" customHeight="1" x14ac:dyDescent="0.2">
      <c r="C1120" s="35">
        <v>5</v>
      </c>
      <c r="D1120" s="1" t="s">
        <v>3489</v>
      </c>
      <c r="E1120" s="6">
        <v>4.1399999999999997</v>
      </c>
      <c r="F1120" s="36"/>
      <c r="G1120" s="7">
        <v>14.96</v>
      </c>
      <c r="H1120" s="3" t="s">
        <v>3490</v>
      </c>
      <c r="I1120" s="5" t="s">
        <v>3491</v>
      </c>
      <c r="J1120" s="39" t="s">
        <v>2</v>
      </c>
      <c r="K1120" s="5" t="s">
        <v>94</v>
      </c>
      <c r="M1120" s="6">
        <v>14.6</v>
      </c>
      <c r="N1120" s="6">
        <v>16.46</v>
      </c>
      <c r="O1120" s="7">
        <v>14.7</v>
      </c>
      <c r="P1120" s="6">
        <v>14.96</v>
      </c>
      <c r="Q1120" s="36">
        <f>E1120*(1+Listes!AC$5)</f>
        <v>4.9514399999999998</v>
      </c>
      <c r="AA1120" s="9" t="s">
        <v>3492</v>
      </c>
      <c r="AB1120" s="36">
        <f>G1120*(1+Listes!AC$8)</f>
        <v>17.892160000000001</v>
      </c>
      <c r="AC1120" s="36">
        <f>P1120*(1+Listes!AC$7)</f>
        <v>17.892160000000001</v>
      </c>
      <c r="AD1120" s="36">
        <f>F1120*(1+Listes!AC$6)</f>
        <v>0</v>
      </c>
      <c r="AG1120" s="66"/>
      <c r="AH1120" s="67"/>
      <c r="AI1120" s="6">
        <v>9.52</v>
      </c>
      <c r="AJ1120" s="6">
        <v>14.3</v>
      </c>
      <c r="AL1120" s="36"/>
      <c r="AV1120" s="36">
        <f>BI1120*(1+Listes!AC$9)</f>
        <v>51410.06</v>
      </c>
      <c r="AW1120" s="36">
        <f>BP1120*(1+Listes!AC$10)</f>
        <v>4.1740399999999998</v>
      </c>
      <c r="AX1120"/>
      <c r="AY1120" s="36"/>
      <c r="AZ1120" s="36">
        <f>AY1120*(1+Listes!AC$11)</f>
        <v>0</v>
      </c>
      <c r="BI1120" s="16">
        <v>42985</v>
      </c>
      <c r="BJ1120" s="36"/>
      <c r="BK1120" s="36">
        <f>BJ1120*(1+Listes!AC$12)</f>
        <v>0</v>
      </c>
      <c r="BL1120" s="36"/>
      <c r="BM1120" s="12">
        <v>15.61</v>
      </c>
      <c r="BN1120" s="6">
        <v>15.15</v>
      </c>
      <c r="BP1120" s="7">
        <v>3.49</v>
      </c>
      <c r="BR1120" s="7"/>
      <c r="BS1120" s="7"/>
      <c r="BT1120" s="7"/>
    </row>
    <row r="1121" spans="2:72" ht="13.15" customHeight="1" x14ac:dyDescent="0.2">
      <c r="B1121" s="8" t="s">
        <v>3493</v>
      </c>
      <c r="C1121" s="35">
        <v>4</v>
      </c>
      <c r="D1121" s="1" t="s">
        <v>3494</v>
      </c>
      <c r="E1121" s="36"/>
      <c r="F1121" s="36"/>
      <c r="G1121" s="7">
        <v>3.54</v>
      </c>
      <c r="H1121" s="3" t="s">
        <v>3495</v>
      </c>
      <c r="I1121" s="5" t="s">
        <v>3496</v>
      </c>
      <c r="J1121" s="39" t="s">
        <v>2</v>
      </c>
      <c r="K1121" s="5" t="s">
        <v>88</v>
      </c>
      <c r="M1121" s="6">
        <v>18.7</v>
      </c>
      <c r="N1121" s="6"/>
      <c r="O1121" s="7">
        <v>18.899999999999999</v>
      </c>
      <c r="P1121" s="6">
        <v>3.54</v>
      </c>
      <c r="Q1121" s="36">
        <f>E1121*(1+Listes!AC$5)</f>
        <v>0</v>
      </c>
      <c r="AB1121" s="36">
        <f>G1121*(1+Listes!AC$8)</f>
        <v>4.2338399999999998</v>
      </c>
      <c r="AC1121" s="36">
        <f>P1121*(1+Listes!AC$7)</f>
        <v>4.2338399999999998</v>
      </c>
      <c r="AD1121" s="36">
        <f>F1121*(1+Listes!AC$6)</f>
        <v>0</v>
      </c>
      <c r="AG1121" s="66"/>
      <c r="AH1121" s="67"/>
      <c r="AI1121" s="6">
        <v>21.58</v>
      </c>
      <c r="AJ1121" s="6">
        <v>18.3</v>
      </c>
      <c r="AL1121" s="36"/>
      <c r="AV1121" s="36">
        <f>BI1121*(1+Listes!AC$9)</f>
        <v>0</v>
      </c>
      <c r="AW1121" s="36">
        <f>BP1121*(1+Listes!AC$10)</f>
        <v>0</v>
      </c>
      <c r="AX1121"/>
      <c r="AY1121" s="36"/>
      <c r="AZ1121" s="36">
        <f>AY1121*(1+Listes!AC$11)</f>
        <v>0</v>
      </c>
      <c r="BI1121" s="36"/>
      <c r="BJ1121" s="36"/>
      <c r="BK1121" s="36">
        <f>BJ1121*(1+Listes!AC$12)</f>
        <v>0</v>
      </c>
      <c r="BL1121" s="36"/>
      <c r="BM1121" s="36"/>
      <c r="BN1121" s="36"/>
      <c r="BP1121" s="36"/>
      <c r="BR1121" s="36"/>
      <c r="BS1121" s="36"/>
      <c r="BT1121" s="36"/>
    </row>
    <row r="1122" spans="2:72" ht="13.15" customHeight="1" x14ac:dyDescent="0.2">
      <c r="C1122" s="35">
        <v>1</v>
      </c>
      <c r="D1122" s="1" t="s">
        <v>3497</v>
      </c>
      <c r="E1122" s="36"/>
      <c r="F1122" s="36"/>
      <c r="G1122" s="7">
        <v>12.2</v>
      </c>
      <c r="H1122" s="3" t="s">
        <v>3498</v>
      </c>
      <c r="I1122" s="5" t="s">
        <v>3499</v>
      </c>
      <c r="J1122" s="39" t="s">
        <v>22</v>
      </c>
      <c r="K1122" s="5" t="s">
        <v>751</v>
      </c>
      <c r="M1122" s="36"/>
      <c r="N1122" s="36"/>
      <c r="O1122" s="36"/>
      <c r="P1122" s="36"/>
      <c r="Q1122" s="36">
        <f>E1122*(1+Listes!AC$5)</f>
        <v>0</v>
      </c>
      <c r="AB1122" s="36">
        <f>G1122*(1+Listes!AC$8)</f>
        <v>14.591199999999999</v>
      </c>
      <c r="AC1122" s="36">
        <f>P1122*(1+Listes!AC$7)</f>
        <v>0</v>
      </c>
      <c r="AD1122" s="36">
        <f>F1122*(1+Listes!AC$6)</f>
        <v>0</v>
      </c>
      <c r="AI1122" s="36"/>
      <c r="AJ1122" s="36"/>
      <c r="AL1122" s="36"/>
      <c r="AV1122" s="36">
        <f>BI1122*(1+Listes!AC$9)</f>
        <v>0</v>
      </c>
      <c r="AW1122" s="36">
        <f>BP1122*(1+Listes!AC$10)</f>
        <v>0</v>
      </c>
      <c r="AX1122"/>
      <c r="AY1122" s="36"/>
      <c r="AZ1122" s="36">
        <f>AY1122*(1+Listes!AC$11)</f>
        <v>0</v>
      </c>
      <c r="BI1122" s="36"/>
      <c r="BJ1122" s="36"/>
      <c r="BK1122" s="36">
        <f>BJ1122*(1+Listes!AC$12)</f>
        <v>0</v>
      </c>
      <c r="BL1122" s="36"/>
      <c r="BM1122" s="36"/>
      <c r="BN1122" s="36"/>
      <c r="BP1122" s="36"/>
      <c r="BR1122" s="36"/>
      <c r="BS1122" s="36"/>
      <c r="BT1122" s="36"/>
    </row>
    <row r="1123" spans="2:72" ht="13.15" customHeight="1" x14ac:dyDescent="0.2">
      <c r="C1123" s="35">
        <v>1</v>
      </c>
      <c r="D1123" s="1" t="s">
        <v>3500</v>
      </c>
      <c r="E1123" s="36"/>
      <c r="F1123" s="36"/>
      <c r="G1123" s="7">
        <v>29.19</v>
      </c>
      <c r="H1123" s="3" t="s">
        <v>3501</v>
      </c>
      <c r="I1123" s="5" t="s">
        <v>3502</v>
      </c>
      <c r="J1123" s="39" t="s">
        <v>31</v>
      </c>
      <c r="K1123" s="5" t="s">
        <v>559</v>
      </c>
      <c r="M1123" s="36"/>
      <c r="N1123" s="36"/>
      <c r="O1123" s="36"/>
      <c r="P1123" s="36"/>
      <c r="Q1123" s="36">
        <f>E1123*(1+Listes!AC$5)</f>
        <v>0</v>
      </c>
      <c r="AB1123" s="36">
        <f>G1123*(1+Listes!AC$8)</f>
        <v>34.911239999999999</v>
      </c>
      <c r="AC1123" s="36">
        <f>P1123*(1+Listes!AC$7)</f>
        <v>0</v>
      </c>
      <c r="AD1123" s="36">
        <f>F1123*(1+Listes!AC$6)</f>
        <v>0</v>
      </c>
      <c r="AI1123" s="36"/>
      <c r="AJ1123" s="36"/>
      <c r="AL1123" s="36"/>
      <c r="AV1123" s="36">
        <f>BI1123*(1+Listes!AC$9)</f>
        <v>0</v>
      </c>
      <c r="AW1123" s="36">
        <f>BP1123*(1+Listes!AC$10)</f>
        <v>0</v>
      </c>
      <c r="AX1123"/>
      <c r="AY1123" s="36"/>
      <c r="AZ1123" s="36">
        <f>AY1123*(1+Listes!AC$11)</f>
        <v>0</v>
      </c>
      <c r="BI1123" s="36"/>
      <c r="BJ1123" s="36"/>
      <c r="BK1123" s="36">
        <f>BJ1123*(1+Listes!AC$12)</f>
        <v>0</v>
      </c>
      <c r="BL1123" s="36"/>
      <c r="BM1123" s="36"/>
      <c r="BN1123" s="36"/>
      <c r="BP1123" s="36"/>
      <c r="BR1123" s="36"/>
      <c r="BS1123" s="36"/>
      <c r="BT1123" s="36"/>
    </row>
    <row r="1124" spans="2:72" ht="13.15" customHeight="1" x14ac:dyDescent="0.2">
      <c r="C1124" s="35">
        <v>3</v>
      </c>
      <c r="D1124" s="1" t="s">
        <v>3503</v>
      </c>
      <c r="E1124" s="36"/>
      <c r="F1124" s="36"/>
      <c r="G1124" s="7">
        <v>13.71</v>
      </c>
      <c r="H1124" s="3" t="s">
        <v>3504</v>
      </c>
      <c r="I1124" s="5" t="s">
        <v>3505</v>
      </c>
      <c r="J1124" s="39" t="s">
        <v>31</v>
      </c>
      <c r="K1124" s="5" t="s">
        <v>472</v>
      </c>
      <c r="M1124" s="6">
        <v>13.4</v>
      </c>
      <c r="N1124" s="6"/>
      <c r="O1124" s="7">
        <v>13.5</v>
      </c>
      <c r="P1124" s="6">
        <v>13.71</v>
      </c>
      <c r="Q1124" s="36">
        <f>E1124*(1+Listes!AC$5)</f>
        <v>0</v>
      </c>
      <c r="R1124" s="5" t="s">
        <v>66</v>
      </c>
      <c r="AB1124" s="36">
        <f>G1124*(1+Listes!AC$8)</f>
        <v>16.39716</v>
      </c>
      <c r="AC1124" s="36">
        <f>P1124*(1+Listes!AC$7)</f>
        <v>16.39716</v>
      </c>
      <c r="AD1124" s="36">
        <f>F1124*(1+Listes!AC$6)</f>
        <v>0</v>
      </c>
      <c r="AG1124" s="66"/>
      <c r="AH1124" s="67"/>
      <c r="AI1124" s="6">
        <v>15.2</v>
      </c>
      <c r="AJ1124" s="6">
        <v>13.1</v>
      </c>
      <c r="AL1124" s="36"/>
      <c r="AV1124" s="36">
        <f>BI1124*(1+Listes!AC$9)</f>
        <v>0</v>
      </c>
      <c r="AW1124" s="36">
        <f>BP1124*(1+Listes!AC$10)</f>
        <v>0</v>
      </c>
      <c r="AX1124"/>
      <c r="AY1124" s="36"/>
      <c r="AZ1124" s="36">
        <f>AY1124*(1+Listes!AC$11)</f>
        <v>0</v>
      </c>
      <c r="BI1124" s="36"/>
      <c r="BJ1124" s="36"/>
      <c r="BK1124" s="36">
        <f>BJ1124*(1+Listes!AC$12)</f>
        <v>0</v>
      </c>
      <c r="BL1124" s="36"/>
      <c r="BM1124" s="36"/>
      <c r="BN1124" s="36"/>
      <c r="BP1124" s="36"/>
      <c r="BR1124" s="36"/>
      <c r="BS1124" s="36"/>
      <c r="BT1124" s="36"/>
    </row>
    <row r="1125" spans="2:72" ht="13.15" customHeight="1" x14ac:dyDescent="0.2">
      <c r="C1125" s="35">
        <v>1</v>
      </c>
      <c r="D1125" s="1" t="s">
        <v>3506</v>
      </c>
      <c r="E1125" s="36"/>
      <c r="F1125" s="36"/>
      <c r="G1125" s="7">
        <v>25.78</v>
      </c>
      <c r="H1125" s="3" t="s">
        <v>3507</v>
      </c>
      <c r="I1125" s="5" t="s">
        <v>3505</v>
      </c>
      <c r="J1125" s="39" t="s">
        <v>530</v>
      </c>
      <c r="K1125" s="5" t="s">
        <v>673</v>
      </c>
      <c r="M1125" s="6">
        <v>25</v>
      </c>
      <c r="N1125" s="6"/>
      <c r="O1125" s="7">
        <v>25.2</v>
      </c>
      <c r="P1125" s="6">
        <v>25.78</v>
      </c>
      <c r="Q1125" s="36">
        <f>E1125*(1+Listes!AC$5)</f>
        <v>0</v>
      </c>
      <c r="AB1125" s="36">
        <f>G1125*(1+Listes!AC$8)</f>
        <v>30.832879999999999</v>
      </c>
      <c r="AC1125" s="36">
        <f>P1125*(1+Listes!AC$7)</f>
        <v>30.832879999999999</v>
      </c>
      <c r="AD1125" s="36">
        <f>F1125*(1+Listes!AC$6)</f>
        <v>0</v>
      </c>
      <c r="AG1125" s="66"/>
      <c r="AH1125" s="67"/>
      <c r="AI1125" s="6">
        <v>15.25</v>
      </c>
      <c r="AJ1125" s="6">
        <v>24.5</v>
      </c>
      <c r="AL1125" s="36"/>
      <c r="AV1125" s="36">
        <f>BI1125*(1+Listes!AC$9)</f>
        <v>0</v>
      </c>
      <c r="AW1125" s="36">
        <f>BP1125*(1+Listes!AC$10)</f>
        <v>0</v>
      </c>
      <c r="AX1125"/>
      <c r="AY1125" s="36"/>
      <c r="AZ1125" s="36">
        <f>AY1125*(1+Listes!AC$11)</f>
        <v>0</v>
      </c>
      <c r="BI1125" s="36"/>
      <c r="BJ1125" s="36"/>
      <c r="BK1125" s="36">
        <f>BJ1125*(1+Listes!AC$12)</f>
        <v>0</v>
      </c>
      <c r="BL1125" s="36"/>
      <c r="BM1125" s="36"/>
      <c r="BN1125" s="36"/>
      <c r="BP1125" s="36"/>
      <c r="BR1125" s="36"/>
      <c r="BS1125" s="36"/>
      <c r="BT1125" s="36"/>
    </row>
    <row r="1126" spans="2:72" ht="13.15" customHeight="1" x14ac:dyDescent="0.2">
      <c r="C1126" s="35">
        <v>4</v>
      </c>
      <c r="D1126" s="1" t="s">
        <v>3506</v>
      </c>
      <c r="E1126" s="36"/>
      <c r="F1126" s="36"/>
      <c r="G1126" s="7">
        <v>25.78</v>
      </c>
      <c r="H1126" s="3" t="s">
        <v>3508</v>
      </c>
      <c r="I1126" s="5" t="s">
        <v>3237</v>
      </c>
      <c r="J1126" s="39" t="s">
        <v>1331</v>
      </c>
      <c r="K1126" s="5" t="s">
        <v>110</v>
      </c>
      <c r="M1126" s="6">
        <v>25</v>
      </c>
      <c r="N1126" s="6"/>
      <c r="O1126" s="7">
        <v>25.2</v>
      </c>
      <c r="P1126" s="6">
        <v>25.78</v>
      </c>
      <c r="Q1126" s="36">
        <f>E1126*(1+Listes!AC$5)</f>
        <v>0</v>
      </c>
      <c r="AA1126" s="9" t="s">
        <v>3509</v>
      </c>
      <c r="AB1126" s="36">
        <f>G1126*(1+Listes!AC$8)</f>
        <v>30.832879999999999</v>
      </c>
      <c r="AC1126" s="36">
        <f>P1126*(1+Listes!AC$7)</f>
        <v>30.832879999999999</v>
      </c>
      <c r="AD1126" s="36">
        <f>F1126*(1+Listes!AC$6)</f>
        <v>0</v>
      </c>
      <c r="AG1126" s="66"/>
      <c r="AH1126" s="67"/>
      <c r="AI1126" s="6">
        <v>15.25</v>
      </c>
      <c r="AJ1126" s="6">
        <v>24.5</v>
      </c>
      <c r="AL1126" s="36"/>
      <c r="AV1126" s="36">
        <f>BI1126*(1+Listes!AC$9)</f>
        <v>0</v>
      </c>
      <c r="AW1126" s="36">
        <f>BP1126*(1+Listes!AC$10)</f>
        <v>0</v>
      </c>
      <c r="AX1126"/>
      <c r="AY1126" s="36"/>
      <c r="AZ1126" s="36">
        <f>AY1126*(1+Listes!AC$11)</f>
        <v>0</v>
      </c>
      <c r="BI1126" s="36"/>
      <c r="BJ1126" s="36"/>
      <c r="BK1126" s="36">
        <f>BJ1126*(1+Listes!AC$12)</f>
        <v>0</v>
      </c>
      <c r="BL1126" s="36"/>
      <c r="BM1126" s="36"/>
      <c r="BN1126" s="36"/>
      <c r="BP1126" s="36"/>
      <c r="BR1126" s="36"/>
      <c r="BS1126" s="36"/>
      <c r="BT1126" s="36"/>
    </row>
    <row r="1127" spans="2:72" ht="13.15" customHeight="1" x14ac:dyDescent="0.2">
      <c r="B1127" s="8" t="s">
        <v>3510</v>
      </c>
      <c r="C1127" s="35">
        <v>5</v>
      </c>
      <c r="D1127" s="1" t="s">
        <v>3511</v>
      </c>
      <c r="E1127" s="36"/>
      <c r="F1127" s="36"/>
      <c r="G1127" s="7">
        <v>16.07</v>
      </c>
      <c r="H1127" s="3" t="s">
        <v>3512</v>
      </c>
      <c r="I1127" s="5" t="s">
        <v>3367</v>
      </c>
      <c r="J1127" s="39" t="s">
        <v>2</v>
      </c>
      <c r="K1127" s="5" t="s">
        <v>3513</v>
      </c>
      <c r="M1127" s="36"/>
      <c r="N1127" s="36"/>
      <c r="O1127" s="7">
        <v>15.8</v>
      </c>
      <c r="P1127" s="6">
        <v>16.07</v>
      </c>
      <c r="Q1127" s="36">
        <f>E1127*(1+Listes!AC$5)</f>
        <v>0</v>
      </c>
      <c r="AB1127" s="36">
        <f>G1127*(1+Listes!AC$8)</f>
        <v>19.219719999999999</v>
      </c>
      <c r="AC1127" s="36">
        <f>P1127*(1+Listes!AC$7)</f>
        <v>19.219719999999999</v>
      </c>
      <c r="AD1127" s="36">
        <f>F1127*(1+Listes!AC$6)</f>
        <v>0</v>
      </c>
      <c r="AI1127" s="36"/>
      <c r="AJ1127" s="36"/>
      <c r="AL1127" s="36"/>
      <c r="AT1127" s="5" t="s">
        <v>3514</v>
      </c>
      <c r="AV1127" s="36">
        <f>BI1127*(1+Listes!AC$9)</f>
        <v>0</v>
      </c>
      <c r="AW1127" s="36">
        <f>BP1127*(1+Listes!AC$10)</f>
        <v>0</v>
      </c>
      <c r="AX1127"/>
      <c r="AY1127" s="36"/>
      <c r="AZ1127" s="36">
        <f>AY1127*(1+Listes!AC$11)</f>
        <v>0</v>
      </c>
      <c r="BI1127" s="36"/>
      <c r="BJ1127" s="36"/>
      <c r="BK1127" s="36">
        <f>BJ1127*(1+Listes!AC$12)</f>
        <v>0</v>
      </c>
      <c r="BL1127" s="36"/>
      <c r="BM1127" s="36"/>
      <c r="BN1127" s="36"/>
      <c r="BP1127" s="36"/>
      <c r="BR1127" s="36"/>
      <c r="BS1127" s="36"/>
      <c r="BT1127" s="36"/>
    </row>
    <row r="1128" spans="2:72" ht="13.15" customHeight="1" x14ac:dyDescent="0.2">
      <c r="C1128" s="35">
        <v>4</v>
      </c>
      <c r="D1128" s="1" t="s">
        <v>3515</v>
      </c>
      <c r="E1128" s="36"/>
      <c r="F1128" s="36"/>
      <c r="G1128" s="7">
        <v>3.15</v>
      </c>
      <c r="H1128" s="3" t="s">
        <v>3516</v>
      </c>
      <c r="I1128" s="5" t="s">
        <v>3517</v>
      </c>
      <c r="J1128" s="39" t="s">
        <v>31</v>
      </c>
      <c r="K1128" s="5" t="s">
        <v>447</v>
      </c>
      <c r="M1128" s="36"/>
      <c r="N1128" s="36"/>
      <c r="O1128" s="7">
        <v>3</v>
      </c>
      <c r="P1128" s="6">
        <v>3.15</v>
      </c>
      <c r="Q1128" s="36">
        <f>E1128*(1+Listes!AC$5)</f>
        <v>0</v>
      </c>
      <c r="AB1128" s="36">
        <f>G1128*(1+Listes!AC$8)</f>
        <v>3.7673999999999999</v>
      </c>
      <c r="AC1128" s="36">
        <f>P1128*(1+Listes!AC$7)</f>
        <v>3.7673999999999999</v>
      </c>
      <c r="AD1128" s="36">
        <f>F1128*(1+Listes!AC$6)</f>
        <v>0</v>
      </c>
      <c r="AI1128" s="36"/>
      <c r="AJ1128" s="36"/>
      <c r="AL1128" s="36"/>
      <c r="AV1128" s="36">
        <f>BI1128*(1+Listes!AC$9)</f>
        <v>0</v>
      </c>
      <c r="AW1128" s="36">
        <f>BP1128*(1+Listes!AC$10)</f>
        <v>0</v>
      </c>
      <c r="AX1128"/>
      <c r="AY1128" s="36"/>
      <c r="AZ1128" s="36">
        <f>AY1128*(1+Listes!AC$11)</f>
        <v>0</v>
      </c>
      <c r="BI1128" s="36"/>
      <c r="BJ1128" s="36"/>
      <c r="BK1128" s="36">
        <f>BJ1128*(1+Listes!AC$12)</f>
        <v>0</v>
      </c>
      <c r="BL1128" s="36"/>
      <c r="BM1128" s="36"/>
      <c r="BN1128" s="36"/>
      <c r="BP1128" s="36"/>
      <c r="BR1128" s="36"/>
      <c r="BS1128" s="36"/>
      <c r="BT1128" s="36"/>
    </row>
    <row r="1129" spans="2:72" ht="13.15" customHeight="1" x14ac:dyDescent="0.2">
      <c r="C1129" s="35">
        <v>1</v>
      </c>
      <c r="D1129" s="1" t="s">
        <v>3518</v>
      </c>
      <c r="E1129" s="36"/>
      <c r="F1129" s="36"/>
      <c r="G1129" s="7">
        <v>32.729999999999997</v>
      </c>
      <c r="H1129" s="3" t="s">
        <v>3519</v>
      </c>
      <c r="I1129" s="5" t="s">
        <v>3520</v>
      </c>
      <c r="J1129" s="39" t="s">
        <v>2</v>
      </c>
      <c r="K1129" s="5" t="s">
        <v>3</v>
      </c>
      <c r="M1129" s="6">
        <v>31.8</v>
      </c>
      <c r="N1129" s="6"/>
      <c r="O1129" s="7">
        <v>32.1</v>
      </c>
      <c r="P1129" s="6">
        <v>32.729999999999997</v>
      </c>
      <c r="Q1129" s="36">
        <f>E1129*(1+Listes!AC$5)</f>
        <v>0</v>
      </c>
      <c r="X1129" s="9" t="s">
        <v>3521</v>
      </c>
      <c r="AB1129" s="36">
        <f>G1129*(1+Listes!AC$8)</f>
        <v>39.145079999999993</v>
      </c>
      <c r="AC1129" s="36">
        <f>P1129*(1+Listes!AC$7)</f>
        <v>39.145079999999993</v>
      </c>
      <c r="AD1129" s="36">
        <f>F1129*(1+Listes!AC$6)</f>
        <v>0</v>
      </c>
      <c r="AG1129" s="66"/>
      <c r="AH1129" s="67"/>
      <c r="AI1129" s="6">
        <v>34.369999999999997</v>
      </c>
      <c r="AJ1129" s="6">
        <v>31.1</v>
      </c>
      <c r="AL1129" s="36"/>
      <c r="AV1129" s="36">
        <f>BI1129*(1+Listes!AC$9)</f>
        <v>0</v>
      </c>
      <c r="AW1129" s="36">
        <f>BP1129*(1+Listes!AC$10)</f>
        <v>0</v>
      </c>
      <c r="AX1129"/>
      <c r="AY1129" s="36"/>
      <c r="AZ1129" s="36">
        <f>AY1129*(1+Listes!AC$11)</f>
        <v>0</v>
      </c>
      <c r="BI1129" s="36"/>
      <c r="BJ1129" s="36"/>
      <c r="BK1129" s="36">
        <f>BJ1129*(1+Listes!AC$12)</f>
        <v>0</v>
      </c>
      <c r="BL1129" s="36"/>
      <c r="BM1129" s="12">
        <v>34.18</v>
      </c>
      <c r="BN1129" s="36"/>
      <c r="BP1129" s="36"/>
      <c r="BR1129" s="36"/>
      <c r="BS1129" s="36"/>
      <c r="BT1129" s="36"/>
    </row>
    <row r="1130" spans="2:72" ht="13.15" customHeight="1" x14ac:dyDescent="0.2">
      <c r="C1130" s="35">
        <v>1</v>
      </c>
      <c r="D1130" s="1" t="s">
        <v>3522</v>
      </c>
      <c r="E1130" s="36"/>
      <c r="F1130" s="36"/>
      <c r="G1130" s="7">
        <v>16.07</v>
      </c>
      <c r="H1130" s="3" t="s">
        <v>3523</v>
      </c>
      <c r="I1130" s="5" t="s">
        <v>3524</v>
      </c>
      <c r="J1130" s="39" t="s">
        <v>31</v>
      </c>
      <c r="K1130" s="5" t="s">
        <v>3525</v>
      </c>
      <c r="M1130" s="6">
        <v>15.7</v>
      </c>
      <c r="N1130" s="6"/>
      <c r="O1130" s="7">
        <v>15.8</v>
      </c>
      <c r="P1130" s="6">
        <v>16.07</v>
      </c>
      <c r="Q1130" s="36">
        <f>E1130*(1+Listes!AC$5)</f>
        <v>0</v>
      </c>
      <c r="AB1130" s="36">
        <f>G1130*(1+Listes!AC$8)</f>
        <v>19.219719999999999</v>
      </c>
      <c r="AC1130" s="36">
        <f>P1130*(1+Listes!AC$7)</f>
        <v>19.219719999999999</v>
      </c>
      <c r="AD1130" s="36">
        <f>F1130*(1+Listes!AC$6)</f>
        <v>0</v>
      </c>
      <c r="AG1130" s="66"/>
      <c r="AH1130" s="67"/>
      <c r="AI1130" s="6">
        <v>21.58</v>
      </c>
      <c r="AJ1130" s="6">
        <v>15.3</v>
      </c>
      <c r="AL1130" s="36"/>
      <c r="AV1130" s="36">
        <f>BI1130*(1+Listes!AC$9)</f>
        <v>0</v>
      </c>
      <c r="AW1130" s="36">
        <f>BP1130*(1+Listes!AC$10)</f>
        <v>0</v>
      </c>
      <c r="AX1130"/>
      <c r="AY1130" s="36"/>
      <c r="AZ1130" s="36">
        <f>AY1130*(1+Listes!AC$11)</f>
        <v>0</v>
      </c>
      <c r="BI1130" s="36"/>
      <c r="BJ1130" s="36"/>
      <c r="BK1130" s="36">
        <f>BJ1130*(1+Listes!AC$12)</f>
        <v>0</v>
      </c>
      <c r="BL1130" s="36"/>
      <c r="BM1130" s="36"/>
      <c r="BN1130" s="36"/>
      <c r="BP1130" s="36"/>
      <c r="BR1130" s="36"/>
      <c r="BS1130" s="36"/>
      <c r="BT1130" s="36"/>
    </row>
    <row r="1131" spans="2:72" ht="13.15" customHeight="1" x14ac:dyDescent="0.2">
      <c r="C1131" s="35">
        <v>1</v>
      </c>
      <c r="D1131" s="1" t="s">
        <v>3526</v>
      </c>
      <c r="E1131" s="36"/>
      <c r="F1131" s="36"/>
      <c r="G1131" s="7">
        <v>30.11</v>
      </c>
      <c r="H1131" s="3" t="s">
        <v>3527</v>
      </c>
      <c r="I1131" s="5" t="s">
        <v>3528</v>
      </c>
      <c r="J1131" s="39" t="s">
        <v>530</v>
      </c>
      <c r="K1131" s="5" t="s">
        <v>673</v>
      </c>
      <c r="M1131" s="6">
        <v>29.3</v>
      </c>
      <c r="N1131" s="6"/>
      <c r="O1131" s="7">
        <v>29.5</v>
      </c>
      <c r="P1131" s="6">
        <v>30.11</v>
      </c>
      <c r="Q1131" s="36">
        <f>E1131*(1+Listes!AC$5)</f>
        <v>0</v>
      </c>
      <c r="AB1131" s="36">
        <f>G1131*(1+Listes!AC$8)</f>
        <v>36.011559999999996</v>
      </c>
      <c r="AC1131" s="36">
        <f>P1131*(1+Listes!AC$7)</f>
        <v>36.011559999999996</v>
      </c>
      <c r="AD1131" s="36">
        <f>F1131*(1+Listes!AC$6)</f>
        <v>0</v>
      </c>
      <c r="AG1131" s="66"/>
      <c r="AH1131" s="67"/>
      <c r="AI1131" s="6">
        <v>21.62</v>
      </c>
      <c r="AJ1131" s="6">
        <v>28.6</v>
      </c>
      <c r="AL1131" s="36"/>
      <c r="AV1131" s="36">
        <f>BI1131*(1+Listes!AC$9)</f>
        <v>0</v>
      </c>
      <c r="AW1131" s="36">
        <f>BP1131*(1+Listes!AC$10)</f>
        <v>0</v>
      </c>
      <c r="AX1131"/>
      <c r="AY1131" s="36"/>
      <c r="AZ1131" s="36">
        <f>AY1131*(1+Listes!AC$11)</f>
        <v>0</v>
      </c>
      <c r="BI1131" s="36"/>
      <c r="BJ1131" s="36"/>
      <c r="BK1131" s="36">
        <f>BJ1131*(1+Listes!AC$12)</f>
        <v>0</v>
      </c>
      <c r="BL1131" s="36"/>
      <c r="BM1131" s="36"/>
      <c r="BN1131" s="36"/>
      <c r="BP1131" s="36"/>
      <c r="BR1131" s="36"/>
      <c r="BS1131" s="36"/>
      <c r="BT1131" s="36"/>
    </row>
    <row r="1132" spans="2:72" ht="13.15" customHeight="1" x14ac:dyDescent="0.2">
      <c r="C1132" s="35">
        <v>1</v>
      </c>
      <c r="D1132" s="1" t="s">
        <v>3526</v>
      </c>
      <c r="E1132" s="36"/>
      <c r="F1132" s="36"/>
      <c r="G1132" s="7">
        <v>30.11</v>
      </c>
      <c r="H1132" s="3" t="s">
        <v>3529</v>
      </c>
      <c r="I1132" s="5" t="s">
        <v>3528</v>
      </c>
      <c r="J1132" s="39" t="s">
        <v>530</v>
      </c>
      <c r="K1132" s="5" t="s">
        <v>673</v>
      </c>
      <c r="M1132" s="6">
        <v>29.3</v>
      </c>
      <c r="N1132" s="6"/>
      <c r="O1132" s="7">
        <v>29.5</v>
      </c>
      <c r="P1132" s="6">
        <v>30.11</v>
      </c>
      <c r="Q1132" s="36">
        <f>E1132*(1+Listes!AC$5)</f>
        <v>0</v>
      </c>
      <c r="AB1132" s="36">
        <f>G1132*(1+Listes!AC$8)</f>
        <v>36.011559999999996</v>
      </c>
      <c r="AC1132" s="36">
        <f>P1132*(1+Listes!AC$7)</f>
        <v>36.011559999999996</v>
      </c>
      <c r="AD1132" s="36">
        <f>F1132*(1+Listes!AC$6)</f>
        <v>0</v>
      </c>
      <c r="AG1132" s="66"/>
      <c r="AH1132" s="67"/>
      <c r="AI1132" s="6">
        <v>21.62</v>
      </c>
      <c r="AJ1132" s="6">
        <v>28.6</v>
      </c>
      <c r="AL1132" s="36"/>
      <c r="AV1132" s="36">
        <f>BI1132*(1+Listes!AC$9)</f>
        <v>0</v>
      </c>
      <c r="AW1132" s="36">
        <f>BP1132*(1+Listes!AC$10)</f>
        <v>0</v>
      </c>
      <c r="AX1132"/>
      <c r="AY1132" s="36"/>
      <c r="AZ1132" s="36">
        <f>AY1132*(1+Listes!AC$11)</f>
        <v>0</v>
      </c>
      <c r="BI1132" s="36"/>
      <c r="BJ1132" s="36"/>
      <c r="BK1132" s="36">
        <f>BJ1132*(1+Listes!AC$12)</f>
        <v>0</v>
      </c>
      <c r="BL1132" s="36"/>
      <c r="BM1132" s="36"/>
      <c r="BN1132" s="36"/>
      <c r="BP1132" s="36"/>
      <c r="BR1132" s="36"/>
      <c r="BS1132" s="36"/>
      <c r="BT1132" s="36"/>
    </row>
    <row r="1133" spans="2:72" ht="13.15" customHeight="1" x14ac:dyDescent="0.2">
      <c r="C1133" s="35">
        <v>1</v>
      </c>
      <c r="D1133" s="1" t="s">
        <v>3530</v>
      </c>
      <c r="E1133" s="36"/>
      <c r="F1133" s="36"/>
      <c r="G1133" s="7">
        <v>5.25</v>
      </c>
      <c r="H1133" s="3" t="s">
        <v>3531</v>
      </c>
      <c r="I1133" s="5" t="s">
        <v>3528</v>
      </c>
      <c r="J1133" s="39" t="s">
        <v>31</v>
      </c>
      <c r="K1133" s="5" t="s">
        <v>3532</v>
      </c>
      <c r="M1133" s="6">
        <v>5.0999999999999996</v>
      </c>
      <c r="N1133" s="6"/>
      <c r="O1133" s="7">
        <v>5.0999999999999996</v>
      </c>
      <c r="P1133" s="6">
        <v>5.25</v>
      </c>
      <c r="Q1133" s="36">
        <f>E1133*(1+Listes!AC$5)</f>
        <v>0</v>
      </c>
      <c r="R1133" s="5" t="s">
        <v>66</v>
      </c>
      <c r="AA1133" s="9" t="s">
        <v>3533</v>
      </c>
      <c r="AB1133" s="36">
        <f>G1133*(1+Listes!AC$8)</f>
        <v>6.2789999999999999</v>
      </c>
      <c r="AC1133" s="36">
        <f>P1133*(1+Listes!AC$7)</f>
        <v>6.2789999999999999</v>
      </c>
      <c r="AD1133" s="36">
        <f>F1133*(1+Listes!AC$6)</f>
        <v>0</v>
      </c>
      <c r="AG1133" s="66"/>
      <c r="AH1133" s="67"/>
      <c r="AI1133" s="6">
        <v>12.7</v>
      </c>
      <c r="AJ1133" s="6">
        <v>5</v>
      </c>
      <c r="AL1133" s="36"/>
      <c r="AV1133" s="36">
        <f>BI1133*(1+Listes!AC$9)</f>
        <v>0</v>
      </c>
      <c r="AW1133" s="36">
        <f>BP1133*(1+Listes!AC$10)</f>
        <v>0</v>
      </c>
      <c r="AX1133"/>
      <c r="AY1133" s="36"/>
      <c r="AZ1133" s="36">
        <f>AY1133*(1+Listes!AC$11)</f>
        <v>0</v>
      </c>
      <c r="BI1133" s="36"/>
      <c r="BJ1133" s="36"/>
      <c r="BK1133" s="36">
        <f>BJ1133*(1+Listes!AC$12)</f>
        <v>0</v>
      </c>
      <c r="BL1133" s="36"/>
      <c r="BM1133" s="36"/>
      <c r="BN1133" s="36"/>
      <c r="BP1133" s="36"/>
      <c r="BR1133" s="36"/>
      <c r="BS1133" s="36"/>
      <c r="BT1133" s="36"/>
    </row>
    <row r="1134" spans="2:72" ht="13.15" customHeight="1" x14ac:dyDescent="0.2">
      <c r="C1134" s="35">
        <v>2</v>
      </c>
      <c r="D1134" s="1" t="s">
        <v>3534</v>
      </c>
      <c r="E1134" s="36"/>
      <c r="F1134" s="36"/>
      <c r="G1134" s="7">
        <v>32.86</v>
      </c>
      <c r="H1134" s="3" t="s">
        <v>3535</v>
      </c>
      <c r="I1134" s="5" t="s">
        <v>3536</v>
      </c>
      <c r="J1134" s="39" t="s">
        <v>31</v>
      </c>
      <c r="K1134" s="5" t="s">
        <v>3537</v>
      </c>
      <c r="M1134" s="6">
        <v>32</v>
      </c>
      <c r="N1134" s="6"/>
      <c r="O1134" s="7">
        <v>32.299999999999997</v>
      </c>
      <c r="P1134" s="6">
        <v>32.86</v>
      </c>
      <c r="Q1134" s="36">
        <f>E1134*(1+Listes!AC$5)</f>
        <v>0</v>
      </c>
      <c r="AB1134" s="36">
        <f>G1134*(1+Listes!AC$8)</f>
        <v>39.300559999999997</v>
      </c>
      <c r="AC1134" s="36">
        <f>P1134*(1+Listes!AC$7)</f>
        <v>39.300559999999997</v>
      </c>
      <c r="AD1134" s="36">
        <f>F1134*(1+Listes!AC$6)</f>
        <v>0</v>
      </c>
      <c r="AG1134" s="66"/>
      <c r="AH1134" s="67"/>
      <c r="AI1134" s="6">
        <v>10.19</v>
      </c>
      <c r="AJ1134" s="6">
        <v>31.3</v>
      </c>
      <c r="AL1134" s="36"/>
      <c r="AV1134" s="36">
        <f>BI1134*(1+Listes!AC$9)</f>
        <v>0</v>
      </c>
      <c r="AW1134" s="36">
        <f>BP1134*(1+Listes!AC$10)</f>
        <v>0</v>
      </c>
      <c r="AX1134"/>
      <c r="AY1134" s="36"/>
      <c r="AZ1134" s="36">
        <f>AY1134*(1+Listes!AC$11)</f>
        <v>0</v>
      </c>
      <c r="BI1134" s="36"/>
      <c r="BJ1134" s="36"/>
      <c r="BK1134" s="36">
        <f>BJ1134*(1+Listes!AC$12)</f>
        <v>0</v>
      </c>
      <c r="BL1134" s="36"/>
      <c r="BM1134" s="36"/>
      <c r="BN1134" s="36"/>
      <c r="BP1134" s="36"/>
      <c r="BR1134" s="36"/>
      <c r="BS1134" s="36"/>
      <c r="BT1134" s="36"/>
    </row>
    <row r="1135" spans="2:72" ht="13.15" customHeight="1" x14ac:dyDescent="0.2">
      <c r="B1135" s="8" t="s">
        <v>3538</v>
      </c>
      <c r="C1135" s="35">
        <v>1</v>
      </c>
      <c r="D1135" s="1" t="s">
        <v>3539</v>
      </c>
      <c r="E1135" s="36"/>
      <c r="F1135" s="36"/>
      <c r="G1135" s="7">
        <v>4.59</v>
      </c>
      <c r="H1135" s="3" t="s">
        <v>3540</v>
      </c>
      <c r="J1135" s="39" t="s">
        <v>31</v>
      </c>
      <c r="K1135" s="5" t="s">
        <v>1608</v>
      </c>
      <c r="M1135" s="36"/>
      <c r="N1135" s="36"/>
      <c r="O1135" s="7">
        <v>4.5</v>
      </c>
      <c r="P1135" s="6">
        <v>4.59</v>
      </c>
      <c r="Q1135" s="36">
        <f>E1135*(1+Listes!AC$5)</f>
        <v>0</v>
      </c>
      <c r="AB1135" s="36">
        <f>G1135*(1+Listes!AC$8)</f>
        <v>5.4896399999999996</v>
      </c>
      <c r="AC1135" s="36">
        <f>P1135*(1+Listes!AC$7)</f>
        <v>5.4896399999999996</v>
      </c>
      <c r="AD1135" s="36">
        <f>F1135*(1+Listes!AC$6)</f>
        <v>0</v>
      </c>
      <c r="AI1135" s="36"/>
      <c r="AJ1135" s="36"/>
      <c r="AL1135" s="36"/>
      <c r="AO1135" s="5" t="s">
        <v>3541</v>
      </c>
      <c r="AP1135" s="5" t="s">
        <v>3541</v>
      </c>
      <c r="AV1135" s="36">
        <f>BI1135*(1+Listes!AC$9)</f>
        <v>0</v>
      </c>
      <c r="AW1135" s="36">
        <f>BP1135*(1+Listes!AC$10)</f>
        <v>0</v>
      </c>
      <c r="AX1135"/>
      <c r="AY1135" s="36"/>
      <c r="AZ1135" s="36">
        <f>AY1135*(1+Listes!AC$11)</f>
        <v>0</v>
      </c>
      <c r="BI1135" s="36"/>
      <c r="BJ1135" s="36"/>
      <c r="BK1135" s="36">
        <f>BJ1135*(1+Listes!AC$12)</f>
        <v>0</v>
      </c>
      <c r="BL1135" s="36"/>
      <c r="BM1135" s="36"/>
      <c r="BN1135" s="36"/>
      <c r="BP1135" s="36"/>
      <c r="BR1135" s="36"/>
      <c r="BS1135" s="36"/>
      <c r="BT1135" s="36"/>
    </row>
    <row r="1136" spans="2:72" ht="13.15" customHeight="1" x14ac:dyDescent="0.2">
      <c r="B1136" s="8" t="s">
        <v>3542</v>
      </c>
      <c r="C1136" s="35">
        <v>1</v>
      </c>
      <c r="D1136" s="1" t="s">
        <v>3543</v>
      </c>
      <c r="E1136" s="36"/>
      <c r="F1136" s="36"/>
      <c r="G1136" s="7">
        <v>9.9700000000000006</v>
      </c>
      <c r="H1136" s="3" t="s">
        <v>3544</v>
      </c>
      <c r="I1136" s="5" t="s">
        <v>3545</v>
      </c>
      <c r="J1136" s="39" t="s">
        <v>5</v>
      </c>
      <c r="K1136" s="5" t="s">
        <v>88</v>
      </c>
      <c r="M1136" s="6">
        <v>19.7</v>
      </c>
      <c r="N1136" s="6"/>
      <c r="O1136" s="7">
        <v>19.899999999999999</v>
      </c>
      <c r="P1136" s="6">
        <v>9.84</v>
      </c>
      <c r="Q1136" s="36">
        <f>E1136*(1+Listes!AC$5)</f>
        <v>0</v>
      </c>
      <c r="AB1136" s="36">
        <f>G1136*(1+Listes!AC$8)</f>
        <v>11.92412</v>
      </c>
      <c r="AC1136" s="36">
        <f>P1136*(1+Listes!AC$7)</f>
        <v>11.76864</v>
      </c>
      <c r="AD1136" s="36">
        <f>F1136*(1+Listes!AC$6)</f>
        <v>0</v>
      </c>
      <c r="AG1136" s="66"/>
      <c r="AH1136" s="67"/>
      <c r="AI1136" s="6">
        <v>21.62</v>
      </c>
      <c r="AJ1136" s="6">
        <v>19.3</v>
      </c>
      <c r="AL1136" s="36"/>
      <c r="AM1136" s="20" t="s">
        <v>3542</v>
      </c>
      <c r="AV1136" s="36">
        <f>BI1136*(1+Listes!AC$9)</f>
        <v>0</v>
      </c>
      <c r="AW1136" s="36">
        <f>BP1136*(1+Listes!AC$10)</f>
        <v>0</v>
      </c>
      <c r="AX1136"/>
      <c r="AY1136" s="36"/>
      <c r="AZ1136" s="36">
        <f>AY1136*(1+Listes!AC$11)</f>
        <v>0</v>
      </c>
      <c r="BI1136" s="36"/>
      <c r="BJ1136" s="36"/>
      <c r="BK1136" s="36">
        <f>BJ1136*(1+Listes!AC$12)</f>
        <v>0</v>
      </c>
      <c r="BL1136" s="36"/>
      <c r="BM1136" s="36"/>
      <c r="BN1136" s="36"/>
      <c r="BP1136" s="36"/>
      <c r="BR1136" s="36"/>
      <c r="BS1136" s="36"/>
      <c r="BT1136" s="36"/>
    </row>
    <row r="1137" spans="2:72" ht="13.15" customHeight="1" x14ac:dyDescent="0.2">
      <c r="B1137" s="8" t="s">
        <v>3546</v>
      </c>
      <c r="C1137" s="35">
        <v>11</v>
      </c>
      <c r="D1137" s="1" t="s">
        <v>3547</v>
      </c>
      <c r="E1137" s="36"/>
      <c r="F1137" s="36"/>
      <c r="G1137" s="7">
        <v>19.940000000000001</v>
      </c>
      <c r="H1137" s="3" t="s">
        <v>3548</v>
      </c>
      <c r="I1137" s="5" t="s">
        <v>3549</v>
      </c>
      <c r="J1137" s="39" t="s">
        <v>169</v>
      </c>
      <c r="K1137" s="5" t="s">
        <v>170</v>
      </c>
      <c r="M1137" s="6">
        <v>19.3</v>
      </c>
      <c r="N1137" s="6">
        <v>19.5</v>
      </c>
      <c r="O1137" s="7">
        <v>19.5</v>
      </c>
      <c r="P1137" s="6">
        <v>19.88</v>
      </c>
      <c r="Q1137" s="36">
        <f>E1137*(1+Listes!AC$5)</f>
        <v>0</v>
      </c>
      <c r="Z1137" s="9" t="s">
        <v>3550</v>
      </c>
      <c r="AA1137" s="9" t="s">
        <v>3222</v>
      </c>
      <c r="AB1137" s="36">
        <f>G1137*(1+Listes!AC$8)</f>
        <v>23.848240000000001</v>
      </c>
      <c r="AC1137" s="36">
        <f>P1137*(1+Listes!AC$7)</f>
        <v>23.776479999999999</v>
      </c>
      <c r="AD1137" s="36">
        <f>F1137*(1+Listes!AC$6)</f>
        <v>0</v>
      </c>
      <c r="AG1137" s="66"/>
      <c r="AH1137" s="67"/>
      <c r="AI1137" s="6"/>
      <c r="AJ1137" s="6">
        <v>18.899999999999999</v>
      </c>
      <c r="AL1137" s="36"/>
      <c r="AV1137" s="36">
        <f>BI1137*(1+Listes!AC$9)</f>
        <v>0</v>
      </c>
      <c r="AW1137" s="36">
        <f>BP1137*(1+Listes!AC$10)</f>
        <v>0</v>
      </c>
      <c r="AX1137"/>
      <c r="AY1137" s="36"/>
      <c r="AZ1137" s="36">
        <f>AY1137*(1+Listes!AC$11)</f>
        <v>0</v>
      </c>
      <c r="BI1137" s="36"/>
      <c r="BJ1137" s="36"/>
      <c r="BK1137" s="36">
        <f>BJ1137*(1+Listes!AC$12)</f>
        <v>0</v>
      </c>
      <c r="BL1137" s="36"/>
      <c r="BM1137" s="36"/>
      <c r="BN1137" s="36"/>
      <c r="BP1137" s="36"/>
      <c r="BR1137" s="36"/>
      <c r="BS1137" s="36"/>
      <c r="BT1137" s="36"/>
    </row>
    <row r="1138" spans="2:72" ht="13.15" customHeight="1" x14ac:dyDescent="0.2">
      <c r="C1138" s="35">
        <v>1</v>
      </c>
      <c r="D1138" s="1" t="s">
        <v>3551</v>
      </c>
      <c r="E1138" s="36"/>
      <c r="F1138" s="36"/>
      <c r="G1138" s="7">
        <v>8.27</v>
      </c>
      <c r="H1138" s="3" t="s">
        <v>3552</v>
      </c>
      <c r="I1138" s="5" t="s">
        <v>3553</v>
      </c>
      <c r="J1138" s="39" t="s">
        <v>2</v>
      </c>
      <c r="K1138" s="5" t="s">
        <v>149</v>
      </c>
      <c r="M1138" s="36"/>
      <c r="N1138" s="36"/>
      <c r="O1138" s="7">
        <v>8.1</v>
      </c>
      <c r="P1138" s="6">
        <v>8.27</v>
      </c>
      <c r="Q1138" s="36">
        <f>E1138*(1+Listes!AC$5)</f>
        <v>0</v>
      </c>
      <c r="AB1138" s="36">
        <f>G1138*(1+Listes!AC$8)</f>
        <v>9.8909199999999995</v>
      </c>
      <c r="AC1138" s="36">
        <f>P1138*(1+Listes!AC$7)</f>
        <v>9.8909199999999995</v>
      </c>
      <c r="AD1138" s="36">
        <f>F1138*(1+Listes!AC$6)</f>
        <v>0</v>
      </c>
      <c r="AI1138" s="36"/>
      <c r="AJ1138" s="36"/>
      <c r="AL1138" s="36"/>
      <c r="AV1138" s="36">
        <f>BI1138*(1+Listes!AC$9)</f>
        <v>0</v>
      </c>
      <c r="AW1138" s="36">
        <f>BP1138*(1+Listes!AC$10)</f>
        <v>0</v>
      </c>
      <c r="AX1138"/>
      <c r="AY1138" s="36"/>
      <c r="AZ1138" s="36">
        <f>AY1138*(1+Listes!AC$11)</f>
        <v>0</v>
      </c>
      <c r="BI1138" s="36"/>
      <c r="BJ1138" s="36"/>
      <c r="BK1138" s="36">
        <f>BJ1138*(1+Listes!AC$12)</f>
        <v>0</v>
      </c>
      <c r="BL1138" s="36"/>
      <c r="BM1138" s="36"/>
      <c r="BN1138" s="36"/>
      <c r="BP1138" s="36"/>
      <c r="BR1138" s="36"/>
      <c r="BS1138" s="36"/>
      <c r="BT1138" s="36"/>
    </row>
    <row r="1139" spans="2:72" ht="13.15" customHeight="1" x14ac:dyDescent="0.2">
      <c r="C1139" s="35">
        <v>1</v>
      </c>
      <c r="D1139" s="1" t="s">
        <v>3554</v>
      </c>
      <c r="E1139" s="36"/>
      <c r="F1139" s="7">
        <v>0.97</v>
      </c>
      <c r="G1139" s="7">
        <v>16.73</v>
      </c>
      <c r="H1139" s="3" t="s">
        <v>3555</v>
      </c>
      <c r="J1139" s="39" t="s">
        <v>2</v>
      </c>
      <c r="K1139" s="5" t="s">
        <v>131</v>
      </c>
      <c r="M1139" s="36"/>
      <c r="N1139" s="36"/>
      <c r="O1139" s="7">
        <v>18.899999999999999</v>
      </c>
      <c r="P1139" s="36"/>
      <c r="Q1139" s="36">
        <f>E1139*(1+Listes!AC$5)</f>
        <v>0</v>
      </c>
      <c r="AB1139" s="36">
        <f>G1139*(1+Listes!AC$8)</f>
        <v>20.009080000000001</v>
      </c>
      <c r="AC1139" s="36">
        <f>P1139*(1+Listes!AC$7)</f>
        <v>0</v>
      </c>
      <c r="AD1139" s="36">
        <f>F1139*(1+Listes!AC$6)</f>
        <v>1.1601199999999998</v>
      </c>
      <c r="AI1139" s="36"/>
      <c r="AJ1139" s="36"/>
      <c r="AL1139" s="36"/>
      <c r="AR1139" s="23" t="s">
        <v>4796</v>
      </c>
      <c r="AS1139" s="5" t="s">
        <v>3556</v>
      </c>
      <c r="AT1139" s="5" t="s">
        <v>3557</v>
      </c>
      <c r="AV1139" s="36">
        <f>BI1139*(1+Listes!AC$9)</f>
        <v>0</v>
      </c>
      <c r="AW1139" s="36">
        <f>BP1139*(1+Listes!AC$10)</f>
        <v>0</v>
      </c>
      <c r="AX1139"/>
      <c r="AY1139" s="36"/>
      <c r="AZ1139" s="36">
        <f>AY1139*(1+Listes!AC$11)</f>
        <v>0</v>
      </c>
      <c r="BI1139" s="36"/>
      <c r="BJ1139" s="36"/>
      <c r="BK1139" s="36">
        <f>BJ1139*(1+Listes!AC$12)</f>
        <v>0</v>
      </c>
      <c r="BL1139" s="36"/>
      <c r="BM1139" s="36"/>
      <c r="BN1139" s="36"/>
      <c r="BP1139" s="36"/>
      <c r="BR1139" s="36"/>
      <c r="BS1139" s="36"/>
      <c r="BT1139" s="36"/>
    </row>
    <row r="1140" spans="2:72" ht="13.15" customHeight="1" x14ac:dyDescent="0.2">
      <c r="C1140" s="35">
        <v>1</v>
      </c>
      <c r="D1140" s="1" t="s">
        <v>3558</v>
      </c>
      <c r="E1140" s="6">
        <v>0.81</v>
      </c>
      <c r="F1140" s="7">
        <v>0.35</v>
      </c>
      <c r="G1140" s="7">
        <v>2.0299999999999998</v>
      </c>
      <c r="H1140" s="3" t="s">
        <v>3559</v>
      </c>
      <c r="I1140" s="5" t="s">
        <v>3560</v>
      </c>
      <c r="J1140" s="39" t="s">
        <v>2</v>
      </c>
      <c r="K1140" s="5" t="s">
        <v>131</v>
      </c>
      <c r="M1140" s="6">
        <v>2</v>
      </c>
      <c r="N1140" s="6">
        <v>2.2400000000000002</v>
      </c>
      <c r="O1140" s="7">
        <v>2</v>
      </c>
      <c r="P1140" s="6">
        <v>2.0299999999999998</v>
      </c>
      <c r="Q1140" s="36">
        <f>E1140*(1+Listes!AC$5)</f>
        <v>0.96876000000000007</v>
      </c>
      <c r="AA1140" s="9" t="s">
        <v>3561</v>
      </c>
      <c r="AB1140" s="36">
        <f>G1140*(1+Listes!AC$8)</f>
        <v>2.4278799999999996</v>
      </c>
      <c r="AC1140" s="36">
        <f>P1140*(1+Listes!AC$7)</f>
        <v>2.4278799999999996</v>
      </c>
      <c r="AD1140" s="36">
        <f>F1140*(1+Listes!AC$6)</f>
        <v>0.41859999999999997</v>
      </c>
      <c r="AG1140" s="66"/>
      <c r="AH1140" s="67"/>
      <c r="AI1140" s="6">
        <v>4.46</v>
      </c>
      <c r="AJ1140" s="6">
        <v>2</v>
      </c>
      <c r="AL1140" s="36"/>
      <c r="AM1140" s="20"/>
      <c r="AV1140" s="36">
        <f>BI1140*(1+Listes!AC$9)</f>
        <v>54708.627999999997</v>
      </c>
      <c r="AW1140" s="36">
        <f>BP1140*(1+Listes!AC$10)</f>
        <v>0</v>
      </c>
      <c r="AX1140"/>
      <c r="AY1140" s="36"/>
      <c r="AZ1140" s="36">
        <f>AY1140*(1+Listes!AC$11)</f>
        <v>0</v>
      </c>
      <c r="BI1140" s="16">
        <v>45743</v>
      </c>
      <c r="BJ1140" s="36"/>
      <c r="BK1140" s="36">
        <f>BJ1140*(1+Listes!AC$12)</f>
        <v>0</v>
      </c>
      <c r="BL1140" s="36"/>
      <c r="BM1140" s="36"/>
      <c r="BN1140" s="6">
        <v>3.54</v>
      </c>
      <c r="BP1140" s="36"/>
      <c r="BR1140" s="36"/>
      <c r="BS1140" s="36"/>
      <c r="BT1140" s="36"/>
    </row>
    <row r="1141" spans="2:72" ht="13.15" customHeight="1" x14ac:dyDescent="0.2">
      <c r="C1141" s="35">
        <v>2</v>
      </c>
      <c r="D1141" s="1" t="s">
        <v>3562</v>
      </c>
      <c r="E1141" s="36"/>
      <c r="F1141" s="36"/>
      <c r="G1141" s="7">
        <v>4.59</v>
      </c>
      <c r="H1141" s="3" t="s">
        <v>3563</v>
      </c>
      <c r="I1141" s="5" t="s">
        <v>3564</v>
      </c>
      <c r="J1141" s="39" t="s">
        <v>2</v>
      </c>
      <c r="K1141" s="5" t="s">
        <v>131</v>
      </c>
      <c r="M1141" s="6"/>
      <c r="N1141" s="6"/>
      <c r="O1141" s="36"/>
      <c r="P1141" s="6">
        <v>4.59</v>
      </c>
      <c r="Q1141" s="36">
        <f>E1141*(1+Listes!AC$5)</f>
        <v>0</v>
      </c>
      <c r="AA1141" s="9" t="s">
        <v>3565</v>
      </c>
      <c r="AB1141" s="36">
        <f>G1141*(1+Listes!AC$8)</f>
        <v>5.4896399999999996</v>
      </c>
      <c r="AC1141" s="36">
        <f>P1141*(1+Listes!AC$7)</f>
        <v>5.4896399999999996</v>
      </c>
      <c r="AD1141" s="36">
        <f>F1141*(1+Listes!AC$6)</f>
        <v>0</v>
      </c>
      <c r="AG1141" s="66"/>
      <c r="AH1141" s="67"/>
      <c r="AI1141" s="6">
        <v>4.3</v>
      </c>
      <c r="AJ1141" s="6">
        <v>6.08</v>
      </c>
      <c r="AL1141" s="36"/>
      <c r="AV1141" s="36">
        <f>BI1141*(1+Listes!AC$9)</f>
        <v>0</v>
      </c>
      <c r="AW1141" s="36">
        <f>BP1141*(1+Listes!AC$10)</f>
        <v>0</v>
      </c>
      <c r="AX1141"/>
      <c r="AY1141" s="36"/>
      <c r="AZ1141" s="36">
        <f>AY1141*(1+Listes!AC$11)</f>
        <v>0</v>
      </c>
      <c r="BI1141" s="36"/>
      <c r="BJ1141" s="36"/>
      <c r="BK1141" s="36">
        <f>BJ1141*(1+Listes!AC$12)</f>
        <v>0</v>
      </c>
      <c r="BL1141" s="36"/>
      <c r="BM1141" s="36"/>
      <c r="BN1141" s="36"/>
      <c r="BP1141" s="36"/>
      <c r="BR1141" s="36"/>
      <c r="BS1141" s="36"/>
      <c r="BT1141" s="36"/>
    </row>
    <row r="1142" spans="2:72" ht="13.15" customHeight="1" x14ac:dyDescent="0.2">
      <c r="C1142" s="35">
        <v>2</v>
      </c>
      <c r="D1142" s="1" t="s">
        <v>3566</v>
      </c>
      <c r="E1142" s="36"/>
      <c r="F1142" s="36"/>
      <c r="G1142" s="7">
        <v>3.28</v>
      </c>
      <c r="H1142" s="3" t="s">
        <v>3567</v>
      </c>
      <c r="I1142" s="5" t="s">
        <v>3568</v>
      </c>
      <c r="J1142" s="39" t="s">
        <v>2</v>
      </c>
      <c r="K1142" s="5" t="s">
        <v>88</v>
      </c>
      <c r="M1142" s="6">
        <v>3.2</v>
      </c>
      <c r="N1142" s="6">
        <v>3.58</v>
      </c>
      <c r="O1142" s="7">
        <v>3.2</v>
      </c>
      <c r="P1142" s="6">
        <v>3.28</v>
      </c>
      <c r="Q1142" s="36">
        <f>E1142*(1+Listes!AC$5)</f>
        <v>0</v>
      </c>
      <c r="AB1142" s="36">
        <f>G1142*(1+Listes!AC$8)</f>
        <v>3.9228799999999997</v>
      </c>
      <c r="AC1142" s="36">
        <f>P1142*(1+Listes!AC$7)</f>
        <v>3.9228799999999997</v>
      </c>
      <c r="AD1142" s="36">
        <f>F1142*(1+Listes!AC$6)</f>
        <v>0</v>
      </c>
      <c r="AG1142" s="66"/>
      <c r="AH1142" s="67"/>
      <c r="AI1142" s="6">
        <v>3.39</v>
      </c>
      <c r="AJ1142" s="6">
        <v>3.1</v>
      </c>
      <c r="AL1142" s="36"/>
      <c r="AV1142" s="36">
        <f>BI1142*(1+Listes!AC$9)</f>
        <v>0</v>
      </c>
      <c r="AW1142" s="36">
        <f>BP1142*(1+Listes!AC$10)</f>
        <v>0</v>
      </c>
      <c r="AX1142"/>
      <c r="AY1142" s="36"/>
      <c r="AZ1142" s="36">
        <f>AY1142*(1+Listes!AC$11)</f>
        <v>0</v>
      </c>
      <c r="BI1142" s="36"/>
      <c r="BJ1142" s="36"/>
      <c r="BK1142" s="36">
        <f>BJ1142*(1+Listes!AC$12)</f>
        <v>0</v>
      </c>
      <c r="BL1142" s="36"/>
      <c r="BM1142" s="36"/>
      <c r="BN1142" s="36"/>
      <c r="BP1142" s="36"/>
      <c r="BR1142" s="36"/>
      <c r="BS1142" s="36"/>
      <c r="BT1142" s="36"/>
    </row>
    <row r="1143" spans="2:72" ht="13.15" customHeight="1" x14ac:dyDescent="0.2">
      <c r="B1143" s="8" t="s">
        <v>3569</v>
      </c>
      <c r="C1143" s="35">
        <v>2</v>
      </c>
      <c r="D1143" s="1" t="s">
        <v>3569</v>
      </c>
      <c r="E1143" s="36"/>
      <c r="F1143" s="7">
        <v>7.32</v>
      </c>
      <c r="G1143" s="36"/>
      <c r="H1143" s="3" t="s">
        <v>3570</v>
      </c>
      <c r="I1143" s="5" t="s">
        <v>3571</v>
      </c>
      <c r="J1143" s="39" t="s">
        <v>31</v>
      </c>
      <c r="K1143" s="5" t="s">
        <v>3572</v>
      </c>
      <c r="M1143" s="36"/>
      <c r="N1143" s="36"/>
      <c r="O1143" s="36"/>
      <c r="P1143" s="36"/>
      <c r="Q1143" s="36">
        <f>E1143*(1+Listes!AC$5)</f>
        <v>0</v>
      </c>
      <c r="Y1143" s="9" t="s">
        <v>3573</v>
      </c>
      <c r="AB1143" s="36">
        <f>G1143*(1+Listes!AC$8)</f>
        <v>0</v>
      </c>
      <c r="AC1143" s="36">
        <f>P1143*(1+Listes!AC$7)</f>
        <v>0</v>
      </c>
      <c r="AD1143" s="36">
        <f>F1143*(1+Listes!AC$6)</f>
        <v>8.7547200000000007</v>
      </c>
      <c r="AI1143" s="36"/>
      <c r="AJ1143" s="36"/>
      <c r="AL1143" s="36"/>
      <c r="AV1143" s="36">
        <f>BI1143*(1+Listes!AC$9)</f>
        <v>0</v>
      </c>
      <c r="AW1143" s="36">
        <f>BP1143*(1+Listes!AC$10)</f>
        <v>0</v>
      </c>
      <c r="AX1143"/>
      <c r="AY1143" s="36"/>
      <c r="AZ1143" s="36">
        <f>AY1143*(1+Listes!AC$11)</f>
        <v>0</v>
      </c>
      <c r="BI1143" s="36"/>
      <c r="BJ1143" s="36"/>
      <c r="BK1143" s="36">
        <f>BJ1143*(1+Listes!AC$12)</f>
        <v>0</v>
      </c>
      <c r="BL1143" s="36"/>
      <c r="BM1143" s="36"/>
      <c r="BN1143" s="36"/>
      <c r="BP1143" s="36"/>
      <c r="BR1143" s="36"/>
      <c r="BS1143" s="36"/>
      <c r="BT1143" s="36"/>
    </row>
    <row r="1144" spans="2:72" ht="13.15" customHeight="1" x14ac:dyDescent="0.2">
      <c r="C1144" s="35">
        <v>1</v>
      </c>
      <c r="D1144" s="1" t="s">
        <v>3574</v>
      </c>
      <c r="E1144" s="36"/>
      <c r="F1144" s="7">
        <v>7.98</v>
      </c>
      <c r="G1144" s="36"/>
      <c r="H1144" s="3" t="s">
        <v>3570</v>
      </c>
      <c r="I1144" s="5" t="s">
        <v>3575</v>
      </c>
      <c r="J1144" s="36"/>
      <c r="K1144" s="5" t="s">
        <v>3576</v>
      </c>
      <c r="M1144" s="36"/>
      <c r="N1144" s="36"/>
      <c r="O1144" s="36"/>
      <c r="P1144" s="36"/>
      <c r="Q1144" s="36">
        <f>E1144*(1+Listes!AC$5)</f>
        <v>0</v>
      </c>
      <c r="AA1144" s="9" t="s">
        <v>3577</v>
      </c>
      <c r="AB1144" s="36">
        <f>G1144*(1+Listes!AC$8)</f>
        <v>0</v>
      </c>
      <c r="AC1144" s="36">
        <f>P1144*(1+Listes!AC$7)</f>
        <v>0</v>
      </c>
      <c r="AD1144" s="36">
        <f>F1144*(1+Listes!AC$6)</f>
        <v>9.544080000000001</v>
      </c>
      <c r="AI1144" s="36"/>
      <c r="AJ1144" s="36"/>
      <c r="AL1144" s="36"/>
      <c r="AQ1144" s="5" t="s">
        <v>3578</v>
      </c>
      <c r="AV1144" s="36">
        <f>BI1144*(1+Listes!AC$9)</f>
        <v>0</v>
      </c>
      <c r="AW1144" s="36">
        <f>BP1144*(1+Listes!AC$10)</f>
        <v>0</v>
      </c>
      <c r="AX1144"/>
      <c r="AY1144" s="36"/>
      <c r="AZ1144" s="36">
        <f>AY1144*(1+Listes!AC$11)</f>
        <v>0</v>
      </c>
      <c r="BI1144" s="36"/>
      <c r="BJ1144" s="36"/>
      <c r="BK1144" s="36">
        <f>BJ1144*(1+Listes!AC$12)</f>
        <v>0</v>
      </c>
      <c r="BL1144" s="36"/>
      <c r="BM1144" s="36"/>
      <c r="BN1144" s="36"/>
      <c r="BP1144" s="36"/>
      <c r="BR1144" s="36"/>
      <c r="BS1144" s="36"/>
      <c r="BT1144" s="36"/>
    </row>
    <row r="1145" spans="2:72" ht="13.15" customHeight="1" x14ac:dyDescent="0.2">
      <c r="C1145" s="35">
        <v>1</v>
      </c>
      <c r="D1145" s="1" t="s">
        <v>3579</v>
      </c>
      <c r="E1145" s="36"/>
      <c r="F1145" s="36"/>
      <c r="G1145" s="7">
        <v>14.43</v>
      </c>
      <c r="H1145" s="3" t="s">
        <v>3580</v>
      </c>
      <c r="I1145" s="5" t="s">
        <v>3581</v>
      </c>
      <c r="J1145" s="39" t="s">
        <v>2</v>
      </c>
      <c r="K1145" s="5" t="s">
        <v>211</v>
      </c>
      <c r="M1145" s="6">
        <v>14</v>
      </c>
      <c r="N1145" s="6"/>
      <c r="O1145" s="7">
        <v>14.1</v>
      </c>
      <c r="P1145" s="6">
        <v>14.43</v>
      </c>
      <c r="Q1145" s="36">
        <f>E1145*(1+Listes!AC$5)</f>
        <v>0</v>
      </c>
      <c r="AB1145" s="36">
        <f>G1145*(1+Listes!AC$8)</f>
        <v>17.258279999999999</v>
      </c>
      <c r="AC1145" s="36">
        <f>P1145*(1+Listes!AC$7)</f>
        <v>17.258279999999999</v>
      </c>
      <c r="AD1145" s="36">
        <f>F1145*(1+Listes!AC$6)</f>
        <v>0</v>
      </c>
      <c r="AG1145" s="66"/>
      <c r="AH1145" s="67"/>
      <c r="AI1145" s="6">
        <v>10.19</v>
      </c>
      <c r="AJ1145" s="6">
        <v>13.7</v>
      </c>
      <c r="AL1145" s="36"/>
      <c r="AV1145" s="36">
        <f>BI1145*(1+Listes!AC$9)</f>
        <v>0</v>
      </c>
      <c r="AW1145" s="36">
        <f>BP1145*(1+Listes!AC$10)</f>
        <v>0</v>
      </c>
      <c r="AX1145"/>
      <c r="AY1145" s="36"/>
      <c r="AZ1145" s="36">
        <f>AY1145*(1+Listes!AC$11)</f>
        <v>0</v>
      </c>
      <c r="BI1145" s="36"/>
      <c r="BJ1145" s="36"/>
      <c r="BK1145" s="36">
        <f>BJ1145*(1+Listes!AC$12)</f>
        <v>0</v>
      </c>
      <c r="BL1145" s="36"/>
      <c r="BM1145" s="36"/>
      <c r="BN1145" s="36"/>
      <c r="BP1145" s="36"/>
      <c r="BR1145" s="36"/>
      <c r="BS1145" s="36"/>
      <c r="BT1145" s="36"/>
    </row>
    <row r="1146" spans="2:72" ht="13.15" customHeight="1" x14ac:dyDescent="0.2">
      <c r="C1146" s="35">
        <v>1</v>
      </c>
      <c r="D1146" s="1" t="s">
        <v>3582</v>
      </c>
      <c r="E1146" s="36"/>
      <c r="F1146" s="36"/>
      <c r="G1146" s="7">
        <v>10.76</v>
      </c>
      <c r="H1146" s="3" t="s">
        <v>3583</v>
      </c>
      <c r="I1146" s="5" t="s">
        <v>3584</v>
      </c>
      <c r="J1146" s="39" t="s">
        <v>169</v>
      </c>
      <c r="K1146" s="5" t="s">
        <v>170</v>
      </c>
      <c r="M1146" s="6">
        <v>10.4</v>
      </c>
      <c r="N1146" s="6"/>
      <c r="O1146" s="7">
        <v>10.5</v>
      </c>
      <c r="P1146" s="6">
        <v>10.76</v>
      </c>
      <c r="Q1146" s="36">
        <f>E1146*(1+Listes!AC$5)</f>
        <v>0</v>
      </c>
      <c r="AA1146" s="9" t="s">
        <v>3585</v>
      </c>
      <c r="AB1146" s="36">
        <f>G1146*(1+Listes!AC$8)</f>
        <v>12.86896</v>
      </c>
      <c r="AC1146" s="36">
        <f>P1146*(1+Listes!AC$7)</f>
        <v>12.86896</v>
      </c>
      <c r="AD1146" s="36">
        <f>F1146*(1+Listes!AC$6)</f>
        <v>0</v>
      </c>
      <c r="AG1146" s="66"/>
      <c r="AH1146" s="67"/>
      <c r="AI1146" s="6">
        <v>7.65</v>
      </c>
      <c r="AJ1146" s="6">
        <v>10.199999999999999</v>
      </c>
      <c r="AL1146" s="36"/>
      <c r="AV1146" s="36">
        <f>BI1146*(1+Listes!AC$9)</f>
        <v>0</v>
      </c>
      <c r="AW1146" s="36">
        <f>BP1146*(1+Listes!AC$10)</f>
        <v>0</v>
      </c>
      <c r="AX1146"/>
      <c r="AY1146" s="36"/>
      <c r="AZ1146" s="36">
        <f>AY1146*(1+Listes!AC$11)</f>
        <v>0</v>
      </c>
      <c r="BI1146" s="36"/>
      <c r="BJ1146" s="36"/>
      <c r="BK1146" s="36">
        <f>BJ1146*(1+Listes!AC$12)</f>
        <v>0</v>
      </c>
      <c r="BL1146" s="36"/>
      <c r="BM1146" s="36"/>
      <c r="BN1146" s="36"/>
      <c r="BP1146" s="36"/>
      <c r="BR1146" s="36"/>
      <c r="BS1146" s="36"/>
      <c r="BT1146" s="36"/>
    </row>
    <row r="1147" spans="2:72" ht="13.15" customHeight="1" x14ac:dyDescent="0.2">
      <c r="C1147" s="35">
        <v>1</v>
      </c>
      <c r="D1147" s="1" t="s">
        <v>3586</v>
      </c>
      <c r="E1147" s="36"/>
      <c r="F1147" s="36"/>
      <c r="G1147" s="7">
        <v>19.61</v>
      </c>
      <c r="H1147" s="3" t="s">
        <v>3587</v>
      </c>
      <c r="I1147" s="5" t="s">
        <v>3588</v>
      </c>
      <c r="J1147" s="39" t="s">
        <v>2</v>
      </c>
      <c r="K1147" s="5" t="s">
        <v>131</v>
      </c>
      <c r="M1147" s="6">
        <v>19.100000000000001</v>
      </c>
      <c r="N1147" s="6"/>
      <c r="O1147" s="7">
        <v>19.2</v>
      </c>
      <c r="P1147" s="6">
        <v>19.61</v>
      </c>
      <c r="Q1147" s="36">
        <f>E1147*(1+Listes!AC$5)</f>
        <v>0</v>
      </c>
      <c r="AA1147" s="9" t="s">
        <v>1570</v>
      </c>
      <c r="AB1147" s="36">
        <f>G1147*(1+Listes!AC$8)</f>
        <v>23.45356</v>
      </c>
      <c r="AC1147" s="36">
        <f>P1147*(1+Listes!AC$7)</f>
        <v>23.45356</v>
      </c>
      <c r="AD1147" s="36">
        <f>F1147*(1+Listes!AC$6)</f>
        <v>0</v>
      </c>
      <c r="AG1147" s="66"/>
      <c r="AH1147" s="67"/>
      <c r="AI1147" s="6">
        <v>16.53</v>
      </c>
      <c r="AJ1147" s="6">
        <v>18.7</v>
      </c>
      <c r="AL1147" s="36"/>
      <c r="AV1147" s="36">
        <f>BI1147*(1+Listes!AC$9)</f>
        <v>0</v>
      </c>
      <c r="AW1147" s="36">
        <f>BP1147*(1+Listes!AC$10)</f>
        <v>0</v>
      </c>
      <c r="AX1147"/>
      <c r="AY1147" s="36"/>
      <c r="AZ1147" s="36">
        <f>AY1147*(1+Listes!AC$11)</f>
        <v>0</v>
      </c>
      <c r="BI1147" s="36"/>
      <c r="BJ1147" s="36"/>
      <c r="BK1147" s="36">
        <f>BJ1147*(1+Listes!AC$12)</f>
        <v>0</v>
      </c>
      <c r="BL1147" s="36"/>
      <c r="BM1147" s="36"/>
      <c r="BN1147" s="36"/>
      <c r="BP1147" s="36"/>
      <c r="BR1147" s="36"/>
      <c r="BS1147" s="36"/>
      <c r="BT1147" s="36"/>
    </row>
    <row r="1148" spans="2:72" ht="13.15" customHeight="1" x14ac:dyDescent="0.2">
      <c r="C1148" s="35">
        <v>2</v>
      </c>
      <c r="D1148" s="1" t="s">
        <v>3589</v>
      </c>
      <c r="E1148" s="36"/>
      <c r="F1148" s="36"/>
      <c r="G1148" s="36"/>
      <c r="H1148" s="3" t="s">
        <v>3590</v>
      </c>
      <c r="I1148" s="3" t="s">
        <v>3591</v>
      </c>
      <c r="J1148" s="39" t="s">
        <v>2</v>
      </c>
      <c r="K1148" s="5" t="s">
        <v>1306</v>
      </c>
      <c r="M1148" s="36"/>
      <c r="N1148" s="36"/>
      <c r="O1148" s="36"/>
      <c r="P1148" s="36"/>
      <c r="Q1148" s="36">
        <f>E1148*(1+Listes!AC$5)</f>
        <v>0</v>
      </c>
      <c r="X1148" s="9" t="s">
        <v>3592</v>
      </c>
      <c r="AB1148" s="36">
        <f>G1148*(1+Listes!AC$8)</f>
        <v>0</v>
      </c>
      <c r="AC1148" s="36">
        <f>P1148*(1+Listes!AC$7)</f>
        <v>0</v>
      </c>
      <c r="AD1148" s="36">
        <f>F1148*(1+Listes!AC$6)</f>
        <v>0</v>
      </c>
      <c r="AI1148" s="36"/>
      <c r="AJ1148" s="36"/>
      <c r="AL1148" s="36"/>
      <c r="AV1148" s="36">
        <f>BI1148*(1+Listes!AC$9)</f>
        <v>0</v>
      </c>
      <c r="AW1148" s="36">
        <f>BP1148*(1+Listes!AC$10)</f>
        <v>0</v>
      </c>
      <c r="AX1148"/>
      <c r="AY1148" s="36"/>
      <c r="AZ1148" s="36">
        <f>AY1148*(1+Listes!AC$11)</f>
        <v>0</v>
      </c>
      <c r="BI1148" s="36"/>
      <c r="BJ1148" s="36"/>
      <c r="BK1148" s="36">
        <f>BJ1148*(1+Listes!AC$12)</f>
        <v>0</v>
      </c>
      <c r="BL1148" s="36"/>
      <c r="BM1148" s="36"/>
      <c r="BN1148" s="36"/>
      <c r="BP1148" s="36"/>
      <c r="BR1148" s="36"/>
      <c r="BS1148" s="36"/>
      <c r="BT1148" s="36"/>
    </row>
    <row r="1149" spans="2:72" ht="13.15" customHeight="1" x14ac:dyDescent="0.2">
      <c r="B1149" s="8" t="s">
        <v>3593</v>
      </c>
      <c r="C1149" s="35">
        <v>1</v>
      </c>
      <c r="D1149" s="1" t="s">
        <v>3593</v>
      </c>
      <c r="E1149" s="36"/>
      <c r="F1149" s="7">
        <v>3.71</v>
      </c>
      <c r="G1149" s="36"/>
      <c r="H1149" s="3" t="s">
        <v>3570</v>
      </c>
      <c r="I1149" s="5" t="s">
        <v>3594</v>
      </c>
      <c r="J1149" s="39" t="s">
        <v>199</v>
      </c>
      <c r="K1149" s="5" t="s">
        <v>938</v>
      </c>
      <c r="M1149" s="36"/>
      <c r="N1149" s="36"/>
      <c r="O1149" s="36"/>
      <c r="P1149" s="36"/>
      <c r="Q1149" s="36">
        <f>E1149*(1+Listes!AC$5)</f>
        <v>0</v>
      </c>
      <c r="AB1149" s="36">
        <f>G1149*(1+Listes!AC$8)</f>
        <v>0</v>
      </c>
      <c r="AC1149" s="36">
        <f>P1149*(1+Listes!AC$7)</f>
        <v>0</v>
      </c>
      <c r="AD1149" s="36">
        <f>F1149*(1+Listes!AC$6)</f>
        <v>4.4371599999999995</v>
      </c>
      <c r="AI1149" s="36"/>
      <c r="AJ1149" s="36"/>
      <c r="AL1149" s="36"/>
      <c r="AR1149" s="5" t="s">
        <v>3595</v>
      </c>
      <c r="AT1149" s="5" t="s">
        <v>3596</v>
      </c>
      <c r="AV1149" s="36">
        <f>BI1149*(1+Listes!AC$9)</f>
        <v>0</v>
      </c>
      <c r="AW1149" s="36">
        <f>BP1149*(1+Listes!AC$10)</f>
        <v>0</v>
      </c>
      <c r="AX1149"/>
      <c r="AY1149" s="36"/>
      <c r="AZ1149" s="36">
        <f>AY1149*(1+Listes!AC$11)</f>
        <v>0</v>
      </c>
      <c r="BI1149" s="36"/>
      <c r="BJ1149" s="36"/>
      <c r="BK1149" s="36">
        <f>BJ1149*(1+Listes!AC$12)</f>
        <v>0</v>
      </c>
      <c r="BL1149" s="36"/>
      <c r="BM1149" s="36"/>
      <c r="BN1149" s="36"/>
      <c r="BP1149" s="36"/>
      <c r="BR1149" s="36"/>
      <c r="BS1149" s="36"/>
      <c r="BT1149" s="36"/>
    </row>
    <row r="1150" spans="2:72" ht="13.15" customHeight="1" x14ac:dyDescent="0.2">
      <c r="C1150" s="35">
        <v>1</v>
      </c>
      <c r="D1150" s="1" t="s">
        <v>3597</v>
      </c>
      <c r="E1150" s="36"/>
      <c r="F1150" s="36"/>
      <c r="G1150" s="7">
        <v>13.51</v>
      </c>
      <c r="H1150" s="3" t="s">
        <v>3598</v>
      </c>
      <c r="I1150" s="5" t="s">
        <v>3599</v>
      </c>
      <c r="J1150" s="36"/>
      <c r="K1150" s="5" t="s">
        <v>478</v>
      </c>
      <c r="M1150" s="6">
        <v>13.1</v>
      </c>
      <c r="N1150" s="6"/>
      <c r="O1150" s="7">
        <v>13.3</v>
      </c>
      <c r="P1150" s="6">
        <v>13.51</v>
      </c>
      <c r="Q1150" s="36">
        <f>E1150*(1+Listes!AC$5)</f>
        <v>0</v>
      </c>
      <c r="AB1150" s="36">
        <f>G1150*(1+Listes!AC$8)</f>
        <v>16.157959999999999</v>
      </c>
      <c r="AC1150" s="36">
        <f>P1150*(1+Listes!AC$7)</f>
        <v>16.157959999999999</v>
      </c>
      <c r="AD1150" s="36">
        <f>F1150*(1+Listes!AC$6)</f>
        <v>0</v>
      </c>
      <c r="AG1150" s="66"/>
      <c r="AH1150" s="67"/>
      <c r="AI1150" s="6">
        <v>11.07</v>
      </c>
      <c r="AJ1150" s="6">
        <v>12.9</v>
      </c>
      <c r="AL1150" s="36"/>
      <c r="AV1150" s="36">
        <f>BI1150*(1+Listes!AC$9)</f>
        <v>0</v>
      </c>
      <c r="AW1150" s="36">
        <f>BP1150*(1+Listes!AC$10)</f>
        <v>0</v>
      </c>
      <c r="AX1150"/>
      <c r="AY1150" s="36"/>
      <c r="AZ1150" s="36">
        <f>AY1150*(1+Listes!AC$11)</f>
        <v>0</v>
      </c>
      <c r="BI1150" s="36"/>
      <c r="BJ1150" s="36"/>
      <c r="BK1150" s="36">
        <f>BJ1150*(1+Listes!AC$12)</f>
        <v>0</v>
      </c>
      <c r="BL1150" s="36"/>
      <c r="BM1150" s="36"/>
      <c r="BN1150" s="36"/>
      <c r="BP1150" s="36"/>
      <c r="BR1150" s="36"/>
      <c r="BS1150" s="36"/>
      <c r="BT1150" s="36"/>
    </row>
    <row r="1151" spans="2:72" ht="13.15" customHeight="1" x14ac:dyDescent="0.2">
      <c r="C1151" s="35">
        <v>2</v>
      </c>
      <c r="D1151" s="1" t="s">
        <v>3600</v>
      </c>
      <c r="E1151" s="36"/>
      <c r="F1151" s="36"/>
      <c r="G1151" s="7">
        <v>19.149999999999999</v>
      </c>
      <c r="H1151" s="3" t="s">
        <v>3601</v>
      </c>
      <c r="I1151" s="5" t="s">
        <v>3602</v>
      </c>
      <c r="J1151" s="39" t="s">
        <v>2</v>
      </c>
      <c r="K1151" s="5" t="s">
        <v>131</v>
      </c>
      <c r="M1151" s="6">
        <v>18.7</v>
      </c>
      <c r="N1151" s="6">
        <v>18</v>
      </c>
      <c r="O1151" s="7">
        <v>18.8</v>
      </c>
      <c r="P1151" s="6">
        <v>19.149999999999999</v>
      </c>
      <c r="Q1151" s="36">
        <f>E1151*(1+Listes!AC$5)</f>
        <v>0</v>
      </c>
      <c r="R1151" s="5" t="s">
        <v>66</v>
      </c>
      <c r="AA1151" s="9" t="s">
        <v>3603</v>
      </c>
      <c r="AB1151" s="36">
        <f>G1151*(1+Listes!AC$8)</f>
        <v>22.903399999999998</v>
      </c>
      <c r="AC1151" s="36">
        <f>P1151*(1+Listes!AC$7)</f>
        <v>22.903399999999998</v>
      </c>
      <c r="AD1151" s="36">
        <f>F1151*(1+Listes!AC$6)</f>
        <v>0</v>
      </c>
      <c r="AG1151" s="66"/>
      <c r="AH1151" s="67"/>
      <c r="AI1151" s="6">
        <v>15.2</v>
      </c>
      <c r="AJ1151" s="6">
        <v>18.3</v>
      </c>
      <c r="AL1151" s="36"/>
      <c r="AV1151" s="36">
        <f>BI1151*(1+Listes!AC$9)</f>
        <v>0</v>
      </c>
      <c r="AW1151" s="36">
        <f>BP1151*(1+Listes!AC$10)</f>
        <v>0</v>
      </c>
      <c r="AX1151"/>
      <c r="AY1151" s="36"/>
      <c r="AZ1151" s="36">
        <f>AY1151*(1+Listes!AC$11)</f>
        <v>0</v>
      </c>
      <c r="BI1151" s="36"/>
      <c r="BJ1151" s="36"/>
      <c r="BK1151" s="36">
        <f>BJ1151*(1+Listes!AC$12)</f>
        <v>0</v>
      </c>
      <c r="BL1151" s="36"/>
      <c r="BM1151" s="36"/>
      <c r="BN1151" s="6">
        <v>19.48</v>
      </c>
      <c r="BP1151" s="36"/>
      <c r="BR1151" s="36"/>
      <c r="BS1151" s="36"/>
      <c r="BT1151" s="36"/>
    </row>
    <row r="1152" spans="2:72" ht="13.15" customHeight="1" x14ac:dyDescent="0.2">
      <c r="C1152" s="35">
        <v>1</v>
      </c>
      <c r="D1152" s="1" t="s">
        <v>3604</v>
      </c>
      <c r="E1152" s="36"/>
      <c r="F1152" s="36"/>
      <c r="G1152" s="7">
        <v>16.07</v>
      </c>
      <c r="H1152" s="3" t="s">
        <v>3605</v>
      </c>
      <c r="I1152" s="5" t="s">
        <v>3606</v>
      </c>
      <c r="J1152" s="36"/>
      <c r="K1152" s="5" t="s">
        <v>478</v>
      </c>
      <c r="M1152" s="6">
        <v>15.7</v>
      </c>
      <c r="N1152" s="6"/>
      <c r="O1152" s="7">
        <v>15.8</v>
      </c>
      <c r="P1152" s="6">
        <v>16.07</v>
      </c>
      <c r="Q1152" s="36">
        <f>E1152*(1+Listes!AC$5)</f>
        <v>0</v>
      </c>
      <c r="AB1152" s="36">
        <f>G1152*(1+Listes!AC$8)</f>
        <v>19.219719999999999</v>
      </c>
      <c r="AC1152" s="36">
        <f>P1152*(1+Listes!AC$7)</f>
        <v>19.219719999999999</v>
      </c>
      <c r="AD1152" s="36">
        <f>F1152*(1+Listes!AC$6)</f>
        <v>0</v>
      </c>
      <c r="AG1152" s="66"/>
      <c r="AH1152" s="67"/>
      <c r="AI1152" s="6">
        <v>15.25</v>
      </c>
      <c r="AJ1152" s="6">
        <v>15.3</v>
      </c>
      <c r="AL1152" s="36"/>
      <c r="AV1152" s="36">
        <f>BI1152*(1+Listes!AC$9)</f>
        <v>0</v>
      </c>
      <c r="AW1152" s="36">
        <f>BP1152*(1+Listes!AC$10)</f>
        <v>0</v>
      </c>
      <c r="AX1152"/>
      <c r="AY1152" s="36"/>
      <c r="AZ1152" s="36">
        <f>AY1152*(1+Listes!AC$11)</f>
        <v>0</v>
      </c>
      <c r="BI1152" s="36"/>
      <c r="BJ1152" s="36"/>
      <c r="BK1152" s="36">
        <f>BJ1152*(1+Listes!AC$12)</f>
        <v>0</v>
      </c>
      <c r="BL1152" s="36"/>
      <c r="BM1152" s="36"/>
      <c r="BN1152" s="36"/>
      <c r="BP1152" s="36"/>
      <c r="BR1152" s="36"/>
      <c r="BS1152" s="36"/>
      <c r="BT1152" s="36"/>
    </row>
    <row r="1153" spans="2:72" ht="13.15" customHeight="1" x14ac:dyDescent="0.2">
      <c r="C1153" s="35">
        <v>1</v>
      </c>
      <c r="D1153" s="1" t="s">
        <v>3607</v>
      </c>
      <c r="E1153" s="36"/>
      <c r="F1153" s="36"/>
      <c r="G1153" s="7">
        <v>16.989999999999998</v>
      </c>
      <c r="H1153" s="3" t="s">
        <v>3608</v>
      </c>
      <c r="I1153" s="5" t="s">
        <v>3609</v>
      </c>
      <c r="J1153" s="36"/>
      <c r="K1153" s="5" t="s">
        <v>478</v>
      </c>
      <c r="M1153" s="6">
        <v>16.5</v>
      </c>
      <c r="N1153" s="6"/>
      <c r="O1153" s="7">
        <v>16.7</v>
      </c>
      <c r="P1153" s="6">
        <v>16.989999999999998</v>
      </c>
      <c r="Q1153" s="36">
        <f>E1153*(1+Listes!AC$5)</f>
        <v>0</v>
      </c>
      <c r="AB1153" s="36">
        <f>G1153*(1+Listes!AC$8)</f>
        <v>20.320039999999999</v>
      </c>
      <c r="AC1153" s="36">
        <f>P1153*(1+Listes!AC$7)</f>
        <v>20.320039999999999</v>
      </c>
      <c r="AD1153" s="36">
        <f>F1153*(1+Listes!AC$6)</f>
        <v>0</v>
      </c>
      <c r="AG1153" s="66"/>
      <c r="AH1153" s="67"/>
      <c r="AI1153" s="6">
        <v>15.25</v>
      </c>
      <c r="AJ1153" s="6">
        <v>16.2</v>
      </c>
      <c r="AL1153" s="36"/>
      <c r="AV1153" s="36">
        <f>BI1153*(1+Listes!AC$9)</f>
        <v>0</v>
      </c>
      <c r="AW1153" s="36">
        <f>BP1153*(1+Listes!AC$10)</f>
        <v>0</v>
      </c>
      <c r="AX1153"/>
      <c r="AY1153" s="36"/>
      <c r="AZ1153" s="36">
        <f>AY1153*(1+Listes!AC$11)</f>
        <v>0</v>
      </c>
      <c r="BI1153" s="36"/>
      <c r="BJ1153" s="36"/>
      <c r="BK1153" s="36">
        <f>BJ1153*(1+Listes!AC$12)</f>
        <v>0</v>
      </c>
      <c r="BL1153" s="36"/>
      <c r="BM1153" s="36"/>
      <c r="BN1153" s="36"/>
      <c r="BP1153" s="36"/>
      <c r="BR1153" s="36"/>
      <c r="BS1153" s="36"/>
      <c r="BT1153" s="36"/>
    </row>
    <row r="1154" spans="2:72" ht="13.15" customHeight="1" x14ac:dyDescent="0.2">
      <c r="C1154" s="35">
        <v>1</v>
      </c>
      <c r="D1154" s="1" t="s">
        <v>3610</v>
      </c>
      <c r="E1154" s="36"/>
      <c r="F1154" s="36"/>
      <c r="G1154" s="7">
        <v>16.07</v>
      </c>
      <c r="H1154" s="3" t="s">
        <v>3611</v>
      </c>
      <c r="I1154" s="5" t="s">
        <v>3612</v>
      </c>
      <c r="J1154" s="36"/>
      <c r="K1154" s="5" t="s">
        <v>478</v>
      </c>
      <c r="M1154" s="6">
        <v>15.7</v>
      </c>
      <c r="N1154" s="6"/>
      <c r="O1154" s="7">
        <v>15.8</v>
      </c>
      <c r="P1154" s="6">
        <v>16.07</v>
      </c>
      <c r="Q1154" s="36">
        <f>E1154*(1+Listes!AC$5)</f>
        <v>0</v>
      </c>
      <c r="AB1154" s="36">
        <f>G1154*(1+Listes!AC$8)</f>
        <v>19.219719999999999</v>
      </c>
      <c r="AC1154" s="36">
        <f>P1154*(1+Listes!AC$7)</f>
        <v>19.219719999999999</v>
      </c>
      <c r="AD1154" s="36">
        <f>F1154*(1+Listes!AC$6)</f>
        <v>0</v>
      </c>
      <c r="AG1154" s="66"/>
      <c r="AH1154" s="67"/>
      <c r="AI1154" s="6">
        <v>15.25</v>
      </c>
      <c r="AJ1154" s="6">
        <v>15.3</v>
      </c>
      <c r="AL1154" s="36"/>
      <c r="AV1154" s="36">
        <f>BI1154*(1+Listes!AC$9)</f>
        <v>0</v>
      </c>
      <c r="AW1154" s="36">
        <f>BP1154*(1+Listes!AC$10)</f>
        <v>0</v>
      </c>
      <c r="AX1154"/>
      <c r="AY1154" s="36"/>
      <c r="AZ1154" s="36">
        <f>AY1154*(1+Listes!AC$11)</f>
        <v>0</v>
      </c>
      <c r="BI1154" s="36"/>
      <c r="BJ1154" s="36"/>
      <c r="BK1154" s="36">
        <f>BJ1154*(1+Listes!AC$12)</f>
        <v>0</v>
      </c>
      <c r="BL1154" s="36"/>
      <c r="BM1154" s="36"/>
      <c r="BN1154" s="36"/>
      <c r="BP1154" s="36"/>
      <c r="BR1154" s="36"/>
      <c r="BS1154" s="36"/>
      <c r="BT1154" s="36"/>
    </row>
    <row r="1155" spans="2:72" ht="13.15" customHeight="1" x14ac:dyDescent="0.2">
      <c r="C1155" s="35">
        <v>1</v>
      </c>
      <c r="D1155" s="1" t="s">
        <v>3613</v>
      </c>
      <c r="E1155" s="36"/>
      <c r="F1155" s="36"/>
      <c r="G1155" s="7">
        <v>16.07</v>
      </c>
      <c r="H1155" s="3" t="s">
        <v>3614</v>
      </c>
      <c r="I1155" s="5" t="s">
        <v>3615</v>
      </c>
      <c r="J1155" s="36"/>
      <c r="K1155" s="5" t="s">
        <v>478</v>
      </c>
      <c r="M1155" s="6">
        <v>15.7</v>
      </c>
      <c r="N1155" s="6"/>
      <c r="O1155" s="7">
        <v>15.8</v>
      </c>
      <c r="P1155" s="6">
        <v>16.07</v>
      </c>
      <c r="Q1155" s="36">
        <f>E1155*(1+Listes!AC$5)</f>
        <v>0</v>
      </c>
      <c r="AB1155" s="36">
        <f>G1155*(1+Listes!AC$8)</f>
        <v>19.219719999999999</v>
      </c>
      <c r="AC1155" s="36">
        <f>P1155*(1+Listes!AC$7)</f>
        <v>19.219719999999999</v>
      </c>
      <c r="AD1155" s="36">
        <f>F1155*(1+Listes!AC$6)</f>
        <v>0</v>
      </c>
      <c r="AG1155" s="66"/>
      <c r="AH1155" s="67"/>
      <c r="AI1155" s="6">
        <v>15.25</v>
      </c>
      <c r="AJ1155" s="6">
        <v>15.3</v>
      </c>
      <c r="AL1155" s="36"/>
      <c r="AV1155" s="36">
        <f>BI1155*(1+Listes!AC$9)</f>
        <v>0</v>
      </c>
      <c r="AW1155" s="36">
        <f>BP1155*(1+Listes!AC$10)</f>
        <v>0</v>
      </c>
      <c r="AX1155"/>
      <c r="AY1155" s="36"/>
      <c r="AZ1155" s="36">
        <f>AY1155*(1+Listes!AC$11)</f>
        <v>0</v>
      </c>
      <c r="BI1155" s="36"/>
      <c r="BJ1155" s="36"/>
      <c r="BK1155" s="36">
        <f>BJ1155*(1+Listes!AC$12)</f>
        <v>0</v>
      </c>
      <c r="BL1155" s="36"/>
      <c r="BM1155" s="36"/>
      <c r="BN1155" s="36"/>
      <c r="BP1155" s="36"/>
      <c r="BR1155" s="36"/>
      <c r="BS1155" s="36"/>
      <c r="BT1155" s="36"/>
    </row>
    <row r="1156" spans="2:72" ht="13.15" customHeight="1" x14ac:dyDescent="0.2">
      <c r="C1156" s="35">
        <v>1</v>
      </c>
      <c r="D1156" s="1" t="s">
        <v>3616</v>
      </c>
      <c r="E1156" s="36"/>
      <c r="F1156" s="36"/>
      <c r="G1156" s="7">
        <v>21.38</v>
      </c>
      <c r="H1156" s="3" t="s">
        <v>3617</v>
      </c>
      <c r="I1156" s="5" t="s">
        <v>3618</v>
      </c>
      <c r="J1156" s="36"/>
      <c r="K1156" s="5" t="s">
        <v>478</v>
      </c>
      <c r="M1156" s="6">
        <v>20.8</v>
      </c>
      <c r="N1156" s="6"/>
      <c r="O1156" s="7">
        <v>20.9</v>
      </c>
      <c r="P1156" s="6">
        <v>21.38</v>
      </c>
      <c r="Q1156" s="36">
        <f>E1156*(1+Listes!AC$5)</f>
        <v>0</v>
      </c>
      <c r="AB1156" s="36">
        <f>G1156*(1+Listes!AC$8)</f>
        <v>25.570479999999996</v>
      </c>
      <c r="AC1156" s="36">
        <f>P1156*(1+Listes!AC$7)</f>
        <v>25.570479999999996</v>
      </c>
      <c r="AD1156" s="36">
        <f>F1156*(1+Listes!AC$6)</f>
        <v>0</v>
      </c>
      <c r="AG1156" s="66"/>
      <c r="AH1156" s="67"/>
      <c r="AI1156" s="6">
        <v>21.62</v>
      </c>
      <c r="AJ1156" s="6">
        <v>20.3</v>
      </c>
      <c r="AL1156" s="36"/>
      <c r="AV1156" s="36">
        <f>BI1156*(1+Listes!AC$9)</f>
        <v>0</v>
      </c>
      <c r="AW1156" s="36">
        <f>BP1156*(1+Listes!AC$10)</f>
        <v>0</v>
      </c>
      <c r="AX1156"/>
      <c r="AY1156" s="36"/>
      <c r="AZ1156" s="36">
        <f>AY1156*(1+Listes!AC$11)</f>
        <v>0</v>
      </c>
      <c r="BI1156" s="36"/>
      <c r="BJ1156" s="36"/>
      <c r="BK1156" s="36">
        <f>BJ1156*(1+Listes!AC$12)</f>
        <v>0</v>
      </c>
      <c r="BL1156" s="36"/>
      <c r="BM1156" s="36"/>
      <c r="BN1156" s="36"/>
      <c r="BP1156" s="36"/>
      <c r="BR1156" s="36"/>
      <c r="BS1156" s="36"/>
      <c r="BT1156" s="36"/>
    </row>
    <row r="1157" spans="2:72" ht="13.15" customHeight="1" x14ac:dyDescent="0.2">
      <c r="C1157" s="35">
        <v>1</v>
      </c>
      <c r="D1157" s="1" t="s">
        <v>3619</v>
      </c>
      <c r="E1157" s="36"/>
      <c r="F1157" s="36"/>
      <c r="G1157" s="7">
        <v>21.38</v>
      </c>
      <c r="H1157" s="3" t="s">
        <v>3620</v>
      </c>
      <c r="I1157" s="5" t="s">
        <v>3621</v>
      </c>
      <c r="J1157" s="36"/>
      <c r="K1157" s="5" t="s">
        <v>478</v>
      </c>
      <c r="M1157" s="6">
        <v>20.8</v>
      </c>
      <c r="N1157" s="6">
        <v>20.9</v>
      </c>
      <c r="O1157" s="7">
        <v>20.9</v>
      </c>
      <c r="P1157" s="6">
        <v>21.38</v>
      </c>
      <c r="Q1157" s="36">
        <f>E1157*(1+Listes!AC$5)</f>
        <v>0</v>
      </c>
      <c r="AB1157" s="36">
        <f>G1157*(1+Listes!AC$8)</f>
        <v>25.570479999999996</v>
      </c>
      <c r="AC1157" s="36">
        <f>P1157*(1+Listes!AC$7)</f>
        <v>25.570479999999996</v>
      </c>
      <c r="AD1157" s="36">
        <f>F1157*(1+Listes!AC$6)</f>
        <v>0</v>
      </c>
      <c r="AG1157" s="66"/>
      <c r="AH1157" s="67"/>
      <c r="AI1157" s="6">
        <v>21.62</v>
      </c>
      <c r="AJ1157" s="6">
        <v>20.3</v>
      </c>
      <c r="AL1157" s="36"/>
      <c r="AV1157" s="36">
        <f>BI1157*(1+Listes!AC$9)</f>
        <v>0</v>
      </c>
      <c r="AW1157" s="36">
        <f>BP1157*(1+Listes!AC$10)</f>
        <v>0</v>
      </c>
      <c r="AX1157"/>
      <c r="AY1157" s="36"/>
      <c r="AZ1157" s="36">
        <f>AY1157*(1+Listes!AC$11)</f>
        <v>0</v>
      </c>
      <c r="BI1157" s="36"/>
      <c r="BJ1157" s="36"/>
      <c r="BK1157" s="36">
        <f>BJ1157*(1+Listes!AC$12)</f>
        <v>0</v>
      </c>
      <c r="BL1157" s="36"/>
      <c r="BM1157" s="36"/>
      <c r="BN1157" s="36"/>
      <c r="BP1157" s="36"/>
      <c r="BR1157" s="36"/>
      <c r="BS1157" s="36"/>
      <c r="BT1157" s="36"/>
    </row>
    <row r="1158" spans="2:72" ht="13.15" customHeight="1" x14ac:dyDescent="0.2">
      <c r="C1158" s="35">
        <v>1</v>
      </c>
      <c r="D1158" s="1" t="s">
        <v>3622</v>
      </c>
      <c r="E1158" s="36"/>
      <c r="F1158" s="36"/>
      <c r="G1158" s="7">
        <v>21.38</v>
      </c>
      <c r="H1158" s="3" t="s">
        <v>3623</v>
      </c>
      <c r="I1158" s="5" t="s">
        <v>3624</v>
      </c>
      <c r="J1158" s="36"/>
      <c r="K1158" s="5" t="s">
        <v>478</v>
      </c>
      <c r="M1158" s="6">
        <v>20.8</v>
      </c>
      <c r="N1158" s="6"/>
      <c r="O1158" s="7">
        <v>20.9</v>
      </c>
      <c r="P1158" s="6">
        <v>21.38</v>
      </c>
      <c r="Q1158" s="36">
        <f>E1158*(1+Listes!AC$5)</f>
        <v>0</v>
      </c>
      <c r="AB1158" s="36">
        <f>G1158*(1+Listes!AC$8)</f>
        <v>25.570479999999996</v>
      </c>
      <c r="AC1158" s="36">
        <f>P1158*(1+Listes!AC$7)</f>
        <v>25.570479999999996</v>
      </c>
      <c r="AD1158" s="36">
        <f>F1158*(1+Listes!AC$6)</f>
        <v>0</v>
      </c>
      <c r="AG1158" s="66"/>
      <c r="AH1158" s="67"/>
      <c r="AI1158" s="6">
        <v>21.62</v>
      </c>
      <c r="AJ1158" s="6">
        <v>20.3</v>
      </c>
      <c r="AL1158" s="36"/>
      <c r="AV1158" s="36">
        <f>BI1158*(1+Listes!AC$9)</f>
        <v>0</v>
      </c>
      <c r="AW1158" s="36">
        <f>BP1158*(1+Listes!AC$10)</f>
        <v>0</v>
      </c>
      <c r="AX1158"/>
      <c r="AY1158" s="36"/>
      <c r="AZ1158" s="36">
        <f>AY1158*(1+Listes!AC$11)</f>
        <v>0</v>
      </c>
      <c r="BI1158" s="36"/>
      <c r="BJ1158" s="36"/>
      <c r="BK1158" s="36">
        <f>BJ1158*(1+Listes!AC$12)</f>
        <v>0</v>
      </c>
      <c r="BL1158" s="36"/>
      <c r="BM1158" s="36"/>
      <c r="BN1158" s="36"/>
      <c r="BP1158" s="36"/>
      <c r="BR1158" s="36"/>
      <c r="BS1158" s="36"/>
      <c r="BT1158" s="36"/>
    </row>
    <row r="1159" spans="2:72" ht="13.15" customHeight="1" x14ac:dyDescent="0.2">
      <c r="C1159" s="35">
        <v>1</v>
      </c>
      <c r="D1159" s="1" t="s">
        <v>3625</v>
      </c>
      <c r="E1159" s="36"/>
      <c r="F1159" s="36"/>
      <c r="G1159" s="7">
        <v>21.38</v>
      </c>
      <c r="H1159" s="3" t="s">
        <v>3626</v>
      </c>
      <c r="I1159" s="5" t="s">
        <v>3627</v>
      </c>
      <c r="J1159" s="36"/>
      <c r="K1159" s="5" t="s">
        <v>478</v>
      </c>
      <c r="M1159" s="6">
        <v>20.8</v>
      </c>
      <c r="N1159" s="6">
        <v>20.9</v>
      </c>
      <c r="O1159" s="7">
        <v>20.9</v>
      </c>
      <c r="P1159" s="6">
        <v>21.38</v>
      </c>
      <c r="Q1159" s="36">
        <f>E1159*(1+Listes!AC$5)</f>
        <v>0</v>
      </c>
      <c r="AB1159" s="36">
        <f>G1159*(1+Listes!AC$8)</f>
        <v>25.570479999999996</v>
      </c>
      <c r="AC1159" s="36">
        <f>P1159*(1+Listes!AC$7)</f>
        <v>25.570479999999996</v>
      </c>
      <c r="AD1159" s="36">
        <f>F1159*(1+Listes!AC$6)</f>
        <v>0</v>
      </c>
      <c r="AG1159" s="66"/>
      <c r="AH1159" s="67"/>
      <c r="AI1159" s="6">
        <v>21.62</v>
      </c>
      <c r="AJ1159" s="6">
        <v>20.3</v>
      </c>
      <c r="AL1159" s="36"/>
      <c r="AV1159" s="36">
        <f>BI1159*(1+Listes!AC$9)</f>
        <v>0</v>
      </c>
      <c r="AW1159" s="36">
        <f>BP1159*(1+Listes!AC$10)</f>
        <v>0</v>
      </c>
      <c r="AX1159"/>
      <c r="AY1159" s="36"/>
      <c r="AZ1159" s="36">
        <f>AY1159*(1+Listes!AC$11)</f>
        <v>0</v>
      </c>
      <c r="BI1159" s="36"/>
      <c r="BJ1159" s="36"/>
      <c r="BK1159" s="36">
        <f>BJ1159*(1+Listes!AC$12)</f>
        <v>0</v>
      </c>
      <c r="BL1159" s="36"/>
      <c r="BM1159" s="36"/>
      <c r="BN1159" s="36"/>
      <c r="BP1159" s="36"/>
      <c r="BR1159" s="36"/>
      <c r="BS1159" s="36"/>
      <c r="BT1159" s="36"/>
    </row>
    <row r="1160" spans="2:72" ht="13.15" customHeight="1" x14ac:dyDescent="0.2">
      <c r="C1160" s="35">
        <v>1</v>
      </c>
      <c r="D1160" s="1" t="s">
        <v>3628</v>
      </c>
      <c r="E1160" s="36"/>
      <c r="F1160" s="36"/>
      <c r="G1160" s="7">
        <v>21.38</v>
      </c>
      <c r="H1160" s="3" t="s">
        <v>3629</v>
      </c>
      <c r="I1160" s="5" t="s">
        <v>3630</v>
      </c>
      <c r="J1160" s="36"/>
      <c r="K1160" s="5" t="s">
        <v>478</v>
      </c>
      <c r="M1160" s="6">
        <v>20.8</v>
      </c>
      <c r="N1160" s="6"/>
      <c r="O1160" s="7">
        <v>20.9</v>
      </c>
      <c r="P1160" s="6">
        <v>21.38</v>
      </c>
      <c r="Q1160" s="36">
        <f>E1160*(1+Listes!AC$5)</f>
        <v>0</v>
      </c>
      <c r="AB1160" s="36">
        <f>G1160*(1+Listes!AC$8)</f>
        <v>25.570479999999996</v>
      </c>
      <c r="AC1160" s="36">
        <f>P1160*(1+Listes!AC$7)</f>
        <v>25.570479999999996</v>
      </c>
      <c r="AD1160" s="36">
        <f>F1160*(1+Listes!AC$6)</f>
        <v>0</v>
      </c>
      <c r="AG1160" s="66"/>
      <c r="AH1160" s="67"/>
      <c r="AI1160" s="6">
        <v>21.62</v>
      </c>
      <c r="AJ1160" s="6">
        <v>20.3</v>
      </c>
      <c r="AL1160" s="36"/>
      <c r="AV1160" s="36">
        <f>BI1160*(1+Listes!AC$9)</f>
        <v>0</v>
      </c>
      <c r="AW1160" s="36">
        <f>BP1160*(1+Listes!AC$10)</f>
        <v>0</v>
      </c>
      <c r="AX1160"/>
      <c r="AY1160" s="36"/>
      <c r="AZ1160" s="36">
        <f>AY1160*(1+Listes!AC$11)</f>
        <v>0</v>
      </c>
      <c r="BI1160" s="36"/>
      <c r="BJ1160" s="36"/>
      <c r="BK1160" s="36">
        <f>BJ1160*(1+Listes!AC$12)</f>
        <v>0</v>
      </c>
      <c r="BL1160" s="36"/>
      <c r="BM1160" s="36"/>
      <c r="BN1160" s="36"/>
      <c r="BP1160" s="36"/>
      <c r="BR1160" s="36"/>
      <c r="BS1160" s="36"/>
      <c r="BT1160" s="36"/>
    </row>
    <row r="1161" spans="2:72" ht="13.15" customHeight="1" x14ac:dyDescent="0.2">
      <c r="B1161" s="8" t="s">
        <v>3631</v>
      </c>
      <c r="C1161" s="35">
        <v>1</v>
      </c>
      <c r="D1161" s="1" t="s">
        <v>3631</v>
      </c>
      <c r="E1161" s="36"/>
      <c r="F1161" s="36"/>
      <c r="G1161" s="7">
        <v>3.28</v>
      </c>
      <c r="H1161" s="3" t="s">
        <v>3632</v>
      </c>
      <c r="I1161" s="5" t="s">
        <v>3633</v>
      </c>
      <c r="J1161" s="39" t="s">
        <v>2</v>
      </c>
      <c r="K1161" s="5" t="s">
        <v>131</v>
      </c>
      <c r="M1161" s="36"/>
      <c r="N1161" s="36"/>
      <c r="O1161" s="7">
        <v>4.8</v>
      </c>
      <c r="P1161" s="6">
        <v>3.28</v>
      </c>
      <c r="Q1161" s="36">
        <f>E1161*(1+Listes!AC$5)</f>
        <v>0</v>
      </c>
      <c r="T1161" s="9" t="s">
        <v>3634</v>
      </c>
      <c r="Y1161" s="9" t="s">
        <v>3635</v>
      </c>
      <c r="Z1161" s="9" t="s">
        <v>3636</v>
      </c>
      <c r="AA1161" s="9" t="s">
        <v>3637</v>
      </c>
      <c r="AB1161" s="36">
        <f>G1161*(1+Listes!AC$8)</f>
        <v>3.9228799999999997</v>
      </c>
      <c r="AC1161" s="36">
        <f>P1161*(1+Listes!AC$7)</f>
        <v>3.9228799999999997</v>
      </c>
      <c r="AD1161" s="36">
        <f>F1161*(1+Listes!AC$6)</f>
        <v>0</v>
      </c>
      <c r="AI1161" s="36"/>
      <c r="AJ1161" s="36"/>
      <c r="AL1161" s="36"/>
      <c r="AO1161" s="5" t="s">
        <v>3638</v>
      </c>
      <c r="AP1161" s="5" t="s">
        <v>3638</v>
      </c>
      <c r="AQ1161" s="5" t="s">
        <v>3639</v>
      </c>
      <c r="AR1161" s="23" t="s">
        <v>4795</v>
      </c>
      <c r="AU1161" s="5" t="s">
        <v>3640</v>
      </c>
      <c r="AV1161" s="36">
        <f>BI1161*(1+Listes!AC$9)</f>
        <v>0</v>
      </c>
      <c r="AW1161" s="36">
        <f>BP1161*(1+Listes!AC$10)</f>
        <v>0</v>
      </c>
      <c r="AX1161"/>
      <c r="AY1161" s="36"/>
      <c r="AZ1161" s="36">
        <f>AY1161*(1+Listes!AC$11)</f>
        <v>0</v>
      </c>
      <c r="BI1161" s="36"/>
      <c r="BJ1161" s="36"/>
      <c r="BK1161" s="36">
        <f>BJ1161*(1+Listes!AC$12)</f>
        <v>0</v>
      </c>
      <c r="BL1161" s="36"/>
      <c r="BM1161" s="36"/>
      <c r="BN1161" s="36"/>
      <c r="BP1161" s="36"/>
      <c r="BR1161" s="36"/>
      <c r="BS1161" s="36"/>
      <c r="BT1161" s="36"/>
    </row>
    <row r="1162" spans="2:72" ht="13.15" customHeight="1" x14ac:dyDescent="0.2">
      <c r="C1162" s="35">
        <v>1</v>
      </c>
      <c r="D1162" s="1" t="s">
        <v>3641</v>
      </c>
      <c r="E1162" s="36"/>
      <c r="F1162" s="36"/>
      <c r="G1162" s="7">
        <v>23.02</v>
      </c>
      <c r="H1162" s="3" t="s">
        <v>3642</v>
      </c>
      <c r="I1162" s="5" t="s">
        <v>3643</v>
      </c>
      <c r="J1162" s="39" t="s">
        <v>5</v>
      </c>
      <c r="K1162" s="5" t="s">
        <v>88</v>
      </c>
      <c r="M1162" s="36"/>
      <c r="N1162" s="6">
        <v>22.4</v>
      </c>
      <c r="O1162" s="7">
        <v>22.4</v>
      </c>
      <c r="P1162" s="6">
        <v>22.83</v>
      </c>
      <c r="Q1162" s="36">
        <f>E1162*(1+Listes!AC$5)</f>
        <v>0</v>
      </c>
      <c r="AB1162" s="36">
        <f>G1162*(1+Listes!AC$8)</f>
        <v>27.53192</v>
      </c>
      <c r="AC1162" s="36">
        <f>P1162*(1+Listes!AC$7)</f>
        <v>27.304679999999998</v>
      </c>
      <c r="AD1162" s="36">
        <f>F1162*(1+Listes!AC$6)</f>
        <v>0</v>
      </c>
      <c r="AI1162" s="36"/>
      <c r="AJ1162" s="36"/>
      <c r="AL1162" s="36"/>
      <c r="AV1162" s="36">
        <f>BI1162*(1+Listes!AC$9)</f>
        <v>0</v>
      </c>
      <c r="AW1162" s="36">
        <f>BP1162*(1+Listes!AC$10)</f>
        <v>0</v>
      </c>
      <c r="AX1162"/>
      <c r="AY1162" s="36"/>
      <c r="AZ1162" s="36">
        <f>AY1162*(1+Listes!AC$11)</f>
        <v>0</v>
      </c>
      <c r="BI1162" s="36"/>
      <c r="BJ1162" s="36"/>
      <c r="BK1162" s="36">
        <f>BJ1162*(1+Listes!AC$12)</f>
        <v>0</v>
      </c>
      <c r="BL1162" s="36"/>
      <c r="BM1162" s="36"/>
      <c r="BN1162" s="36"/>
      <c r="BP1162" s="36"/>
      <c r="BR1162" s="36"/>
      <c r="BS1162" s="36"/>
      <c r="BT1162" s="36"/>
    </row>
    <row r="1163" spans="2:72" ht="13.15" customHeight="1" x14ac:dyDescent="0.2">
      <c r="C1163" s="35">
        <v>6</v>
      </c>
      <c r="D1163" s="1" t="s">
        <v>3644</v>
      </c>
      <c r="E1163" s="6">
        <v>2.4</v>
      </c>
      <c r="F1163" s="36"/>
      <c r="G1163" s="7">
        <v>11.54</v>
      </c>
      <c r="H1163" s="3" t="s">
        <v>3645</v>
      </c>
      <c r="J1163" s="39" t="s">
        <v>169</v>
      </c>
      <c r="K1163" s="5" t="s">
        <v>673</v>
      </c>
      <c r="M1163" s="6">
        <v>11.2</v>
      </c>
      <c r="N1163" s="6"/>
      <c r="O1163" s="7">
        <v>11.3</v>
      </c>
      <c r="P1163" s="6">
        <v>11.54</v>
      </c>
      <c r="Q1163" s="36">
        <f>E1163*(1+Listes!AC$5)</f>
        <v>2.8703999999999996</v>
      </c>
      <c r="AB1163" s="36">
        <f>G1163*(1+Listes!AC$8)</f>
        <v>13.801839999999999</v>
      </c>
      <c r="AC1163" s="36">
        <f>P1163*(1+Listes!AC$7)</f>
        <v>13.801839999999999</v>
      </c>
      <c r="AD1163" s="36">
        <f>F1163*(1+Listes!AC$6)</f>
        <v>0</v>
      </c>
      <c r="AG1163" s="66"/>
      <c r="AH1163" s="67"/>
      <c r="AI1163" s="6">
        <v>5.93</v>
      </c>
      <c r="AJ1163" s="6">
        <v>11</v>
      </c>
      <c r="AL1163" s="36"/>
      <c r="AV1163" s="36">
        <f>BI1163*(1+Listes!AC$9)</f>
        <v>0</v>
      </c>
      <c r="AW1163" s="36">
        <f>BP1163*(1+Listes!AC$10)</f>
        <v>0</v>
      </c>
      <c r="AX1163"/>
      <c r="AY1163" s="36"/>
      <c r="AZ1163" s="36">
        <f>AY1163*(1+Listes!AC$11)</f>
        <v>0</v>
      </c>
      <c r="BI1163" s="36"/>
      <c r="BJ1163" s="36"/>
      <c r="BK1163" s="36">
        <f>BJ1163*(1+Listes!AC$12)</f>
        <v>0</v>
      </c>
      <c r="BL1163" s="36"/>
      <c r="BM1163" s="36"/>
      <c r="BN1163" s="36"/>
      <c r="BP1163" s="36"/>
      <c r="BR1163" s="36"/>
      <c r="BS1163" s="36"/>
      <c r="BT1163" s="36"/>
    </row>
    <row r="1164" spans="2:72" ht="13.15" customHeight="1" x14ac:dyDescent="0.2">
      <c r="C1164" s="35">
        <v>1</v>
      </c>
      <c r="D1164" s="1" t="s">
        <v>3646</v>
      </c>
      <c r="E1164" s="36"/>
      <c r="F1164" s="36"/>
      <c r="G1164" s="7">
        <v>6.49</v>
      </c>
      <c r="H1164" s="3" t="s">
        <v>3647</v>
      </c>
      <c r="J1164" s="36"/>
      <c r="K1164"/>
      <c r="M1164" s="6">
        <v>6.4</v>
      </c>
      <c r="N1164" s="6"/>
      <c r="O1164" s="7">
        <v>6.4</v>
      </c>
      <c r="P1164" s="6">
        <v>6.49</v>
      </c>
      <c r="Q1164" s="36">
        <f>E1164*(1+Listes!AC$5)</f>
        <v>0</v>
      </c>
      <c r="R1164" s="5" t="s">
        <v>66</v>
      </c>
      <c r="AB1164" s="36">
        <f>G1164*(1+Listes!AC$8)</f>
        <v>7.7620399999999998</v>
      </c>
      <c r="AC1164" s="36">
        <f>P1164*(1+Listes!AC$7)</f>
        <v>7.7620399999999998</v>
      </c>
      <c r="AD1164" s="36">
        <f>F1164*(1+Listes!AC$6)</f>
        <v>0</v>
      </c>
      <c r="AG1164" s="66"/>
      <c r="AH1164" s="67"/>
      <c r="AI1164" s="6">
        <v>3.54</v>
      </c>
      <c r="AJ1164" s="6">
        <v>6.2</v>
      </c>
      <c r="AL1164" s="36"/>
      <c r="AV1164" s="36">
        <f>BI1164*(1+Listes!AC$9)</f>
        <v>0</v>
      </c>
      <c r="AW1164" s="36">
        <f>BP1164*(1+Listes!AC$10)</f>
        <v>0</v>
      </c>
      <c r="AX1164"/>
      <c r="AY1164" s="36"/>
      <c r="AZ1164" s="36">
        <f>AY1164*(1+Listes!AC$11)</f>
        <v>0</v>
      </c>
      <c r="BI1164" s="36"/>
      <c r="BJ1164" s="36"/>
      <c r="BK1164" s="36">
        <f>BJ1164*(1+Listes!AC$12)</f>
        <v>0</v>
      </c>
      <c r="BL1164" s="36"/>
      <c r="BM1164" s="36"/>
      <c r="BN1164" s="36"/>
      <c r="BP1164" s="36"/>
      <c r="BR1164" s="36"/>
      <c r="BS1164" s="36"/>
      <c r="BT1164" s="36"/>
    </row>
    <row r="1165" spans="2:72" ht="13.15" customHeight="1" x14ac:dyDescent="0.2">
      <c r="C1165" s="35">
        <v>4</v>
      </c>
      <c r="D1165" s="1" t="s">
        <v>3648</v>
      </c>
      <c r="E1165" s="36"/>
      <c r="F1165" s="36"/>
      <c r="G1165" s="7">
        <v>16.53</v>
      </c>
      <c r="H1165" s="3" t="s">
        <v>3649</v>
      </c>
      <c r="J1165" s="39" t="s">
        <v>2</v>
      </c>
      <c r="K1165" s="5" t="s">
        <v>131</v>
      </c>
      <c r="M1165" s="6">
        <v>16.100000000000001</v>
      </c>
      <c r="N1165" s="6"/>
      <c r="O1165" s="7">
        <v>16.2</v>
      </c>
      <c r="P1165" s="6">
        <v>16.53</v>
      </c>
      <c r="Q1165" s="36">
        <f>E1165*(1+Listes!AC$5)</f>
        <v>0</v>
      </c>
      <c r="AA1165" s="9" t="s">
        <v>204</v>
      </c>
      <c r="AB1165" s="36">
        <f>G1165*(1+Listes!AC$8)</f>
        <v>19.769880000000001</v>
      </c>
      <c r="AC1165" s="36">
        <f>P1165*(1+Listes!AC$7)</f>
        <v>19.769880000000001</v>
      </c>
      <c r="AD1165" s="36">
        <f>F1165*(1+Listes!AC$6)</f>
        <v>0</v>
      </c>
      <c r="AG1165" s="66"/>
      <c r="AH1165" s="67"/>
      <c r="AI1165" s="6">
        <v>15.25</v>
      </c>
      <c r="AJ1165" s="6">
        <v>15.8</v>
      </c>
      <c r="AL1165" s="36"/>
      <c r="AV1165" s="36">
        <f>BI1165*(1+Listes!AC$9)</f>
        <v>0</v>
      </c>
      <c r="AW1165" s="36">
        <f>BP1165*(1+Listes!AC$10)</f>
        <v>0</v>
      </c>
      <c r="AX1165"/>
      <c r="AY1165" s="36"/>
      <c r="AZ1165" s="36">
        <f>AY1165*(1+Listes!AC$11)</f>
        <v>0</v>
      </c>
      <c r="BI1165" s="36"/>
      <c r="BJ1165" s="36"/>
      <c r="BK1165" s="36">
        <f>BJ1165*(1+Listes!AC$12)</f>
        <v>0</v>
      </c>
      <c r="BL1165" s="36"/>
      <c r="BM1165" s="36"/>
      <c r="BN1165" s="36"/>
      <c r="BP1165" s="36"/>
      <c r="BR1165" s="36"/>
      <c r="BS1165" s="36"/>
      <c r="BT1165" s="36"/>
    </row>
    <row r="1166" spans="2:72" ht="13.15" customHeight="1" x14ac:dyDescent="0.2">
      <c r="C1166" s="35">
        <v>2</v>
      </c>
      <c r="D1166" s="1" t="s">
        <v>3650</v>
      </c>
      <c r="E1166" s="6">
        <v>0.74</v>
      </c>
      <c r="F1166" s="36"/>
      <c r="G1166" s="7">
        <v>3.67</v>
      </c>
      <c r="H1166" s="3" t="s">
        <v>3651</v>
      </c>
      <c r="I1166" s="5" t="s">
        <v>3652</v>
      </c>
      <c r="J1166" s="39" t="s">
        <v>2</v>
      </c>
      <c r="K1166" s="5" t="s">
        <v>3653</v>
      </c>
      <c r="M1166" s="6">
        <v>3.6</v>
      </c>
      <c r="N1166" s="6"/>
      <c r="O1166" s="7">
        <v>3.6</v>
      </c>
      <c r="P1166" s="6">
        <v>3.67</v>
      </c>
      <c r="Q1166" s="36">
        <f>E1166*(1+Listes!AC$5)</f>
        <v>0.88503999999999994</v>
      </c>
      <c r="AA1166" s="9" t="s">
        <v>3654</v>
      </c>
      <c r="AB1166" s="36">
        <f>G1166*(1+Listes!AC$8)</f>
        <v>4.3893199999999997</v>
      </c>
      <c r="AC1166" s="36">
        <f>P1166*(1+Listes!AC$7)</f>
        <v>4.3893199999999997</v>
      </c>
      <c r="AD1166" s="36">
        <f>F1166*(1+Listes!AC$6)</f>
        <v>0</v>
      </c>
      <c r="AG1166" s="66"/>
      <c r="AH1166" s="67"/>
      <c r="AI1166" s="6">
        <v>3.09</v>
      </c>
      <c r="AJ1166" s="6">
        <v>3.5</v>
      </c>
      <c r="AL1166" s="36"/>
      <c r="AV1166" s="36">
        <f>BI1166*(1+Listes!AC$9)</f>
        <v>0</v>
      </c>
      <c r="AW1166" s="36">
        <f>BP1166*(1+Listes!AC$10)</f>
        <v>0.95679999999999998</v>
      </c>
      <c r="AX1166"/>
      <c r="AY1166" s="36"/>
      <c r="AZ1166" s="36">
        <f>AY1166*(1+Listes!AC$11)</f>
        <v>0</v>
      </c>
      <c r="BI1166" s="36"/>
      <c r="BJ1166" s="36"/>
      <c r="BK1166" s="36">
        <f>BJ1166*(1+Listes!AC$12)</f>
        <v>0</v>
      </c>
      <c r="BL1166" s="36"/>
      <c r="BM1166" s="12">
        <v>3.87</v>
      </c>
      <c r="BN1166" s="6">
        <v>3.74</v>
      </c>
      <c r="BP1166" s="7">
        <v>0.8</v>
      </c>
      <c r="BR1166" s="7"/>
      <c r="BS1166" s="7"/>
      <c r="BT1166" s="7"/>
    </row>
    <row r="1167" spans="2:72" ht="13.15" customHeight="1" x14ac:dyDescent="0.2">
      <c r="C1167" s="35">
        <v>2</v>
      </c>
      <c r="D1167" s="1" t="s">
        <v>3655</v>
      </c>
      <c r="E1167" s="6">
        <v>0.72</v>
      </c>
      <c r="F1167" s="36"/>
      <c r="G1167" s="7">
        <v>3.54</v>
      </c>
      <c r="H1167" s="3" t="s">
        <v>3656</v>
      </c>
      <c r="I1167" s="5" t="s">
        <v>3657</v>
      </c>
      <c r="J1167" s="39" t="s">
        <v>2</v>
      </c>
      <c r="K1167" s="5" t="s">
        <v>131</v>
      </c>
      <c r="M1167" s="6">
        <v>3.4</v>
      </c>
      <c r="N1167" s="6"/>
      <c r="O1167" s="7">
        <v>3.4</v>
      </c>
      <c r="P1167" s="6">
        <v>3.54</v>
      </c>
      <c r="Q1167" s="36">
        <f>E1167*(1+Listes!AC$5)</f>
        <v>0.86111999999999989</v>
      </c>
      <c r="AA1167" s="9" t="s">
        <v>3654</v>
      </c>
      <c r="AB1167" s="36">
        <f>G1167*(1+Listes!AC$8)</f>
        <v>4.2338399999999998</v>
      </c>
      <c r="AC1167" s="36">
        <f>P1167*(1+Listes!AC$7)</f>
        <v>4.2338399999999998</v>
      </c>
      <c r="AD1167" s="36">
        <f>F1167*(1+Listes!AC$6)</f>
        <v>0</v>
      </c>
      <c r="AG1167" s="66"/>
      <c r="AH1167" s="67"/>
      <c r="AI1167" s="6">
        <v>5.3</v>
      </c>
      <c r="AJ1167" s="6">
        <v>3.3</v>
      </c>
      <c r="AL1167" s="36"/>
      <c r="AT1167" s="5" t="s">
        <v>3658</v>
      </c>
      <c r="AV1167" s="36">
        <f>BI1167*(1+Listes!AC$9)</f>
        <v>0</v>
      </c>
      <c r="AW1167" s="36">
        <f>BP1167*(1+Listes!AC$10)</f>
        <v>0</v>
      </c>
      <c r="AX1167"/>
      <c r="AY1167" s="36"/>
      <c r="AZ1167" s="36">
        <f>AY1167*(1+Listes!AC$11)</f>
        <v>0</v>
      </c>
      <c r="BI1167" s="36"/>
      <c r="BJ1167" s="36"/>
      <c r="BK1167" s="36">
        <f>BJ1167*(1+Listes!AC$12)</f>
        <v>0</v>
      </c>
      <c r="BL1167" s="36"/>
      <c r="BM1167" s="36"/>
      <c r="BN1167" s="6">
        <v>3.54</v>
      </c>
      <c r="BP1167" s="36"/>
      <c r="BR1167" s="36"/>
      <c r="BS1167" s="36"/>
      <c r="BT1167" s="36"/>
    </row>
    <row r="1168" spans="2:72" ht="13.15" customHeight="1" x14ac:dyDescent="0.2">
      <c r="C1168" s="37"/>
      <c r="D1168" s="1" t="s">
        <v>3659</v>
      </c>
      <c r="E1168" s="36"/>
      <c r="F1168" s="36"/>
      <c r="G1168" s="7">
        <v>9.84</v>
      </c>
      <c r="H1168" s="3" t="s">
        <v>3660</v>
      </c>
      <c r="I1168" s="5" t="s">
        <v>3661</v>
      </c>
      <c r="J1168" s="39" t="s">
        <v>2</v>
      </c>
      <c r="K1168" s="5" t="s">
        <v>131</v>
      </c>
      <c r="M1168" s="6">
        <v>9.5</v>
      </c>
      <c r="N1168" s="6">
        <v>9.6</v>
      </c>
      <c r="O1168" s="7">
        <v>9.6</v>
      </c>
      <c r="P1168" s="6">
        <v>9.84</v>
      </c>
      <c r="Q1168" s="36">
        <f>E1168*(1+Listes!AC$5)</f>
        <v>0</v>
      </c>
      <c r="R1168" s="5" t="s">
        <v>66</v>
      </c>
      <c r="AA1168" s="9" t="s">
        <v>3662</v>
      </c>
      <c r="AB1168" s="36">
        <f>G1168*(1+Listes!AC$8)</f>
        <v>11.76864</v>
      </c>
      <c r="AC1168" s="36">
        <f>P1168*(1+Listes!AC$7)</f>
        <v>11.76864</v>
      </c>
      <c r="AD1168" s="36">
        <f>F1168*(1+Listes!AC$6)</f>
        <v>0</v>
      </c>
      <c r="AG1168" s="66"/>
      <c r="AH1168" s="67"/>
      <c r="AI1168" s="6">
        <v>7.65</v>
      </c>
      <c r="AJ1168" s="6">
        <v>9.3000000000000007</v>
      </c>
      <c r="AL1168" s="36"/>
      <c r="AV1168" s="36">
        <f>BI1168*(1+Listes!AC$9)</f>
        <v>0</v>
      </c>
      <c r="AW1168" s="36">
        <f>BP1168*(1+Listes!AC$10)</f>
        <v>0</v>
      </c>
      <c r="AX1168"/>
      <c r="AY1168" s="36"/>
      <c r="AZ1168" s="36">
        <f>AY1168*(1+Listes!AC$11)</f>
        <v>0</v>
      </c>
      <c r="BI1168" s="36"/>
      <c r="BJ1168" s="36"/>
      <c r="BK1168" s="36">
        <f>BJ1168*(1+Listes!AC$12)</f>
        <v>0</v>
      </c>
      <c r="BL1168" s="36"/>
      <c r="BM1168" s="36"/>
      <c r="BN1168" s="6">
        <v>9.9700000000000006</v>
      </c>
      <c r="BP1168" s="36"/>
      <c r="BR1168" s="36"/>
      <c r="BS1168" s="36"/>
      <c r="BT1168" s="36"/>
    </row>
    <row r="1169" spans="2:72" ht="13.15" customHeight="1" x14ac:dyDescent="0.2">
      <c r="C1169" s="35">
        <v>2</v>
      </c>
      <c r="D1169" s="1" t="s">
        <v>3663</v>
      </c>
      <c r="E1169" s="36"/>
      <c r="F1169" s="36"/>
      <c r="G1169" s="7">
        <v>19.61</v>
      </c>
      <c r="H1169" s="3" t="s">
        <v>3664</v>
      </c>
      <c r="J1169" s="39" t="s">
        <v>87</v>
      </c>
      <c r="K1169" s="5" t="s">
        <v>3665</v>
      </c>
      <c r="M1169" s="6">
        <v>19.100000000000001</v>
      </c>
      <c r="N1169" s="6"/>
      <c r="O1169" s="7">
        <v>19.2</v>
      </c>
      <c r="P1169" s="6">
        <v>19.61</v>
      </c>
      <c r="Q1169" s="36">
        <f>E1169*(1+Listes!AC$5)</f>
        <v>0</v>
      </c>
      <c r="AB1169" s="36">
        <f>G1169*(1+Listes!AC$8)</f>
        <v>23.45356</v>
      </c>
      <c r="AC1169" s="36">
        <f>P1169*(1+Listes!AC$7)</f>
        <v>23.45356</v>
      </c>
      <c r="AD1169" s="36">
        <f>F1169*(1+Listes!AC$6)</f>
        <v>0</v>
      </c>
      <c r="AG1169" s="66"/>
      <c r="AH1169" s="67"/>
      <c r="AI1169" s="6"/>
      <c r="AJ1169" s="6">
        <v>18.7</v>
      </c>
      <c r="AL1169" s="36"/>
      <c r="AV1169" s="36">
        <f>BI1169*(1+Listes!AC$9)</f>
        <v>0</v>
      </c>
      <c r="AW1169" s="36">
        <f>BP1169*(1+Listes!AC$10)</f>
        <v>0</v>
      </c>
      <c r="AX1169"/>
      <c r="AY1169" s="36"/>
      <c r="AZ1169" s="36">
        <f>AY1169*(1+Listes!AC$11)</f>
        <v>0</v>
      </c>
      <c r="BI1169" s="36"/>
      <c r="BJ1169" s="36"/>
      <c r="BK1169" s="36">
        <f>BJ1169*(1+Listes!AC$12)</f>
        <v>0</v>
      </c>
      <c r="BL1169" s="36"/>
      <c r="BM1169" s="36"/>
      <c r="BN1169" s="36"/>
      <c r="BP1169" s="36"/>
      <c r="BR1169" s="36"/>
      <c r="BS1169" s="36"/>
      <c r="BT1169" s="36"/>
    </row>
    <row r="1170" spans="2:72" ht="13.15" customHeight="1" x14ac:dyDescent="0.2">
      <c r="B1170" s="8" t="s">
        <v>3666</v>
      </c>
      <c r="C1170" s="35">
        <v>1</v>
      </c>
      <c r="D1170" s="1" t="s">
        <v>3666</v>
      </c>
      <c r="E1170" s="36"/>
      <c r="F1170" s="36"/>
      <c r="G1170" s="7">
        <v>15.94</v>
      </c>
      <c r="H1170" s="3" t="s">
        <v>3540</v>
      </c>
      <c r="J1170" s="39" t="s">
        <v>22</v>
      </c>
      <c r="K1170" s="5" t="s">
        <v>3667</v>
      </c>
      <c r="M1170" s="36"/>
      <c r="N1170" s="36"/>
      <c r="O1170" s="7">
        <v>15.6</v>
      </c>
      <c r="P1170" s="6">
        <v>15.94</v>
      </c>
      <c r="Q1170" s="36">
        <f>E1170*(1+Listes!AC$5)</f>
        <v>0</v>
      </c>
      <c r="X1170" s="9" t="s">
        <v>3668</v>
      </c>
      <c r="AB1170" s="36">
        <f>G1170*(1+Listes!AC$8)</f>
        <v>19.064239999999998</v>
      </c>
      <c r="AC1170" s="36">
        <f>P1170*(1+Listes!AC$7)</f>
        <v>19.064239999999998</v>
      </c>
      <c r="AD1170" s="36">
        <f>F1170*(1+Listes!AC$6)</f>
        <v>0</v>
      </c>
      <c r="AI1170" s="36"/>
      <c r="AJ1170" s="36"/>
      <c r="AL1170" s="36"/>
      <c r="AV1170" s="36">
        <f>BI1170*(1+Listes!AC$9)</f>
        <v>0</v>
      </c>
      <c r="AW1170" s="36">
        <f>BP1170*(1+Listes!AC$10)</f>
        <v>0</v>
      </c>
      <c r="AX1170"/>
      <c r="AY1170" s="36"/>
      <c r="AZ1170" s="36">
        <f>AY1170*(1+Listes!AC$11)</f>
        <v>0</v>
      </c>
      <c r="BI1170" s="36"/>
      <c r="BJ1170" s="36"/>
      <c r="BK1170" s="36">
        <f>BJ1170*(1+Listes!AC$12)</f>
        <v>0</v>
      </c>
      <c r="BL1170" s="36"/>
      <c r="BM1170" s="36"/>
      <c r="BN1170" s="36"/>
      <c r="BP1170" s="36"/>
      <c r="BR1170" s="36"/>
      <c r="BS1170" s="36"/>
      <c r="BT1170" s="36"/>
    </row>
    <row r="1171" spans="2:72" ht="13.15" customHeight="1" x14ac:dyDescent="0.2">
      <c r="B1171" s="8" t="s">
        <v>3669</v>
      </c>
      <c r="C1171" s="35">
        <v>2</v>
      </c>
      <c r="D1171" s="1" t="s">
        <v>3670</v>
      </c>
      <c r="E1171" s="36"/>
      <c r="F1171" s="36"/>
      <c r="G1171" s="7">
        <v>14.89</v>
      </c>
      <c r="H1171" s="3" t="s">
        <v>3671</v>
      </c>
      <c r="J1171" s="39" t="s">
        <v>22</v>
      </c>
      <c r="K1171" s="5" t="s">
        <v>665</v>
      </c>
      <c r="M1171" s="36"/>
      <c r="N1171" s="36"/>
      <c r="O1171" s="36"/>
      <c r="P1171" s="6">
        <v>14.89</v>
      </c>
      <c r="Q1171" s="36">
        <f>E1171*(1+Listes!AC$5)</f>
        <v>0</v>
      </c>
      <c r="AA1171" s="9" t="s">
        <v>3672</v>
      </c>
      <c r="AB1171" s="36">
        <f>G1171*(1+Listes!AC$8)</f>
        <v>17.808440000000001</v>
      </c>
      <c r="AC1171" s="36">
        <f>P1171*(1+Listes!AC$7)</f>
        <v>17.808440000000001</v>
      </c>
      <c r="AD1171" s="36">
        <f>F1171*(1+Listes!AC$6)</f>
        <v>0</v>
      </c>
      <c r="AI1171" s="36"/>
      <c r="AJ1171" s="36"/>
      <c r="AL1171" s="36"/>
      <c r="AV1171" s="36">
        <f>BI1171*(1+Listes!AC$9)</f>
        <v>0</v>
      </c>
      <c r="AW1171" s="36">
        <f>BP1171*(1+Listes!AC$10)</f>
        <v>0</v>
      </c>
      <c r="AX1171"/>
      <c r="AY1171" s="36"/>
      <c r="AZ1171" s="36">
        <f>AY1171*(1+Listes!AC$11)</f>
        <v>0</v>
      </c>
      <c r="BI1171" s="36"/>
      <c r="BJ1171" s="36"/>
      <c r="BK1171" s="36">
        <f>BJ1171*(1+Listes!AC$12)</f>
        <v>0</v>
      </c>
      <c r="BL1171" s="36"/>
      <c r="BM1171" s="36"/>
      <c r="BN1171" s="36"/>
      <c r="BP1171" s="36"/>
      <c r="BR1171" s="36"/>
      <c r="BS1171" s="36"/>
      <c r="BT1171" s="36"/>
    </row>
    <row r="1172" spans="2:72" ht="13.15" customHeight="1" x14ac:dyDescent="0.2">
      <c r="C1172" s="35">
        <v>1</v>
      </c>
      <c r="D1172" s="1" t="s">
        <v>3673</v>
      </c>
      <c r="E1172" s="36"/>
      <c r="F1172" s="36"/>
      <c r="G1172" s="7">
        <v>7.41</v>
      </c>
      <c r="H1172" s="3" t="s">
        <v>3674</v>
      </c>
      <c r="I1172" s="5" t="s">
        <v>207</v>
      </c>
      <c r="J1172" s="39" t="s">
        <v>2</v>
      </c>
      <c r="K1172" s="5" t="s">
        <v>3675</v>
      </c>
      <c r="M1172" s="6">
        <v>7.2</v>
      </c>
      <c r="N1172" s="6"/>
      <c r="O1172" s="7">
        <v>7.3</v>
      </c>
      <c r="P1172" s="6">
        <v>7.41</v>
      </c>
      <c r="Q1172" s="36">
        <f>E1172*(1+Listes!AC$5)</f>
        <v>0</v>
      </c>
      <c r="AB1172" s="36">
        <f>G1172*(1+Listes!AC$8)</f>
        <v>8.8623600000000007</v>
      </c>
      <c r="AC1172" s="36">
        <f>P1172*(1+Listes!AC$7)</f>
        <v>8.8623600000000007</v>
      </c>
      <c r="AD1172" s="36">
        <f>F1172*(1+Listes!AC$6)</f>
        <v>0</v>
      </c>
      <c r="AG1172" s="66"/>
      <c r="AH1172" s="67"/>
      <c r="AI1172" s="6">
        <v>10.19</v>
      </c>
      <c r="AJ1172" s="6">
        <v>7.1</v>
      </c>
      <c r="AL1172" s="36"/>
      <c r="AV1172" s="36">
        <f>BI1172*(1+Listes!AC$9)</f>
        <v>0</v>
      </c>
      <c r="AW1172" s="36">
        <f>BP1172*(1+Listes!AC$10)</f>
        <v>0</v>
      </c>
      <c r="AX1172"/>
      <c r="AY1172" s="36"/>
      <c r="AZ1172" s="36">
        <f>AY1172*(1+Listes!AC$11)</f>
        <v>0</v>
      </c>
      <c r="BI1172" s="36"/>
      <c r="BJ1172" s="36"/>
      <c r="BK1172" s="36">
        <f>BJ1172*(1+Listes!AC$12)</f>
        <v>0</v>
      </c>
      <c r="BL1172" s="36"/>
      <c r="BM1172" s="36"/>
      <c r="BN1172" s="36"/>
      <c r="BP1172" s="36"/>
      <c r="BR1172" s="36"/>
      <c r="BS1172" s="36"/>
      <c r="BT1172" s="36"/>
    </row>
    <row r="1173" spans="2:72" ht="13.15" customHeight="1" x14ac:dyDescent="0.2">
      <c r="B1173" s="8" t="s">
        <v>3676</v>
      </c>
      <c r="C1173" s="35">
        <v>1</v>
      </c>
      <c r="D1173" s="1" t="s">
        <v>3676</v>
      </c>
      <c r="E1173" s="36"/>
      <c r="F1173" s="36"/>
      <c r="G1173" s="7">
        <v>10.3</v>
      </c>
      <c r="H1173" s="3" t="s">
        <v>3677</v>
      </c>
      <c r="I1173" s="5" t="s">
        <v>1273</v>
      </c>
      <c r="J1173" s="39" t="s">
        <v>2</v>
      </c>
      <c r="K1173" s="5" t="s">
        <v>94</v>
      </c>
      <c r="M1173" s="6">
        <v>10</v>
      </c>
      <c r="N1173" s="36"/>
      <c r="O1173" s="7">
        <v>10</v>
      </c>
      <c r="P1173" s="6">
        <v>10.3</v>
      </c>
      <c r="Q1173" s="36">
        <f>E1173*(1+Listes!AC$5)</f>
        <v>0</v>
      </c>
      <c r="AA1173" s="9" t="s">
        <v>3492</v>
      </c>
      <c r="AB1173" s="36">
        <f>G1173*(1+Listes!AC$8)</f>
        <v>12.3188</v>
      </c>
      <c r="AC1173" s="36">
        <f>P1173*(1+Listes!AC$7)</f>
        <v>12.3188</v>
      </c>
      <c r="AD1173" s="36">
        <f>F1173*(1+Listes!AC$6)</f>
        <v>0</v>
      </c>
      <c r="AI1173" s="36"/>
      <c r="AJ1173" s="36"/>
      <c r="AL1173" s="36"/>
      <c r="AV1173" s="36">
        <f>BI1173*(1+Listes!AC$9)</f>
        <v>0</v>
      </c>
      <c r="AW1173" s="36">
        <f>BP1173*(1+Listes!AC$10)</f>
        <v>2.8464799999999997</v>
      </c>
      <c r="AX1173"/>
      <c r="AY1173" s="36"/>
      <c r="AZ1173" s="36">
        <f>AY1173*(1+Listes!AC$11)</f>
        <v>0</v>
      </c>
      <c r="BI1173" s="36"/>
      <c r="BJ1173" s="36"/>
      <c r="BK1173" s="36">
        <f>BJ1173*(1+Listes!AC$12)</f>
        <v>0</v>
      </c>
      <c r="BL1173" s="36"/>
      <c r="BM1173" s="36"/>
      <c r="BN1173" s="36"/>
      <c r="BP1173" s="7">
        <v>2.38</v>
      </c>
      <c r="BR1173" s="7"/>
      <c r="BS1173" s="7"/>
      <c r="BT1173" s="7"/>
    </row>
    <row r="1174" spans="2:72" ht="13.15" customHeight="1" x14ac:dyDescent="0.2">
      <c r="C1174" s="35">
        <v>2</v>
      </c>
      <c r="D1174" s="1" t="s">
        <v>3678</v>
      </c>
      <c r="E1174" s="36"/>
      <c r="F1174" s="36"/>
      <c r="G1174" s="7">
        <v>27.88</v>
      </c>
      <c r="H1174" s="3" t="s">
        <v>3679</v>
      </c>
      <c r="I1174" s="5" t="s">
        <v>3680</v>
      </c>
      <c r="J1174" s="39" t="s">
        <v>2</v>
      </c>
      <c r="K1174" s="5" t="s">
        <v>131</v>
      </c>
      <c r="M1174" s="6">
        <v>27.1</v>
      </c>
      <c r="N1174" s="6"/>
      <c r="O1174" s="7">
        <v>27.4</v>
      </c>
      <c r="P1174" s="6">
        <v>27.88</v>
      </c>
      <c r="Q1174" s="36">
        <f>E1174*(1+Listes!AC$5)</f>
        <v>0</v>
      </c>
      <c r="AA1174" s="9" t="s">
        <v>78</v>
      </c>
      <c r="AB1174" s="36">
        <f>G1174*(1+Listes!AC$8)</f>
        <v>33.344479999999997</v>
      </c>
      <c r="AC1174" s="36">
        <f>P1174*(1+Listes!AC$7)</f>
        <v>33.344479999999997</v>
      </c>
      <c r="AD1174" s="36">
        <f>F1174*(1+Listes!AC$6)</f>
        <v>0</v>
      </c>
      <c r="AG1174" s="66"/>
      <c r="AH1174" s="67"/>
      <c r="AI1174" s="6"/>
      <c r="AJ1174" s="6">
        <v>26.5</v>
      </c>
      <c r="AL1174" s="36"/>
      <c r="AV1174" s="36">
        <f>BI1174*(1+Listes!AC$9)</f>
        <v>0</v>
      </c>
      <c r="AW1174" s="36">
        <f>BP1174*(1+Listes!AC$10)</f>
        <v>0</v>
      </c>
      <c r="AX1174"/>
      <c r="AY1174" s="36"/>
      <c r="AZ1174" s="36">
        <f>AY1174*(1+Listes!AC$11)</f>
        <v>0</v>
      </c>
      <c r="BI1174" s="36"/>
      <c r="BJ1174" s="36"/>
      <c r="BK1174" s="36">
        <f>BJ1174*(1+Listes!AC$12)</f>
        <v>0</v>
      </c>
      <c r="BL1174" s="36"/>
      <c r="BM1174" s="36"/>
      <c r="BN1174" s="36"/>
      <c r="BP1174" s="36"/>
      <c r="BR1174" s="36"/>
      <c r="BS1174" s="36"/>
      <c r="BT1174" s="36"/>
    </row>
    <row r="1175" spans="2:72" ht="13.15" customHeight="1" x14ac:dyDescent="0.2">
      <c r="C1175" s="35">
        <v>6</v>
      </c>
      <c r="D1175" s="1" t="s">
        <v>3681</v>
      </c>
      <c r="E1175" s="36"/>
      <c r="F1175" s="36"/>
      <c r="G1175" s="7">
        <v>22.24</v>
      </c>
      <c r="H1175" s="3" t="s">
        <v>3682</v>
      </c>
      <c r="I1175" s="5" t="s">
        <v>3683</v>
      </c>
      <c r="J1175" s="39" t="s">
        <v>22</v>
      </c>
      <c r="K1175" s="5" t="s">
        <v>1748</v>
      </c>
      <c r="M1175" s="36"/>
      <c r="N1175" s="36"/>
      <c r="O1175" s="7">
        <v>21.8</v>
      </c>
      <c r="P1175" s="6">
        <v>22.24</v>
      </c>
      <c r="Q1175" s="36">
        <f>E1175*(1+Listes!AC$5)</f>
        <v>0</v>
      </c>
      <c r="AA1175" s="9" t="s">
        <v>3684</v>
      </c>
      <c r="AB1175" s="36">
        <f>G1175*(1+Listes!AC$8)</f>
        <v>26.599039999999999</v>
      </c>
      <c r="AC1175" s="36">
        <f>P1175*(1+Listes!AC$7)</f>
        <v>26.599039999999999</v>
      </c>
      <c r="AD1175" s="36">
        <f>F1175*(1+Listes!AC$6)</f>
        <v>0</v>
      </c>
      <c r="AI1175" s="36"/>
      <c r="AJ1175" s="36"/>
      <c r="AL1175" s="36"/>
      <c r="AV1175" s="36">
        <f>BI1175*(1+Listes!AC$9)</f>
        <v>0</v>
      </c>
      <c r="AW1175" s="36">
        <f>BP1175*(1+Listes!AC$10)</f>
        <v>0</v>
      </c>
      <c r="AX1175"/>
      <c r="AY1175" s="36"/>
      <c r="AZ1175" s="36">
        <f>AY1175*(1+Listes!AC$11)</f>
        <v>0</v>
      </c>
      <c r="BI1175" s="36"/>
      <c r="BJ1175" s="36"/>
      <c r="BK1175" s="36">
        <f>BJ1175*(1+Listes!AC$12)</f>
        <v>0</v>
      </c>
      <c r="BL1175" s="36"/>
      <c r="BM1175" s="36"/>
      <c r="BN1175" s="36"/>
      <c r="BP1175" s="36"/>
      <c r="BR1175" s="36"/>
      <c r="BS1175" s="36"/>
      <c r="BT1175" s="36"/>
    </row>
    <row r="1176" spans="2:72" ht="13.15" customHeight="1" x14ac:dyDescent="0.2">
      <c r="C1176" s="35">
        <v>1</v>
      </c>
      <c r="D1176" s="1" t="s">
        <v>3685</v>
      </c>
      <c r="E1176" s="36"/>
      <c r="F1176" s="36"/>
      <c r="G1176" s="7">
        <v>223.05</v>
      </c>
      <c r="H1176" s="3" t="s">
        <v>3686</v>
      </c>
      <c r="I1176" s="5" t="s">
        <v>3687</v>
      </c>
      <c r="J1176" s="39" t="s">
        <v>2</v>
      </c>
      <c r="K1176" s="5" t="s">
        <v>88</v>
      </c>
      <c r="M1176" s="6">
        <v>269</v>
      </c>
      <c r="N1176" s="6"/>
      <c r="O1176" s="36"/>
      <c r="P1176" s="36"/>
      <c r="Q1176" s="36">
        <f>E1176*(1+Listes!AC$5)</f>
        <v>0</v>
      </c>
      <c r="AB1176" s="36">
        <f>G1176*(1+Listes!AC$8)</f>
        <v>266.76780000000002</v>
      </c>
      <c r="AC1176" s="36">
        <f>P1176*(1+Listes!AC$7)</f>
        <v>0</v>
      </c>
      <c r="AD1176" s="36">
        <f>F1176*(1+Listes!AC$6)</f>
        <v>0</v>
      </c>
      <c r="AF1176" s="5" t="s">
        <v>3688</v>
      </c>
      <c r="AG1176" s="66"/>
      <c r="AH1176" s="67"/>
      <c r="AI1176" s="6">
        <v>279</v>
      </c>
      <c r="AJ1176" s="6"/>
      <c r="AK1176" t="s">
        <v>4767</v>
      </c>
      <c r="AL1176" s="6">
        <v>279</v>
      </c>
      <c r="AT1176" s="5" t="s">
        <v>3689</v>
      </c>
      <c r="AV1176" s="36">
        <f>BI1176*(1+Listes!AC$9)</f>
        <v>0</v>
      </c>
      <c r="AW1176" s="36">
        <f>BP1176*(1+Listes!AC$10)</f>
        <v>0</v>
      </c>
      <c r="AX1176"/>
      <c r="AY1176" s="36"/>
      <c r="AZ1176" s="36">
        <f>AY1176*(1+Listes!AC$11)</f>
        <v>0</v>
      </c>
      <c r="BI1176" s="36"/>
      <c r="BJ1176" s="36"/>
      <c r="BK1176" s="36">
        <f>BJ1176*(1+Listes!AC$12)</f>
        <v>0</v>
      </c>
      <c r="BL1176" s="36"/>
      <c r="BM1176" s="36"/>
      <c r="BN1176" s="36"/>
      <c r="BP1176" s="36"/>
      <c r="BR1176" s="36"/>
      <c r="BS1176" s="36"/>
      <c r="BT1176" s="36"/>
    </row>
    <row r="1177" spans="2:72" ht="13.15" customHeight="1" x14ac:dyDescent="0.2">
      <c r="C1177" s="35">
        <v>1</v>
      </c>
      <c r="D1177" s="1" t="s">
        <v>3690</v>
      </c>
      <c r="E1177" s="36"/>
      <c r="F1177" s="36"/>
      <c r="G1177" s="7">
        <v>223.05</v>
      </c>
      <c r="H1177" s="3" t="s">
        <v>3691</v>
      </c>
      <c r="I1177" s="5"/>
      <c r="J1177" s="36"/>
      <c r="K1177" s="5" t="s">
        <v>170</v>
      </c>
      <c r="M1177" s="6">
        <v>269</v>
      </c>
      <c r="N1177" s="6"/>
      <c r="O1177" s="36"/>
      <c r="P1177" s="36"/>
      <c r="Q1177" s="36">
        <f>E1177*(1+Listes!AC$5)</f>
        <v>0</v>
      </c>
      <c r="AB1177" s="36">
        <f>G1177*(1+Listes!AC$8)</f>
        <v>266.76780000000002</v>
      </c>
      <c r="AC1177" s="36">
        <f>P1177*(1+Listes!AC$7)</f>
        <v>0</v>
      </c>
      <c r="AD1177" s="36">
        <f>F1177*(1+Listes!AC$6)</f>
        <v>0</v>
      </c>
      <c r="AF1177" s="5" t="s">
        <v>3692</v>
      </c>
      <c r="AG1177" s="66"/>
      <c r="AH1177" s="67"/>
      <c r="AI1177" s="6">
        <v>279</v>
      </c>
      <c r="AJ1177" s="6"/>
      <c r="AK1177" t="s">
        <v>4767</v>
      </c>
      <c r="AL1177" s="6">
        <v>279</v>
      </c>
      <c r="AV1177" s="36">
        <f>BI1177*(1+Listes!AC$9)</f>
        <v>0</v>
      </c>
      <c r="AW1177" s="36">
        <f>BP1177*(1+Listes!AC$10)</f>
        <v>0</v>
      </c>
      <c r="AX1177"/>
      <c r="AY1177" s="36"/>
      <c r="AZ1177" s="36">
        <f>AY1177*(1+Listes!AC$11)</f>
        <v>0</v>
      </c>
      <c r="BI1177" s="36"/>
      <c r="BJ1177" s="36"/>
      <c r="BK1177" s="36">
        <f>BJ1177*(1+Listes!AC$12)</f>
        <v>0</v>
      </c>
      <c r="BL1177" s="36"/>
      <c r="BM1177" s="36"/>
      <c r="BN1177" s="36"/>
      <c r="BP1177" s="36"/>
      <c r="BR1177" s="36"/>
      <c r="BS1177" s="36"/>
      <c r="BT1177" s="36"/>
    </row>
    <row r="1178" spans="2:72" ht="13.15" customHeight="1" x14ac:dyDescent="0.2">
      <c r="C1178" s="35">
        <v>1</v>
      </c>
      <c r="D1178" s="1" t="s">
        <v>3693</v>
      </c>
      <c r="E1178" s="36"/>
      <c r="F1178" s="36"/>
      <c r="G1178" s="7"/>
      <c r="H1178" s="3" t="s">
        <v>3694</v>
      </c>
      <c r="I1178" s="5" t="s">
        <v>3695</v>
      </c>
      <c r="J1178" s="39" t="s">
        <v>2</v>
      </c>
      <c r="K1178" s="5" t="s">
        <v>131</v>
      </c>
      <c r="L1178" s="4" t="s">
        <v>616</v>
      </c>
      <c r="M1178" s="6"/>
      <c r="N1178" s="6"/>
      <c r="O1178" s="36"/>
      <c r="P1178" s="6"/>
      <c r="Q1178" s="36">
        <f>E1178*(1+Listes!AC$5)</f>
        <v>0</v>
      </c>
      <c r="AA1178" s="9" t="s">
        <v>3696</v>
      </c>
      <c r="AB1178" s="36">
        <f>G1178*(1+Listes!AC$8)</f>
        <v>0</v>
      </c>
      <c r="AC1178" s="36">
        <f>P1178*(1+Listes!AC$7)</f>
        <v>0</v>
      </c>
      <c r="AD1178" s="36">
        <f>F1178*(1+Listes!AC$6)</f>
        <v>0</v>
      </c>
      <c r="AG1178" s="66"/>
      <c r="AH1178" s="67"/>
      <c r="AI1178" s="6"/>
      <c r="AJ1178" s="6"/>
      <c r="AL1178" s="6">
        <v>75</v>
      </c>
      <c r="AT1178" s="5" t="s">
        <v>3697</v>
      </c>
      <c r="AV1178" s="36">
        <f>BI1178*(1+Listes!AC$9)</f>
        <v>0</v>
      </c>
      <c r="AW1178" s="36">
        <f>BP1178*(1+Listes!AC$10)</f>
        <v>0</v>
      </c>
      <c r="AX1178"/>
      <c r="AY1178" s="36"/>
      <c r="AZ1178" s="36">
        <f>AY1178*(1+Listes!AC$11)</f>
        <v>0</v>
      </c>
      <c r="BI1178" s="36"/>
      <c r="BJ1178" s="36"/>
      <c r="BK1178" s="36">
        <f>BJ1178*(1+Listes!AC$12)</f>
        <v>0</v>
      </c>
      <c r="BL1178" s="36"/>
      <c r="BM1178" s="36"/>
      <c r="BN1178" s="36"/>
      <c r="BP1178" s="36"/>
      <c r="BR1178" s="36"/>
      <c r="BS1178" s="36"/>
      <c r="BT1178" s="36"/>
    </row>
    <row r="1179" spans="2:72" ht="13.15" customHeight="1" x14ac:dyDescent="0.2">
      <c r="B1179" s="8" t="s">
        <v>3698</v>
      </c>
      <c r="C1179" s="35">
        <v>1</v>
      </c>
      <c r="D1179" s="1" t="s">
        <v>3699</v>
      </c>
      <c r="E1179" s="36"/>
      <c r="F1179" s="36"/>
      <c r="G1179" s="7">
        <v>91.64</v>
      </c>
      <c r="H1179" s="3" t="s">
        <v>3700</v>
      </c>
      <c r="I1179" s="5" t="s">
        <v>3701</v>
      </c>
      <c r="J1179" s="39" t="s">
        <v>2</v>
      </c>
      <c r="K1179" s="5" t="s">
        <v>131</v>
      </c>
      <c r="M1179" s="6">
        <v>90.1</v>
      </c>
      <c r="N1179" s="6"/>
      <c r="O1179" s="7">
        <v>90.1</v>
      </c>
      <c r="P1179" s="6">
        <v>91.64</v>
      </c>
      <c r="Q1179" s="36">
        <f>E1179*(1+Listes!AC$5)</f>
        <v>0</v>
      </c>
      <c r="AA1179" s="9" t="s">
        <v>3702</v>
      </c>
      <c r="AB1179" s="36">
        <f>G1179*(1+Listes!AC$8)</f>
        <v>109.60144</v>
      </c>
      <c r="AC1179" s="36">
        <f>P1179*(1+Listes!AC$7)</f>
        <v>109.60144</v>
      </c>
      <c r="AD1179" s="36">
        <f>F1179*(1+Listes!AC$6)</f>
        <v>0</v>
      </c>
      <c r="AG1179" s="66"/>
      <c r="AH1179" s="67"/>
      <c r="AI1179" s="6"/>
      <c r="AJ1179" s="6">
        <v>89.9</v>
      </c>
      <c r="AL1179" s="36"/>
      <c r="AV1179" s="36">
        <f>BI1179*(1+Listes!AC$9)</f>
        <v>0</v>
      </c>
      <c r="AW1179" s="36">
        <f>BP1179*(1+Listes!AC$10)</f>
        <v>0</v>
      </c>
      <c r="AX1179"/>
      <c r="AY1179" s="36"/>
      <c r="AZ1179" s="36">
        <f>AY1179*(1+Listes!AC$11)</f>
        <v>0</v>
      </c>
      <c r="BI1179" s="36"/>
      <c r="BJ1179" s="36"/>
      <c r="BK1179" s="36">
        <f>BJ1179*(1+Listes!AC$12)</f>
        <v>0</v>
      </c>
      <c r="BL1179" s="36"/>
      <c r="BM1179" s="36"/>
      <c r="BN1179" s="36"/>
      <c r="BP1179" s="36"/>
      <c r="BR1179" s="36"/>
      <c r="BS1179" s="36"/>
      <c r="BT1179" s="36"/>
    </row>
    <row r="1180" spans="2:72" ht="13.15" customHeight="1" x14ac:dyDescent="0.2">
      <c r="C1180" s="35">
        <v>1</v>
      </c>
      <c r="D1180" s="1" t="s">
        <v>3703</v>
      </c>
      <c r="E1180" s="36"/>
      <c r="F1180" s="36"/>
      <c r="G1180" s="7">
        <v>153.76</v>
      </c>
      <c r="H1180" s="3" t="s">
        <v>3704</v>
      </c>
      <c r="I1180" s="5" t="s">
        <v>3705</v>
      </c>
      <c r="J1180" s="39" t="s">
        <v>22</v>
      </c>
      <c r="K1180" s="5" t="s">
        <v>180</v>
      </c>
      <c r="M1180" s="6">
        <v>149</v>
      </c>
      <c r="N1180" s="6"/>
      <c r="O1180" s="7">
        <v>151</v>
      </c>
      <c r="P1180" s="6">
        <v>153.76</v>
      </c>
      <c r="Q1180" s="36">
        <f>E1180*(1+Listes!AC$5)</f>
        <v>0</v>
      </c>
      <c r="Z1180" s="9" t="s">
        <v>3706</v>
      </c>
      <c r="AA1180" s="9" t="s">
        <v>3707</v>
      </c>
      <c r="AB1180" s="36">
        <f>G1180*(1+Listes!AC$8)</f>
        <v>183.89695999999998</v>
      </c>
      <c r="AC1180" s="36">
        <f>P1180*(1+Listes!AC$7)</f>
        <v>183.89695999999998</v>
      </c>
      <c r="AD1180" s="36">
        <f>F1180*(1+Listes!AC$6)</f>
        <v>0</v>
      </c>
      <c r="AG1180" s="66"/>
      <c r="AH1180" s="67"/>
      <c r="AI1180" s="6">
        <v>180.78</v>
      </c>
      <c r="AJ1180" s="6">
        <v>146</v>
      </c>
      <c r="AL1180" s="36"/>
      <c r="AT1180" s="5" t="s">
        <v>3708</v>
      </c>
      <c r="AV1180" s="36">
        <f>BI1180*(1+Listes!AC$9)</f>
        <v>0</v>
      </c>
      <c r="AW1180" s="36">
        <f>BP1180*(1+Listes!AC$10)</f>
        <v>0</v>
      </c>
      <c r="AX1180"/>
      <c r="AY1180" s="36"/>
      <c r="AZ1180" s="36">
        <f>AY1180*(1+Listes!AC$11)</f>
        <v>0</v>
      </c>
      <c r="BI1180" s="36"/>
      <c r="BJ1180" s="36"/>
      <c r="BK1180" s="36">
        <f>BJ1180*(1+Listes!AC$12)</f>
        <v>0</v>
      </c>
      <c r="BL1180" s="36"/>
      <c r="BM1180" s="36"/>
      <c r="BN1180" s="36"/>
      <c r="BP1180" s="36"/>
      <c r="BR1180" s="36"/>
      <c r="BS1180" s="36"/>
      <c r="BT1180" s="36"/>
    </row>
    <row r="1181" spans="2:72" ht="13.15" customHeight="1" x14ac:dyDescent="0.2">
      <c r="C1181" s="35">
        <v>1</v>
      </c>
      <c r="D1181" s="1" t="s">
        <v>3709</v>
      </c>
      <c r="E1181" s="36"/>
      <c r="F1181" s="36"/>
      <c r="G1181" s="7">
        <v>154.61000000000001</v>
      </c>
      <c r="H1181" s="3" t="s">
        <v>3710</v>
      </c>
      <c r="I1181" s="5" t="s">
        <v>3711</v>
      </c>
      <c r="J1181" s="39" t="s">
        <v>22</v>
      </c>
      <c r="K1181" s="5" t="s">
        <v>180</v>
      </c>
      <c r="M1181" s="6">
        <v>150</v>
      </c>
      <c r="N1181" s="6"/>
      <c r="O1181" s="7">
        <v>152</v>
      </c>
      <c r="P1181" s="6">
        <v>154.61000000000001</v>
      </c>
      <c r="Q1181" s="36">
        <f>E1181*(1+Listes!AC$5)</f>
        <v>0</v>
      </c>
      <c r="Z1181" s="9" t="s">
        <v>3712</v>
      </c>
      <c r="AA1181" s="9" t="s">
        <v>3713</v>
      </c>
      <c r="AB1181" s="36">
        <f>G1181*(1+Listes!AC$8)</f>
        <v>184.91356000000002</v>
      </c>
      <c r="AC1181" s="36">
        <f>P1181*(1+Listes!AC$7)</f>
        <v>184.91356000000002</v>
      </c>
      <c r="AD1181" s="36">
        <f>F1181*(1+Listes!AC$6)</f>
        <v>0</v>
      </c>
      <c r="AG1181" s="66"/>
      <c r="AH1181" s="67"/>
      <c r="AI1181" s="6">
        <v>148.94</v>
      </c>
      <c r="AJ1181" s="6">
        <v>147</v>
      </c>
      <c r="AL1181" s="36"/>
      <c r="AT1181" s="5" t="s">
        <v>3714</v>
      </c>
      <c r="AV1181" s="36">
        <f>BI1181*(1+Listes!AC$9)</f>
        <v>0</v>
      </c>
      <c r="AW1181" s="36">
        <f>BP1181*(1+Listes!AC$10)</f>
        <v>0</v>
      </c>
      <c r="AX1181"/>
      <c r="AY1181" s="36"/>
      <c r="AZ1181" s="36">
        <f>AY1181*(1+Listes!AC$11)</f>
        <v>0</v>
      </c>
      <c r="BI1181" s="36"/>
      <c r="BJ1181" s="36"/>
      <c r="BK1181" s="36">
        <f>BJ1181*(1+Listes!AC$12)</f>
        <v>0</v>
      </c>
      <c r="BL1181" s="36"/>
      <c r="BM1181" s="36"/>
      <c r="BN1181" s="36"/>
      <c r="BP1181" s="36"/>
      <c r="BR1181" s="36"/>
      <c r="BS1181" s="36"/>
      <c r="BT1181" s="36"/>
    </row>
    <row r="1182" spans="2:72" ht="13.15" customHeight="1" x14ac:dyDescent="0.2">
      <c r="C1182" s="35">
        <v>1</v>
      </c>
      <c r="D1182" s="1" t="s">
        <v>3715</v>
      </c>
      <c r="E1182" s="36"/>
      <c r="F1182" s="36"/>
      <c r="G1182" s="7">
        <v>92.62</v>
      </c>
      <c r="H1182" s="3" t="s">
        <v>3716</v>
      </c>
      <c r="I1182" s="5" t="s">
        <v>3717</v>
      </c>
      <c r="J1182" s="39" t="s">
        <v>2</v>
      </c>
      <c r="K1182" s="5" t="s">
        <v>131</v>
      </c>
      <c r="M1182" s="6">
        <v>91.1</v>
      </c>
      <c r="N1182" s="6"/>
      <c r="O1182" s="7">
        <v>91.1</v>
      </c>
      <c r="P1182" s="6">
        <v>92.62</v>
      </c>
      <c r="Q1182" s="36">
        <f>E1182*(1+Listes!AC$5)</f>
        <v>0</v>
      </c>
      <c r="AA1182" s="9" t="s">
        <v>1570</v>
      </c>
      <c r="AB1182" s="36">
        <f>G1182*(1+Listes!AC$8)</f>
        <v>110.77352</v>
      </c>
      <c r="AC1182" s="36">
        <f>P1182*(1+Listes!AC$7)</f>
        <v>110.77352</v>
      </c>
      <c r="AD1182" s="36">
        <f>F1182*(1+Listes!AC$6)</f>
        <v>0</v>
      </c>
      <c r="AG1182" s="66"/>
      <c r="AH1182" s="67"/>
      <c r="AI1182" s="6">
        <v>116.66</v>
      </c>
      <c r="AJ1182" s="6">
        <v>90.8</v>
      </c>
      <c r="AK1182" s="5" t="s">
        <v>40</v>
      </c>
      <c r="AL1182" s="6">
        <v>40</v>
      </c>
      <c r="AM1182" s="20" t="s">
        <v>3718</v>
      </c>
      <c r="AT1182" s="5" t="s">
        <v>3719</v>
      </c>
      <c r="AV1182" s="36">
        <f>BI1182*(1+Listes!AC$9)</f>
        <v>0</v>
      </c>
      <c r="AW1182" s="36">
        <f>BP1182*(1+Listes!AC$10)</f>
        <v>0</v>
      </c>
      <c r="AX1182"/>
      <c r="AY1182" s="36"/>
      <c r="AZ1182" s="36">
        <f>AY1182*(1+Listes!AC$11)</f>
        <v>0</v>
      </c>
      <c r="BI1182" s="36"/>
      <c r="BJ1182" s="36"/>
      <c r="BK1182" s="36">
        <f>BJ1182*(1+Listes!AC$12)</f>
        <v>0</v>
      </c>
      <c r="BL1182" s="36"/>
      <c r="BM1182" s="36"/>
      <c r="BN1182" s="36"/>
      <c r="BP1182" s="36"/>
      <c r="BR1182" s="36"/>
      <c r="BS1182" s="36"/>
      <c r="BT1182" s="36"/>
    </row>
    <row r="1183" spans="2:72" ht="12" customHeight="1" x14ac:dyDescent="0.2">
      <c r="B1183" s="8" t="s">
        <v>3720</v>
      </c>
      <c r="C1183" s="37"/>
      <c r="D1183" s="1" t="s">
        <v>3720</v>
      </c>
      <c r="E1183" s="36"/>
      <c r="F1183" s="36"/>
      <c r="G1183" s="36"/>
      <c r="H1183" s="3" t="s">
        <v>3721</v>
      </c>
      <c r="I1183" s="5" t="s">
        <v>3722</v>
      </c>
      <c r="J1183" s="39" t="s">
        <v>22</v>
      </c>
      <c r="K1183" s="5" t="s">
        <v>3723</v>
      </c>
      <c r="M1183" s="36"/>
      <c r="N1183" s="36"/>
      <c r="O1183" s="36"/>
      <c r="P1183" s="36"/>
      <c r="Q1183" s="36">
        <f>E1183*(1+Listes!AC$5)</f>
        <v>0</v>
      </c>
      <c r="AA1183" s="9" t="s">
        <v>3724</v>
      </c>
      <c r="AB1183" s="36">
        <f>G1183*(1+Listes!AC$8)</f>
        <v>0</v>
      </c>
      <c r="AC1183" s="36">
        <f>P1183*(1+Listes!AC$7)</f>
        <v>0</v>
      </c>
      <c r="AD1183" s="36">
        <f>F1183*(1+Listes!AC$6)</f>
        <v>0</v>
      </c>
      <c r="AI1183" s="36"/>
      <c r="AJ1183" s="36"/>
      <c r="AL1183" s="36"/>
      <c r="AQ1183" s="5" t="s">
        <v>3573</v>
      </c>
      <c r="AT1183" s="5" t="s">
        <v>3725</v>
      </c>
      <c r="AV1183" s="36">
        <f>BI1183*(1+Listes!AC$9)</f>
        <v>0</v>
      </c>
      <c r="AW1183" s="36">
        <f>BP1183*(1+Listes!AC$10)</f>
        <v>0</v>
      </c>
      <c r="AX1183"/>
      <c r="AY1183" s="36"/>
      <c r="AZ1183" s="36">
        <f>AY1183*(1+Listes!AC$11)</f>
        <v>0</v>
      </c>
      <c r="BI1183" s="36"/>
      <c r="BJ1183" s="36"/>
      <c r="BK1183" s="36">
        <f>BJ1183*(1+Listes!AC$12)</f>
        <v>0</v>
      </c>
      <c r="BL1183" s="36"/>
      <c r="BM1183" s="36"/>
      <c r="BN1183" s="36"/>
      <c r="BP1183" s="36"/>
      <c r="BR1183" s="36"/>
      <c r="BS1183" s="36"/>
      <c r="BT1183" s="36"/>
    </row>
    <row r="1184" spans="2:72" ht="13.15" customHeight="1" x14ac:dyDescent="0.2">
      <c r="C1184" s="35">
        <v>1</v>
      </c>
      <c r="D1184" s="1" t="s">
        <v>3726</v>
      </c>
      <c r="E1184" s="36"/>
      <c r="F1184" s="36"/>
      <c r="G1184" s="7">
        <v>88.29</v>
      </c>
      <c r="H1184" s="3" t="s">
        <v>3727</v>
      </c>
      <c r="J1184" s="39" t="s">
        <v>2</v>
      </c>
      <c r="K1184" s="5" t="s">
        <v>131</v>
      </c>
      <c r="M1184" s="6"/>
      <c r="N1184" s="6"/>
      <c r="O1184" s="7">
        <v>86.6</v>
      </c>
      <c r="P1184" s="6">
        <v>88.29</v>
      </c>
      <c r="Q1184" s="36">
        <f>E1184*(1+Listes!AC$5)</f>
        <v>0</v>
      </c>
      <c r="AA1184" s="9" t="s">
        <v>1570</v>
      </c>
      <c r="AB1184" s="36">
        <f>G1184*(1+Listes!AC$8)</f>
        <v>105.59484</v>
      </c>
      <c r="AC1184" s="36">
        <f>P1184*(1+Listes!AC$7)</f>
        <v>105.59484</v>
      </c>
      <c r="AD1184" s="36">
        <f>F1184*(1+Listes!AC$6)</f>
        <v>0</v>
      </c>
      <c r="AG1184" s="66"/>
      <c r="AH1184" s="67"/>
      <c r="AI1184" s="6">
        <v>85.28</v>
      </c>
      <c r="AJ1184" s="6">
        <v>84</v>
      </c>
      <c r="AL1184" s="36"/>
      <c r="AV1184" s="36">
        <f>BI1184*(1+Listes!AC$9)</f>
        <v>0</v>
      </c>
      <c r="AW1184" s="36">
        <f>BP1184*(1+Listes!AC$10)</f>
        <v>0</v>
      </c>
      <c r="AX1184"/>
      <c r="AY1184" s="36"/>
      <c r="AZ1184" s="36">
        <f>AY1184*(1+Listes!AC$11)</f>
        <v>0</v>
      </c>
      <c r="BI1184" s="36"/>
      <c r="BJ1184" s="36"/>
      <c r="BK1184" s="36">
        <f>BJ1184*(1+Listes!AC$12)</f>
        <v>0</v>
      </c>
      <c r="BL1184" s="36"/>
      <c r="BM1184" s="36"/>
      <c r="BN1184" s="36"/>
      <c r="BP1184" s="36"/>
      <c r="BR1184" s="36"/>
      <c r="BS1184" s="36"/>
      <c r="BT1184" s="36"/>
    </row>
    <row r="1185" spans="2:72" ht="13.15" customHeight="1" x14ac:dyDescent="0.2">
      <c r="B1185" s="8" t="s">
        <v>3728</v>
      </c>
      <c r="C1185" s="35">
        <v>1</v>
      </c>
      <c r="D1185" s="1" t="s">
        <v>3729</v>
      </c>
      <c r="E1185" s="36"/>
      <c r="F1185" s="36"/>
      <c r="G1185" s="7">
        <v>155.46</v>
      </c>
      <c r="H1185" s="3" t="s">
        <v>3730</v>
      </c>
      <c r="J1185" s="39" t="s">
        <v>2</v>
      </c>
      <c r="K1185" s="5" t="s">
        <v>131</v>
      </c>
      <c r="M1185" s="6">
        <v>113</v>
      </c>
      <c r="N1185" s="6"/>
      <c r="O1185" s="7">
        <v>116</v>
      </c>
      <c r="P1185" s="6">
        <v>155.46</v>
      </c>
      <c r="Q1185" s="36">
        <f>E1185*(1+Listes!AC$5)</f>
        <v>0</v>
      </c>
      <c r="AA1185" s="9" t="s">
        <v>3731</v>
      </c>
      <c r="AB1185" s="36">
        <f>G1185*(1+Listes!AC$8)</f>
        <v>185.93016</v>
      </c>
      <c r="AC1185" s="36">
        <f>P1185*(1+Listes!AC$7)</f>
        <v>185.93016</v>
      </c>
      <c r="AD1185" s="36">
        <f>F1185*(1+Listes!AC$6)</f>
        <v>0</v>
      </c>
      <c r="AG1185" s="66"/>
      <c r="AH1185" s="67"/>
      <c r="AI1185" s="6"/>
      <c r="AJ1185" s="6">
        <v>121</v>
      </c>
      <c r="AL1185" s="36"/>
      <c r="AV1185" s="36">
        <f>BI1185*(1+Listes!AC$9)</f>
        <v>0</v>
      </c>
      <c r="AW1185" s="36">
        <f>BP1185*(1+Listes!AC$10)</f>
        <v>0</v>
      </c>
      <c r="AX1185"/>
      <c r="AY1185" s="36"/>
      <c r="AZ1185" s="36">
        <f>AY1185*(1+Listes!AC$11)</f>
        <v>0</v>
      </c>
      <c r="BI1185" s="36"/>
      <c r="BJ1185" s="36"/>
      <c r="BK1185" s="36">
        <f>BJ1185*(1+Listes!AC$12)</f>
        <v>0</v>
      </c>
      <c r="BL1185" s="36"/>
      <c r="BM1185" s="36"/>
      <c r="BN1185" s="36"/>
      <c r="BP1185" s="36"/>
      <c r="BR1185" s="36"/>
      <c r="BS1185" s="36"/>
      <c r="BT1185" s="36"/>
    </row>
    <row r="1186" spans="2:72" ht="13.15" customHeight="1" x14ac:dyDescent="0.2">
      <c r="B1186" s="8" t="s">
        <v>3732</v>
      </c>
      <c r="C1186" s="35">
        <v>1</v>
      </c>
      <c r="D1186" s="1" t="s">
        <v>3729</v>
      </c>
      <c r="E1186" s="36"/>
      <c r="F1186" s="36"/>
      <c r="G1186" s="7">
        <v>155.46</v>
      </c>
      <c r="H1186" s="3" t="s">
        <v>3730</v>
      </c>
      <c r="J1186" s="39" t="s">
        <v>2</v>
      </c>
      <c r="K1186" s="5" t="s">
        <v>131</v>
      </c>
      <c r="M1186" s="6">
        <v>113</v>
      </c>
      <c r="N1186" s="6"/>
      <c r="O1186" s="7">
        <v>116</v>
      </c>
      <c r="P1186" s="6">
        <v>155.46</v>
      </c>
      <c r="Q1186" s="36">
        <f>E1186*(1+Listes!AC$5)</f>
        <v>0</v>
      </c>
      <c r="AA1186" s="9" t="s">
        <v>3731</v>
      </c>
      <c r="AB1186" s="36">
        <f>G1186*(1+Listes!AC$8)</f>
        <v>185.93016</v>
      </c>
      <c r="AC1186" s="36">
        <f>P1186*(1+Listes!AC$7)</f>
        <v>185.93016</v>
      </c>
      <c r="AD1186" s="36">
        <f>F1186*(1+Listes!AC$6)</f>
        <v>0</v>
      </c>
      <c r="AG1186" s="66"/>
      <c r="AH1186" s="67"/>
      <c r="AI1186" s="6"/>
      <c r="AJ1186" s="6">
        <v>121</v>
      </c>
      <c r="AL1186" s="36"/>
      <c r="AV1186" s="36">
        <f>BI1186*(1+Listes!AC$9)</f>
        <v>0</v>
      </c>
      <c r="AW1186" s="36">
        <f>BP1186*(1+Listes!AC$10)</f>
        <v>0</v>
      </c>
      <c r="AX1186"/>
      <c r="AY1186" s="36"/>
      <c r="AZ1186" s="36">
        <f>AY1186*(1+Listes!AC$11)</f>
        <v>0</v>
      </c>
      <c r="BI1186" s="36"/>
      <c r="BJ1186" s="36"/>
      <c r="BK1186" s="36">
        <f>BJ1186*(1+Listes!AC$12)</f>
        <v>0</v>
      </c>
      <c r="BL1186" s="36"/>
      <c r="BM1186" s="36"/>
      <c r="BN1186" s="36"/>
      <c r="BP1186" s="36"/>
      <c r="BR1186" s="36"/>
      <c r="BS1186" s="36"/>
      <c r="BT1186" s="36"/>
    </row>
    <row r="1187" spans="2:72" ht="13.15" customHeight="1" x14ac:dyDescent="0.2">
      <c r="C1187" s="35">
        <v>1</v>
      </c>
      <c r="D1187" s="1" t="s">
        <v>3733</v>
      </c>
      <c r="E1187" s="36"/>
      <c r="F1187" s="36"/>
      <c r="G1187" s="7">
        <v>373.5</v>
      </c>
      <c r="H1187" s="3" t="s">
        <v>3734</v>
      </c>
      <c r="I1187" s="5" t="s">
        <v>3735</v>
      </c>
      <c r="J1187" s="39" t="s">
        <v>179</v>
      </c>
      <c r="K1187" s="5" t="s">
        <v>3736</v>
      </c>
      <c r="M1187" s="6">
        <v>367</v>
      </c>
      <c r="N1187" s="6"/>
      <c r="O1187" s="7">
        <v>367</v>
      </c>
      <c r="P1187" s="6">
        <v>373.5</v>
      </c>
      <c r="Q1187" s="36">
        <f>E1187*(1+Listes!AC$5)</f>
        <v>0</v>
      </c>
      <c r="R1187" s="5" t="s">
        <v>3737</v>
      </c>
      <c r="AA1187" s="9" t="s">
        <v>3738</v>
      </c>
      <c r="AB1187" s="36">
        <f>G1187*(1+Listes!AC$8)</f>
        <v>446.70599999999996</v>
      </c>
      <c r="AC1187" s="36">
        <f>P1187*(1+Listes!AC$7)</f>
        <v>446.70599999999996</v>
      </c>
      <c r="AD1187" s="36">
        <f>F1187*(1+Listes!AC$6)</f>
        <v>0</v>
      </c>
      <c r="AG1187" s="66"/>
      <c r="AH1187" s="67"/>
      <c r="AI1187" s="6">
        <v>376.81</v>
      </c>
      <c r="AJ1187" s="6">
        <v>367</v>
      </c>
      <c r="AK1187" s="5" t="s">
        <v>40</v>
      </c>
      <c r="AL1187" s="6">
        <v>110</v>
      </c>
      <c r="AQ1187" s="5" t="s">
        <v>3739</v>
      </c>
      <c r="AT1187" s="5" t="s">
        <v>3740</v>
      </c>
      <c r="AV1187" s="36">
        <f>BI1187*(1+Listes!AC$9)</f>
        <v>0</v>
      </c>
      <c r="AW1187" s="36">
        <f>BP1187*(1+Listes!AC$10)</f>
        <v>0</v>
      </c>
      <c r="AX1187"/>
      <c r="AY1187" s="36"/>
      <c r="AZ1187" s="36">
        <f>AY1187*(1+Listes!AC$11)</f>
        <v>0</v>
      </c>
      <c r="BI1187" s="36"/>
      <c r="BJ1187" s="36"/>
      <c r="BK1187" s="36">
        <f>BJ1187*(1+Listes!AC$12)</f>
        <v>0</v>
      </c>
      <c r="BL1187" s="36"/>
      <c r="BM1187" s="36"/>
      <c r="BN1187" s="36"/>
      <c r="BP1187" s="36"/>
      <c r="BR1187" s="36"/>
      <c r="BS1187" s="36"/>
      <c r="BT1187" s="36"/>
    </row>
    <row r="1188" spans="2:72" ht="13.15" customHeight="1" x14ac:dyDescent="0.2">
      <c r="C1188" s="35">
        <v>1</v>
      </c>
      <c r="D1188" s="1" t="s">
        <v>3741</v>
      </c>
      <c r="E1188" s="36"/>
      <c r="F1188" s="36"/>
      <c r="G1188" s="7">
        <v>581.83000000000004</v>
      </c>
      <c r="H1188" s="3" t="s">
        <v>3742</v>
      </c>
      <c r="I1188" s="5" t="s">
        <v>3743</v>
      </c>
      <c r="J1188" s="39" t="s">
        <v>31</v>
      </c>
      <c r="K1188" s="5" t="s">
        <v>1378</v>
      </c>
      <c r="M1188" s="6">
        <v>572</v>
      </c>
      <c r="N1188" s="6"/>
      <c r="O1188" s="7">
        <v>572</v>
      </c>
      <c r="P1188" s="6">
        <v>581.83000000000004</v>
      </c>
      <c r="Q1188" s="36">
        <f>E1188*(1+Listes!AC$5)</f>
        <v>0</v>
      </c>
      <c r="AB1188" s="36">
        <f>G1188*(1+Listes!AC$8)</f>
        <v>695.86868000000004</v>
      </c>
      <c r="AC1188" s="36">
        <f>P1188*(1+Listes!AC$7)</f>
        <v>695.86868000000004</v>
      </c>
      <c r="AD1188" s="36">
        <f>F1188*(1+Listes!AC$6)</f>
        <v>0</v>
      </c>
      <c r="AG1188" s="66"/>
      <c r="AH1188" s="67"/>
      <c r="AI1188" s="6">
        <v>509.23</v>
      </c>
      <c r="AJ1188" s="6">
        <v>571</v>
      </c>
      <c r="AK1188" s="5" t="s">
        <v>40</v>
      </c>
      <c r="AL1188" s="6">
        <v>360</v>
      </c>
      <c r="AO1188" s="5" t="s">
        <v>3744</v>
      </c>
      <c r="AP1188" s="5" t="s">
        <v>3744</v>
      </c>
      <c r="AT1188" s="5" t="s">
        <v>3745</v>
      </c>
      <c r="AV1188" s="36">
        <f>BI1188*(1+Listes!AC$9)</f>
        <v>0</v>
      </c>
      <c r="AW1188" s="36">
        <f>BP1188*(1+Listes!AC$10)</f>
        <v>0</v>
      </c>
      <c r="AX1188"/>
      <c r="AY1188" s="36"/>
      <c r="AZ1188" s="36">
        <f>AY1188*(1+Listes!AC$11)</f>
        <v>0</v>
      </c>
      <c r="BI1188" s="36"/>
      <c r="BJ1188" s="36"/>
      <c r="BK1188" s="36">
        <f>BJ1188*(1+Listes!AC$12)</f>
        <v>0</v>
      </c>
      <c r="BL1188" s="36"/>
      <c r="BM1188" s="36"/>
      <c r="BN1188" s="36"/>
      <c r="BP1188" s="36"/>
      <c r="BR1188" s="36"/>
      <c r="BS1188" s="36"/>
      <c r="BT1188" s="36"/>
    </row>
    <row r="1189" spans="2:72" ht="13.15" customHeight="1" x14ac:dyDescent="0.2">
      <c r="C1189" s="35">
        <v>1</v>
      </c>
      <c r="D1189" s="1" t="s">
        <v>3746</v>
      </c>
      <c r="E1189" s="36"/>
      <c r="F1189" s="36"/>
      <c r="G1189" s="7">
        <v>168.52</v>
      </c>
      <c r="H1189" s="3" t="s">
        <v>3747</v>
      </c>
      <c r="I1189" s="5" t="s">
        <v>3748</v>
      </c>
      <c r="J1189" s="39" t="s">
        <v>179</v>
      </c>
      <c r="K1189" s="5" t="s">
        <v>3749</v>
      </c>
      <c r="M1189" s="6">
        <v>166</v>
      </c>
      <c r="N1189" s="6"/>
      <c r="O1189" s="7">
        <v>166</v>
      </c>
      <c r="P1189" s="6">
        <v>168.52</v>
      </c>
      <c r="Q1189" s="36">
        <f>E1189*(1+Listes!AC$5)</f>
        <v>0</v>
      </c>
      <c r="AA1189" s="9" t="s">
        <v>3738</v>
      </c>
      <c r="AB1189" s="36">
        <f>G1189*(1+Listes!AC$8)</f>
        <v>201.54992000000001</v>
      </c>
      <c r="AC1189" s="36">
        <f>P1189*(1+Listes!AC$7)</f>
        <v>201.54992000000001</v>
      </c>
      <c r="AD1189" s="36">
        <f>F1189*(1+Listes!AC$6)</f>
        <v>0</v>
      </c>
      <c r="AG1189" s="66"/>
      <c r="AH1189" s="67"/>
      <c r="AI1189" s="6">
        <v>141.29</v>
      </c>
      <c r="AJ1189" s="6">
        <v>165</v>
      </c>
      <c r="AL1189" s="36"/>
      <c r="AQ1189" s="5" t="s">
        <v>3750</v>
      </c>
      <c r="AT1189" s="5" t="s">
        <v>3751</v>
      </c>
      <c r="AV1189" s="36">
        <f>BI1189*(1+Listes!AC$9)</f>
        <v>0</v>
      </c>
      <c r="AW1189" s="36">
        <f>BP1189*(1+Listes!AC$10)</f>
        <v>0</v>
      </c>
      <c r="AX1189"/>
      <c r="AY1189" s="36"/>
      <c r="AZ1189" s="36">
        <f>AY1189*(1+Listes!AC$11)</f>
        <v>0</v>
      </c>
      <c r="BI1189" s="36"/>
      <c r="BJ1189" s="36"/>
      <c r="BK1189" s="36">
        <f>BJ1189*(1+Listes!AC$12)</f>
        <v>0</v>
      </c>
      <c r="BL1189" s="36"/>
      <c r="BM1189" s="36"/>
      <c r="BN1189" s="36"/>
      <c r="BP1189" s="36"/>
      <c r="BR1189" s="36"/>
      <c r="BS1189" s="36"/>
      <c r="BT1189" s="36"/>
    </row>
    <row r="1190" spans="2:72" ht="13.15" customHeight="1" x14ac:dyDescent="0.2">
      <c r="B1190" s="8" t="s">
        <v>3752</v>
      </c>
      <c r="C1190" s="35">
        <v>1</v>
      </c>
      <c r="D1190" s="1" t="s">
        <v>3753</v>
      </c>
      <c r="E1190" s="36"/>
      <c r="F1190" s="36"/>
      <c r="G1190" s="7">
        <v>352.25</v>
      </c>
      <c r="H1190" s="3" t="s">
        <v>3754</v>
      </c>
      <c r="I1190" s="5" t="s">
        <v>3755</v>
      </c>
      <c r="J1190" s="39" t="s">
        <v>179</v>
      </c>
      <c r="K1190" s="5" t="s">
        <v>3756</v>
      </c>
      <c r="M1190" s="6">
        <v>346</v>
      </c>
      <c r="N1190" s="6"/>
      <c r="O1190" s="7">
        <v>346</v>
      </c>
      <c r="P1190" s="6">
        <v>352.25</v>
      </c>
      <c r="Q1190" s="36">
        <f>E1190*(1+Listes!AC$5)</f>
        <v>0</v>
      </c>
      <c r="AA1190" s="9" t="s">
        <v>3738</v>
      </c>
      <c r="AB1190" s="36">
        <f>G1190*(1+Listes!AC$8)</f>
        <v>421.291</v>
      </c>
      <c r="AC1190" s="36">
        <f>P1190*(1+Listes!AC$7)</f>
        <v>421.291</v>
      </c>
      <c r="AD1190" s="36">
        <f>F1190*(1+Listes!AC$6)</f>
        <v>0</v>
      </c>
      <c r="AG1190" s="66"/>
      <c r="AH1190" s="67"/>
      <c r="AI1190" s="6">
        <v>389.56</v>
      </c>
      <c r="AJ1190" s="6">
        <v>346</v>
      </c>
      <c r="AK1190" s="5" t="s">
        <v>40</v>
      </c>
      <c r="AL1190" s="6">
        <v>40</v>
      </c>
      <c r="AM1190" s="20" t="s">
        <v>3757</v>
      </c>
      <c r="AT1190" s="5" t="s">
        <v>3758</v>
      </c>
      <c r="AV1190" s="36">
        <f>BI1190*(1+Listes!AC$9)</f>
        <v>0</v>
      </c>
      <c r="AW1190" s="36">
        <f>BP1190*(1+Listes!AC$10)</f>
        <v>0</v>
      </c>
      <c r="AX1190"/>
      <c r="AY1190" s="36"/>
      <c r="AZ1190" s="36">
        <f>AY1190*(1+Listes!AC$11)</f>
        <v>0</v>
      </c>
      <c r="BI1190" s="36"/>
      <c r="BJ1190" s="36"/>
      <c r="BK1190" s="36">
        <f>BJ1190*(1+Listes!AC$12)</f>
        <v>0</v>
      </c>
      <c r="BL1190" s="36"/>
      <c r="BM1190" s="36"/>
      <c r="BN1190" s="36"/>
      <c r="BP1190" s="36"/>
      <c r="BR1190" s="36"/>
      <c r="BS1190" s="36"/>
      <c r="BT1190" s="36"/>
    </row>
    <row r="1191" spans="2:72" ht="13.15" customHeight="1" x14ac:dyDescent="0.2">
      <c r="C1191" s="35">
        <v>1</v>
      </c>
      <c r="D1191" s="1" t="s">
        <v>3759</v>
      </c>
      <c r="E1191" s="36"/>
      <c r="F1191" s="36"/>
      <c r="G1191" s="7">
        <v>238.7</v>
      </c>
      <c r="H1191" s="3" t="s">
        <v>3760</v>
      </c>
      <c r="I1191" s="5" t="s">
        <v>3761</v>
      </c>
      <c r="J1191" s="39" t="s">
        <v>530</v>
      </c>
      <c r="K1191" s="5" t="s">
        <v>673</v>
      </c>
      <c r="M1191" s="6">
        <v>235</v>
      </c>
      <c r="N1191" s="6"/>
      <c r="O1191" s="7">
        <v>235</v>
      </c>
      <c r="P1191" s="6">
        <v>238.7</v>
      </c>
      <c r="Q1191" s="36">
        <f>E1191*(1+Listes!AC$5)</f>
        <v>0</v>
      </c>
      <c r="Y1191" s="9" t="s">
        <v>3762</v>
      </c>
      <c r="AB1191" s="36">
        <f>G1191*(1+Listes!AC$8)</f>
        <v>285.48519999999996</v>
      </c>
      <c r="AC1191" s="36">
        <f>P1191*(1+Listes!AC$7)</f>
        <v>285.48519999999996</v>
      </c>
      <c r="AD1191" s="36">
        <f>F1191*(1+Listes!AC$6)</f>
        <v>0</v>
      </c>
      <c r="AG1191" s="66"/>
      <c r="AH1191" s="67"/>
      <c r="AI1191" s="6">
        <v>211.78</v>
      </c>
      <c r="AJ1191" s="6">
        <v>234</v>
      </c>
      <c r="AL1191" s="36"/>
      <c r="AQ1191" s="5">
        <v>24</v>
      </c>
      <c r="AV1191" s="36">
        <f>BI1191*(1+Listes!AC$9)</f>
        <v>0</v>
      </c>
      <c r="AW1191" s="36">
        <f>BP1191*(1+Listes!AC$10)</f>
        <v>0</v>
      </c>
      <c r="AX1191"/>
      <c r="AY1191" s="36"/>
      <c r="AZ1191" s="36">
        <f>AY1191*(1+Listes!AC$11)</f>
        <v>0</v>
      </c>
      <c r="BI1191" s="36"/>
      <c r="BJ1191" s="36"/>
      <c r="BK1191" s="36">
        <f>BJ1191*(1+Listes!AC$12)</f>
        <v>0</v>
      </c>
      <c r="BL1191" s="36"/>
      <c r="BM1191" s="36"/>
      <c r="BN1191" s="36"/>
      <c r="BP1191" s="36"/>
      <c r="BR1191" s="36"/>
      <c r="BS1191" s="36"/>
      <c r="BT1191" s="36"/>
    </row>
    <row r="1192" spans="2:72" ht="13.15" customHeight="1" x14ac:dyDescent="0.2">
      <c r="B1192" s="8" t="s">
        <v>3763</v>
      </c>
      <c r="C1192" s="35">
        <v>1</v>
      </c>
      <c r="D1192" s="1" t="s">
        <v>3764</v>
      </c>
      <c r="E1192" s="36"/>
      <c r="F1192" s="36"/>
      <c r="G1192" s="7">
        <v>132.11000000000001</v>
      </c>
      <c r="H1192" s="3" t="s">
        <v>3765</v>
      </c>
      <c r="I1192" s="5" t="s">
        <v>3766</v>
      </c>
      <c r="J1192" s="39" t="s">
        <v>179</v>
      </c>
      <c r="K1192" s="5" t="s">
        <v>3736</v>
      </c>
      <c r="M1192" s="6">
        <v>129</v>
      </c>
      <c r="N1192" s="6"/>
      <c r="O1192" s="7">
        <v>130</v>
      </c>
      <c r="P1192" s="6">
        <v>132.11000000000001</v>
      </c>
      <c r="Q1192" s="36">
        <f>E1192*(1+Listes!AC$5)</f>
        <v>0</v>
      </c>
      <c r="AA1192" s="9" t="s">
        <v>3767</v>
      </c>
      <c r="AB1192" s="36">
        <f>G1192*(1+Listes!AC$8)</f>
        <v>158.00356000000002</v>
      </c>
      <c r="AC1192" s="36">
        <f>P1192*(1+Listes!AC$7)</f>
        <v>158.00356000000002</v>
      </c>
      <c r="AD1192" s="36">
        <f>F1192*(1+Listes!AC$6)</f>
        <v>0</v>
      </c>
      <c r="AG1192" s="66"/>
      <c r="AH1192" s="67"/>
      <c r="AI1192" s="6">
        <v>141.29</v>
      </c>
      <c r="AJ1192" s="6">
        <v>126</v>
      </c>
      <c r="AL1192" s="36"/>
      <c r="AV1192" s="36">
        <f>BI1192*(1+Listes!AC$9)</f>
        <v>0</v>
      </c>
      <c r="AW1192" s="36">
        <f>BP1192*(1+Listes!AC$10)</f>
        <v>0</v>
      </c>
      <c r="AX1192"/>
      <c r="AY1192" s="36"/>
      <c r="AZ1192" s="36">
        <f>AY1192*(1+Listes!AC$11)</f>
        <v>0</v>
      </c>
      <c r="BI1192" s="36"/>
      <c r="BJ1192" s="36"/>
      <c r="BK1192" s="36">
        <f>BJ1192*(1+Listes!AC$12)</f>
        <v>0</v>
      </c>
      <c r="BL1192" s="36"/>
      <c r="BM1192" s="36"/>
      <c r="BN1192" s="36"/>
      <c r="BP1192" s="36"/>
      <c r="BR1192" s="36"/>
      <c r="BS1192" s="36"/>
      <c r="BT1192" s="36"/>
    </row>
    <row r="1193" spans="2:72" ht="13.15" customHeight="1" x14ac:dyDescent="0.2">
      <c r="B1193" s="8" t="s">
        <v>3768</v>
      </c>
      <c r="C1193" s="35">
        <v>2</v>
      </c>
      <c r="D1193" s="1" t="s">
        <v>3769</v>
      </c>
      <c r="E1193" s="36"/>
      <c r="F1193" s="36"/>
      <c r="G1193" s="7">
        <v>216.79</v>
      </c>
      <c r="H1193" s="3" t="s">
        <v>3770</v>
      </c>
      <c r="I1193" s="5" t="s">
        <v>3771</v>
      </c>
      <c r="J1193" s="39" t="s">
        <v>2</v>
      </c>
      <c r="K1193" s="5" t="s">
        <v>94</v>
      </c>
      <c r="M1193" s="6">
        <v>213</v>
      </c>
      <c r="N1193" s="6"/>
      <c r="O1193" s="7">
        <v>213</v>
      </c>
      <c r="P1193" s="6">
        <v>216.79</v>
      </c>
      <c r="Q1193" s="36">
        <f>E1193*(1+Listes!AC$5)</f>
        <v>0</v>
      </c>
      <c r="AA1193" s="9" t="s">
        <v>3509</v>
      </c>
      <c r="AB1193" s="36">
        <f>G1193*(1+Listes!AC$8)</f>
        <v>259.28083999999996</v>
      </c>
      <c r="AC1193" s="36">
        <f>P1193*(1+Listes!AC$7)</f>
        <v>259.28083999999996</v>
      </c>
      <c r="AD1193" s="36">
        <f>F1193*(1+Listes!AC$6)</f>
        <v>0</v>
      </c>
      <c r="AG1193" s="66"/>
      <c r="AH1193" s="67"/>
      <c r="AI1193" s="6">
        <v>244.43</v>
      </c>
      <c r="AJ1193" s="6">
        <v>213</v>
      </c>
      <c r="AL1193" s="36"/>
      <c r="AV1193" s="36">
        <f>BI1193*(1+Listes!AC$9)</f>
        <v>0</v>
      </c>
      <c r="AW1193" s="36">
        <f>BP1193*(1+Listes!AC$10)</f>
        <v>0</v>
      </c>
      <c r="AX1193"/>
      <c r="AY1193" s="36"/>
      <c r="AZ1193" s="36">
        <f>AY1193*(1+Listes!AC$11)</f>
        <v>0</v>
      </c>
      <c r="BI1193" s="36"/>
      <c r="BJ1193" s="36"/>
      <c r="BK1193" s="36">
        <f>BJ1193*(1+Listes!AC$12)</f>
        <v>0</v>
      </c>
      <c r="BL1193" s="36"/>
      <c r="BM1193" s="36"/>
      <c r="BN1193" s="36"/>
      <c r="BP1193" s="36"/>
      <c r="BR1193" s="36"/>
      <c r="BS1193" s="36"/>
      <c r="BT1193" s="36"/>
    </row>
    <row r="1194" spans="2:72" ht="13.15" customHeight="1" x14ac:dyDescent="0.2">
      <c r="C1194" s="35">
        <v>2</v>
      </c>
      <c r="D1194" s="1" t="s">
        <v>3772</v>
      </c>
      <c r="E1194" s="36"/>
      <c r="F1194" s="36"/>
      <c r="G1194" s="7">
        <v>115.78</v>
      </c>
      <c r="H1194" s="3" t="s">
        <v>3770</v>
      </c>
      <c r="I1194" s="5" t="s">
        <v>3773</v>
      </c>
      <c r="J1194" s="39" t="s">
        <v>5</v>
      </c>
      <c r="K1194" s="5" t="s">
        <v>6</v>
      </c>
      <c r="M1194" s="6">
        <v>114</v>
      </c>
      <c r="N1194" s="6"/>
      <c r="O1194" s="7">
        <v>114</v>
      </c>
      <c r="P1194" s="6">
        <v>115.78</v>
      </c>
      <c r="Q1194" s="36">
        <f>E1194*(1+Listes!AC$5)</f>
        <v>0</v>
      </c>
      <c r="AB1194" s="36">
        <f>G1194*(1+Listes!AC$8)</f>
        <v>138.47288</v>
      </c>
      <c r="AC1194" s="36">
        <f>P1194*(1+Listes!AC$7)</f>
        <v>138.47288</v>
      </c>
      <c r="AD1194" s="36">
        <f>F1194*(1+Listes!AC$6)</f>
        <v>0</v>
      </c>
      <c r="AG1194" s="66"/>
      <c r="AH1194" s="67"/>
      <c r="AI1194" s="6">
        <v>127.31</v>
      </c>
      <c r="AJ1194" s="6">
        <v>114</v>
      </c>
      <c r="AL1194" s="36"/>
      <c r="AV1194" s="36">
        <f>BI1194*(1+Listes!AC$9)</f>
        <v>0</v>
      </c>
      <c r="AW1194" s="36">
        <f>BP1194*(1+Listes!AC$10)</f>
        <v>0</v>
      </c>
      <c r="AX1194"/>
      <c r="AY1194" s="36"/>
      <c r="AZ1194" s="36">
        <f>AY1194*(1+Listes!AC$11)</f>
        <v>0</v>
      </c>
      <c r="BI1194" s="36"/>
      <c r="BJ1194" s="36"/>
      <c r="BK1194" s="36">
        <f>BJ1194*(1+Listes!AC$12)</f>
        <v>0</v>
      </c>
      <c r="BL1194" s="36"/>
      <c r="BM1194" s="36"/>
      <c r="BN1194" s="36"/>
      <c r="BP1194" s="36"/>
      <c r="BR1194" s="36"/>
      <c r="BS1194" s="36"/>
      <c r="BT1194" s="36"/>
    </row>
    <row r="1195" spans="2:72" ht="13.15" customHeight="1" x14ac:dyDescent="0.2">
      <c r="C1195" s="35">
        <v>3</v>
      </c>
      <c r="D1195" s="1" t="s">
        <v>3774</v>
      </c>
      <c r="E1195" s="36"/>
      <c r="F1195" s="36"/>
      <c r="G1195" s="7">
        <v>18.170000000000002</v>
      </c>
      <c r="H1195" s="3" t="s">
        <v>3775</v>
      </c>
      <c r="I1195" s="5" t="s">
        <v>3776</v>
      </c>
      <c r="J1195" s="39" t="s">
        <v>2</v>
      </c>
      <c r="K1195" s="5" t="s">
        <v>131</v>
      </c>
      <c r="M1195" s="6">
        <v>17.600000000000001</v>
      </c>
      <c r="N1195" s="6"/>
      <c r="O1195" s="7">
        <v>17.8</v>
      </c>
      <c r="P1195" s="6">
        <v>18.170000000000002</v>
      </c>
      <c r="Q1195" s="36">
        <f>E1195*(1+Listes!AC$5)</f>
        <v>0</v>
      </c>
      <c r="Z1195" s="9" t="s">
        <v>3777</v>
      </c>
      <c r="AA1195" s="9" t="s">
        <v>3238</v>
      </c>
      <c r="AB1195" s="36">
        <f>G1195*(1+Listes!AC$8)</f>
        <v>21.73132</v>
      </c>
      <c r="AC1195" s="36">
        <f>P1195*(1+Listes!AC$7)</f>
        <v>21.73132</v>
      </c>
      <c r="AD1195" s="36">
        <f>F1195*(1+Listes!AC$6)</f>
        <v>0</v>
      </c>
      <c r="AG1195" s="66"/>
      <c r="AH1195" s="67"/>
      <c r="AI1195" s="6">
        <v>16.309999999999999</v>
      </c>
      <c r="AJ1195" s="6">
        <v>16.8</v>
      </c>
      <c r="AL1195" s="36"/>
      <c r="AV1195" s="36">
        <f>BI1195*(1+Listes!AC$9)</f>
        <v>0</v>
      </c>
      <c r="AW1195" s="36">
        <f>BP1195*(1+Listes!AC$10)</f>
        <v>0</v>
      </c>
      <c r="AX1195"/>
      <c r="AY1195" s="36"/>
      <c r="AZ1195" s="36">
        <f>AY1195*(1+Listes!AC$11)</f>
        <v>0</v>
      </c>
      <c r="BI1195" s="36"/>
      <c r="BJ1195" s="36"/>
      <c r="BK1195" s="36">
        <f>BJ1195*(1+Listes!AC$12)</f>
        <v>0</v>
      </c>
      <c r="BL1195" s="36"/>
      <c r="BM1195" s="36"/>
      <c r="BN1195" s="6">
        <v>15.22</v>
      </c>
      <c r="BP1195" s="36"/>
      <c r="BR1195" s="36"/>
      <c r="BS1195" s="36"/>
      <c r="BT1195" s="36"/>
    </row>
    <row r="1196" spans="2:72" ht="13.15" customHeight="1" x14ac:dyDescent="0.2">
      <c r="C1196" s="35">
        <v>2</v>
      </c>
      <c r="D1196" s="1" t="s">
        <v>3778</v>
      </c>
      <c r="E1196" s="36"/>
      <c r="F1196" s="36"/>
      <c r="G1196" s="36"/>
      <c r="H1196" s="3" t="s">
        <v>3770</v>
      </c>
      <c r="I1196" s="5" t="s">
        <v>3779</v>
      </c>
      <c r="J1196" s="39" t="s">
        <v>87</v>
      </c>
      <c r="K1196" s="5" t="s">
        <v>673</v>
      </c>
      <c r="L1196" s="4" t="s">
        <v>616</v>
      </c>
      <c r="M1196" s="6"/>
      <c r="N1196" s="6"/>
      <c r="O1196" s="36"/>
      <c r="P1196" s="6"/>
      <c r="Q1196" s="36">
        <f>E1196*(1+Listes!AC$5)</f>
        <v>0</v>
      </c>
      <c r="AB1196" s="36">
        <f>G1196*(1+Listes!AC$8)</f>
        <v>0</v>
      </c>
      <c r="AC1196" s="36">
        <f>P1196*(1+Listes!AC$7)</f>
        <v>0</v>
      </c>
      <c r="AD1196" s="36">
        <f>F1196*(1+Listes!AC$6)</f>
        <v>0</v>
      </c>
      <c r="AG1196" s="66"/>
      <c r="AH1196" s="67"/>
      <c r="AI1196" s="6">
        <v>233.55</v>
      </c>
      <c r="AJ1196" s="6">
        <v>211</v>
      </c>
      <c r="AL1196" s="36"/>
      <c r="AV1196" s="36">
        <f>BI1196*(1+Listes!AC$9)</f>
        <v>0</v>
      </c>
      <c r="AW1196" s="36">
        <f>BP1196*(1+Listes!AC$10)</f>
        <v>0</v>
      </c>
      <c r="AX1196"/>
      <c r="AY1196" s="36"/>
      <c r="AZ1196" s="36">
        <f>AY1196*(1+Listes!AC$11)</f>
        <v>0</v>
      </c>
      <c r="BI1196" s="36"/>
      <c r="BJ1196" s="36"/>
      <c r="BK1196" s="36">
        <f>BJ1196*(1+Listes!AC$12)</f>
        <v>0</v>
      </c>
      <c r="BL1196" s="36"/>
      <c r="BM1196" s="36"/>
      <c r="BN1196" s="36"/>
      <c r="BP1196" s="36"/>
      <c r="BR1196" s="36"/>
      <c r="BS1196" s="36"/>
      <c r="BT1196" s="36"/>
    </row>
    <row r="1197" spans="2:72" ht="13.15" customHeight="1" x14ac:dyDescent="0.2">
      <c r="B1197" s="8" t="s">
        <v>3780</v>
      </c>
      <c r="C1197" s="35">
        <v>1</v>
      </c>
      <c r="D1197" s="1" t="s">
        <v>3781</v>
      </c>
      <c r="E1197" s="6">
        <v>5.23</v>
      </c>
      <c r="F1197" s="7">
        <v>3.62</v>
      </c>
      <c r="G1197" s="7">
        <v>20.66</v>
      </c>
      <c r="H1197" s="3" t="s">
        <v>3782</v>
      </c>
      <c r="I1197" s="5" t="s">
        <v>3783</v>
      </c>
      <c r="J1197" s="39" t="s">
        <v>5</v>
      </c>
      <c r="K1197" s="5" t="s">
        <v>3784</v>
      </c>
      <c r="M1197" s="6">
        <v>20.399999999999999</v>
      </c>
      <c r="N1197" s="6">
        <v>20.399999999999999</v>
      </c>
      <c r="O1197" s="7">
        <v>20.399999999999999</v>
      </c>
      <c r="P1197" s="6">
        <v>20.66</v>
      </c>
      <c r="Q1197" s="36">
        <f>E1197*(1+Listes!AC$5)</f>
        <v>6.2550800000000004</v>
      </c>
      <c r="AB1197" s="36">
        <f>G1197*(1+Listes!AC$8)</f>
        <v>24.70936</v>
      </c>
      <c r="AC1197" s="36">
        <f>P1197*(1+Listes!AC$7)</f>
        <v>24.70936</v>
      </c>
      <c r="AD1197" s="36">
        <f>F1197*(1+Listes!AC$6)</f>
        <v>4.3295199999999996</v>
      </c>
      <c r="AG1197" s="66"/>
      <c r="AH1197" s="67"/>
      <c r="AI1197" s="6">
        <v>20.61</v>
      </c>
      <c r="AJ1197" s="6">
        <v>20.3</v>
      </c>
      <c r="AL1197" s="36"/>
      <c r="AV1197" s="36">
        <f>BI1197*(1+Listes!AC$9)</f>
        <v>49547.887999999999</v>
      </c>
      <c r="AW1197" s="36">
        <f>BP1197*(1+Listes!AC$10)</f>
        <v>0</v>
      </c>
      <c r="AX1197"/>
      <c r="AY1197" s="36"/>
      <c r="AZ1197" s="36">
        <f>AY1197*(1+Listes!AC$11)</f>
        <v>0</v>
      </c>
      <c r="BI1197" s="16">
        <v>41428</v>
      </c>
      <c r="BJ1197" s="36"/>
      <c r="BK1197" s="36">
        <f>BJ1197*(1+Listes!AC$12)</f>
        <v>0</v>
      </c>
      <c r="BL1197" s="36"/>
      <c r="BM1197" s="12">
        <v>21.58</v>
      </c>
      <c r="BN1197" s="6">
        <v>20.99</v>
      </c>
      <c r="BP1197" s="36"/>
      <c r="BR1197" s="36"/>
      <c r="BS1197" s="36"/>
      <c r="BT1197" s="36"/>
    </row>
    <row r="1198" spans="2:72" ht="13.15" customHeight="1" x14ac:dyDescent="0.2">
      <c r="B1198" s="8" t="s">
        <v>3785</v>
      </c>
      <c r="C1198" s="35">
        <v>1</v>
      </c>
      <c r="D1198" s="1" t="s">
        <v>3785</v>
      </c>
      <c r="E1198" s="6">
        <v>2.92</v>
      </c>
      <c r="F1198" s="7">
        <v>5.88</v>
      </c>
      <c r="G1198" s="7">
        <v>36.08</v>
      </c>
      <c r="H1198" s="3" t="s">
        <v>3786</v>
      </c>
      <c r="I1198" s="5" t="s">
        <v>3787</v>
      </c>
      <c r="J1198" s="39" t="s">
        <v>179</v>
      </c>
      <c r="K1198" s="5" t="s">
        <v>425</v>
      </c>
      <c r="M1198" s="6">
        <v>12.6</v>
      </c>
      <c r="N1198" s="6">
        <v>12.6</v>
      </c>
      <c r="O1198" s="7">
        <v>12.6</v>
      </c>
      <c r="P1198" s="6">
        <v>12.86</v>
      </c>
      <c r="Q1198" s="36">
        <v>3.5282</v>
      </c>
      <c r="S1198" t="s">
        <v>4812</v>
      </c>
      <c r="T1198" t="s">
        <v>4812</v>
      </c>
      <c r="U1198" t="s">
        <v>4812</v>
      </c>
      <c r="V1198" t="s">
        <v>4812</v>
      </c>
      <c r="W1198" t="s">
        <v>4812</v>
      </c>
      <c r="X1198" t="s">
        <v>4812</v>
      </c>
      <c r="Y1198" t="s">
        <v>4812</v>
      </c>
      <c r="Z1198" s="9" t="s">
        <v>3788</v>
      </c>
      <c r="AA1198" s="9" t="s">
        <v>3789</v>
      </c>
      <c r="AB1198" s="36">
        <v>43.151679999999999</v>
      </c>
      <c r="AC1198" s="36">
        <v>15.380559999999999</v>
      </c>
      <c r="AD1198" s="36">
        <v>7.0324799999999996</v>
      </c>
      <c r="AE1198" s="64" t="s">
        <v>5050</v>
      </c>
      <c r="AF1198" t="s">
        <v>4812</v>
      </c>
      <c r="AG1198" s="66" t="s">
        <v>5050</v>
      </c>
      <c r="AH1198" s="67" t="s">
        <v>4841</v>
      </c>
      <c r="AI1198" s="6">
        <v>16.61</v>
      </c>
      <c r="AJ1198" s="6">
        <v>12.03</v>
      </c>
      <c r="AK1198" t="s">
        <v>4812</v>
      </c>
      <c r="AL1198" s="36"/>
      <c r="AM1198" s="20" t="s">
        <v>3790</v>
      </c>
      <c r="AN1198" t="s">
        <v>4812</v>
      </c>
      <c r="AQ1198" s="5" t="s">
        <v>3788</v>
      </c>
      <c r="AR1198" t="s">
        <v>4812</v>
      </c>
      <c r="AS1198" t="s">
        <v>4812</v>
      </c>
      <c r="AT1198" s="5" t="s">
        <v>3791</v>
      </c>
      <c r="AU1198" t="s">
        <v>4812</v>
      </c>
      <c r="AV1198" s="36">
        <v>0</v>
      </c>
      <c r="AW1198" s="36">
        <v>0</v>
      </c>
      <c r="AX1198" s="64" t="s">
        <v>5050</v>
      </c>
      <c r="AY1198" s="36"/>
      <c r="AZ1198" s="36"/>
      <c r="BA1198" s="64" t="s">
        <v>5050</v>
      </c>
      <c r="BB1198" s="64" t="s">
        <v>5050</v>
      </c>
      <c r="BC1198" s="64" t="s">
        <v>5050</v>
      </c>
      <c r="BD1198" s="64" t="s">
        <v>5050</v>
      </c>
      <c r="BE1198" t="s">
        <v>4271</v>
      </c>
      <c r="BF1198" s="64" t="s">
        <v>4832</v>
      </c>
      <c r="BG1198" s="64" t="s">
        <v>4834</v>
      </c>
      <c r="BH1198" s="64" t="s">
        <v>4836</v>
      </c>
      <c r="BI1198" s="16">
        <v>45784</v>
      </c>
      <c r="BL1198" s="36"/>
      <c r="BM1198" s="36"/>
      <c r="BN1198" s="36"/>
    </row>
    <row r="1199" spans="2:72" ht="13.15" customHeight="1" x14ac:dyDescent="0.2">
      <c r="B1199" t="s">
        <v>4812</v>
      </c>
      <c r="C1199" s="35">
        <v>1</v>
      </c>
      <c r="D1199" s="1" t="s">
        <v>3792</v>
      </c>
      <c r="E1199" s="36">
        <v>4.96</v>
      </c>
      <c r="F1199" s="7">
        <v>2.64</v>
      </c>
      <c r="G1199" s="7">
        <v>15.28</v>
      </c>
      <c r="H1199" s="3" t="s">
        <v>3793</v>
      </c>
      <c r="I1199" s="5" t="s">
        <v>3794</v>
      </c>
      <c r="J1199" s="39" t="s">
        <v>31</v>
      </c>
      <c r="K1199" s="5" t="s">
        <v>3665</v>
      </c>
      <c r="M1199" s="6">
        <v>14.8</v>
      </c>
      <c r="N1199" s="6">
        <v>15</v>
      </c>
      <c r="O1199" s="7">
        <v>15</v>
      </c>
      <c r="P1199" s="6">
        <v>15.28</v>
      </c>
      <c r="Q1199" s="36">
        <v>0</v>
      </c>
      <c r="S1199" t="s">
        <v>4812</v>
      </c>
      <c r="T1199" t="s">
        <v>4812</v>
      </c>
      <c r="U1199" t="s">
        <v>4812</v>
      </c>
      <c r="V1199" t="s">
        <v>4812</v>
      </c>
      <c r="W1199" t="s">
        <v>4812</v>
      </c>
      <c r="X1199" t="s">
        <v>4812</v>
      </c>
      <c r="Y1199" t="s">
        <v>4812</v>
      </c>
      <c r="Z1199" t="s">
        <v>4812</v>
      </c>
      <c r="AA1199" t="s">
        <v>4812</v>
      </c>
      <c r="AB1199" s="36">
        <v>18.27488</v>
      </c>
      <c r="AC1199" s="36">
        <v>18.27488</v>
      </c>
      <c r="AD1199" s="36">
        <v>3.1574399999999998</v>
      </c>
      <c r="AE1199" s="64" t="s">
        <v>4842</v>
      </c>
      <c r="AF1199" t="s">
        <v>4812</v>
      </c>
      <c r="AG1199" s="66" t="s">
        <v>4843</v>
      </c>
      <c r="AH1199" s="67" t="s">
        <v>5050</v>
      </c>
      <c r="AI1199" s="6">
        <v>14.43</v>
      </c>
      <c r="AJ1199" s="6">
        <v>14.5</v>
      </c>
      <c r="AK1199" t="s">
        <v>4812</v>
      </c>
      <c r="AL1199" s="36"/>
      <c r="AM1199" s="17" t="s">
        <v>4812</v>
      </c>
      <c r="AN1199" t="s">
        <v>4812</v>
      </c>
      <c r="AQ1199" t="s">
        <v>4812</v>
      </c>
      <c r="AR1199" t="s">
        <v>4812</v>
      </c>
      <c r="AS1199" t="s">
        <v>4812</v>
      </c>
      <c r="AT1199" t="s">
        <v>4812</v>
      </c>
      <c r="AU1199" t="s">
        <v>4812</v>
      </c>
      <c r="AV1199" s="36">
        <v>0</v>
      </c>
      <c r="AW1199" s="36">
        <v>0</v>
      </c>
      <c r="AX1199" t="s">
        <v>964</v>
      </c>
      <c r="AY1199" s="36"/>
      <c r="AZ1199" s="36"/>
      <c r="BA1199" t="s">
        <v>4823</v>
      </c>
      <c r="BB1199" t="s">
        <v>4825</v>
      </c>
      <c r="BC1199" t="s">
        <v>4827</v>
      </c>
      <c r="BD1199" t="s">
        <v>4829</v>
      </c>
      <c r="BE1199" t="s">
        <v>4271</v>
      </c>
      <c r="BF1199" s="64" t="s">
        <v>5050</v>
      </c>
      <c r="BG1199" s="64" t="s">
        <v>5050</v>
      </c>
      <c r="BH1199" s="64" t="s">
        <v>5050</v>
      </c>
      <c r="BI1199" s="15">
        <v>45790</v>
      </c>
      <c r="BL1199" s="36"/>
      <c r="BM1199" s="36"/>
      <c r="BN1199" s="36"/>
    </row>
    <row r="1200" spans="2:72" ht="13.15" customHeight="1" x14ac:dyDescent="0.2">
      <c r="B1200" s="8" t="s">
        <v>3795</v>
      </c>
      <c r="C1200" s="35">
        <v>1</v>
      </c>
      <c r="D1200" s="1" t="s">
        <v>3796</v>
      </c>
      <c r="E1200" s="6">
        <v>4.05</v>
      </c>
      <c r="F1200" s="36"/>
      <c r="G1200" s="7">
        <v>39.619999999999997</v>
      </c>
      <c r="H1200" s="3" t="s">
        <v>3797</v>
      </c>
      <c r="I1200" s="5" t="s">
        <v>3798</v>
      </c>
      <c r="J1200" s="39" t="s">
        <v>2</v>
      </c>
      <c r="K1200" s="5" t="s">
        <v>131</v>
      </c>
      <c r="M1200" s="6">
        <v>38.9</v>
      </c>
      <c r="N1200" s="6"/>
      <c r="O1200" s="7">
        <v>38.9</v>
      </c>
      <c r="P1200" s="6">
        <v>39.619999999999997</v>
      </c>
      <c r="Q1200" s="36">
        <f>E1200*(1+Listes!AC$5)</f>
        <v>4.8437999999999999</v>
      </c>
      <c r="R1200" s="5" t="s">
        <v>66</v>
      </c>
      <c r="AA1200" s="9" t="s">
        <v>78</v>
      </c>
      <c r="AB1200" s="36">
        <f>G1200*(1+Listes!AC$8)</f>
        <v>47.385519999999993</v>
      </c>
      <c r="AC1200" s="36">
        <f>P1200*(1+Listes!AC$7)</f>
        <v>47.385519999999993</v>
      </c>
      <c r="AD1200" s="36">
        <f>F1200*(1+Listes!AC$6)</f>
        <v>0</v>
      </c>
      <c r="AG1200" s="66"/>
      <c r="AH1200" s="67"/>
      <c r="AI1200" s="6">
        <v>39.18</v>
      </c>
      <c r="AJ1200" s="6">
        <v>38.799999999999997</v>
      </c>
      <c r="AL1200" s="36"/>
      <c r="AV1200" s="36">
        <f>BI1200*(1+Listes!AC$9)</f>
        <v>45212.387999999999</v>
      </c>
      <c r="AW1200" s="36">
        <f>BP1200*(1+Listes!AC$10)</f>
        <v>0</v>
      </c>
      <c r="AX1200"/>
      <c r="AY1200" s="36"/>
      <c r="AZ1200" s="36">
        <f>AY1200*(1+Listes!AC$11)</f>
        <v>0</v>
      </c>
      <c r="BI1200" s="16">
        <v>37803</v>
      </c>
      <c r="BJ1200" s="36"/>
      <c r="BK1200" s="36">
        <f>BJ1200*(1+Listes!AC$12)</f>
        <v>0</v>
      </c>
      <c r="BL1200" s="36"/>
      <c r="BM1200" s="36"/>
      <c r="BN1200" s="36"/>
      <c r="BP1200" s="36"/>
      <c r="BR1200" s="36"/>
      <c r="BS1200" s="36"/>
      <c r="BT1200" s="36"/>
    </row>
    <row r="1201" spans="2:72" ht="13.15" customHeight="1" x14ac:dyDescent="0.2">
      <c r="C1201" s="35">
        <v>1</v>
      </c>
      <c r="D1201" s="1" t="s">
        <v>3799</v>
      </c>
      <c r="E1201" s="6">
        <v>5.92</v>
      </c>
      <c r="F1201" s="7">
        <v>3.56</v>
      </c>
      <c r="G1201" s="7">
        <v>20.66</v>
      </c>
      <c r="H1201" s="3" t="s">
        <v>3800</v>
      </c>
      <c r="I1201" s="5" t="s">
        <v>3801</v>
      </c>
      <c r="J1201" s="39" t="s">
        <v>2</v>
      </c>
      <c r="K1201" s="5" t="s">
        <v>131</v>
      </c>
      <c r="M1201" s="6">
        <v>20.399999999999999</v>
      </c>
      <c r="N1201" s="6">
        <v>20.399999999999999</v>
      </c>
      <c r="O1201" s="7">
        <v>20.399999999999999</v>
      </c>
      <c r="P1201" s="6">
        <v>20.66</v>
      </c>
      <c r="Q1201" s="36">
        <f>E1201*(1+Listes!AC$5)</f>
        <v>7.0803199999999995</v>
      </c>
      <c r="AA1201" s="9" t="s">
        <v>78</v>
      </c>
      <c r="AB1201" s="36">
        <f>G1201*(1+Listes!AC$8)</f>
        <v>24.70936</v>
      </c>
      <c r="AC1201" s="36">
        <f>P1201*(1+Listes!AC$7)</f>
        <v>24.70936</v>
      </c>
      <c r="AD1201" s="36">
        <f>F1201*(1+Listes!AC$6)</f>
        <v>4.2577600000000002</v>
      </c>
      <c r="AG1201" s="66"/>
      <c r="AH1201" s="67"/>
      <c r="AI1201" s="6">
        <v>14.43</v>
      </c>
      <c r="AJ1201" s="6">
        <v>20.3</v>
      </c>
      <c r="AL1201" s="36"/>
      <c r="AV1201" s="36">
        <f>BI1201*(1+Listes!AC$9)</f>
        <v>54708.627999999997</v>
      </c>
      <c r="AW1201" s="36">
        <f>BP1201*(1+Listes!AC$10)</f>
        <v>0</v>
      </c>
      <c r="AX1201"/>
      <c r="AY1201" s="36"/>
      <c r="AZ1201" s="36">
        <f>AY1201*(1+Listes!AC$11)</f>
        <v>0</v>
      </c>
      <c r="BI1201" s="16">
        <v>45743</v>
      </c>
      <c r="BJ1201" s="36"/>
      <c r="BK1201" s="36">
        <f>BJ1201*(1+Listes!AC$12)</f>
        <v>0</v>
      </c>
      <c r="BL1201" s="36"/>
      <c r="BM1201" s="12">
        <v>21.58</v>
      </c>
      <c r="BN1201" s="6">
        <v>20.99</v>
      </c>
      <c r="BO1201" s="6">
        <v>25.35</v>
      </c>
      <c r="BP1201" s="36"/>
      <c r="BR1201" s="36"/>
      <c r="BS1201" s="36"/>
      <c r="BT1201" s="36"/>
    </row>
    <row r="1202" spans="2:72" ht="13.15" customHeight="1" x14ac:dyDescent="0.2">
      <c r="B1202" s="8" t="s">
        <v>3802</v>
      </c>
      <c r="C1202" s="35">
        <v>1</v>
      </c>
      <c r="D1202" s="1" t="s">
        <v>3803</v>
      </c>
      <c r="E1202" s="6">
        <v>3</v>
      </c>
      <c r="F1202" s="36"/>
      <c r="G1202" s="7">
        <v>11.54</v>
      </c>
      <c r="H1202" s="3" t="s">
        <v>3804</v>
      </c>
      <c r="I1202" s="5" t="s">
        <v>3805</v>
      </c>
      <c r="J1202" s="39" t="s">
        <v>169</v>
      </c>
      <c r="K1202" s="5" t="s">
        <v>509</v>
      </c>
      <c r="M1202" s="6">
        <v>11.3</v>
      </c>
      <c r="N1202" s="6"/>
      <c r="O1202" s="7">
        <v>11.3</v>
      </c>
      <c r="P1202" s="6">
        <v>11.54</v>
      </c>
      <c r="Q1202" s="36">
        <f>E1202*(1+Listes!AC$5)</f>
        <v>3.5880000000000001</v>
      </c>
      <c r="AA1202" s="9" t="s">
        <v>3806</v>
      </c>
      <c r="AB1202" s="36">
        <f>G1202*(1+Listes!AC$8)</f>
        <v>13.801839999999999</v>
      </c>
      <c r="AC1202" s="36">
        <f>P1202*(1+Listes!AC$7)</f>
        <v>13.801839999999999</v>
      </c>
      <c r="AD1202" s="36">
        <f>F1202*(1+Listes!AC$6)</f>
        <v>0</v>
      </c>
      <c r="AG1202" s="66"/>
      <c r="AH1202" s="67"/>
      <c r="AI1202" s="6">
        <v>15.25</v>
      </c>
      <c r="AJ1202" s="6">
        <v>11.3</v>
      </c>
      <c r="AL1202" s="36"/>
      <c r="AV1202" s="36">
        <f>BI1202*(1+Listes!AC$9)</f>
        <v>0</v>
      </c>
      <c r="AW1202" s="36">
        <f>BP1202*(1+Listes!AC$10)</f>
        <v>0</v>
      </c>
      <c r="AX1202"/>
      <c r="AY1202" s="36"/>
      <c r="AZ1202" s="36">
        <f>AY1202*(1+Listes!AC$11)</f>
        <v>0</v>
      </c>
      <c r="BI1202" s="36"/>
      <c r="BJ1202" s="36"/>
      <c r="BK1202" s="36">
        <f>BJ1202*(1+Listes!AC$12)</f>
        <v>0</v>
      </c>
      <c r="BL1202" s="36"/>
      <c r="BM1202" s="36"/>
      <c r="BN1202" s="36"/>
      <c r="BP1202" s="36"/>
      <c r="BR1202" s="36"/>
      <c r="BS1202" s="36"/>
      <c r="BT1202" s="36"/>
    </row>
    <row r="1203" spans="2:72" ht="13.15" customHeight="1" x14ac:dyDescent="0.2">
      <c r="B1203" s="8" t="s">
        <v>3807</v>
      </c>
      <c r="C1203" s="35">
        <v>1</v>
      </c>
      <c r="D1203" s="1" t="s">
        <v>3808</v>
      </c>
      <c r="E1203" s="6">
        <v>6</v>
      </c>
      <c r="F1203" s="7">
        <v>1.99</v>
      </c>
      <c r="G1203" s="7">
        <v>11.54</v>
      </c>
      <c r="H1203" s="3" t="s">
        <v>3809</v>
      </c>
      <c r="I1203" s="5" t="s">
        <v>3810</v>
      </c>
      <c r="J1203" s="39" t="s">
        <v>2</v>
      </c>
      <c r="K1203" s="5" t="s">
        <v>88</v>
      </c>
      <c r="M1203" s="6">
        <v>11.3</v>
      </c>
      <c r="N1203" s="6">
        <v>12.66</v>
      </c>
      <c r="O1203" s="7">
        <v>11.3</v>
      </c>
      <c r="P1203" s="6">
        <v>11.54</v>
      </c>
      <c r="Q1203" s="36">
        <f>E1203*(1+Listes!AC$5)</f>
        <v>7.1760000000000002</v>
      </c>
      <c r="AB1203" s="36">
        <f>G1203*(1+Listes!AC$8)</f>
        <v>13.801839999999999</v>
      </c>
      <c r="AC1203" s="36">
        <f>P1203*(1+Listes!AC$7)</f>
        <v>13.801839999999999</v>
      </c>
      <c r="AD1203" s="36">
        <f>F1203*(1+Listes!AC$6)</f>
        <v>2.3800399999999997</v>
      </c>
      <c r="AG1203" s="66"/>
      <c r="AH1203" s="67"/>
      <c r="AI1203" s="6">
        <v>12.36</v>
      </c>
      <c r="AJ1203" s="6">
        <v>11.3</v>
      </c>
      <c r="AL1203" s="36"/>
      <c r="AM1203" s="20" t="s">
        <v>3808</v>
      </c>
      <c r="AT1203" s="5" t="s">
        <v>3811</v>
      </c>
      <c r="AV1203" s="36">
        <f>BI1203*(1+Listes!AC$9)</f>
        <v>51205.543999999994</v>
      </c>
      <c r="AW1203" s="36">
        <f>BP1203*(1+Listes!AC$10)</f>
        <v>0</v>
      </c>
      <c r="AX1203"/>
      <c r="AY1203" s="36"/>
      <c r="AZ1203" s="36">
        <f>AY1203*(1+Listes!AC$11)</f>
        <v>0</v>
      </c>
      <c r="BI1203" s="16">
        <v>42814</v>
      </c>
      <c r="BJ1203" s="36"/>
      <c r="BK1203" s="36">
        <f>BJ1203*(1+Listes!AC$12)</f>
        <v>0</v>
      </c>
      <c r="BL1203" s="36"/>
      <c r="BM1203" s="12">
        <v>12.07</v>
      </c>
      <c r="BN1203" s="6">
        <v>11.68</v>
      </c>
      <c r="BO1203" s="6">
        <v>14.18</v>
      </c>
      <c r="BP1203" s="36"/>
      <c r="BR1203" s="36"/>
      <c r="BS1203" s="36"/>
      <c r="BT1203" s="36"/>
    </row>
    <row r="1204" spans="2:72" ht="13.15" customHeight="1" x14ac:dyDescent="0.2">
      <c r="C1204" s="35">
        <v>1</v>
      </c>
      <c r="D1204" s="1" t="s">
        <v>3812</v>
      </c>
      <c r="E1204" s="36"/>
      <c r="F1204" s="36"/>
      <c r="G1204" s="7">
        <v>23.61</v>
      </c>
      <c r="H1204" s="3" t="s">
        <v>3813</v>
      </c>
      <c r="I1204" s="5" t="s">
        <v>3814</v>
      </c>
      <c r="J1204" s="39" t="s">
        <v>2</v>
      </c>
      <c r="K1204" s="5" t="s">
        <v>102</v>
      </c>
      <c r="M1204" s="6">
        <v>23.3</v>
      </c>
      <c r="N1204" s="6"/>
      <c r="O1204" s="7">
        <v>23.3</v>
      </c>
      <c r="P1204" s="6">
        <v>23.61</v>
      </c>
      <c r="Q1204" s="36">
        <f>E1204*(1+Listes!AC$5)</f>
        <v>0</v>
      </c>
      <c r="AA1204" s="9" t="s">
        <v>3815</v>
      </c>
      <c r="AB1204" s="36">
        <f>G1204*(1+Listes!AC$8)</f>
        <v>28.237559999999998</v>
      </c>
      <c r="AC1204" s="36">
        <f>P1204*(1+Listes!AC$7)</f>
        <v>28.237559999999998</v>
      </c>
      <c r="AD1204" s="36">
        <f>F1204*(1+Listes!AC$6)</f>
        <v>0</v>
      </c>
      <c r="AG1204" s="66"/>
      <c r="AH1204" s="67"/>
      <c r="AI1204" s="6">
        <v>22.68</v>
      </c>
      <c r="AJ1204" s="6">
        <v>23.3</v>
      </c>
      <c r="AL1204" s="36"/>
      <c r="AV1204" s="36">
        <f>BI1204*(1+Listes!AC$9)</f>
        <v>0</v>
      </c>
      <c r="AW1204" s="36">
        <f>BP1204*(1+Listes!AC$10)</f>
        <v>0</v>
      </c>
      <c r="AX1204"/>
      <c r="AY1204" s="36"/>
      <c r="AZ1204" s="36">
        <f>AY1204*(1+Listes!AC$11)</f>
        <v>0</v>
      </c>
      <c r="BI1204" s="36"/>
      <c r="BJ1204" s="36"/>
      <c r="BK1204" s="36">
        <f>BJ1204*(1+Listes!AC$12)</f>
        <v>0</v>
      </c>
      <c r="BL1204" s="36"/>
      <c r="BM1204" s="36"/>
      <c r="BN1204" s="36"/>
      <c r="BP1204" s="36"/>
      <c r="BR1204" s="36"/>
      <c r="BS1204" s="36"/>
      <c r="BT1204" s="36"/>
    </row>
    <row r="1205" spans="2:72" ht="13.15" customHeight="1" x14ac:dyDescent="0.2">
      <c r="C1205" s="35">
        <v>1</v>
      </c>
      <c r="D1205" s="1" t="s">
        <v>3816</v>
      </c>
      <c r="E1205" s="36"/>
      <c r="F1205" s="36"/>
      <c r="G1205" s="7">
        <v>24.14</v>
      </c>
      <c r="H1205" s="3" t="s">
        <v>3817</v>
      </c>
      <c r="I1205" s="5" t="s">
        <v>3818</v>
      </c>
      <c r="J1205" s="39" t="s">
        <v>31</v>
      </c>
      <c r="K1205" s="5" t="s">
        <v>1534</v>
      </c>
      <c r="M1205" s="36"/>
      <c r="N1205" s="36"/>
      <c r="O1205" s="7">
        <v>23.8</v>
      </c>
      <c r="P1205" s="6">
        <v>24.14</v>
      </c>
      <c r="Q1205" s="36">
        <f>E1205*(1+Listes!AC$5)</f>
        <v>0</v>
      </c>
      <c r="AB1205" s="36">
        <f>G1205*(1+Listes!AC$8)</f>
        <v>28.87144</v>
      </c>
      <c r="AC1205" s="36">
        <f>P1205*(1+Listes!AC$7)</f>
        <v>28.87144</v>
      </c>
      <c r="AD1205" s="36">
        <f>F1205*(1+Listes!AC$6)</f>
        <v>0</v>
      </c>
      <c r="AI1205" s="36"/>
      <c r="AJ1205" s="36"/>
      <c r="AL1205" s="36"/>
      <c r="AV1205" s="36">
        <f>BI1205*(1+Listes!AC$9)</f>
        <v>0</v>
      </c>
      <c r="AW1205" s="36">
        <f>BP1205*(1+Listes!AC$10)</f>
        <v>0</v>
      </c>
      <c r="AX1205"/>
      <c r="AY1205" s="36"/>
      <c r="AZ1205" s="36">
        <f>AY1205*(1+Listes!AC$11)</f>
        <v>0</v>
      </c>
      <c r="BI1205" s="36"/>
      <c r="BJ1205" s="36"/>
      <c r="BK1205" s="36">
        <f>BJ1205*(1+Listes!AC$12)</f>
        <v>0</v>
      </c>
      <c r="BL1205" s="36"/>
      <c r="BM1205" s="36"/>
      <c r="BN1205" s="36"/>
      <c r="BP1205" s="36"/>
      <c r="BR1205" s="36"/>
      <c r="BS1205" s="36"/>
      <c r="BT1205" s="36"/>
    </row>
    <row r="1206" spans="2:72" ht="13.15" customHeight="1" x14ac:dyDescent="0.2">
      <c r="C1206" s="35">
        <v>1</v>
      </c>
      <c r="D1206" s="1" t="s">
        <v>3819</v>
      </c>
      <c r="E1206" s="36"/>
      <c r="F1206" s="36"/>
      <c r="G1206" s="7">
        <v>18.829999999999998</v>
      </c>
      <c r="H1206" s="3" t="s">
        <v>3820</v>
      </c>
      <c r="I1206" s="5" t="s">
        <v>3821</v>
      </c>
      <c r="J1206" s="39" t="s">
        <v>48</v>
      </c>
      <c r="K1206" s="5" t="s">
        <v>1893</v>
      </c>
      <c r="M1206" s="36"/>
      <c r="N1206" s="36"/>
      <c r="O1206" s="7">
        <v>18.600000000000001</v>
      </c>
      <c r="P1206" s="6">
        <v>18.829999999999998</v>
      </c>
      <c r="Q1206" s="36">
        <f>E1206*(1+Listes!AC$5)</f>
        <v>0</v>
      </c>
      <c r="AB1206" s="36">
        <f>G1206*(1+Listes!AC$8)</f>
        <v>22.520679999999999</v>
      </c>
      <c r="AC1206" s="36">
        <f>P1206*(1+Listes!AC$7)</f>
        <v>22.520679999999999</v>
      </c>
      <c r="AD1206" s="36">
        <f>F1206*(1+Listes!AC$6)</f>
        <v>0</v>
      </c>
      <c r="AI1206" s="36"/>
      <c r="AJ1206" s="36"/>
      <c r="AL1206" s="36"/>
      <c r="AV1206" s="36">
        <f>BI1206*(1+Listes!AC$9)</f>
        <v>0</v>
      </c>
      <c r="AW1206" s="36">
        <f>BP1206*(1+Listes!AC$10)</f>
        <v>0</v>
      </c>
      <c r="AX1206"/>
      <c r="AY1206" s="36"/>
      <c r="AZ1206" s="36">
        <f>AY1206*(1+Listes!AC$11)</f>
        <v>0</v>
      </c>
      <c r="BI1206" s="36"/>
      <c r="BJ1206" s="36"/>
      <c r="BK1206" s="36">
        <f>BJ1206*(1+Listes!AC$12)</f>
        <v>0</v>
      </c>
      <c r="BL1206" s="36"/>
      <c r="BM1206" s="36"/>
      <c r="BN1206" s="36"/>
      <c r="BP1206" s="36"/>
      <c r="BR1206" s="36"/>
      <c r="BS1206" s="36"/>
      <c r="BT1206" s="36"/>
    </row>
    <row r="1207" spans="2:72" ht="13.15" customHeight="1" x14ac:dyDescent="0.2">
      <c r="C1207" s="35">
        <v>2</v>
      </c>
      <c r="D1207" s="1" t="s">
        <v>3822</v>
      </c>
      <c r="E1207" s="36"/>
      <c r="F1207" s="36"/>
      <c r="G1207" s="7">
        <v>24.4</v>
      </c>
      <c r="H1207" s="3" t="s">
        <v>3823</v>
      </c>
      <c r="I1207" s="5" t="s">
        <v>3824</v>
      </c>
      <c r="J1207" s="39" t="s">
        <v>5</v>
      </c>
      <c r="K1207" s="5" t="s">
        <v>6</v>
      </c>
      <c r="M1207" s="6">
        <v>24</v>
      </c>
      <c r="N1207" s="6"/>
      <c r="O1207" s="7">
        <v>24</v>
      </c>
      <c r="P1207" s="6">
        <v>24.4</v>
      </c>
      <c r="Q1207" s="36">
        <f>E1207*(1+Listes!AC$5)</f>
        <v>0</v>
      </c>
      <c r="AB1207" s="36">
        <f>G1207*(1+Listes!AC$8)</f>
        <v>29.182399999999998</v>
      </c>
      <c r="AC1207" s="36">
        <f>P1207*(1+Listes!AC$7)</f>
        <v>29.182399999999998</v>
      </c>
      <c r="AD1207" s="36">
        <f>F1207*(1+Listes!AC$6)</f>
        <v>0</v>
      </c>
      <c r="AG1207" s="66"/>
      <c r="AH1207" s="67"/>
      <c r="AI1207" s="6">
        <v>28.86</v>
      </c>
      <c r="AJ1207" s="6">
        <v>23.9</v>
      </c>
      <c r="AL1207" s="36"/>
      <c r="AV1207" s="36">
        <f>BI1207*(1+Listes!AC$9)</f>
        <v>0</v>
      </c>
      <c r="AW1207" s="36">
        <f>BP1207*(1+Listes!AC$10)</f>
        <v>0</v>
      </c>
      <c r="AX1207"/>
      <c r="AY1207" s="36"/>
      <c r="AZ1207" s="36">
        <f>AY1207*(1+Listes!AC$11)</f>
        <v>0</v>
      </c>
      <c r="BI1207" s="36"/>
      <c r="BJ1207" s="36"/>
      <c r="BK1207" s="36">
        <f>BJ1207*(1+Listes!AC$12)</f>
        <v>0</v>
      </c>
      <c r="BL1207" s="36"/>
      <c r="BM1207" s="36"/>
      <c r="BN1207" s="36"/>
      <c r="BP1207" s="36"/>
      <c r="BR1207" s="36"/>
      <c r="BS1207" s="36"/>
      <c r="BT1207" s="36"/>
    </row>
    <row r="1208" spans="2:72" ht="12" customHeight="1" x14ac:dyDescent="0.2">
      <c r="B1208" s="8" t="s">
        <v>3825</v>
      </c>
      <c r="C1208" s="35">
        <v>2</v>
      </c>
      <c r="D1208" s="1" t="s">
        <v>3822</v>
      </c>
      <c r="E1208" s="36"/>
      <c r="F1208" s="36"/>
      <c r="G1208" s="36"/>
      <c r="H1208" s="3" t="s">
        <v>3823</v>
      </c>
      <c r="I1208" s="5" t="s">
        <v>3824</v>
      </c>
      <c r="J1208" s="39" t="s">
        <v>31</v>
      </c>
      <c r="K1208" s="5" t="s">
        <v>447</v>
      </c>
      <c r="M1208" s="36"/>
      <c r="N1208" s="36"/>
      <c r="O1208" s="36"/>
      <c r="P1208" s="36"/>
      <c r="Q1208" s="36">
        <f>E1208*(1+Listes!AC$5)</f>
        <v>0</v>
      </c>
      <c r="T1208" s="9" t="s">
        <v>3826</v>
      </c>
      <c r="U1208" s="9" t="s">
        <v>3826</v>
      </c>
      <c r="V1208" s="9" t="s">
        <v>3826</v>
      </c>
      <c r="AB1208" s="36">
        <f>G1208*(1+Listes!AC$8)</f>
        <v>0</v>
      </c>
      <c r="AC1208" s="36">
        <f>P1208*(1+Listes!AC$7)</f>
        <v>0</v>
      </c>
      <c r="AD1208" s="36">
        <f>F1208*(1+Listes!AC$6)</f>
        <v>0</v>
      </c>
      <c r="AI1208" s="36"/>
      <c r="AJ1208" s="36"/>
      <c r="AL1208" s="36"/>
      <c r="AN1208" s="5" t="s">
        <v>3826</v>
      </c>
      <c r="AV1208" s="36">
        <f>BI1208*(1+Listes!AC$9)</f>
        <v>0</v>
      </c>
      <c r="AW1208" s="36">
        <f>BP1208*(1+Listes!AC$10)</f>
        <v>0</v>
      </c>
      <c r="AX1208"/>
      <c r="AY1208" s="36"/>
      <c r="AZ1208" s="36">
        <f>AY1208*(1+Listes!AC$11)</f>
        <v>0</v>
      </c>
      <c r="BI1208" s="36"/>
      <c r="BJ1208" s="36"/>
      <c r="BK1208" s="36">
        <f>BJ1208*(1+Listes!AC$12)</f>
        <v>0</v>
      </c>
      <c r="BL1208" s="36"/>
      <c r="BM1208" s="36"/>
      <c r="BN1208" s="36"/>
      <c r="BP1208" s="36"/>
      <c r="BR1208" s="36"/>
      <c r="BS1208" s="36"/>
      <c r="BT1208" s="36"/>
    </row>
    <row r="1209" spans="2:72" ht="13.15" customHeight="1" x14ac:dyDescent="0.2">
      <c r="B1209" s="8" t="s">
        <v>3827</v>
      </c>
      <c r="C1209" s="35">
        <v>2</v>
      </c>
      <c r="D1209" s="1" t="s">
        <v>3828</v>
      </c>
      <c r="E1209" s="36"/>
      <c r="F1209" s="36"/>
      <c r="G1209" s="7">
        <v>22.56</v>
      </c>
      <c r="H1209" s="3" t="s">
        <v>3829</v>
      </c>
      <c r="I1209" s="5" t="s">
        <v>2648</v>
      </c>
      <c r="J1209" s="39" t="s">
        <v>22</v>
      </c>
      <c r="K1209" s="5" t="s">
        <v>94</v>
      </c>
      <c r="M1209" s="6">
        <v>22.2</v>
      </c>
      <c r="N1209" s="6"/>
      <c r="O1209" s="7">
        <v>22.2</v>
      </c>
      <c r="P1209" s="6">
        <v>22.56</v>
      </c>
      <c r="Q1209" s="36">
        <f>E1209*(1+Listes!AC$5)</f>
        <v>0</v>
      </c>
      <c r="X1209" s="9" t="s">
        <v>3830</v>
      </c>
      <c r="Z1209" s="9" t="s">
        <v>3831</v>
      </c>
      <c r="AA1209" s="9" t="s">
        <v>3832</v>
      </c>
      <c r="AB1209" s="36">
        <f>G1209*(1+Listes!AC$8)</f>
        <v>26.981759999999998</v>
      </c>
      <c r="AC1209" s="36">
        <f>P1209*(1+Listes!AC$7)</f>
        <v>26.981759999999998</v>
      </c>
      <c r="AD1209" s="36">
        <f>F1209*(1+Listes!AC$6)</f>
        <v>0</v>
      </c>
      <c r="AG1209" s="66"/>
      <c r="AH1209" s="67"/>
      <c r="AI1209" s="6">
        <v>25.77</v>
      </c>
      <c r="AJ1209" s="6">
        <v>22.2</v>
      </c>
      <c r="AL1209" s="36"/>
      <c r="AV1209" s="36">
        <f>BI1209*(1+Listes!AC$9)</f>
        <v>0</v>
      </c>
      <c r="AW1209" s="36">
        <f>BP1209*(1+Listes!AC$10)</f>
        <v>0</v>
      </c>
      <c r="AX1209"/>
      <c r="AY1209" s="36"/>
      <c r="AZ1209" s="36">
        <f>AY1209*(1+Listes!AC$11)</f>
        <v>0</v>
      </c>
      <c r="BI1209" s="36"/>
      <c r="BJ1209" s="36"/>
      <c r="BK1209" s="36">
        <f>BJ1209*(1+Listes!AC$12)</f>
        <v>0</v>
      </c>
      <c r="BL1209" s="36"/>
      <c r="BM1209" s="36"/>
      <c r="BN1209" s="36"/>
      <c r="BP1209" s="36"/>
      <c r="BR1209" s="36"/>
      <c r="BS1209" s="36"/>
      <c r="BT1209" s="36"/>
    </row>
    <row r="1210" spans="2:72" ht="13.15" customHeight="1" x14ac:dyDescent="0.2">
      <c r="C1210" s="35">
        <v>2</v>
      </c>
      <c r="D1210" s="1" t="s">
        <v>3833</v>
      </c>
      <c r="E1210" s="6">
        <v>15.89</v>
      </c>
      <c r="F1210" s="36"/>
      <c r="G1210" s="7">
        <v>72.75</v>
      </c>
      <c r="H1210" s="3" t="s">
        <v>3834</v>
      </c>
      <c r="I1210" s="5" t="s">
        <v>2653</v>
      </c>
      <c r="J1210" s="39" t="s">
        <v>31</v>
      </c>
      <c r="K1210" s="5" t="s">
        <v>6</v>
      </c>
      <c r="M1210" s="6">
        <v>71.5</v>
      </c>
      <c r="N1210" s="6"/>
      <c r="O1210" s="7">
        <v>71.5</v>
      </c>
      <c r="P1210" s="6">
        <v>72.75</v>
      </c>
      <c r="Q1210" s="36">
        <f>E1210*(1+Listes!AC$5)</f>
        <v>19.004439999999999</v>
      </c>
      <c r="AB1210" s="36">
        <f>G1210*(1+Listes!AC$8)</f>
        <v>87.009</v>
      </c>
      <c r="AC1210" s="36">
        <f>P1210*(1+Listes!AC$7)</f>
        <v>87.009</v>
      </c>
      <c r="AD1210" s="36">
        <f>F1210*(1+Listes!AC$6)</f>
        <v>0</v>
      </c>
      <c r="AG1210" s="66"/>
      <c r="AH1210" s="67"/>
      <c r="AI1210" s="6">
        <v>69.069999999999993</v>
      </c>
      <c r="AJ1210" s="6">
        <v>71.3</v>
      </c>
      <c r="AL1210" s="36"/>
      <c r="AV1210" s="36">
        <f>BI1210*(1+Listes!AC$9)</f>
        <v>0</v>
      </c>
      <c r="AW1210" s="36">
        <f>BP1210*(1+Listes!AC$10)</f>
        <v>0</v>
      </c>
      <c r="AX1210"/>
      <c r="AY1210" s="36"/>
      <c r="AZ1210" s="36">
        <f>AY1210*(1+Listes!AC$11)</f>
        <v>0</v>
      </c>
      <c r="BI1210" s="36"/>
      <c r="BJ1210" s="36"/>
      <c r="BK1210" s="36">
        <f>BJ1210*(1+Listes!AC$12)</f>
        <v>0</v>
      </c>
      <c r="BL1210" s="36"/>
      <c r="BM1210" s="36"/>
      <c r="BN1210" s="6">
        <v>73.8</v>
      </c>
      <c r="BP1210" s="36"/>
      <c r="BR1210" s="36"/>
      <c r="BS1210" s="36"/>
      <c r="BT1210" s="36"/>
    </row>
    <row r="1211" spans="2:72" ht="13.15" customHeight="1" x14ac:dyDescent="0.2">
      <c r="C1211" s="35">
        <v>2</v>
      </c>
      <c r="D1211" s="1" t="s">
        <v>3835</v>
      </c>
      <c r="E1211" s="36"/>
      <c r="F1211" s="36"/>
      <c r="G1211" s="7">
        <v>81.010000000000005</v>
      </c>
      <c r="H1211" s="3" t="s">
        <v>3836</v>
      </c>
      <c r="I1211" s="5" t="s">
        <v>2655</v>
      </c>
      <c r="J1211" s="39" t="s">
        <v>1974</v>
      </c>
      <c r="K1211" s="5" t="s">
        <v>722</v>
      </c>
      <c r="M1211" s="6">
        <v>79.599999999999994</v>
      </c>
      <c r="N1211" s="6">
        <v>79.599999999999994</v>
      </c>
      <c r="O1211" s="7">
        <v>79.599999999999994</v>
      </c>
      <c r="P1211" s="6">
        <v>81.010000000000005</v>
      </c>
      <c r="Q1211" s="36">
        <f>E1211*(1+Listes!AC$5)</f>
        <v>0</v>
      </c>
      <c r="AB1211" s="36">
        <f>G1211*(1+Listes!AC$8)</f>
        <v>96.887960000000007</v>
      </c>
      <c r="AC1211" s="36">
        <f>P1211*(1+Listes!AC$7)</f>
        <v>96.887960000000007</v>
      </c>
      <c r="AD1211" s="36">
        <f>F1211*(1+Listes!AC$6)</f>
        <v>0</v>
      </c>
      <c r="AG1211" s="66"/>
      <c r="AH1211" s="67"/>
      <c r="AI1211" s="6"/>
      <c r="AJ1211" s="6">
        <v>79.400000000000006</v>
      </c>
      <c r="AL1211" s="36"/>
      <c r="AV1211" s="36">
        <f>BI1211*(1+Listes!AC$9)</f>
        <v>0</v>
      </c>
      <c r="AW1211" s="36">
        <f>BP1211*(1+Listes!AC$10)</f>
        <v>0</v>
      </c>
      <c r="AX1211"/>
      <c r="AY1211" s="36"/>
      <c r="AZ1211" s="36">
        <f>AY1211*(1+Listes!AC$11)</f>
        <v>0</v>
      </c>
      <c r="BI1211" s="36"/>
      <c r="BJ1211" s="36"/>
      <c r="BK1211" s="36">
        <f>BJ1211*(1+Listes!AC$12)</f>
        <v>0</v>
      </c>
      <c r="BL1211" s="36"/>
      <c r="BM1211" s="36"/>
      <c r="BN1211" s="36"/>
      <c r="BP1211" s="36"/>
      <c r="BR1211" s="36"/>
      <c r="BS1211" s="36"/>
      <c r="BT1211" s="36"/>
    </row>
    <row r="1212" spans="2:72" ht="13.15" customHeight="1" x14ac:dyDescent="0.2">
      <c r="C1212" s="35">
        <v>2</v>
      </c>
      <c r="D1212" s="1" t="s">
        <v>3837</v>
      </c>
      <c r="E1212" s="36"/>
      <c r="F1212" s="36"/>
      <c r="G1212" s="7">
        <v>38.9</v>
      </c>
      <c r="H1212" s="3" t="s">
        <v>3838</v>
      </c>
      <c r="I1212" s="5" t="s">
        <v>3839</v>
      </c>
      <c r="J1212" s="39" t="s">
        <v>1974</v>
      </c>
      <c r="K1212" s="5" t="s">
        <v>1893</v>
      </c>
      <c r="M1212" s="6">
        <v>38.200000000000003</v>
      </c>
      <c r="N1212" s="6"/>
      <c r="O1212" s="7">
        <v>38.200000000000003</v>
      </c>
      <c r="P1212" s="6">
        <v>38.9</v>
      </c>
      <c r="Q1212" s="36">
        <f>E1212*(1+Listes!AC$5)</f>
        <v>0</v>
      </c>
      <c r="AB1212" s="36">
        <f>G1212*(1+Listes!AC$8)</f>
        <v>46.5244</v>
      </c>
      <c r="AC1212" s="36">
        <f>P1212*(1+Listes!AC$7)</f>
        <v>46.5244</v>
      </c>
      <c r="AD1212" s="36">
        <f>F1212*(1+Listes!AC$6)</f>
        <v>0</v>
      </c>
      <c r="AG1212" s="66"/>
      <c r="AH1212" s="67"/>
      <c r="AI1212" s="6"/>
      <c r="AJ1212" s="6">
        <v>38.1</v>
      </c>
      <c r="AL1212" s="36"/>
      <c r="AV1212" s="36">
        <f>BI1212*(1+Listes!AC$9)</f>
        <v>0</v>
      </c>
      <c r="AW1212" s="36">
        <f>BP1212*(1+Listes!AC$10)</f>
        <v>0</v>
      </c>
      <c r="AX1212"/>
      <c r="AY1212" s="36"/>
      <c r="AZ1212" s="36">
        <f>AY1212*(1+Listes!AC$11)</f>
        <v>0</v>
      </c>
      <c r="BI1212" s="36"/>
      <c r="BJ1212" s="36"/>
      <c r="BK1212" s="36">
        <f>BJ1212*(1+Listes!AC$12)</f>
        <v>0</v>
      </c>
      <c r="BL1212" s="36"/>
      <c r="BM1212" s="36"/>
      <c r="BN1212" s="36"/>
      <c r="BP1212" s="36"/>
      <c r="BR1212" s="36"/>
      <c r="BS1212" s="36"/>
      <c r="BT1212" s="36"/>
    </row>
    <row r="1213" spans="2:72" ht="13.15" customHeight="1" x14ac:dyDescent="0.2">
      <c r="C1213" s="35">
        <v>2</v>
      </c>
      <c r="D1213" s="1" t="s">
        <v>3840</v>
      </c>
      <c r="E1213" s="6">
        <v>7.9</v>
      </c>
      <c r="F1213" s="7">
        <v>6.28</v>
      </c>
      <c r="G1213" s="7">
        <v>36.409999999999997</v>
      </c>
      <c r="H1213" s="3" t="s">
        <v>3841</v>
      </c>
      <c r="I1213" s="5" t="s">
        <v>3842</v>
      </c>
      <c r="J1213" s="39" t="s">
        <v>5</v>
      </c>
      <c r="K1213" s="5" t="s">
        <v>6</v>
      </c>
      <c r="M1213" s="6">
        <v>35.799999999999997</v>
      </c>
      <c r="N1213" s="6"/>
      <c r="O1213" s="7">
        <v>35.799999999999997</v>
      </c>
      <c r="P1213" s="6">
        <v>36.409999999999997</v>
      </c>
      <c r="Q1213" s="36">
        <f>E1213*(1+Listes!AC$5)</f>
        <v>9.4483999999999995</v>
      </c>
      <c r="AB1213" s="36">
        <f>G1213*(1+Listes!AC$8)</f>
        <v>43.546359999999993</v>
      </c>
      <c r="AC1213" s="36">
        <f>P1213*(1+Listes!AC$7)</f>
        <v>43.546359999999993</v>
      </c>
      <c r="AD1213" s="36">
        <f>F1213*(1+Listes!AC$6)</f>
        <v>7.5108800000000002</v>
      </c>
      <c r="AG1213" s="66"/>
      <c r="AH1213" s="67"/>
      <c r="AI1213" s="6">
        <v>34.020000000000003</v>
      </c>
      <c r="AJ1213" s="6">
        <v>35.799999999999997</v>
      </c>
      <c r="AL1213" s="36"/>
      <c r="AV1213" s="36">
        <f>BI1213*(1+Listes!AC$9)</f>
        <v>0</v>
      </c>
      <c r="AW1213" s="36">
        <f>BP1213*(1+Listes!AC$10)</f>
        <v>0</v>
      </c>
      <c r="AX1213"/>
      <c r="AY1213" s="36"/>
      <c r="AZ1213" s="36">
        <f>AY1213*(1+Listes!AC$11)</f>
        <v>0</v>
      </c>
      <c r="BI1213" s="36"/>
      <c r="BJ1213" s="36"/>
      <c r="BK1213" s="36">
        <f>BJ1213*(1+Listes!AC$12)</f>
        <v>0</v>
      </c>
      <c r="BL1213" s="36"/>
      <c r="BM1213" s="36"/>
      <c r="BN1213" s="6">
        <v>37</v>
      </c>
      <c r="BP1213" s="36"/>
      <c r="BR1213" s="36"/>
      <c r="BS1213" s="36"/>
      <c r="BT1213" s="36"/>
    </row>
    <row r="1214" spans="2:72" ht="13.15" customHeight="1" x14ac:dyDescent="0.2">
      <c r="C1214" s="35">
        <v>2</v>
      </c>
      <c r="D1214" s="1" t="s">
        <v>3843</v>
      </c>
      <c r="E1214" s="36"/>
      <c r="F1214" s="7">
        <v>10.98</v>
      </c>
      <c r="G1214" s="7">
        <v>63.89</v>
      </c>
      <c r="H1214" s="3" t="s">
        <v>3844</v>
      </c>
      <c r="I1214" s="5" t="s">
        <v>3845</v>
      </c>
      <c r="J1214" s="39" t="s">
        <v>2</v>
      </c>
      <c r="K1214" s="5" t="s">
        <v>102</v>
      </c>
      <c r="M1214" s="6">
        <v>62.9</v>
      </c>
      <c r="N1214" s="6"/>
      <c r="O1214" s="7">
        <v>62.9</v>
      </c>
      <c r="P1214" s="6">
        <v>63.89</v>
      </c>
      <c r="Q1214" s="36">
        <f>E1214*(1+Listes!AC$5)</f>
        <v>0</v>
      </c>
      <c r="Z1214" s="9" t="s">
        <v>3846</v>
      </c>
      <c r="AA1214" s="9" t="s">
        <v>3847</v>
      </c>
      <c r="AB1214" s="36">
        <f>G1214*(1+Listes!AC$8)</f>
        <v>76.412440000000004</v>
      </c>
      <c r="AC1214" s="36">
        <f>P1214*(1+Listes!AC$7)</f>
        <v>76.412440000000004</v>
      </c>
      <c r="AD1214" s="36">
        <f>F1214*(1+Listes!AC$6)</f>
        <v>13.13208</v>
      </c>
      <c r="AG1214" s="66"/>
      <c r="AH1214" s="67"/>
      <c r="AI1214" s="6"/>
      <c r="AJ1214" s="6">
        <v>62.7</v>
      </c>
      <c r="AL1214" s="36"/>
      <c r="AV1214" s="36">
        <f>BI1214*(1+Listes!AC$9)</f>
        <v>0</v>
      </c>
      <c r="AW1214" s="36">
        <f>BP1214*(1+Listes!AC$10)</f>
        <v>0</v>
      </c>
      <c r="AX1214"/>
      <c r="AY1214" s="36"/>
      <c r="AZ1214" s="36">
        <f>AY1214*(1+Listes!AC$11)</f>
        <v>0</v>
      </c>
      <c r="BI1214" s="36"/>
      <c r="BJ1214" s="36"/>
      <c r="BK1214" s="36">
        <f>BJ1214*(1+Listes!AC$12)</f>
        <v>0</v>
      </c>
      <c r="BL1214" s="36"/>
      <c r="BM1214" s="36"/>
      <c r="BN1214" s="36"/>
      <c r="BP1214" s="36"/>
      <c r="BR1214" s="36"/>
      <c r="BS1214" s="36"/>
      <c r="BT1214" s="36"/>
    </row>
    <row r="1215" spans="2:72" ht="13.15" customHeight="1" x14ac:dyDescent="0.2">
      <c r="B1215" s="8" t="s">
        <v>3848</v>
      </c>
      <c r="C1215" s="35">
        <v>1</v>
      </c>
      <c r="D1215" s="1" t="s">
        <v>3849</v>
      </c>
      <c r="E1215" s="36"/>
      <c r="F1215" s="36"/>
      <c r="G1215" s="7">
        <v>4.13</v>
      </c>
      <c r="H1215" s="3" t="s">
        <v>3850</v>
      </c>
      <c r="I1215" s="5" t="s">
        <v>3851</v>
      </c>
      <c r="J1215" s="39" t="s">
        <v>25</v>
      </c>
      <c r="K1215" s="5" t="s">
        <v>3291</v>
      </c>
      <c r="M1215" s="6">
        <v>4</v>
      </c>
      <c r="N1215" s="36"/>
      <c r="O1215" s="7">
        <v>4.0999999999999996</v>
      </c>
      <c r="P1215" s="6">
        <v>4.13</v>
      </c>
      <c r="Q1215" s="36">
        <f>E1215*(1+Listes!AC$5)</f>
        <v>0</v>
      </c>
      <c r="Z1215" s="9" t="s">
        <v>3852</v>
      </c>
      <c r="AA1215" s="9" t="s">
        <v>3853</v>
      </c>
      <c r="AB1215" s="36">
        <f>G1215*(1+Listes!AC$8)</f>
        <v>4.9394799999999996</v>
      </c>
      <c r="AC1215" s="36">
        <f>P1215*(1+Listes!AC$7)</f>
        <v>4.9394799999999996</v>
      </c>
      <c r="AD1215" s="36">
        <f>F1215*(1+Listes!AC$6)</f>
        <v>0</v>
      </c>
      <c r="AI1215" s="36"/>
      <c r="AJ1215" s="36"/>
      <c r="AL1215" s="36"/>
      <c r="AT1215" s="5" t="s">
        <v>3854</v>
      </c>
      <c r="AV1215" s="36">
        <f>BI1215*(1+Listes!AC$9)</f>
        <v>0</v>
      </c>
      <c r="AW1215" s="36">
        <f>BP1215*(1+Listes!AC$10)</f>
        <v>0</v>
      </c>
      <c r="AX1215"/>
      <c r="AY1215" s="36"/>
      <c r="AZ1215" s="36">
        <f>AY1215*(1+Listes!AC$11)</f>
        <v>0</v>
      </c>
      <c r="BI1215" s="36"/>
      <c r="BJ1215" s="36"/>
      <c r="BK1215" s="36">
        <f>BJ1215*(1+Listes!AC$12)</f>
        <v>0</v>
      </c>
      <c r="BL1215" s="36"/>
      <c r="BM1215" s="36"/>
      <c r="BN1215" s="36"/>
      <c r="BP1215" s="36"/>
      <c r="BR1215" s="36"/>
      <c r="BS1215" s="36"/>
      <c r="BT1215" s="36"/>
    </row>
    <row r="1216" spans="2:72" ht="13.15" customHeight="1" x14ac:dyDescent="0.2">
      <c r="B1216" s="8" t="s">
        <v>3855</v>
      </c>
      <c r="C1216" s="35">
        <v>1</v>
      </c>
      <c r="D1216" s="1" t="s">
        <v>3855</v>
      </c>
      <c r="E1216" s="36"/>
      <c r="F1216" s="36"/>
      <c r="G1216" s="7">
        <v>11.09</v>
      </c>
      <c r="H1216" s="3" t="s">
        <v>3856</v>
      </c>
      <c r="I1216" s="5" t="s">
        <v>3857</v>
      </c>
      <c r="J1216" s="39" t="s">
        <v>22</v>
      </c>
      <c r="K1216" s="5" t="s">
        <v>665</v>
      </c>
      <c r="M1216" s="6">
        <v>10.8</v>
      </c>
      <c r="N1216" s="36"/>
      <c r="O1216" s="7">
        <v>10.9</v>
      </c>
      <c r="P1216" s="6">
        <v>11.09</v>
      </c>
      <c r="Q1216" s="36">
        <f>E1216*(1+Listes!AC$5)</f>
        <v>0</v>
      </c>
      <c r="AA1216" s="9" t="s">
        <v>890</v>
      </c>
      <c r="AB1216" s="36">
        <f>G1216*(1+Listes!AC$8)</f>
        <v>13.263639999999999</v>
      </c>
      <c r="AC1216" s="36">
        <f>P1216*(1+Listes!AC$7)</f>
        <v>13.263639999999999</v>
      </c>
      <c r="AD1216" s="36">
        <f>F1216*(1+Listes!AC$6)</f>
        <v>0</v>
      </c>
      <c r="AI1216" s="36"/>
      <c r="AJ1216" s="36"/>
      <c r="AL1216" s="36"/>
      <c r="AV1216" s="36">
        <f>BI1216*(1+Listes!AC$9)</f>
        <v>0</v>
      </c>
      <c r="AW1216" s="36">
        <f>BP1216*(1+Listes!AC$10)</f>
        <v>0</v>
      </c>
      <c r="AX1216"/>
      <c r="AY1216" s="36"/>
      <c r="AZ1216" s="36">
        <f>AY1216*(1+Listes!AC$11)</f>
        <v>0</v>
      </c>
      <c r="BI1216" s="36"/>
      <c r="BJ1216" s="36"/>
      <c r="BK1216" s="36">
        <f>BJ1216*(1+Listes!AC$12)</f>
        <v>0</v>
      </c>
      <c r="BL1216" s="36"/>
      <c r="BM1216" s="36"/>
      <c r="BN1216" s="36"/>
      <c r="BP1216" s="36"/>
      <c r="BR1216" s="36"/>
      <c r="BS1216" s="36"/>
      <c r="BT1216" s="36"/>
    </row>
    <row r="1217" spans="2:72" ht="13.15" customHeight="1" x14ac:dyDescent="0.2">
      <c r="C1217" s="35">
        <v>1</v>
      </c>
      <c r="D1217" s="1" t="s">
        <v>3858</v>
      </c>
      <c r="E1217" s="36"/>
      <c r="F1217" s="36"/>
      <c r="G1217" s="7">
        <v>74.58</v>
      </c>
      <c r="H1217" s="3" t="s">
        <v>3859</v>
      </c>
      <c r="I1217" s="5" t="s">
        <v>3860</v>
      </c>
      <c r="J1217" s="39" t="s">
        <v>2</v>
      </c>
      <c r="K1217" s="5" t="s">
        <v>2742</v>
      </c>
      <c r="M1217" s="6">
        <v>73.3</v>
      </c>
      <c r="N1217" s="6"/>
      <c r="O1217" s="7">
        <v>73.3</v>
      </c>
      <c r="P1217" s="6">
        <v>74.58</v>
      </c>
      <c r="Q1217" s="36">
        <f>E1217*(1+Listes!AC$5)</f>
        <v>0</v>
      </c>
      <c r="AB1217" s="36">
        <f>G1217*(1+Listes!AC$8)</f>
        <v>89.197679999999991</v>
      </c>
      <c r="AC1217" s="36">
        <f>P1217*(1+Listes!AC$7)</f>
        <v>89.197679999999991</v>
      </c>
      <c r="AD1217" s="36">
        <f>F1217*(1+Listes!AC$6)</f>
        <v>0</v>
      </c>
      <c r="AG1217" s="66"/>
      <c r="AH1217" s="67"/>
      <c r="AI1217" s="6">
        <v>78.37</v>
      </c>
      <c r="AJ1217" s="6">
        <v>73.099999999999994</v>
      </c>
      <c r="AL1217" s="36"/>
      <c r="AV1217" s="36">
        <f>BI1217*(1+Listes!AC$9)</f>
        <v>0</v>
      </c>
      <c r="AW1217" s="36">
        <f>BP1217*(1+Listes!AC$10)</f>
        <v>0</v>
      </c>
      <c r="AX1217"/>
      <c r="AY1217" s="36"/>
      <c r="AZ1217" s="36">
        <f>AY1217*(1+Listes!AC$11)</f>
        <v>0</v>
      </c>
      <c r="BI1217" s="36"/>
      <c r="BJ1217" s="36"/>
      <c r="BK1217" s="36">
        <f>BJ1217*(1+Listes!AC$12)</f>
        <v>0</v>
      </c>
      <c r="BL1217" s="36"/>
      <c r="BM1217" s="36"/>
      <c r="BN1217" s="36"/>
      <c r="BP1217" s="36"/>
      <c r="BR1217" s="36"/>
      <c r="BS1217" s="36"/>
      <c r="BT1217" s="36"/>
    </row>
    <row r="1218" spans="2:72" ht="13.15" customHeight="1" x14ac:dyDescent="0.2">
      <c r="C1218" s="35">
        <v>1</v>
      </c>
      <c r="D1218" s="1" t="s">
        <v>3861</v>
      </c>
      <c r="E1218" s="36"/>
      <c r="F1218" s="36"/>
      <c r="G1218" s="7">
        <v>27.09</v>
      </c>
      <c r="H1218" s="3" t="s">
        <v>3862</v>
      </c>
      <c r="I1218" s="5" t="s">
        <v>3863</v>
      </c>
      <c r="J1218" s="39" t="s">
        <v>2</v>
      </c>
      <c r="K1218" s="5" t="s">
        <v>102</v>
      </c>
      <c r="M1218" s="36"/>
      <c r="N1218" s="36"/>
      <c r="O1218" s="7">
        <v>26.7</v>
      </c>
      <c r="P1218" s="6">
        <v>27.09</v>
      </c>
      <c r="Q1218" s="36">
        <f>E1218*(1+Listes!AC$5)</f>
        <v>0</v>
      </c>
      <c r="AA1218" s="9" t="s">
        <v>2092</v>
      </c>
      <c r="AB1218" s="36">
        <f>G1218*(1+Listes!AC$8)</f>
        <v>32.399639999999998</v>
      </c>
      <c r="AC1218" s="36">
        <f>P1218*(1+Listes!AC$7)</f>
        <v>32.399639999999998</v>
      </c>
      <c r="AD1218" s="36">
        <f>F1218*(1+Listes!AC$6)</f>
        <v>0</v>
      </c>
      <c r="AI1218" s="36"/>
      <c r="AJ1218" s="36"/>
      <c r="AL1218" s="36"/>
      <c r="AV1218" s="36">
        <f>BI1218*(1+Listes!AC$9)</f>
        <v>0</v>
      </c>
      <c r="AW1218" s="36">
        <f>BP1218*(1+Listes!AC$10)</f>
        <v>0</v>
      </c>
      <c r="AX1218"/>
      <c r="AY1218" s="36"/>
      <c r="AZ1218" s="36">
        <f>AY1218*(1+Listes!AC$11)</f>
        <v>0</v>
      </c>
      <c r="BI1218" s="36"/>
      <c r="BJ1218" s="36"/>
      <c r="BK1218" s="36">
        <f>BJ1218*(1+Listes!AC$12)</f>
        <v>0</v>
      </c>
      <c r="BL1218" s="36"/>
      <c r="BM1218" s="36"/>
      <c r="BN1218" s="36"/>
      <c r="BP1218" s="36"/>
      <c r="BR1218" s="36"/>
      <c r="BS1218" s="36"/>
      <c r="BT1218" s="36"/>
    </row>
    <row r="1219" spans="2:72" ht="13.15" customHeight="1" x14ac:dyDescent="0.2">
      <c r="C1219" s="35">
        <v>1</v>
      </c>
      <c r="D1219" s="1" t="s">
        <v>3864</v>
      </c>
      <c r="E1219" s="36"/>
      <c r="F1219" s="36"/>
      <c r="G1219" s="7">
        <v>31.49</v>
      </c>
      <c r="H1219" s="3" t="s">
        <v>3865</v>
      </c>
      <c r="I1219" s="5" t="s">
        <v>3866</v>
      </c>
      <c r="J1219" s="39" t="s">
        <v>2</v>
      </c>
      <c r="K1219" s="5" t="s">
        <v>131</v>
      </c>
      <c r="M1219" s="6">
        <v>31.1</v>
      </c>
      <c r="N1219" s="6"/>
      <c r="O1219" s="7">
        <v>31.1</v>
      </c>
      <c r="P1219" s="6">
        <v>31.49</v>
      </c>
      <c r="Q1219" s="36">
        <f>E1219*(1+Listes!AC$5)</f>
        <v>0</v>
      </c>
      <c r="AA1219" s="9" t="s">
        <v>3815</v>
      </c>
      <c r="AB1219" s="36">
        <f>G1219*(1+Listes!AC$8)</f>
        <v>37.662039999999998</v>
      </c>
      <c r="AC1219" s="36">
        <f>P1219*(1+Listes!AC$7)</f>
        <v>37.662039999999998</v>
      </c>
      <c r="AD1219" s="36">
        <f>F1219*(1+Listes!AC$6)</f>
        <v>0</v>
      </c>
      <c r="AG1219" s="66"/>
      <c r="AH1219" s="67"/>
      <c r="AI1219" s="6">
        <v>28.86</v>
      </c>
      <c r="AJ1219" s="6">
        <v>31</v>
      </c>
      <c r="AL1219" s="36"/>
      <c r="AV1219" s="36">
        <f>BI1219*(1+Listes!AC$9)</f>
        <v>0</v>
      </c>
      <c r="AW1219" s="36">
        <f>BP1219*(1+Listes!AC$10)</f>
        <v>0</v>
      </c>
      <c r="AX1219"/>
      <c r="AY1219" s="36"/>
      <c r="AZ1219" s="36">
        <f>AY1219*(1+Listes!AC$11)</f>
        <v>0</v>
      </c>
      <c r="BI1219" s="36"/>
      <c r="BJ1219" s="36"/>
      <c r="BK1219" s="36">
        <f>BJ1219*(1+Listes!AC$12)</f>
        <v>0</v>
      </c>
      <c r="BL1219" s="36"/>
      <c r="BM1219" s="36"/>
      <c r="BN1219" s="36"/>
      <c r="BP1219" s="36"/>
      <c r="BR1219" s="36"/>
      <c r="BS1219" s="36"/>
      <c r="BT1219" s="36"/>
    </row>
    <row r="1220" spans="2:72" ht="13.15" customHeight="1" x14ac:dyDescent="0.2">
      <c r="B1220" s="8" t="s">
        <v>3867</v>
      </c>
      <c r="C1220" s="35">
        <v>1</v>
      </c>
      <c r="D1220" s="1" t="s">
        <v>3868</v>
      </c>
      <c r="E1220" s="36"/>
      <c r="F1220" s="36"/>
      <c r="G1220" s="7">
        <v>36.409999999999997</v>
      </c>
      <c r="H1220" s="3" t="s">
        <v>3869</v>
      </c>
      <c r="I1220" s="5" t="s">
        <v>3870</v>
      </c>
      <c r="J1220" s="39" t="s">
        <v>22</v>
      </c>
      <c r="K1220" s="5" t="s">
        <v>818</v>
      </c>
      <c r="M1220" s="36"/>
      <c r="N1220" s="36"/>
      <c r="O1220" s="7">
        <v>35.799999999999997</v>
      </c>
      <c r="P1220" s="6">
        <v>36.409999999999997</v>
      </c>
      <c r="Q1220" s="36">
        <f>E1220*(1+Listes!AC$5)</f>
        <v>0</v>
      </c>
      <c r="AB1220" s="36">
        <f>G1220*(1+Listes!AC$8)</f>
        <v>43.546359999999993</v>
      </c>
      <c r="AC1220" s="36">
        <f>P1220*(1+Listes!AC$7)</f>
        <v>43.546359999999993</v>
      </c>
      <c r="AD1220" s="36">
        <f>F1220*(1+Listes!AC$6)</f>
        <v>0</v>
      </c>
      <c r="AI1220" s="36"/>
      <c r="AJ1220" s="36"/>
      <c r="AL1220" s="36"/>
      <c r="AQ1220" s="5" t="s">
        <v>3871</v>
      </c>
      <c r="AT1220" s="5" t="s">
        <v>3872</v>
      </c>
      <c r="AV1220" s="36">
        <f>BI1220*(1+Listes!AC$9)</f>
        <v>0</v>
      </c>
      <c r="AW1220" s="36">
        <f>BP1220*(1+Listes!AC$10)</f>
        <v>0</v>
      </c>
      <c r="AX1220"/>
      <c r="AY1220" s="36"/>
      <c r="AZ1220" s="36">
        <f>AY1220*(1+Listes!AC$11)</f>
        <v>0</v>
      </c>
      <c r="BI1220" s="36"/>
      <c r="BJ1220" s="36"/>
      <c r="BK1220" s="36">
        <f>BJ1220*(1+Listes!AC$12)</f>
        <v>0</v>
      </c>
      <c r="BL1220" s="36"/>
      <c r="BM1220" s="36"/>
      <c r="BN1220" s="36"/>
      <c r="BP1220" s="36"/>
      <c r="BR1220" s="36"/>
      <c r="BS1220" s="36"/>
      <c r="BT1220" s="36"/>
    </row>
    <row r="1221" spans="2:72" ht="13.15" customHeight="1" x14ac:dyDescent="0.2">
      <c r="B1221" s="8" t="s">
        <v>3873</v>
      </c>
      <c r="C1221" s="35">
        <v>1</v>
      </c>
      <c r="D1221" s="1" t="s">
        <v>3873</v>
      </c>
      <c r="E1221" s="36"/>
      <c r="F1221" s="36"/>
      <c r="G1221" s="7">
        <v>29.32</v>
      </c>
      <c r="H1221" s="3" t="s">
        <v>3869</v>
      </c>
      <c r="I1221" s="5" t="s">
        <v>3874</v>
      </c>
      <c r="J1221" s="39" t="s">
        <v>31</v>
      </c>
      <c r="K1221"/>
      <c r="M1221" s="36"/>
      <c r="N1221" s="36"/>
      <c r="O1221" s="7">
        <v>28.8</v>
      </c>
      <c r="P1221" s="6">
        <v>29.32</v>
      </c>
      <c r="Q1221" s="36">
        <f>E1221*(1+Listes!AC$5)</f>
        <v>0</v>
      </c>
      <c r="AB1221" s="36">
        <f>G1221*(1+Listes!AC$8)</f>
        <v>35.066719999999997</v>
      </c>
      <c r="AC1221" s="36">
        <f>P1221*(1+Listes!AC$7)</f>
        <v>35.066719999999997</v>
      </c>
      <c r="AD1221" s="36">
        <f>F1221*(1+Listes!AC$6)</f>
        <v>0</v>
      </c>
      <c r="AI1221" s="36"/>
      <c r="AJ1221" s="36"/>
      <c r="AL1221" s="36"/>
      <c r="AV1221" s="36">
        <f>BI1221*(1+Listes!AC$9)</f>
        <v>0</v>
      </c>
      <c r="AW1221" s="36">
        <f>BP1221*(1+Listes!AC$10)</f>
        <v>0</v>
      </c>
      <c r="AX1221"/>
      <c r="AY1221" s="36"/>
      <c r="AZ1221" s="36">
        <f>AY1221*(1+Listes!AC$11)</f>
        <v>0</v>
      </c>
      <c r="BI1221" s="36"/>
      <c r="BJ1221" s="36"/>
      <c r="BK1221" s="36">
        <f>BJ1221*(1+Listes!AC$12)</f>
        <v>0</v>
      </c>
      <c r="BL1221" s="36"/>
      <c r="BM1221" s="36"/>
      <c r="BN1221" s="36"/>
      <c r="BP1221" s="36"/>
      <c r="BR1221" s="36"/>
      <c r="BS1221" s="36"/>
      <c r="BT1221" s="36"/>
    </row>
    <row r="1222" spans="2:72" ht="13.15" customHeight="1" x14ac:dyDescent="0.2">
      <c r="C1222" s="35">
        <v>6</v>
      </c>
      <c r="D1222" s="1" t="s">
        <v>3875</v>
      </c>
      <c r="E1222" s="6">
        <v>10.68</v>
      </c>
      <c r="F1222" s="36"/>
      <c r="G1222" s="7">
        <v>35.03</v>
      </c>
      <c r="H1222" s="3" t="s">
        <v>3876</v>
      </c>
      <c r="J1222" s="39" t="s">
        <v>169</v>
      </c>
      <c r="K1222" s="5" t="s">
        <v>3877</v>
      </c>
      <c r="M1222" s="6">
        <v>34.4</v>
      </c>
      <c r="N1222" s="6"/>
      <c r="O1222" s="7">
        <v>34.4</v>
      </c>
      <c r="P1222" s="6">
        <v>35.03</v>
      </c>
      <c r="Q1222" s="36">
        <f>E1222*(1+Listes!AC$5)</f>
        <v>12.77328</v>
      </c>
      <c r="AB1222" s="36">
        <f>G1222*(1+Listes!AC$8)</f>
        <v>41.895879999999998</v>
      </c>
      <c r="AC1222" s="36">
        <f>P1222*(1+Listes!AC$7)</f>
        <v>41.895879999999998</v>
      </c>
      <c r="AD1222" s="36">
        <f>F1222*(1+Listes!AC$6)</f>
        <v>0</v>
      </c>
      <c r="AG1222" s="66"/>
      <c r="AH1222" s="67"/>
      <c r="AI1222" s="6">
        <v>33</v>
      </c>
      <c r="AJ1222" s="6">
        <v>34.299999999999997</v>
      </c>
      <c r="AL1222" s="36"/>
      <c r="AV1222" s="36">
        <f>BI1222*(1+Listes!AC$9)</f>
        <v>0</v>
      </c>
      <c r="AW1222" s="36">
        <f>BP1222*(1+Listes!AC$10)</f>
        <v>9.48428</v>
      </c>
      <c r="AX1222"/>
      <c r="AY1222" s="36"/>
      <c r="AZ1222" s="36">
        <f>AY1222*(1+Listes!AC$11)</f>
        <v>0</v>
      </c>
      <c r="BI1222" s="36"/>
      <c r="BJ1222" s="36"/>
      <c r="BK1222" s="36">
        <f>BJ1222*(1+Listes!AC$12)</f>
        <v>0</v>
      </c>
      <c r="BL1222" s="36"/>
      <c r="BM1222" s="12">
        <v>36.6</v>
      </c>
      <c r="BN1222" s="6">
        <v>35.549999999999997</v>
      </c>
      <c r="BP1222" s="7">
        <v>7.93</v>
      </c>
      <c r="BR1222" s="7"/>
      <c r="BS1222" s="7"/>
      <c r="BT1222" s="7"/>
    </row>
    <row r="1223" spans="2:72" ht="13.15" customHeight="1" x14ac:dyDescent="0.2">
      <c r="B1223" s="8" t="s">
        <v>3878</v>
      </c>
      <c r="C1223" s="35">
        <v>2</v>
      </c>
      <c r="D1223" s="1" t="s">
        <v>3879</v>
      </c>
      <c r="E1223" s="6">
        <v>5.39</v>
      </c>
      <c r="F1223" s="36"/>
      <c r="G1223" s="7">
        <v>16.920000000000002</v>
      </c>
      <c r="H1223" s="3" t="s">
        <v>3880</v>
      </c>
      <c r="I1223" s="5" t="s">
        <v>3881</v>
      </c>
      <c r="J1223" s="39" t="s">
        <v>2</v>
      </c>
      <c r="K1223" s="5" t="s">
        <v>102</v>
      </c>
      <c r="M1223" s="6">
        <v>16.600000000000001</v>
      </c>
      <c r="N1223" s="6">
        <v>16.600000000000001</v>
      </c>
      <c r="O1223" s="7">
        <v>16.600000000000001</v>
      </c>
      <c r="P1223" s="6">
        <v>16.920000000000002</v>
      </c>
      <c r="Q1223" s="36">
        <f>E1223*(1+Listes!AC$5)</f>
        <v>6.4464399999999991</v>
      </c>
      <c r="AA1223" s="9" t="s">
        <v>3882</v>
      </c>
      <c r="AB1223" s="36">
        <f>G1223*(1+Listes!AC$8)</f>
        <v>20.236320000000003</v>
      </c>
      <c r="AC1223" s="36">
        <f>P1223*(1+Listes!AC$7)</f>
        <v>20.236320000000003</v>
      </c>
      <c r="AD1223" s="36">
        <f>F1223*(1+Listes!AC$6)</f>
        <v>0</v>
      </c>
      <c r="AG1223" s="66"/>
      <c r="AH1223" s="67"/>
      <c r="AI1223" s="6">
        <v>14.43</v>
      </c>
      <c r="AJ1223" s="6">
        <v>16.5</v>
      </c>
      <c r="AL1223" s="36"/>
      <c r="AV1223" s="36">
        <f>BI1223*(1+Listes!AC$9)</f>
        <v>0</v>
      </c>
      <c r="AW1223" s="36">
        <f>BP1223*(1+Listes!AC$10)</f>
        <v>0</v>
      </c>
      <c r="AX1223"/>
      <c r="AY1223" s="36"/>
      <c r="AZ1223" s="36">
        <f>AY1223*(1+Listes!AC$11)</f>
        <v>0</v>
      </c>
      <c r="BI1223" s="36"/>
      <c r="BJ1223" s="36"/>
      <c r="BK1223" s="36">
        <f>BJ1223*(1+Listes!AC$12)</f>
        <v>0</v>
      </c>
      <c r="BL1223" s="36"/>
      <c r="BM1223" s="12">
        <v>17.71</v>
      </c>
      <c r="BN1223" s="6">
        <v>17.190000000000001</v>
      </c>
      <c r="BP1223" s="36"/>
      <c r="BR1223" s="36"/>
      <c r="BS1223" s="36"/>
      <c r="BT1223" s="36"/>
    </row>
    <row r="1224" spans="2:72" ht="13.15" customHeight="1" x14ac:dyDescent="0.2">
      <c r="B1224" s="8" t="s">
        <v>3883</v>
      </c>
      <c r="C1224" s="35">
        <v>1</v>
      </c>
      <c r="D1224" s="1" t="s">
        <v>3883</v>
      </c>
      <c r="E1224" s="36"/>
      <c r="F1224" s="36"/>
      <c r="G1224" s="7">
        <v>30.24</v>
      </c>
      <c r="H1224" s="3" t="s">
        <v>3884</v>
      </c>
      <c r="I1224" s="5" t="s">
        <v>3885</v>
      </c>
      <c r="J1224" s="39" t="s">
        <v>31</v>
      </c>
      <c r="K1224"/>
      <c r="M1224" s="36"/>
      <c r="N1224" s="36"/>
      <c r="O1224" s="7">
        <v>29.7</v>
      </c>
      <c r="P1224" s="6">
        <v>30.24</v>
      </c>
      <c r="Q1224" s="36">
        <f>E1224*(1+Listes!AC$5)</f>
        <v>0</v>
      </c>
      <c r="AB1224" s="36">
        <f>G1224*(1+Listes!AC$8)</f>
        <v>36.16704</v>
      </c>
      <c r="AC1224" s="36">
        <f>P1224*(1+Listes!AC$7)</f>
        <v>36.16704</v>
      </c>
      <c r="AD1224" s="36">
        <f>F1224*(1+Listes!AC$6)</f>
        <v>0</v>
      </c>
      <c r="AI1224" s="36"/>
      <c r="AJ1224" s="36"/>
      <c r="AL1224" s="36"/>
      <c r="AV1224" s="36">
        <f>BI1224*(1+Listes!AC$9)</f>
        <v>0</v>
      </c>
      <c r="AW1224" s="36">
        <f>BP1224*(1+Listes!AC$10)</f>
        <v>0</v>
      </c>
      <c r="AX1224"/>
      <c r="AY1224" s="36"/>
      <c r="AZ1224" s="36">
        <f>AY1224*(1+Listes!AC$11)</f>
        <v>0</v>
      </c>
      <c r="BI1224" s="36"/>
      <c r="BJ1224" s="36"/>
      <c r="BK1224" s="36">
        <f>BJ1224*(1+Listes!AC$12)</f>
        <v>0</v>
      </c>
      <c r="BL1224" s="36"/>
      <c r="BM1224" s="36"/>
      <c r="BN1224" s="36"/>
      <c r="BP1224" s="36"/>
      <c r="BR1224" s="36"/>
      <c r="BS1224" s="36"/>
      <c r="BT1224" s="36"/>
    </row>
    <row r="1225" spans="2:72" ht="13.15" customHeight="1" x14ac:dyDescent="0.2">
      <c r="B1225" s="8" t="s">
        <v>3886</v>
      </c>
      <c r="C1225" s="35">
        <v>1</v>
      </c>
      <c r="D1225" s="1" t="s">
        <v>3886</v>
      </c>
      <c r="E1225" s="36"/>
      <c r="F1225" s="36"/>
      <c r="G1225" s="7">
        <v>28.73</v>
      </c>
      <c r="H1225" s="3" t="s">
        <v>3887</v>
      </c>
      <c r="I1225" s="5" t="s">
        <v>3888</v>
      </c>
      <c r="J1225" s="39" t="s">
        <v>31</v>
      </c>
      <c r="K1225" s="5" t="s">
        <v>2942</v>
      </c>
      <c r="M1225" s="36"/>
      <c r="N1225" s="36"/>
      <c r="O1225" s="7">
        <v>28.3</v>
      </c>
      <c r="P1225" s="6">
        <v>28.73</v>
      </c>
      <c r="Q1225" s="36">
        <f>E1225*(1+Listes!AC$5)</f>
        <v>0</v>
      </c>
      <c r="AB1225" s="36">
        <f>G1225*(1+Listes!AC$8)</f>
        <v>34.361080000000001</v>
      </c>
      <c r="AC1225" s="36">
        <f>P1225*(1+Listes!AC$7)</f>
        <v>34.361080000000001</v>
      </c>
      <c r="AD1225" s="36">
        <f>F1225*(1+Listes!AC$6)</f>
        <v>0</v>
      </c>
      <c r="AI1225" s="36"/>
      <c r="AJ1225" s="36"/>
      <c r="AL1225" s="36"/>
      <c r="AO1225" s="5" t="s">
        <v>3889</v>
      </c>
      <c r="AP1225" s="5" t="s">
        <v>3889</v>
      </c>
      <c r="AV1225" s="36">
        <f>BI1225*(1+Listes!AC$9)</f>
        <v>0</v>
      </c>
      <c r="AW1225" s="36">
        <f>BP1225*(1+Listes!AC$10)</f>
        <v>0</v>
      </c>
      <c r="AX1225"/>
      <c r="AY1225" s="36"/>
      <c r="AZ1225" s="36">
        <f>AY1225*(1+Listes!AC$11)</f>
        <v>0</v>
      </c>
      <c r="BI1225" s="36"/>
      <c r="BJ1225" s="36"/>
      <c r="BK1225" s="36">
        <f>BJ1225*(1+Listes!AC$12)</f>
        <v>0</v>
      </c>
      <c r="BL1225" s="36"/>
      <c r="BM1225" s="36"/>
      <c r="BN1225" s="36"/>
      <c r="BP1225" s="36"/>
      <c r="BR1225" s="36"/>
      <c r="BS1225" s="36"/>
      <c r="BT1225" s="36"/>
    </row>
    <row r="1226" spans="2:72" ht="13.15" customHeight="1" x14ac:dyDescent="0.2">
      <c r="B1226" s="8" t="s">
        <v>3890</v>
      </c>
      <c r="C1226" s="35">
        <v>1</v>
      </c>
      <c r="D1226" s="1" t="s">
        <v>3891</v>
      </c>
      <c r="E1226" s="36"/>
      <c r="F1226" s="36"/>
      <c r="G1226" s="7">
        <v>47.95</v>
      </c>
      <c r="H1226" s="3" t="s">
        <v>3892</v>
      </c>
      <c r="I1226" s="5" t="s">
        <v>3893</v>
      </c>
      <c r="J1226" s="39" t="s">
        <v>22</v>
      </c>
      <c r="K1226" s="5" t="s">
        <v>3894</v>
      </c>
      <c r="M1226" s="36"/>
      <c r="N1226" s="36"/>
      <c r="O1226" s="36"/>
      <c r="P1226" s="6">
        <v>47.95</v>
      </c>
      <c r="Q1226" s="36">
        <f>E1226*(1+Listes!AC$5)</f>
        <v>0</v>
      </c>
      <c r="AB1226" s="36">
        <f>G1226*(1+Listes!AC$8)</f>
        <v>57.348199999999999</v>
      </c>
      <c r="AC1226" s="36">
        <f>P1226*(1+Listes!AC$7)</f>
        <v>57.348199999999999</v>
      </c>
      <c r="AD1226" s="36">
        <f>F1226*(1+Listes!AC$6)</f>
        <v>0</v>
      </c>
      <c r="AI1226" s="36"/>
      <c r="AJ1226" s="36"/>
      <c r="AL1226" s="36"/>
      <c r="AQ1226" s="5" t="s">
        <v>3895</v>
      </c>
      <c r="AT1226" s="5" t="s">
        <v>3896</v>
      </c>
      <c r="AV1226" s="36">
        <f>BI1226*(1+Listes!AC$9)</f>
        <v>0</v>
      </c>
      <c r="AW1226" s="36">
        <f>BP1226*(1+Listes!AC$10)</f>
        <v>0</v>
      </c>
      <c r="AX1226"/>
      <c r="AY1226" s="36"/>
      <c r="AZ1226" s="36">
        <f>AY1226*(1+Listes!AC$11)</f>
        <v>0</v>
      </c>
      <c r="BI1226" s="36"/>
      <c r="BJ1226" s="36"/>
      <c r="BK1226" s="36">
        <f>BJ1226*(1+Listes!AC$12)</f>
        <v>0</v>
      </c>
      <c r="BL1226" s="36"/>
      <c r="BM1226" s="36"/>
      <c r="BN1226" s="36"/>
      <c r="BO1226" s="6">
        <v>56.13</v>
      </c>
      <c r="BP1226" s="36"/>
      <c r="BR1226" s="36"/>
      <c r="BS1226" s="36"/>
      <c r="BT1226" s="36"/>
    </row>
    <row r="1227" spans="2:72" ht="13.15" customHeight="1" x14ac:dyDescent="0.2">
      <c r="B1227" s="8" t="s">
        <v>3897</v>
      </c>
      <c r="C1227" s="35">
        <v>1</v>
      </c>
      <c r="D1227" s="1" t="s">
        <v>3897</v>
      </c>
      <c r="E1227" s="36"/>
      <c r="F1227" s="36"/>
      <c r="G1227" s="7">
        <v>44.47</v>
      </c>
      <c r="H1227" s="3" t="s">
        <v>3887</v>
      </c>
      <c r="I1227" s="5" t="s">
        <v>3898</v>
      </c>
      <c r="J1227" s="39" t="s">
        <v>31</v>
      </c>
      <c r="K1227" s="5" t="s">
        <v>2942</v>
      </c>
      <c r="M1227" s="36"/>
      <c r="N1227" s="36"/>
      <c r="O1227" s="7">
        <v>43.8</v>
      </c>
      <c r="P1227" s="6">
        <v>44.47</v>
      </c>
      <c r="Q1227" s="36">
        <f>E1227*(1+Listes!AC$5)</f>
        <v>0</v>
      </c>
      <c r="AB1227" s="36">
        <f>G1227*(1+Listes!AC$8)</f>
        <v>53.186119999999995</v>
      </c>
      <c r="AC1227" s="36">
        <f>P1227*(1+Listes!AC$7)</f>
        <v>53.186119999999995</v>
      </c>
      <c r="AD1227" s="36">
        <f>F1227*(1+Listes!AC$6)</f>
        <v>0</v>
      </c>
      <c r="AI1227" s="36"/>
      <c r="AJ1227" s="36"/>
      <c r="AL1227" s="36"/>
      <c r="AO1227" s="5" t="s">
        <v>3899</v>
      </c>
      <c r="AP1227" s="5" t="s">
        <v>3899</v>
      </c>
      <c r="AV1227" s="36">
        <f>BI1227*(1+Listes!AC$9)</f>
        <v>0</v>
      </c>
      <c r="AW1227" s="36">
        <f>BP1227*(1+Listes!AC$10)</f>
        <v>0</v>
      </c>
      <c r="AX1227"/>
      <c r="AY1227" s="36"/>
      <c r="AZ1227" s="36">
        <f>AY1227*(1+Listes!AC$11)</f>
        <v>0</v>
      </c>
      <c r="BI1227" s="36"/>
      <c r="BJ1227" s="36"/>
      <c r="BK1227" s="36">
        <f>BJ1227*(1+Listes!AC$12)</f>
        <v>0</v>
      </c>
      <c r="BL1227" s="36"/>
      <c r="BM1227" s="36"/>
      <c r="BN1227" s="36"/>
      <c r="BP1227" s="36"/>
      <c r="BR1227" s="36"/>
      <c r="BS1227" s="36"/>
      <c r="BT1227" s="36"/>
    </row>
    <row r="1228" spans="2:72" ht="13.15" customHeight="1" x14ac:dyDescent="0.2">
      <c r="C1228" s="35">
        <v>2</v>
      </c>
      <c r="D1228" s="1" t="s">
        <v>3900</v>
      </c>
      <c r="E1228" s="36"/>
      <c r="F1228" s="36"/>
      <c r="G1228" s="7">
        <v>31.88</v>
      </c>
      <c r="H1228" s="3" t="s">
        <v>3823</v>
      </c>
      <c r="I1228" s="5" t="s">
        <v>3901</v>
      </c>
      <c r="J1228" s="39" t="s">
        <v>2</v>
      </c>
      <c r="K1228" s="5" t="s">
        <v>3902</v>
      </c>
      <c r="M1228" s="6">
        <v>31.3</v>
      </c>
      <c r="N1228" s="6"/>
      <c r="O1228" s="7">
        <v>31.3</v>
      </c>
      <c r="P1228" s="6">
        <v>31.88</v>
      </c>
      <c r="Q1228" s="36">
        <f>E1228*(1+Listes!AC$5)</f>
        <v>0</v>
      </c>
      <c r="X1228" s="9" t="s">
        <v>3903</v>
      </c>
      <c r="Y1228" s="9" t="s">
        <v>3904</v>
      </c>
      <c r="Z1228" s="9" t="s">
        <v>3905</v>
      </c>
      <c r="AA1228" s="9" t="s">
        <v>3906</v>
      </c>
      <c r="AB1228" s="36">
        <f>G1228*(1+Listes!AC$8)</f>
        <v>38.128479999999996</v>
      </c>
      <c r="AC1228" s="36">
        <f>P1228*(1+Listes!AC$7)</f>
        <v>38.128479999999996</v>
      </c>
      <c r="AD1228" s="36">
        <f>F1228*(1+Listes!AC$6)</f>
        <v>0</v>
      </c>
      <c r="AG1228" s="66"/>
      <c r="AH1228" s="67"/>
      <c r="AI1228" s="6">
        <v>20.73</v>
      </c>
      <c r="AJ1228" s="6">
        <v>31.3</v>
      </c>
      <c r="AL1228" s="36"/>
      <c r="AO1228" s="5" t="s">
        <v>3907</v>
      </c>
      <c r="AP1228" s="5" t="s">
        <v>3907</v>
      </c>
      <c r="AQ1228" s="5" t="s">
        <v>3908</v>
      </c>
      <c r="AV1228" s="36">
        <f>BI1228*(1+Listes!AC$9)</f>
        <v>0</v>
      </c>
      <c r="AW1228" s="36">
        <f>BP1228*(1+Listes!AC$10)</f>
        <v>0</v>
      </c>
      <c r="AX1228"/>
      <c r="AY1228" s="36"/>
      <c r="AZ1228" s="36">
        <f>AY1228*(1+Listes!AC$11)</f>
        <v>0</v>
      </c>
      <c r="BI1228" s="36"/>
      <c r="BJ1228" s="36"/>
      <c r="BK1228" s="36">
        <f>BJ1228*(1+Listes!AC$12)</f>
        <v>0</v>
      </c>
      <c r="BL1228" s="36"/>
      <c r="BM1228" s="36"/>
      <c r="BN1228" s="36"/>
      <c r="BP1228" s="36"/>
      <c r="BR1228" s="36"/>
      <c r="BS1228" s="36"/>
      <c r="BT1228" s="36"/>
    </row>
    <row r="1229" spans="2:72" ht="13.15" customHeight="1" x14ac:dyDescent="0.2">
      <c r="C1229" s="35">
        <v>5</v>
      </c>
      <c r="D1229" s="1" t="s">
        <v>3909</v>
      </c>
      <c r="E1229" s="6">
        <v>2.2200000000000002</v>
      </c>
      <c r="F1229" s="7">
        <v>1.43</v>
      </c>
      <c r="G1229" s="7">
        <v>8.07</v>
      </c>
      <c r="H1229" s="3" t="s">
        <v>3910</v>
      </c>
      <c r="I1229" s="5" t="s">
        <v>3911</v>
      </c>
      <c r="J1229" s="39" t="s">
        <v>2</v>
      </c>
      <c r="K1229" s="5" t="s">
        <v>88</v>
      </c>
      <c r="M1229" s="6">
        <v>7.8</v>
      </c>
      <c r="N1229" s="6"/>
      <c r="O1229" s="7">
        <v>7.9</v>
      </c>
      <c r="P1229" s="6">
        <v>8.07</v>
      </c>
      <c r="Q1229" s="36">
        <f>E1229*(1+Listes!AC$5)</f>
        <v>2.6551200000000001</v>
      </c>
      <c r="AB1229" s="36">
        <f>G1229*(1+Listes!AC$8)</f>
        <v>9.6517199999999992</v>
      </c>
      <c r="AC1229" s="36">
        <f>P1229*(1+Listes!AC$7)</f>
        <v>9.6517199999999992</v>
      </c>
      <c r="AD1229" s="36">
        <f>F1229*(1+Listes!AC$6)</f>
        <v>1.7102799999999998</v>
      </c>
      <c r="AG1229" s="66"/>
      <c r="AH1229" s="67"/>
      <c r="AI1229" s="6">
        <v>6.18</v>
      </c>
      <c r="AJ1229" s="6">
        <v>7.7</v>
      </c>
      <c r="AL1229" s="36"/>
      <c r="AV1229" s="36">
        <f>BI1229*(1+Listes!AC$9)</f>
        <v>0</v>
      </c>
      <c r="AW1229" s="36">
        <f>BP1229*(1+Listes!AC$10)</f>
        <v>0</v>
      </c>
      <c r="AX1229"/>
      <c r="AY1229" s="36"/>
      <c r="AZ1229" s="36">
        <f>AY1229*(1+Listes!AC$11)</f>
        <v>0</v>
      </c>
      <c r="BI1229" s="36"/>
      <c r="BJ1229" s="36"/>
      <c r="BK1229" s="36">
        <f>BJ1229*(1+Listes!AC$12)</f>
        <v>0</v>
      </c>
      <c r="BL1229" s="36"/>
      <c r="BM1229" s="12">
        <v>3.46</v>
      </c>
      <c r="BN1229" s="36"/>
      <c r="BP1229" s="36"/>
      <c r="BR1229" s="36"/>
      <c r="BS1229" s="36"/>
      <c r="BT1229" s="36"/>
    </row>
    <row r="1230" spans="2:72" ht="13.15" customHeight="1" x14ac:dyDescent="0.2">
      <c r="B1230" s="8" t="s">
        <v>3912</v>
      </c>
      <c r="C1230" s="35">
        <v>1</v>
      </c>
      <c r="D1230" s="1" t="s">
        <v>3913</v>
      </c>
      <c r="E1230" s="36"/>
      <c r="F1230" s="36"/>
      <c r="G1230" s="7">
        <v>12.66</v>
      </c>
      <c r="H1230" s="3" t="s">
        <v>3914</v>
      </c>
      <c r="I1230" s="5" t="s">
        <v>3915</v>
      </c>
      <c r="J1230" s="36"/>
      <c r="K1230"/>
      <c r="M1230" s="36"/>
      <c r="N1230" s="36"/>
      <c r="O1230" s="7">
        <v>12.4</v>
      </c>
      <c r="P1230" s="6">
        <v>12.66</v>
      </c>
      <c r="Q1230" s="36">
        <f>E1230*(1+Listes!AC$5)</f>
        <v>0</v>
      </c>
      <c r="Z1230" s="9" t="s">
        <v>3916</v>
      </c>
      <c r="AA1230" s="9" t="s">
        <v>3917</v>
      </c>
      <c r="AB1230" s="36">
        <f>G1230*(1+Listes!AC$8)</f>
        <v>15.141359999999999</v>
      </c>
      <c r="AC1230" s="36">
        <f>P1230*(1+Listes!AC$7)</f>
        <v>15.141359999999999</v>
      </c>
      <c r="AD1230" s="36">
        <f>F1230*(1+Listes!AC$6)</f>
        <v>0</v>
      </c>
      <c r="AI1230" s="36"/>
      <c r="AJ1230" s="36"/>
      <c r="AL1230" s="36"/>
      <c r="AV1230" s="36">
        <f>BI1230*(1+Listes!AC$9)</f>
        <v>0</v>
      </c>
      <c r="AW1230" s="36">
        <f>BP1230*(1+Listes!AC$10)</f>
        <v>0</v>
      </c>
      <c r="AX1230"/>
      <c r="AY1230" s="36"/>
      <c r="AZ1230" s="36">
        <f>AY1230*(1+Listes!AC$11)</f>
        <v>0</v>
      </c>
      <c r="BI1230" s="36"/>
      <c r="BJ1230" s="36"/>
      <c r="BK1230" s="36">
        <f>BJ1230*(1+Listes!AC$12)</f>
        <v>0</v>
      </c>
      <c r="BL1230" s="36"/>
      <c r="BM1230" s="36"/>
      <c r="BN1230" s="36"/>
      <c r="BP1230" s="36"/>
      <c r="BR1230" s="36"/>
      <c r="BS1230" s="36"/>
      <c r="BT1230" s="36"/>
    </row>
    <row r="1231" spans="2:72" ht="13.15" customHeight="1" x14ac:dyDescent="0.2">
      <c r="C1231" s="35">
        <v>3</v>
      </c>
      <c r="D1231" s="1" t="s">
        <v>3918</v>
      </c>
      <c r="E1231" s="36"/>
      <c r="F1231" s="36"/>
      <c r="G1231" s="7">
        <v>3.67</v>
      </c>
      <c r="H1231" s="3" t="s">
        <v>3919</v>
      </c>
      <c r="I1231" s="5" t="s">
        <v>3920</v>
      </c>
      <c r="J1231" s="39" t="s">
        <v>2</v>
      </c>
      <c r="K1231" s="5" t="s">
        <v>131</v>
      </c>
      <c r="M1231" s="6">
        <v>3.6</v>
      </c>
      <c r="N1231" s="6"/>
      <c r="O1231" s="7">
        <v>3.6</v>
      </c>
      <c r="P1231" s="6">
        <v>3.67</v>
      </c>
      <c r="Q1231" s="36">
        <f>E1231*(1+Listes!AC$5)</f>
        <v>0</v>
      </c>
      <c r="AA1231" s="9" t="s">
        <v>3921</v>
      </c>
      <c r="AB1231" s="36">
        <f>G1231*(1+Listes!AC$8)</f>
        <v>4.3893199999999997</v>
      </c>
      <c r="AC1231" s="36">
        <f>P1231*(1+Listes!AC$7)</f>
        <v>4.3893199999999997</v>
      </c>
      <c r="AD1231" s="36">
        <f>F1231*(1+Listes!AC$6)</f>
        <v>0</v>
      </c>
      <c r="AG1231" s="66"/>
      <c r="AH1231" s="67"/>
      <c r="AI1231" s="6">
        <v>4.1100000000000003</v>
      </c>
      <c r="AJ1231" s="6">
        <v>3.5</v>
      </c>
      <c r="AL1231" s="36"/>
      <c r="AQ1231" s="5" t="s">
        <v>3922</v>
      </c>
      <c r="AR1231" s="5" t="s">
        <v>3923</v>
      </c>
      <c r="AV1231" s="36">
        <f>BI1231*(1+Listes!AC$9)</f>
        <v>0</v>
      </c>
      <c r="AW1231" s="36">
        <f>BP1231*(1+Listes!AC$10)</f>
        <v>0</v>
      </c>
      <c r="AX1231"/>
      <c r="AY1231" s="36"/>
      <c r="AZ1231" s="36">
        <f>AY1231*(1+Listes!AC$11)</f>
        <v>0</v>
      </c>
      <c r="BI1231" s="36"/>
      <c r="BJ1231" s="36"/>
      <c r="BK1231" s="36">
        <f>BJ1231*(1+Listes!AC$12)</f>
        <v>0</v>
      </c>
      <c r="BL1231" s="36"/>
      <c r="BM1231" s="12">
        <v>3.87</v>
      </c>
      <c r="BN1231" s="6">
        <v>3.74</v>
      </c>
      <c r="BP1231" s="36"/>
      <c r="BR1231" s="36"/>
      <c r="BS1231" s="36"/>
      <c r="BT1231" s="36"/>
    </row>
    <row r="1232" spans="2:72" ht="13.15" customHeight="1" x14ac:dyDescent="0.2">
      <c r="C1232" s="35">
        <v>2</v>
      </c>
      <c r="D1232" s="1" t="s">
        <v>3924</v>
      </c>
      <c r="E1232" s="6">
        <v>1.93</v>
      </c>
      <c r="F1232" s="7">
        <v>1.57</v>
      </c>
      <c r="G1232" s="7">
        <v>9.1199999999999992</v>
      </c>
      <c r="H1232" s="3" t="s">
        <v>3925</v>
      </c>
      <c r="I1232" s="5" t="s">
        <v>3926</v>
      </c>
      <c r="J1232" s="39" t="s">
        <v>2</v>
      </c>
      <c r="K1232" s="5" t="s">
        <v>131</v>
      </c>
      <c r="M1232" s="6">
        <v>8.9</v>
      </c>
      <c r="N1232" s="6">
        <v>9</v>
      </c>
      <c r="O1232" s="7">
        <v>9</v>
      </c>
      <c r="P1232" s="6">
        <v>9.1199999999999992</v>
      </c>
      <c r="Q1232" s="36">
        <f>E1232*(1+Listes!AC$5)</f>
        <v>2.3082799999999999</v>
      </c>
      <c r="AA1232" s="9" t="s">
        <v>1692</v>
      </c>
      <c r="AB1232" s="36">
        <f>G1232*(1+Listes!AC$8)</f>
        <v>10.907519999999998</v>
      </c>
      <c r="AC1232" s="36">
        <f>P1232*(1+Listes!AC$7)</f>
        <v>10.907519999999998</v>
      </c>
      <c r="AD1232" s="36">
        <f>F1232*(1+Listes!AC$6)</f>
        <v>1.8777200000000001</v>
      </c>
      <c r="AG1232" s="66"/>
      <c r="AH1232" s="67"/>
      <c r="AI1232" s="6">
        <v>8.25</v>
      </c>
      <c r="AJ1232" s="6">
        <v>8.6999999999999993</v>
      </c>
      <c r="AL1232" s="36"/>
      <c r="AV1232" s="36">
        <f>BI1232*(1+Listes!AC$9)</f>
        <v>0</v>
      </c>
      <c r="AW1232" s="36">
        <f>BP1232*(1+Listes!AC$10)</f>
        <v>0</v>
      </c>
      <c r="AX1232"/>
      <c r="AY1232" s="36"/>
      <c r="AZ1232" s="36">
        <f>AY1232*(1+Listes!AC$11)</f>
        <v>0</v>
      </c>
      <c r="BI1232" s="36"/>
      <c r="BJ1232" s="36"/>
      <c r="BK1232" s="36">
        <f>BJ1232*(1+Listes!AC$12)</f>
        <v>0</v>
      </c>
      <c r="BL1232" s="36"/>
      <c r="BM1232" s="12">
        <v>9.58</v>
      </c>
      <c r="BN1232" s="36"/>
      <c r="BP1232" s="36"/>
      <c r="BR1232" s="36"/>
      <c r="BS1232" s="36"/>
      <c r="BT1232" s="36"/>
    </row>
    <row r="1233" spans="2:72" ht="13.15" customHeight="1" x14ac:dyDescent="0.2">
      <c r="C1233" s="37"/>
      <c r="D1233" s="1" t="s">
        <v>3927</v>
      </c>
      <c r="E1233" s="36"/>
      <c r="F1233" s="36"/>
      <c r="G1233" s="7">
        <v>6.1</v>
      </c>
      <c r="H1233" s="3" t="s">
        <v>3928</v>
      </c>
      <c r="I1233" s="5" t="s">
        <v>3929</v>
      </c>
      <c r="J1233" s="36"/>
      <c r="K1233"/>
      <c r="M1233" s="6">
        <v>5.9</v>
      </c>
      <c r="N1233" s="6"/>
      <c r="O1233" s="7">
        <v>6</v>
      </c>
      <c r="P1233" s="6">
        <v>6.1</v>
      </c>
      <c r="Q1233" s="36">
        <f>E1233*(1+Listes!AC$5)</f>
        <v>0</v>
      </c>
      <c r="AB1233" s="36">
        <f>G1233*(1+Listes!AC$8)</f>
        <v>7.2955999999999994</v>
      </c>
      <c r="AC1233" s="36">
        <f>P1233*(1+Listes!AC$7)</f>
        <v>7.2955999999999994</v>
      </c>
      <c r="AD1233" s="36">
        <f>F1233*(1+Listes!AC$6)</f>
        <v>0</v>
      </c>
      <c r="AG1233" s="66"/>
      <c r="AH1233" s="67"/>
      <c r="AI1233" s="6">
        <v>4.1100000000000003</v>
      </c>
      <c r="AJ1233" s="6">
        <v>5.8</v>
      </c>
      <c r="AL1233" s="36"/>
      <c r="AV1233" s="36">
        <f>BI1233*(1+Listes!AC$9)</f>
        <v>0</v>
      </c>
      <c r="AW1233" s="36">
        <f>BP1233*(1+Listes!AC$10)</f>
        <v>0</v>
      </c>
      <c r="AX1233"/>
      <c r="AY1233" s="36"/>
      <c r="AZ1233" s="36">
        <f>AY1233*(1+Listes!AC$11)</f>
        <v>0</v>
      </c>
      <c r="BI1233" s="36"/>
      <c r="BJ1233" s="36"/>
      <c r="BK1233" s="36">
        <f>BJ1233*(1+Listes!AC$12)</f>
        <v>0</v>
      </c>
      <c r="BL1233" s="36"/>
      <c r="BM1233" s="36"/>
      <c r="BN1233" s="36"/>
      <c r="BP1233" s="36"/>
      <c r="BR1233" s="36"/>
      <c r="BS1233" s="36"/>
      <c r="BT1233" s="36"/>
    </row>
    <row r="1234" spans="2:72" ht="13.15" customHeight="1" x14ac:dyDescent="0.2">
      <c r="C1234" s="35">
        <v>2</v>
      </c>
      <c r="D1234" s="1" t="s">
        <v>3930</v>
      </c>
      <c r="E1234" s="36"/>
      <c r="F1234" s="36"/>
      <c r="G1234" s="7">
        <v>6.1</v>
      </c>
      <c r="H1234" s="3" t="s">
        <v>3931</v>
      </c>
      <c r="I1234" s="5" t="s">
        <v>3932</v>
      </c>
      <c r="J1234" s="39" t="s">
        <v>2</v>
      </c>
      <c r="K1234" s="5" t="s">
        <v>131</v>
      </c>
      <c r="M1234" s="6">
        <v>5.9</v>
      </c>
      <c r="N1234" s="6">
        <v>6.84</v>
      </c>
      <c r="O1234" s="7">
        <v>6</v>
      </c>
      <c r="P1234" s="6">
        <v>6.1</v>
      </c>
      <c r="Q1234" s="36">
        <f>E1234*(1+Listes!AC$5)</f>
        <v>0</v>
      </c>
      <c r="AA1234" s="9" t="s">
        <v>3228</v>
      </c>
      <c r="AB1234" s="36">
        <f>G1234*(1+Listes!AC$8)</f>
        <v>7.2955999999999994</v>
      </c>
      <c r="AC1234" s="36">
        <f>P1234*(1+Listes!AC$7)</f>
        <v>7.2955999999999994</v>
      </c>
      <c r="AD1234" s="36">
        <f>F1234*(1+Listes!AC$6)</f>
        <v>0</v>
      </c>
      <c r="AG1234" s="66"/>
      <c r="AH1234" s="67"/>
      <c r="AI1234" s="6">
        <v>4.1100000000000003</v>
      </c>
      <c r="AJ1234" s="6">
        <v>5.8</v>
      </c>
      <c r="AL1234" s="36"/>
      <c r="AV1234" s="36">
        <f>BI1234*(1+Listes!AC$9)</f>
        <v>0</v>
      </c>
      <c r="AW1234" s="36">
        <f>BP1234*(1+Listes!AC$10)</f>
        <v>0</v>
      </c>
      <c r="AX1234"/>
      <c r="AY1234" s="36"/>
      <c r="AZ1234" s="36">
        <f>AY1234*(1+Listes!AC$11)</f>
        <v>0</v>
      </c>
      <c r="BI1234" s="36"/>
      <c r="BJ1234" s="36"/>
      <c r="BK1234" s="36">
        <f>BJ1234*(1+Listes!AC$12)</f>
        <v>0</v>
      </c>
      <c r="BL1234" s="36"/>
      <c r="BM1234" s="12">
        <v>6.36</v>
      </c>
      <c r="BN1234" s="6">
        <v>6.17</v>
      </c>
      <c r="BP1234" s="36"/>
      <c r="BR1234" s="36"/>
      <c r="BS1234" s="36"/>
      <c r="BT1234" s="36"/>
    </row>
    <row r="1235" spans="2:72" ht="12" customHeight="1" x14ac:dyDescent="0.2">
      <c r="C1235" s="35">
        <v>1</v>
      </c>
      <c r="D1235" s="1" t="s">
        <v>3933</v>
      </c>
      <c r="E1235" s="6">
        <v>4.71</v>
      </c>
      <c r="F1235" s="36"/>
      <c r="G1235" s="7">
        <v>18.760000000000002</v>
      </c>
      <c r="H1235" s="3" t="s">
        <v>3934</v>
      </c>
      <c r="I1235" s="5" t="s">
        <v>3935</v>
      </c>
      <c r="J1235" s="39" t="s">
        <v>1331</v>
      </c>
      <c r="K1235" s="5" t="s">
        <v>3936</v>
      </c>
      <c r="M1235" s="6">
        <v>18.2</v>
      </c>
      <c r="N1235" s="6"/>
      <c r="O1235" s="7">
        <v>18.399999999999999</v>
      </c>
      <c r="P1235" s="6">
        <v>18.760000000000002</v>
      </c>
      <c r="Q1235" s="36">
        <f>E1235*(1+Listes!AC$5)</f>
        <v>5.6331600000000002</v>
      </c>
      <c r="AA1235" s="9" t="s">
        <v>495</v>
      </c>
      <c r="AB1235" s="36">
        <f>G1235*(1+Listes!AC$8)</f>
        <v>22.436960000000003</v>
      </c>
      <c r="AC1235" s="36">
        <f>P1235*(1+Listes!AC$7)</f>
        <v>22.436960000000003</v>
      </c>
      <c r="AD1235" s="36">
        <f>F1235*(1+Listes!AC$6)</f>
        <v>0</v>
      </c>
      <c r="AG1235" s="66"/>
      <c r="AH1235" s="67"/>
      <c r="AI1235" s="6">
        <v>16.5</v>
      </c>
      <c r="AJ1235" s="6">
        <v>17.8</v>
      </c>
      <c r="AL1235" s="36"/>
      <c r="AT1235" s="5" t="s">
        <v>3937</v>
      </c>
      <c r="AV1235" s="36">
        <f>BI1235*(1+Listes!AC$9)</f>
        <v>0</v>
      </c>
      <c r="AW1235" s="36">
        <f>BP1235*(1+Listes!AC$10)</f>
        <v>0</v>
      </c>
      <c r="AX1235"/>
      <c r="AY1235" s="36"/>
      <c r="AZ1235" s="36">
        <f>AY1235*(1+Listes!AC$11)</f>
        <v>0</v>
      </c>
      <c r="BI1235" s="36"/>
      <c r="BJ1235" s="36"/>
      <c r="BK1235" s="36">
        <f>BJ1235*(1+Listes!AC$12)</f>
        <v>0</v>
      </c>
      <c r="BL1235" s="36"/>
      <c r="BM1235" s="36"/>
      <c r="BN1235" s="36"/>
      <c r="BP1235" s="36"/>
      <c r="BR1235" s="36"/>
      <c r="BS1235" s="36"/>
      <c r="BT1235" s="36"/>
    </row>
    <row r="1236" spans="2:72" ht="13.15" customHeight="1" x14ac:dyDescent="0.2">
      <c r="C1236" s="35">
        <v>1</v>
      </c>
      <c r="D1236" s="1" t="s">
        <v>3933</v>
      </c>
      <c r="E1236" s="6">
        <v>4.71</v>
      </c>
      <c r="F1236" s="36"/>
      <c r="G1236" s="7">
        <v>18.760000000000002</v>
      </c>
      <c r="H1236" s="3" t="s">
        <v>3938</v>
      </c>
      <c r="I1236" s="5" t="s">
        <v>3935</v>
      </c>
      <c r="J1236" s="39" t="s">
        <v>2</v>
      </c>
      <c r="K1236" s="5" t="s">
        <v>131</v>
      </c>
      <c r="M1236" s="6">
        <v>18.2</v>
      </c>
      <c r="N1236" s="6"/>
      <c r="O1236" s="7">
        <v>18.399999999999999</v>
      </c>
      <c r="P1236" s="6">
        <v>18.760000000000002</v>
      </c>
      <c r="Q1236" s="36">
        <f>E1236*(1+Listes!AC$5)</f>
        <v>5.6331600000000002</v>
      </c>
      <c r="AA1236" s="9" t="s">
        <v>495</v>
      </c>
      <c r="AB1236" s="36">
        <f>G1236*(1+Listes!AC$8)</f>
        <v>22.436960000000003</v>
      </c>
      <c r="AC1236" s="36">
        <f>P1236*(1+Listes!AC$7)</f>
        <v>22.436960000000003</v>
      </c>
      <c r="AD1236" s="36">
        <f>F1236*(1+Listes!AC$6)</f>
        <v>0</v>
      </c>
      <c r="AG1236" s="66"/>
      <c r="AH1236" s="67"/>
      <c r="AI1236" s="6">
        <v>16.5</v>
      </c>
      <c r="AJ1236" s="6">
        <v>17.8</v>
      </c>
      <c r="AL1236" s="36"/>
      <c r="AV1236" s="36">
        <f>BI1236*(1+Listes!AC$9)</f>
        <v>0</v>
      </c>
      <c r="AW1236" s="36">
        <f>BP1236*(1+Listes!AC$10)</f>
        <v>0</v>
      </c>
      <c r="AX1236"/>
      <c r="AY1236" s="36"/>
      <c r="AZ1236" s="36">
        <f>AY1236*(1+Listes!AC$11)</f>
        <v>0</v>
      </c>
      <c r="BI1236" s="36"/>
      <c r="BJ1236" s="36"/>
      <c r="BK1236" s="36">
        <f>BJ1236*(1+Listes!AC$12)</f>
        <v>0</v>
      </c>
      <c r="BL1236" s="36"/>
      <c r="BM1236" s="36"/>
      <c r="BN1236" s="36"/>
      <c r="BP1236" s="36"/>
      <c r="BR1236" s="36"/>
      <c r="BS1236" s="36"/>
      <c r="BT1236" s="36"/>
    </row>
    <row r="1237" spans="2:72" ht="13.15" customHeight="1" x14ac:dyDescent="0.2">
      <c r="C1237" s="35">
        <v>1</v>
      </c>
      <c r="D1237" s="1" t="s">
        <v>3939</v>
      </c>
      <c r="E1237" s="6">
        <v>5.9</v>
      </c>
      <c r="F1237" s="7">
        <v>2.57</v>
      </c>
      <c r="G1237" s="7">
        <v>14.89</v>
      </c>
      <c r="H1237" s="3" t="s">
        <v>3940</v>
      </c>
      <c r="J1237" s="39" t="s">
        <v>2</v>
      </c>
      <c r="K1237" s="5" t="s">
        <v>114</v>
      </c>
      <c r="M1237" s="6">
        <v>14.4</v>
      </c>
      <c r="N1237" s="6">
        <v>15.79</v>
      </c>
      <c r="O1237" s="7">
        <v>14.5</v>
      </c>
      <c r="P1237" s="6">
        <v>14.89</v>
      </c>
      <c r="Q1237" s="36">
        <f>E1237*(1+Listes!AC$5)</f>
        <v>7.0564</v>
      </c>
      <c r="X1237" s="9" t="s">
        <v>3941</v>
      </c>
      <c r="AB1237" s="36">
        <f>G1237*(1+Listes!AC$8)</f>
        <v>17.808440000000001</v>
      </c>
      <c r="AC1237" s="36">
        <f>P1237*(1+Listes!AC$7)</f>
        <v>17.808440000000001</v>
      </c>
      <c r="AD1237" s="36">
        <f>F1237*(1+Listes!AC$6)</f>
        <v>3.0737199999999998</v>
      </c>
      <c r="AG1237" s="66"/>
      <c r="AH1237" s="67"/>
      <c r="AI1237" s="6">
        <v>14.43</v>
      </c>
      <c r="AJ1237" s="6">
        <v>14.1</v>
      </c>
      <c r="AL1237" s="36"/>
      <c r="AQ1237" s="5" t="s">
        <v>3941</v>
      </c>
      <c r="AV1237" s="36">
        <f>BI1237*(1+Listes!AC$9)</f>
        <v>54708.627999999997</v>
      </c>
      <c r="AW1237" s="36">
        <f>BP1237*(1+Listes!AC$10)</f>
        <v>0</v>
      </c>
      <c r="AX1237"/>
      <c r="AY1237" s="36"/>
      <c r="AZ1237" s="36">
        <f>AY1237*(1+Listes!AC$11)</f>
        <v>0</v>
      </c>
      <c r="BI1237" s="16">
        <v>45743</v>
      </c>
      <c r="BJ1237" s="36"/>
      <c r="BK1237" s="36">
        <f>BJ1237*(1+Listes!AC$12)</f>
        <v>0</v>
      </c>
      <c r="BL1237" s="36"/>
      <c r="BM1237" s="12">
        <v>15.55</v>
      </c>
      <c r="BN1237" s="6">
        <v>15.09</v>
      </c>
      <c r="BO1237" s="6">
        <v>18.29</v>
      </c>
      <c r="BP1237" s="36"/>
      <c r="BR1237" s="36"/>
      <c r="BS1237" s="36"/>
      <c r="BT1237" s="36"/>
    </row>
    <row r="1238" spans="2:72" ht="13.15" customHeight="1" x14ac:dyDescent="0.2">
      <c r="B1238" s="8" t="s">
        <v>3942</v>
      </c>
      <c r="C1238" s="35">
        <v>1</v>
      </c>
      <c r="D1238" s="1" t="s">
        <v>3943</v>
      </c>
      <c r="E1238" s="36"/>
      <c r="F1238" s="36"/>
      <c r="G1238" s="7">
        <v>17.91</v>
      </c>
      <c r="H1238" s="3" t="s">
        <v>3944</v>
      </c>
      <c r="I1238" s="5" t="s">
        <v>3945</v>
      </c>
      <c r="J1238" s="39" t="s">
        <v>2</v>
      </c>
      <c r="K1238" s="5" t="s">
        <v>3946</v>
      </c>
      <c r="M1238" s="36"/>
      <c r="N1238" s="36"/>
      <c r="O1238" s="7">
        <v>17.399999999999999</v>
      </c>
      <c r="P1238" s="6">
        <v>17.71</v>
      </c>
      <c r="Q1238" s="36">
        <f>E1238*(1+Listes!AC$5)</f>
        <v>0</v>
      </c>
      <c r="AB1238" s="36">
        <f>G1238*(1+Listes!AC$8)</f>
        <v>21.420359999999999</v>
      </c>
      <c r="AC1238" s="36">
        <f>P1238*(1+Listes!AC$7)</f>
        <v>21.181159999999998</v>
      </c>
      <c r="AD1238" s="36">
        <f>F1238*(1+Listes!AC$6)</f>
        <v>0</v>
      </c>
      <c r="AI1238" s="36"/>
      <c r="AJ1238" s="36"/>
      <c r="AL1238" s="36"/>
      <c r="AV1238" s="36">
        <f>BI1238*(1+Listes!AC$9)</f>
        <v>0</v>
      </c>
      <c r="AW1238" s="36">
        <f>BP1238*(1+Listes!AC$10)</f>
        <v>0</v>
      </c>
      <c r="AX1238"/>
      <c r="AY1238" s="36"/>
      <c r="AZ1238" s="36">
        <f>AY1238*(1+Listes!AC$11)</f>
        <v>0</v>
      </c>
      <c r="BI1238" s="36"/>
      <c r="BJ1238" s="36"/>
      <c r="BK1238" s="36">
        <f>BJ1238*(1+Listes!AC$12)</f>
        <v>0</v>
      </c>
      <c r="BL1238" s="36"/>
      <c r="BM1238" s="12">
        <v>18.75</v>
      </c>
      <c r="BN1238" s="6">
        <v>18.170000000000002</v>
      </c>
      <c r="BP1238" s="36"/>
      <c r="BR1238" s="36"/>
      <c r="BS1238" s="36"/>
      <c r="BT1238" s="36"/>
    </row>
    <row r="1239" spans="2:72" ht="13.15" customHeight="1" x14ac:dyDescent="0.2">
      <c r="C1239" s="35">
        <v>2</v>
      </c>
      <c r="D1239" s="1" t="s">
        <v>3943</v>
      </c>
      <c r="E1239" s="36"/>
      <c r="F1239" s="36"/>
      <c r="G1239" s="7">
        <v>17.91</v>
      </c>
      <c r="H1239" s="3" t="s">
        <v>3944</v>
      </c>
      <c r="I1239" s="5" t="s">
        <v>3945</v>
      </c>
      <c r="J1239" s="39" t="s">
        <v>48</v>
      </c>
      <c r="K1239" s="5" t="s">
        <v>2945</v>
      </c>
      <c r="M1239" s="36"/>
      <c r="N1239" s="36"/>
      <c r="O1239" s="7">
        <v>17.399999999999999</v>
      </c>
      <c r="P1239" s="6">
        <v>17.71</v>
      </c>
      <c r="Q1239" s="36">
        <f>E1239*(1+Listes!AC$5)</f>
        <v>0</v>
      </c>
      <c r="AB1239" s="36">
        <f>G1239*(1+Listes!AC$8)</f>
        <v>21.420359999999999</v>
      </c>
      <c r="AC1239" s="36">
        <f>P1239*(1+Listes!AC$7)</f>
        <v>21.181159999999998</v>
      </c>
      <c r="AD1239" s="36">
        <f>F1239*(1+Listes!AC$6)</f>
        <v>0</v>
      </c>
      <c r="AI1239" s="36"/>
      <c r="AJ1239" s="36"/>
      <c r="AL1239" s="36"/>
      <c r="AV1239" s="36">
        <f>BI1239*(1+Listes!AC$9)</f>
        <v>0</v>
      </c>
      <c r="AW1239" s="36">
        <f>BP1239*(1+Listes!AC$10)</f>
        <v>0</v>
      </c>
      <c r="AX1239"/>
      <c r="AY1239" s="36"/>
      <c r="AZ1239" s="36">
        <f>AY1239*(1+Listes!AC$11)</f>
        <v>0</v>
      </c>
      <c r="BI1239" s="36"/>
      <c r="BJ1239" s="36"/>
      <c r="BK1239" s="36">
        <f>BJ1239*(1+Listes!AC$12)</f>
        <v>0</v>
      </c>
      <c r="BL1239" s="36"/>
      <c r="BM1239" s="12">
        <v>18.75</v>
      </c>
      <c r="BN1239" s="36"/>
      <c r="BP1239" s="36"/>
      <c r="BR1239" s="36"/>
      <c r="BS1239" s="36"/>
      <c r="BT1239" s="36"/>
    </row>
    <row r="1240" spans="2:72" ht="13.15" customHeight="1" x14ac:dyDescent="0.2">
      <c r="B1240" s="8" t="s">
        <v>3947</v>
      </c>
      <c r="C1240" s="35">
        <v>1</v>
      </c>
      <c r="D1240" s="1" t="s">
        <v>3943</v>
      </c>
      <c r="E1240" s="6">
        <v>4.5</v>
      </c>
      <c r="F1240" s="7">
        <v>3.09</v>
      </c>
      <c r="G1240" s="7">
        <v>17.91</v>
      </c>
      <c r="H1240" s="3" t="s">
        <v>3948</v>
      </c>
      <c r="I1240" s="5" t="s">
        <v>3945</v>
      </c>
      <c r="J1240" s="39" t="s">
        <v>2</v>
      </c>
      <c r="K1240" s="5" t="s">
        <v>131</v>
      </c>
      <c r="M1240" s="6">
        <v>17.100000000000001</v>
      </c>
      <c r="N1240" s="6">
        <v>17.399999999999999</v>
      </c>
      <c r="O1240" s="7">
        <v>17.399999999999999</v>
      </c>
      <c r="P1240" s="6">
        <v>17.71</v>
      </c>
      <c r="Q1240" s="36">
        <f>E1240*(1+Listes!AC$5)</f>
        <v>5.3819999999999997</v>
      </c>
      <c r="Z1240" s="9" t="s">
        <v>3949</v>
      </c>
      <c r="AA1240" s="9" t="s">
        <v>3950</v>
      </c>
      <c r="AB1240" s="36">
        <f>G1240*(1+Listes!AC$8)</f>
        <v>21.420359999999999</v>
      </c>
      <c r="AC1240" s="36">
        <f>P1240*(1+Listes!AC$7)</f>
        <v>21.181159999999998</v>
      </c>
      <c r="AD1240" s="36">
        <f>F1240*(1+Listes!AC$6)</f>
        <v>3.6956399999999996</v>
      </c>
      <c r="AG1240" s="66"/>
      <c r="AH1240" s="67"/>
      <c r="AI1240" s="6">
        <v>19.07</v>
      </c>
      <c r="AJ1240" s="6">
        <v>16.399999999999999</v>
      </c>
      <c r="AL1240" s="36"/>
      <c r="AV1240" s="36">
        <f>BI1240*(1+Listes!AC$9)</f>
        <v>0</v>
      </c>
      <c r="AW1240" s="36">
        <f>BP1240*(1+Listes!AC$10)</f>
        <v>0</v>
      </c>
      <c r="AX1240"/>
      <c r="AY1240" s="36"/>
      <c r="AZ1240" s="36">
        <f>AY1240*(1+Listes!AC$11)</f>
        <v>0</v>
      </c>
      <c r="BI1240" s="36"/>
      <c r="BJ1240" s="36"/>
      <c r="BK1240" s="36">
        <f>BJ1240*(1+Listes!AC$12)</f>
        <v>0</v>
      </c>
      <c r="BL1240" s="36"/>
      <c r="BM1240" s="12">
        <v>18.75</v>
      </c>
      <c r="BN1240" s="36"/>
      <c r="BP1240" s="36"/>
      <c r="BR1240" s="36"/>
      <c r="BS1240" s="36"/>
      <c r="BT1240" s="36"/>
    </row>
    <row r="1241" spans="2:72" ht="13.15" customHeight="1" x14ac:dyDescent="0.2">
      <c r="B1241" s="8" t="s">
        <v>3951</v>
      </c>
      <c r="C1241" s="35">
        <v>1</v>
      </c>
      <c r="D1241" s="1" t="s">
        <v>3952</v>
      </c>
      <c r="E1241" s="36"/>
      <c r="F1241" s="36"/>
      <c r="G1241" s="7">
        <v>4.59</v>
      </c>
      <c r="H1241" s="3" t="s">
        <v>3953</v>
      </c>
      <c r="I1241" s="5" t="s">
        <v>3954</v>
      </c>
      <c r="J1241" s="39" t="s">
        <v>5</v>
      </c>
      <c r="K1241" s="5" t="s">
        <v>184</v>
      </c>
      <c r="M1241" s="6">
        <v>4.5</v>
      </c>
      <c r="N1241" s="6"/>
      <c r="O1241" s="7">
        <v>4.5</v>
      </c>
      <c r="P1241" s="6">
        <v>4.59</v>
      </c>
      <c r="Q1241" s="36">
        <f>E1241*(1+Listes!AC$5)</f>
        <v>0</v>
      </c>
      <c r="S1241" s="9" t="s">
        <v>3955</v>
      </c>
      <c r="T1241" s="9" t="s">
        <v>3956</v>
      </c>
      <c r="U1241" s="9" t="s">
        <v>3957</v>
      </c>
      <c r="AB1241" s="36">
        <f>G1241*(1+Listes!AC$8)</f>
        <v>5.4896399999999996</v>
      </c>
      <c r="AC1241" s="36">
        <f>P1241*(1+Listes!AC$7)</f>
        <v>5.4896399999999996</v>
      </c>
      <c r="AD1241" s="36">
        <f>F1241*(1+Listes!AC$6)</f>
        <v>0</v>
      </c>
      <c r="AG1241" s="66"/>
      <c r="AH1241" s="67"/>
      <c r="AI1241" s="6">
        <v>16.53</v>
      </c>
      <c r="AJ1241" s="6">
        <v>4.4000000000000004</v>
      </c>
      <c r="AL1241" s="36"/>
      <c r="AM1241" s="20" t="s">
        <v>3958</v>
      </c>
      <c r="AT1241" s="5" t="s">
        <v>3959</v>
      </c>
      <c r="AV1241" s="36">
        <f>BI1241*(1+Listes!AC$9)</f>
        <v>0</v>
      </c>
      <c r="AW1241" s="36">
        <f>BP1241*(1+Listes!AC$10)</f>
        <v>0</v>
      </c>
      <c r="AX1241"/>
      <c r="AY1241" s="36"/>
      <c r="AZ1241" s="36">
        <f>AY1241*(1+Listes!AC$11)</f>
        <v>0</v>
      </c>
      <c r="BI1241" s="36"/>
      <c r="BJ1241" s="36"/>
      <c r="BK1241" s="36">
        <f>BJ1241*(1+Listes!AC$12)</f>
        <v>0</v>
      </c>
      <c r="BL1241" s="36"/>
      <c r="BM1241" s="36"/>
      <c r="BN1241" s="36"/>
      <c r="BP1241" s="36"/>
      <c r="BR1241" s="36"/>
      <c r="BS1241" s="36"/>
      <c r="BT1241" s="36"/>
    </row>
    <row r="1242" spans="2:72" ht="13.15" customHeight="1" x14ac:dyDescent="0.2">
      <c r="B1242" s="8" t="s">
        <v>3960</v>
      </c>
      <c r="C1242" s="35">
        <v>1</v>
      </c>
      <c r="D1242" s="1" t="s">
        <v>3961</v>
      </c>
      <c r="E1242" s="6">
        <v>1</v>
      </c>
      <c r="F1242" s="36"/>
      <c r="G1242" s="7">
        <v>4.8499999999999996</v>
      </c>
      <c r="H1242" s="3" t="s">
        <v>3962</v>
      </c>
      <c r="I1242" s="5" t="s">
        <v>3963</v>
      </c>
      <c r="J1242" s="39" t="s">
        <v>169</v>
      </c>
      <c r="K1242" s="5" t="s">
        <v>170</v>
      </c>
      <c r="M1242" s="6">
        <v>4.7</v>
      </c>
      <c r="N1242" s="6"/>
      <c r="O1242" s="7">
        <v>4.7</v>
      </c>
      <c r="P1242" s="6">
        <v>4.8499999999999996</v>
      </c>
      <c r="Q1242" s="36">
        <f>E1242*(1+Listes!AC$5)</f>
        <v>1.196</v>
      </c>
      <c r="Z1242" s="9" t="s">
        <v>3964</v>
      </c>
      <c r="AA1242" s="9" t="s">
        <v>3965</v>
      </c>
      <c r="AB1242" s="36">
        <f>G1242*(1+Listes!AC$8)</f>
        <v>5.8005999999999993</v>
      </c>
      <c r="AC1242" s="36">
        <f>P1242*(1+Listes!AC$7)</f>
        <v>5.8005999999999993</v>
      </c>
      <c r="AD1242" s="36">
        <f>F1242*(1+Listes!AC$6)</f>
        <v>0</v>
      </c>
      <c r="AG1242" s="66"/>
      <c r="AH1242" s="67"/>
      <c r="AI1242" s="6">
        <v>12.36</v>
      </c>
      <c r="AJ1242" s="6">
        <v>4.5999999999999996</v>
      </c>
      <c r="AL1242" s="36"/>
      <c r="AV1242" s="36">
        <f>BI1242*(1+Listes!AC$9)</f>
        <v>0</v>
      </c>
      <c r="AW1242" s="36">
        <f>BP1242*(1+Listes!AC$10)</f>
        <v>0</v>
      </c>
      <c r="AX1242"/>
      <c r="AY1242" s="36"/>
      <c r="AZ1242" s="36">
        <f>AY1242*(1+Listes!AC$11)</f>
        <v>0</v>
      </c>
      <c r="BI1242" s="36"/>
      <c r="BJ1242" s="36"/>
      <c r="BK1242" s="36">
        <f>BJ1242*(1+Listes!AC$12)</f>
        <v>0</v>
      </c>
      <c r="BL1242" s="36"/>
      <c r="BM1242" s="36"/>
      <c r="BN1242" s="36"/>
      <c r="BP1242" s="36"/>
      <c r="BR1242" s="36"/>
      <c r="BS1242" s="36"/>
      <c r="BT1242" s="36"/>
    </row>
    <row r="1243" spans="2:72" ht="13.15" customHeight="1" x14ac:dyDescent="0.2">
      <c r="B1243" s="8" t="s">
        <v>3966</v>
      </c>
      <c r="C1243" s="35">
        <v>1</v>
      </c>
      <c r="D1243" s="1" t="s">
        <v>3966</v>
      </c>
      <c r="E1243" s="6">
        <v>4</v>
      </c>
      <c r="F1243" s="36"/>
      <c r="G1243" s="7">
        <v>21.38</v>
      </c>
      <c r="H1243" s="3" t="s">
        <v>3967</v>
      </c>
      <c r="I1243" s="5" t="s">
        <v>3968</v>
      </c>
      <c r="J1243" s="39" t="s">
        <v>2</v>
      </c>
      <c r="K1243" s="5" t="s">
        <v>2189</v>
      </c>
      <c r="M1243" s="36"/>
      <c r="N1243" s="36"/>
      <c r="O1243" s="7">
        <v>20.8</v>
      </c>
      <c r="P1243" s="6">
        <v>21.38</v>
      </c>
      <c r="Q1243" s="36">
        <f>E1243*(1+Listes!AC$5)</f>
        <v>4.7839999999999998</v>
      </c>
      <c r="X1243" s="9" t="s">
        <v>3969</v>
      </c>
      <c r="Z1243" s="9" t="s">
        <v>3970</v>
      </c>
      <c r="AA1243" s="9" t="s">
        <v>3971</v>
      </c>
      <c r="AB1243" s="36">
        <f>G1243*(1+Listes!AC$8)</f>
        <v>25.570479999999996</v>
      </c>
      <c r="AC1243" s="36">
        <f>P1243*(1+Listes!AC$7)</f>
        <v>25.570479999999996</v>
      </c>
      <c r="AD1243" s="36">
        <f>F1243*(1+Listes!AC$6)</f>
        <v>0</v>
      </c>
      <c r="AI1243" s="36"/>
      <c r="AJ1243" s="36"/>
      <c r="AL1243" s="36"/>
      <c r="AO1243" s="5" t="s">
        <v>3972</v>
      </c>
      <c r="AP1243" s="5" t="s">
        <v>3972</v>
      </c>
      <c r="AV1243" s="36">
        <f>BI1243*(1+Listes!AC$9)</f>
        <v>0</v>
      </c>
      <c r="AW1243" s="36">
        <f>BP1243*(1+Listes!AC$10)</f>
        <v>0</v>
      </c>
      <c r="AX1243"/>
      <c r="AY1243" s="36"/>
      <c r="AZ1243" s="36">
        <f>AY1243*(1+Listes!AC$11)</f>
        <v>0</v>
      </c>
      <c r="BI1243" s="36"/>
      <c r="BJ1243" s="36"/>
      <c r="BK1243" s="36">
        <f>BJ1243*(1+Listes!AC$12)</f>
        <v>0</v>
      </c>
      <c r="BL1243" s="36"/>
      <c r="BM1243" s="36"/>
      <c r="BN1243" s="6">
        <v>21.71</v>
      </c>
      <c r="BP1243" s="36"/>
      <c r="BR1243" s="36"/>
      <c r="BS1243" s="36"/>
      <c r="BT1243" s="36"/>
    </row>
    <row r="1244" spans="2:72" ht="13.15" customHeight="1" x14ac:dyDescent="0.2">
      <c r="C1244" s="35">
        <v>1</v>
      </c>
      <c r="D1244" s="1" t="s">
        <v>3973</v>
      </c>
      <c r="E1244" s="36"/>
      <c r="F1244" s="36"/>
      <c r="G1244" s="7">
        <v>12.2</v>
      </c>
      <c r="H1244" s="3" t="s">
        <v>3974</v>
      </c>
      <c r="I1244" s="5" t="s">
        <v>3975</v>
      </c>
      <c r="J1244" s="39" t="s">
        <v>2</v>
      </c>
      <c r="K1244" s="5" t="s">
        <v>131</v>
      </c>
      <c r="M1244" s="6">
        <v>11.9</v>
      </c>
      <c r="N1244" s="6"/>
      <c r="O1244" s="7">
        <v>12</v>
      </c>
      <c r="P1244" s="6">
        <v>12.2</v>
      </c>
      <c r="Q1244" s="36">
        <f>E1244*(1+Listes!AC$5)</f>
        <v>0</v>
      </c>
      <c r="AB1244" s="36">
        <f>G1244*(1+Listes!AC$8)</f>
        <v>14.591199999999999</v>
      </c>
      <c r="AC1244" s="36">
        <f>P1244*(1+Listes!AC$7)</f>
        <v>14.591199999999999</v>
      </c>
      <c r="AD1244" s="36">
        <f>F1244*(1+Listes!AC$6)</f>
        <v>0</v>
      </c>
      <c r="AG1244" s="66"/>
      <c r="AH1244" s="67"/>
      <c r="AI1244" s="6">
        <v>8.25</v>
      </c>
      <c r="AJ1244" s="6">
        <v>11.6</v>
      </c>
      <c r="AL1244" s="36"/>
      <c r="AT1244" s="5" t="s">
        <v>3976</v>
      </c>
      <c r="AV1244" s="36">
        <f>BI1244*(1+Listes!AC$9)</f>
        <v>0</v>
      </c>
      <c r="AW1244" s="36">
        <f>BP1244*(1+Listes!AC$10)</f>
        <v>0</v>
      </c>
      <c r="AX1244"/>
      <c r="AY1244" s="36"/>
      <c r="AZ1244" s="36">
        <f>AY1244*(1+Listes!AC$11)</f>
        <v>0</v>
      </c>
      <c r="BI1244" s="36"/>
      <c r="BJ1244" s="36"/>
      <c r="BK1244" s="36">
        <f>BJ1244*(1+Listes!AC$12)</f>
        <v>0</v>
      </c>
      <c r="BL1244" s="36"/>
      <c r="BM1244" s="36"/>
      <c r="BN1244" s="6">
        <v>7.15</v>
      </c>
      <c r="BP1244" s="36"/>
      <c r="BR1244" s="36"/>
      <c r="BS1244" s="36"/>
      <c r="BT1244" s="36"/>
    </row>
    <row r="1245" spans="2:72" ht="13.15" customHeight="1" x14ac:dyDescent="0.2">
      <c r="C1245" s="35">
        <v>2</v>
      </c>
      <c r="D1245" s="1" t="s">
        <v>3977</v>
      </c>
      <c r="E1245" s="36"/>
      <c r="F1245" s="36"/>
      <c r="G1245" s="7">
        <v>10.3</v>
      </c>
      <c r="H1245" s="3" t="s">
        <v>3978</v>
      </c>
      <c r="I1245" s="5" t="s">
        <v>3979</v>
      </c>
      <c r="J1245" s="39" t="s">
        <v>530</v>
      </c>
      <c r="K1245" s="5" t="s">
        <v>368</v>
      </c>
      <c r="M1245" s="6">
        <v>10</v>
      </c>
      <c r="N1245" s="6"/>
      <c r="O1245" s="7">
        <v>10</v>
      </c>
      <c r="P1245" s="6">
        <v>10.3</v>
      </c>
      <c r="Q1245" s="36">
        <f>E1245*(1+Listes!AC$5)</f>
        <v>0</v>
      </c>
      <c r="AA1245" s="9" t="s">
        <v>3654</v>
      </c>
      <c r="AB1245" s="36">
        <f>G1245*(1+Listes!AC$8)</f>
        <v>12.3188</v>
      </c>
      <c r="AC1245" s="36">
        <f>P1245*(1+Listes!AC$7)</f>
        <v>12.3188</v>
      </c>
      <c r="AD1245" s="36">
        <f>F1245*(1+Listes!AC$6)</f>
        <v>0</v>
      </c>
      <c r="AG1245" s="66"/>
      <c r="AH1245" s="67"/>
      <c r="AI1245" s="6">
        <v>8.25</v>
      </c>
      <c r="AJ1245" s="6">
        <v>9.6999999999999993</v>
      </c>
      <c r="AL1245" s="36"/>
      <c r="AV1245" s="36">
        <f>BI1245*(1+Listes!AC$9)</f>
        <v>0</v>
      </c>
      <c r="AW1245" s="36">
        <f>BP1245*(1+Listes!AC$10)</f>
        <v>0</v>
      </c>
      <c r="AX1245"/>
      <c r="AY1245" s="36"/>
      <c r="AZ1245" s="36">
        <f>AY1245*(1+Listes!AC$11)</f>
        <v>0</v>
      </c>
      <c r="BI1245" s="36"/>
      <c r="BJ1245" s="36"/>
      <c r="BK1245" s="36">
        <f>BJ1245*(1+Listes!AC$12)</f>
        <v>0</v>
      </c>
      <c r="BL1245" s="36"/>
      <c r="BM1245" s="36"/>
      <c r="BN1245" s="36"/>
      <c r="BP1245" s="36"/>
      <c r="BR1245" s="36"/>
      <c r="BS1245" s="36"/>
      <c r="BT1245" s="36"/>
    </row>
    <row r="1246" spans="2:72" ht="13.15" customHeight="1" x14ac:dyDescent="0.2">
      <c r="B1246" s="8" t="s">
        <v>3980</v>
      </c>
      <c r="C1246" s="35">
        <v>1</v>
      </c>
      <c r="D1246" s="1" t="s">
        <v>3981</v>
      </c>
      <c r="E1246" s="36"/>
      <c r="F1246" s="36"/>
      <c r="G1246" s="7">
        <v>6.36</v>
      </c>
      <c r="H1246" s="3" t="s">
        <v>3982</v>
      </c>
      <c r="I1246" s="5" t="s">
        <v>3983</v>
      </c>
      <c r="J1246" s="39" t="s">
        <v>2</v>
      </c>
      <c r="K1246" s="5" t="s">
        <v>928</v>
      </c>
      <c r="M1246" s="6">
        <v>16.5</v>
      </c>
      <c r="N1246" s="6">
        <v>16.7</v>
      </c>
      <c r="O1246" s="7">
        <v>16.7</v>
      </c>
      <c r="P1246" s="6">
        <v>16.989999999999998</v>
      </c>
      <c r="Q1246" s="36">
        <f>E1246*(1+Listes!AC$5)</f>
        <v>0</v>
      </c>
      <c r="X1246" s="9" t="s">
        <v>3984</v>
      </c>
      <c r="Z1246" s="9" t="s">
        <v>3985</v>
      </c>
      <c r="AA1246" s="9" t="s">
        <v>3986</v>
      </c>
      <c r="AB1246" s="36">
        <f>G1246*(1+Listes!AC$8)</f>
        <v>7.60656</v>
      </c>
      <c r="AC1246" s="36">
        <f>P1246*(1+Listes!AC$7)</f>
        <v>20.320039999999999</v>
      </c>
      <c r="AD1246" s="36">
        <f>F1246*(1+Listes!AC$6)</f>
        <v>0</v>
      </c>
      <c r="AI1246" s="6">
        <v>8.25</v>
      </c>
      <c r="AJ1246" s="6">
        <v>16.2</v>
      </c>
      <c r="AL1246" s="36"/>
      <c r="AM1246" s="20" t="s">
        <v>3987</v>
      </c>
      <c r="AO1246" s="5" t="s">
        <v>3988</v>
      </c>
      <c r="AT1246" s="5" t="s">
        <v>3989</v>
      </c>
      <c r="AV1246" s="36">
        <f>BI1246*(1+Listes!AC$9)</f>
        <v>0</v>
      </c>
      <c r="AW1246" s="36">
        <f>BP1246*(1+Listes!AC$10)</f>
        <v>0</v>
      </c>
      <c r="AX1246"/>
      <c r="AY1246" s="36"/>
      <c r="AZ1246" s="36">
        <f>AY1246*(1+Listes!AC$11)</f>
        <v>0</v>
      </c>
      <c r="BI1246" s="36"/>
      <c r="BJ1246" s="36"/>
      <c r="BK1246" s="36">
        <f>BJ1246*(1+Listes!AC$12)</f>
        <v>0</v>
      </c>
      <c r="BL1246" s="36"/>
      <c r="BM1246" s="36"/>
      <c r="BN1246" s="36"/>
      <c r="BP1246" s="36"/>
      <c r="BR1246" s="36"/>
      <c r="BS1246" s="36"/>
      <c r="BT1246" s="36"/>
    </row>
    <row r="1247" spans="2:72" ht="13.15" customHeight="1" x14ac:dyDescent="0.2">
      <c r="B1247" s="8" t="s">
        <v>3990</v>
      </c>
      <c r="C1247" s="35">
        <v>2</v>
      </c>
      <c r="D1247" s="1" t="s">
        <v>3981</v>
      </c>
      <c r="E1247" s="36"/>
      <c r="F1247" s="36"/>
      <c r="G1247" s="7">
        <v>6.36</v>
      </c>
      <c r="H1247" s="3" t="s">
        <v>3982</v>
      </c>
      <c r="I1247" s="5" t="s">
        <v>3983</v>
      </c>
      <c r="J1247" s="39" t="s">
        <v>2</v>
      </c>
      <c r="K1247" s="5" t="s">
        <v>3991</v>
      </c>
      <c r="L1247" s="4" t="s">
        <v>616</v>
      </c>
      <c r="M1247" s="6"/>
      <c r="N1247" s="6"/>
      <c r="O1247" s="7">
        <v>4.4000000000000004</v>
      </c>
      <c r="P1247" s="6"/>
      <c r="Q1247" s="36">
        <f>E1247*(1+Listes!AC$5)</f>
        <v>0</v>
      </c>
      <c r="AB1247" s="36">
        <f>G1247*(1+Listes!AC$8)</f>
        <v>7.60656</v>
      </c>
      <c r="AC1247" s="36">
        <f>P1247*(1+Listes!AC$7)</f>
        <v>0</v>
      </c>
      <c r="AD1247" s="36">
        <f>F1247*(1+Listes!AC$6)</f>
        <v>0</v>
      </c>
      <c r="AG1247" s="66"/>
      <c r="AH1247" s="67"/>
      <c r="AI1247" s="6"/>
      <c r="AJ1247" s="6">
        <v>6.8</v>
      </c>
      <c r="AL1247" s="36"/>
      <c r="AM1247" s="20" t="s">
        <v>3992</v>
      </c>
      <c r="AT1247" s="5" t="s">
        <v>3993</v>
      </c>
      <c r="AV1247" s="36">
        <f>BI1247*(1+Listes!AC$9)</f>
        <v>0</v>
      </c>
      <c r="AW1247" s="36">
        <f>BP1247*(1+Listes!AC$10)</f>
        <v>0</v>
      </c>
      <c r="AX1247"/>
      <c r="AY1247" s="36"/>
      <c r="AZ1247" s="36">
        <f>AY1247*(1+Listes!AC$11)</f>
        <v>0</v>
      </c>
      <c r="BI1247" s="36"/>
      <c r="BJ1247" s="36"/>
      <c r="BK1247" s="36">
        <f>BJ1247*(1+Listes!AC$12)</f>
        <v>0</v>
      </c>
      <c r="BL1247" s="36"/>
      <c r="BM1247" s="36"/>
      <c r="BN1247" s="36"/>
      <c r="BP1247" s="36"/>
      <c r="BR1247" s="36"/>
      <c r="BS1247" s="36"/>
      <c r="BT1247" s="36"/>
    </row>
    <row r="1248" spans="2:72" ht="12" customHeight="1" x14ac:dyDescent="0.2">
      <c r="B1248" s="8" t="s">
        <v>3994</v>
      </c>
      <c r="C1248" s="35">
        <v>1</v>
      </c>
      <c r="D1248" s="1" t="s">
        <v>3995</v>
      </c>
      <c r="E1248" s="6">
        <v>3.04</v>
      </c>
      <c r="F1248" s="7">
        <v>1.84</v>
      </c>
      <c r="G1248" s="7"/>
      <c r="H1248" s="3" t="s">
        <v>3996</v>
      </c>
      <c r="I1248" s="5" t="s">
        <v>3997</v>
      </c>
      <c r="J1248" s="39" t="s">
        <v>169</v>
      </c>
      <c r="K1248" s="5" t="s">
        <v>131</v>
      </c>
      <c r="L1248" s="4" t="s">
        <v>616</v>
      </c>
      <c r="M1248" s="6"/>
      <c r="N1248" s="6"/>
      <c r="O1248" s="7">
        <v>10.199999999999999</v>
      </c>
      <c r="P1248" s="6"/>
      <c r="Q1248" s="36">
        <f>E1248*(1+Listes!AC$5)</f>
        <v>3.63584</v>
      </c>
      <c r="Z1248" s="9" t="s">
        <v>3998</v>
      </c>
      <c r="AA1248" s="9" t="s">
        <v>3999</v>
      </c>
      <c r="AB1248" s="36">
        <f>G1248*(1+Listes!AC$8)</f>
        <v>0</v>
      </c>
      <c r="AC1248" s="36">
        <f>P1248*(1+Listes!AC$7)</f>
        <v>0</v>
      </c>
      <c r="AD1248" s="36">
        <f>F1248*(1+Listes!AC$6)</f>
        <v>2.2006399999999999</v>
      </c>
      <c r="AG1248" s="66"/>
      <c r="AH1248" s="67"/>
      <c r="AI1248" s="6">
        <v>11.89</v>
      </c>
      <c r="AJ1248" s="6">
        <v>10.1</v>
      </c>
      <c r="AL1248" s="36"/>
      <c r="AQ1248" s="5" t="s">
        <v>4000</v>
      </c>
      <c r="AT1248" s="5" t="s">
        <v>4001</v>
      </c>
      <c r="AV1248" s="36">
        <f>BI1248*(1+Listes!AC$9)</f>
        <v>0</v>
      </c>
      <c r="AW1248" s="36">
        <f>BP1248*(1+Listes!AC$10)</f>
        <v>0</v>
      </c>
      <c r="AX1248"/>
      <c r="AY1248" s="36"/>
      <c r="AZ1248" s="36">
        <f>AY1248*(1+Listes!AC$11)</f>
        <v>0</v>
      </c>
      <c r="BI1248" s="36"/>
      <c r="BJ1248" s="36"/>
      <c r="BK1248" s="36">
        <f>BJ1248*(1+Listes!AC$12)</f>
        <v>0</v>
      </c>
      <c r="BL1248" s="36"/>
      <c r="BM1248" s="12">
        <v>11.15</v>
      </c>
      <c r="BN1248" s="6">
        <v>10.76</v>
      </c>
      <c r="BP1248" s="36"/>
      <c r="BR1248" s="36"/>
      <c r="BS1248" s="36"/>
      <c r="BT1248" s="36"/>
    </row>
    <row r="1249" spans="2:72" ht="13.15" customHeight="1" x14ac:dyDescent="0.2">
      <c r="B1249" s="8" t="s">
        <v>3994</v>
      </c>
      <c r="C1249" s="35">
        <v>1</v>
      </c>
      <c r="D1249" s="1" t="s">
        <v>3995</v>
      </c>
      <c r="E1249" s="6">
        <v>3.04</v>
      </c>
      <c r="F1249" s="7">
        <v>1.84</v>
      </c>
      <c r="G1249" s="7"/>
      <c r="H1249" s="3" t="s">
        <v>4002</v>
      </c>
      <c r="I1249" s="5" t="s">
        <v>3997</v>
      </c>
      <c r="J1249" s="39" t="s">
        <v>169</v>
      </c>
      <c r="K1249" s="5" t="s">
        <v>368</v>
      </c>
      <c r="L1249" s="4" t="s">
        <v>616</v>
      </c>
      <c r="M1249" s="6"/>
      <c r="N1249" s="6"/>
      <c r="O1249" s="7">
        <v>10.199999999999999</v>
      </c>
      <c r="P1249" s="6"/>
      <c r="Q1249" s="36">
        <f>E1249*(1+Listes!AC$5)</f>
        <v>3.63584</v>
      </c>
      <c r="AA1249" s="9" t="s">
        <v>4003</v>
      </c>
      <c r="AB1249" s="36">
        <f>G1249*(1+Listes!AC$8)</f>
        <v>0</v>
      </c>
      <c r="AC1249" s="36">
        <f>P1249*(1+Listes!AC$7)</f>
        <v>0</v>
      </c>
      <c r="AD1249" s="36">
        <f>F1249*(1+Listes!AC$6)</f>
        <v>2.2006399999999999</v>
      </c>
      <c r="AG1249" s="66"/>
      <c r="AH1249" s="67"/>
      <c r="AI1249" s="6">
        <v>11.89</v>
      </c>
      <c r="AJ1249" s="6">
        <v>10.1</v>
      </c>
      <c r="AL1249" s="36"/>
      <c r="AQ1249" s="5" t="s">
        <v>3998</v>
      </c>
      <c r="AT1249" s="5" t="s">
        <v>4001</v>
      </c>
      <c r="AV1249" s="36">
        <f>BI1249*(1+Listes!AC$9)</f>
        <v>0</v>
      </c>
      <c r="AW1249" s="36">
        <f>BP1249*(1+Listes!AC$10)</f>
        <v>0</v>
      </c>
      <c r="AX1249"/>
      <c r="AY1249" s="36"/>
      <c r="AZ1249" s="36">
        <f>AY1249*(1+Listes!AC$11)</f>
        <v>0</v>
      </c>
      <c r="BI1249" s="36"/>
      <c r="BJ1249" s="36"/>
      <c r="BK1249" s="36">
        <f>BJ1249*(1+Listes!AC$12)</f>
        <v>0</v>
      </c>
      <c r="BL1249" s="36"/>
      <c r="BM1249" s="12">
        <v>11.15</v>
      </c>
      <c r="BN1249" s="6">
        <v>10.76</v>
      </c>
      <c r="BP1249" s="36"/>
      <c r="BR1249" s="36"/>
      <c r="BS1249" s="36"/>
      <c r="BT1249" s="36"/>
    </row>
    <row r="1250" spans="2:72" ht="13.15" customHeight="1" x14ac:dyDescent="0.2">
      <c r="B1250" s="8" t="s">
        <v>4004</v>
      </c>
      <c r="C1250" s="35">
        <v>1</v>
      </c>
      <c r="D1250" s="1" t="s">
        <v>4005</v>
      </c>
      <c r="E1250" s="36"/>
      <c r="F1250" s="36"/>
      <c r="G1250" s="7">
        <v>14.43</v>
      </c>
      <c r="H1250" s="3" t="s">
        <v>4006</v>
      </c>
      <c r="I1250" s="5" t="s">
        <v>4007</v>
      </c>
      <c r="J1250" s="39" t="s">
        <v>2</v>
      </c>
      <c r="K1250" s="5" t="s">
        <v>131</v>
      </c>
      <c r="M1250" s="6"/>
      <c r="N1250" s="6"/>
      <c r="O1250" s="7">
        <v>14.1</v>
      </c>
      <c r="P1250" s="6">
        <v>14.43</v>
      </c>
      <c r="Q1250" s="36">
        <f>E1250*(1+Listes!AC$5)</f>
        <v>0</v>
      </c>
      <c r="AA1250" s="9" t="s">
        <v>4008</v>
      </c>
      <c r="AB1250" s="36">
        <f>G1250*(1+Listes!AC$8)</f>
        <v>17.258279999999999</v>
      </c>
      <c r="AC1250" s="36">
        <f>P1250*(1+Listes!AC$7)</f>
        <v>17.258279999999999</v>
      </c>
      <c r="AD1250" s="36">
        <f>F1250*(1+Listes!AC$6)</f>
        <v>0</v>
      </c>
      <c r="AG1250" s="66"/>
      <c r="AH1250" s="67"/>
      <c r="AI1250" s="6"/>
      <c r="AJ1250" s="6"/>
      <c r="AL1250" s="36"/>
      <c r="AV1250" s="36">
        <f>BI1250*(1+Listes!AC$9)</f>
        <v>0</v>
      </c>
      <c r="AW1250" s="36">
        <f>BP1250*(1+Listes!AC$10)</f>
        <v>0</v>
      </c>
      <c r="AX1250"/>
      <c r="AY1250" s="36"/>
      <c r="AZ1250" s="36">
        <f>AY1250*(1+Listes!AC$11)</f>
        <v>0</v>
      </c>
      <c r="BI1250" s="36"/>
      <c r="BJ1250" s="36"/>
      <c r="BK1250" s="36">
        <f>BJ1250*(1+Listes!AC$12)</f>
        <v>0</v>
      </c>
      <c r="BL1250" s="36"/>
      <c r="BM1250" s="36"/>
      <c r="BN1250" s="6">
        <v>14.43</v>
      </c>
      <c r="BP1250" s="36"/>
      <c r="BR1250" s="36"/>
      <c r="BS1250" s="36"/>
      <c r="BT1250" s="36"/>
    </row>
    <row r="1251" spans="2:72" ht="13.15" customHeight="1" x14ac:dyDescent="0.2">
      <c r="C1251" s="35">
        <v>1</v>
      </c>
      <c r="D1251" s="1" t="s">
        <v>4009</v>
      </c>
      <c r="E1251" s="36"/>
      <c r="F1251" s="36"/>
      <c r="G1251" s="7">
        <v>9.58</v>
      </c>
      <c r="H1251" s="3" t="s">
        <v>4010</v>
      </c>
      <c r="I1251" s="5" t="s">
        <v>4011</v>
      </c>
      <c r="J1251" s="39" t="s">
        <v>58</v>
      </c>
      <c r="K1251" s="5" t="s">
        <v>94</v>
      </c>
      <c r="M1251" s="6">
        <v>9.3000000000000007</v>
      </c>
      <c r="N1251" s="6"/>
      <c r="O1251" s="7">
        <v>9.4</v>
      </c>
      <c r="P1251" s="6">
        <v>9.58</v>
      </c>
      <c r="Q1251" s="36">
        <f>E1251*(1+Listes!AC$5)</f>
        <v>0</v>
      </c>
      <c r="AA1251" s="9" t="s">
        <v>4008</v>
      </c>
      <c r="AB1251" s="36">
        <f>G1251*(1+Listes!AC$8)</f>
        <v>11.45768</v>
      </c>
      <c r="AC1251" s="36">
        <f>P1251*(1+Listes!AC$7)</f>
        <v>11.45768</v>
      </c>
      <c r="AD1251" s="36">
        <f>F1251*(1+Listes!AC$6)</f>
        <v>0</v>
      </c>
      <c r="AG1251" s="66"/>
      <c r="AH1251" s="67"/>
      <c r="AI1251" s="6">
        <v>5.16</v>
      </c>
      <c r="AJ1251" s="6">
        <v>9.1</v>
      </c>
      <c r="AL1251" s="36"/>
      <c r="AQ1251" s="5" t="s">
        <v>4012</v>
      </c>
      <c r="AV1251" s="36">
        <f>BI1251*(1+Listes!AC$9)</f>
        <v>0</v>
      </c>
      <c r="AW1251" s="36">
        <f>BP1251*(1+Listes!AC$10)</f>
        <v>0</v>
      </c>
      <c r="AX1251"/>
      <c r="AY1251" s="36"/>
      <c r="AZ1251" s="36">
        <f>AY1251*(1+Listes!AC$11)</f>
        <v>0</v>
      </c>
      <c r="BI1251" s="36"/>
      <c r="BJ1251" s="36"/>
      <c r="BK1251" s="36">
        <f>BJ1251*(1+Listes!AC$12)</f>
        <v>0</v>
      </c>
      <c r="BL1251" s="36"/>
      <c r="BM1251" s="36"/>
      <c r="BN1251" s="36"/>
      <c r="BP1251" s="36"/>
      <c r="BR1251" s="36"/>
      <c r="BS1251" s="36"/>
      <c r="BT1251" s="36"/>
    </row>
    <row r="1252" spans="2:72" ht="12" customHeight="1" x14ac:dyDescent="0.2">
      <c r="B1252" s="8" t="s">
        <v>4013</v>
      </c>
      <c r="C1252" s="37"/>
      <c r="D1252" s="1" t="s">
        <v>4014</v>
      </c>
      <c r="E1252" s="36"/>
      <c r="F1252" s="36"/>
      <c r="G1252" s="36"/>
      <c r="H1252" s="3" t="s">
        <v>4015</v>
      </c>
      <c r="I1252" s="5" t="s">
        <v>4016</v>
      </c>
      <c r="J1252" s="39" t="s">
        <v>2</v>
      </c>
      <c r="K1252" s="5" t="s">
        <v>4017</v>
      </c>
      <c r="M1252" s="36"/>
      <c r="N1252" s="36"/>
      <c r="O1252" s="36"/>
      <c r="P1252" s="36"/>
      <c r="Q1252" s="36">
        <f>E1252*(1+Listes!AC$5)</f>
        <v>0</v>
      </c>
      <c r="X1252" s="9">
        <v>50</v>
      </c>
      <c r="Z1252" s="9">
        <v>53</v>
      </c>
      <c r="AA1252" s="9">
        <v>62</v>
      </c>
      <c r="AB1252" s="36">
        <f>G1252*(1+Listes!AC$8)</f>
        <v>0</v>
      </c>
      <c r="AC1252" s="36">
        <f>P1252*(1+Listes!AC$7)</f>
        <v>0</v>
      </c>
      <c r="AD1252" s="36">
        <f>F1252*(1+Listes!AC$6)</f>
        <v>0</v>
      </c>
      <c r="AI1252" s="36"/>
      <c r="AJ1252" s="36"/>
      <c r="AL1252" s="36"/>
      <c r="AO1252" s="5">
        <v>50</v>
      </c>
      <c r="AV1252" s="36">
        <f>BI1252*(1+Listes!AC$9)</f>
        <v>0</v>
      </c>
      <c r="AW1252" s="36">
        <f>BP1252*(1+Listes!AC$10)</f>
        <v>0</v>
      </c>
      <c r="AX1252"/>
      <c r="AY1252" s="36"/>
      <c r="AZ1252" s="36">
        <f>AY1252*(1+Listes!AC$11)</f>
        <v>0</v>
      </c>
      <c r="BI1252" s="36"/>
      <c r="BJ1252" s="36"/>
      <c r="BK1252" s="36">
        <f>BJ1252*(1+Listes!AC$12)</f>
        <v>0</v>
      </c>
      <c r="BL1252" s="36"/>
      <c r="BM1252" s="36"/>
      <c r="BN1252" s="36"/>
      <c r="BP1252" s="36"/>
      <c r="BR1252" s="36"/>
      <c r="BS1252" s="36"/>
      <c r="BT1252" s="36"/>
    </row>
    <row r="1253" spans="2:72" ht="13.15" customHeight="1" x14ac:dyDescent="0.2">
      <c r="C1253" s="35">
        <v>2</v>
      </c>
      <c r="D1253" s="1" t="s">
        <v>4018</v>
      </c>
      <c r="E1253" s="36"/>
      <c r="F1253" s="36"/>
      <c r="G1253" s="7">
        <v>4.8499999999999996</v>
      </c>
      <c r="H1253" s="3" t="s">
        <v>3944</v>
      </c>
      <c r="I1253" s="5" t="s">
        <v>4019</v>
      </c>
      <c r="J1253" s="39" t="s">
        <v>22</v>
      </c>
      <c r="K1253" s="5" t="s">
        <v>1440</v>
      </c>
      <c r="M1253" s="36"/>
      <c r="N1253" s="36"/>
      <c r="O1253" s="7">
        <v>4.8</v>
      </c>
      <c r="P1253" s="6">
        <v>4.8499999999999996</v>
      </c>
      <c r="Q1253" s="36">
        <f>E1253*(1+Listes!AC$5)</f>
        <v>0</v>
      </c>
      <c r="AA1253" s="9" t="s">
        <v>3654</v>
      </c>
      <c r="AB1253" s="36">
        <f>G1253*(1+Listes!AC$8)</f>
        <v>5.8005999999999993</v>
      </c>
      <c r="AC1253" s="36">
        <f>P1253*(1+Listes!AC$7)</f>
        <v>5.8005999999999993</v>
      </c>
      <c r="AD1253" s="36">
        <f>F1253*(1+Listes!AC$6)</f>
        <v>0</v>
      </c>
      <c r="AI1253" s="36"/>
      <c r="AJ1253" s="36"/>
      <c r="AL1253" s="36"/>
      <c r="AV1253" s="36">
        <f>BI1253*(1+Listes!AC$9)</f>
        <v>0</v>
      </c>
      <c r="AW1253" s="36">
        <f>BP1253*(1+Listes!AC$10)</f>
        <v>0</v>
      </c>
      <c r="AX1253"/>
      <c r="AY1253" s="36"/>
      <c r="AZ1253" s="36">
        <f>AY1253*(1+Listes!AC$11)</f>
        <v>0</v>
      </c>
      <c r="BI1253" s="36"/>
      <c r="BJ1253" s="36"/>
      <c r="BK1253" s="36">
        <f>BJ1253*(1+Listes!AC$12)</f>
        <v>0</v>
      </c>
      <c r="BL1253" s="36"/>
      <c r="BM1253" s="36"/>
      <c r="BN1253" s="36"/>
      <c r="BP1253" s="36"/>
      <c r="BR1253" s="36"/>
      <c r="BS1253" s="36"/>
      <c r="BT1253" s="36"/>
    </row>
    <row r="1254" spans="2:72" ht="13.15" customHeight="1" x14ac:dyDescent="0.2">
      <c r="B1254" s="8" t="s">
        <v>3942</v>
      </c>
      <c r="C1254" s="37"/>
      <c r="D1254" s="1" t="s">
        <v>4020</v>
      </c>
      <c r="E1254" s="36"/>
      <c r="F1254" s="36"/>
      <c r="G1254" s="36"/>
      <c r="H1254" s="3" t="s">
        <v>4021</v>
      </c>
      <c r="I1254" s="5" t="s">
        <v>4022</v>
      </c>
      <c r="J1254" s="39" t="s">
        <v>179</v>
      </c>
      <c r="K1254" s="5" t="s">
        <v>570</v>
      </c>
      <c r="M1254" s="6"/>
      <c r="N1254" s="6"/>
      <c r="O1254" s="36"/>
      <c r="P1254" s="36"/>
      <c r="Q1254" s="36">
        <f>E1254*(1+Listes!AC$5)</f>
        <v>0</v>
      </c>
      <c r="AB1254" s="36">
        <f>G1254*(1+Listes!AC$8)</f>
        <v>0</v>
      </c>
      <c r="AC1254" s="36">
        <f>P1254*(1+Listes!AC$7)</f>
        <v>0</v>
      </c>
      <c r="AD1254" s="36">
        <f>F1254*(1+Listes!AC$6)</f>
        <v>0</v>
      </c>
      <c r="AG1254" s="66"/>
      <c r="AH1254" s="67"/>
      <c r="AI1254" s="6"/>
      <c r="AJ1254" s="6">
        <v>17.100000000000001</v>
      </c>
      <c r="AL1254" s="36"/>
      <c r="AV1254" s="36">
        <f>BI1254*(1+Listes!AC$9)</f>
        <v>0</v>
      </c>
      <c r="AW1254" s="36">
        <f>BP1254*(1+Listes!AC$10)</f>
        <v>0</v>
      </c>
      <c r="AX1254"/>
      <c r="AY1254" s="36"/>
      <c r="AZ1254" s="36">
        <f>AY1254*(1+Listes!AC$11)</f>
        <v>0</v>
      </c>
      <c r="BI1254" s="36"/>
      <c r="BJ1254" s="36"/>
      <c r="BK1254" s="36">
        <f>BJ1254*(1+Listes!AC$12)</f>
        <v>0</v>
      </c>
      <c r="BL1254" s="36"/>
      <c r="BM1254" s="36"/>
      <c r="BN1254" s="36"/>
      <c r="BP1254" s="36"/>
      <c r="BR1254" s="36"/>
      <c r="BS1254" s="36"/>
      <c r="BT1254" s="36"/>
    </row>
    <row r="1255" spans="2:72" ht="13.15" customHeight="1" x14ac:dyDescent="0.2">
      <c r="B1255" s="8" t="s">
        <v>3990</v>
      </c>
      <c r="C1255" s="35">
        <v>2</v>
      </c>
      <c r="D1255" s="1" t="s">
        <v>3990</v>
      </c>
      <c r="E1255" s="36"/>
      <c r="F1255" s="36"/>
      <c r="G1255" s="36"/>
      <c r="H1255" s="3" t="s">
        <v>4023</v>
      </c>
      <c r="I1255" s="5" t="s">
        <v>3983</v>
      </c>
      <c r="J1255" s="39" t="s">
        <v>676</v>
      </c>
      <c r="K1255"/>
      <c r="M1255" s="36"/>
      <c r="N1255" s="36"/>
      <c r="O1255" s="36"/>
      <c r="P1255" s="36"/>
      <c r="Q1255" s="36">
        <f>E1255*(1+Listes!AC$5)</f>
        <v>0</v>
      </c>
      <c r="X1255" s="9" t="s">
        <v>3984</v>
      </c>
      <c r="Z1255" s="9" t="s">
        <v>3985</v>
      </c>
      <c r="AA1255" s="9" t="s">
        <v>3986</v>
      </c>
      <c r="AB1255" s="36">
        <f>G1255*(1+Listes!AC$8)</f>
        <v>0</v>
      </c>
      <c r="AC1255" s="36">
        <f>P1255*(1+Listes!AC$7)</f>
        <v>0</v>
      </c>
      <c r="AD1255" s="36">
        <f>F1255*(1+Listes!AC$6)</f>
        <v>0</v>
      </c>
      <c r="AI1255" s="36"/>
      <c r="AJ1255" s="36"/>
      <c r="AL1255" s="36"/>
      <c r="AO1255" s="5" t="s">
        <v>3988</v>
      </c>
      <c r="AV1255" s="36">
        <f>BI1255*(1+Listes!AC$9)</f>
        <v>0</v>
      </c>
      <c r="AW1255" s="36">
        <f>BP1255*(1+Listes!AC$10)</f>
        <v>0</v>
      </c>
      <c r="AX1255"/>
      <c r="AY1255" s="36"/>
      <c r="AZ1255" s="36">
        <f>AY1255*(1+Listes!AC$11)</f>
        <v>0</v>
      </c>
      <c r="BI1255" s="36"/>
      <c r="BJ1255" s="36"/>
      <c r="BK1255" s="36">
        <f>BJ1255*(1+Listes!AC$12)</f>
        <v>0</v>
      </c>
      <c r="BL1255" s="36"/>
      <c r="BM1255" s="36"/>
      <c r="BN1255" s="36"/>
      <c r="BP1255" s="36"/>
      <c r="BR1255" s="36"/>
      <c r="BS1255" s="36"/>
      <c r="BT1255" s="36"/>
    </row>
    <row r="1256" spans="2:72" ht="13.15" customHeight="1" x14ac:dyDescent="0.2">
      <c r="B1256" s="8" t="s">
        <v>3980</v>
      </c>
      <c r="C1256" s="35">
        <v>2</v>
      </c>
      <c r="D1256" s="1" t="s">
        <v>3990</v>
      </c>
      <c r="E1256" s="36"/>
      <c r="F1256" s="36"/>
      <c r="G1256" s="7">
        <v>16.989999999999998</v>
      </c>
      <c r="H1256" s="3" t="s">
        <v>4024</v>
      </c>
      <c r="I1256" s="5" t="s">
        <v>3983</v>
      </c>
      <c r="J1256" s="39" t="s">
        <v>169</v>
      </c>
      <c r="K1256" s="5" t="s">
        <v>170</v>
      </c>
      <c r="M1256" s="6">
        <v>16.5</v>
      </c>
      <c r="N1256" s="6">
        <v>16.7</v>
      </c>
      <c r="O1256" s="7">
        <v>16.7</v>
      </c>
      <c r="P1256" s="6">
        <v>16.989999999999998</v>
      </c>
      <c r="Q1256" s="36">
        <f>E1256*(1+Listes!AC$5)</f>
        <v>0</v>
      </c>
      <c r="AA1256" s="9" t="s">
        <v>1059</v>
      </c>
      <c r="AB1256" s="36">
        <f>G1256*(1+Listes!AC$8)</f>
        <v>20.320039999999999</v>
      </c>
      <c r="AC1256" s="36">
        <f>P1256*(1+Listes!AC$7)</f>
        <v>20.320039999999999</v>
      </c>
      <c r="AD1256" s="36">
        <f>F1256*(1+Listes!AC$6)</f>
        <v>0</v>
      </c>
      <c r="AG1256" s="66"/>
      <c r="AH1256" s="67"/>
      <c r="AI1256" s="6">
        <v>8.25</v>
      </c>
      <c r="AJ1256" s="6">
        <v>16.2</v>
      </c>
      <c r="AL1256" s="36"/>
      <c r="AM1256" s="20" t="s">
        <v>3987</v>
      </c>
      <c r="AT1256" s="5" t="s">
        <v>4025</v>
      </c>
      <c r="AV1256" s="36">
        <f>BI1256*(1+Listes!AC$9)</f>
        <v>0</v>
      </c>
      <c r="AW1256" s="36">
        <f>BP1256*(1+Listes!AC$10)</f>
        <v>0</v>
      </c>
      <c r="AX1256"/>
      <c r="AY1256" s="36"/>
      <c r="AZ1256" s="36">
        <f>AY1256*(1+Listes!AC$11)</f>
        <v>0</v>
      </c>
      <c r="BI1256" s="36"/>
      <c r="BJ1256" s="36"/>
      <c r="BK1256" s="36">
        <f>BJ1256*(1+Listes!AC$12)</f>
        <v>0</v>
      </c>
      <c r="BL1256" s="36"/>
      <c r="BM1256" s="36"/>
      <c r="BN1256" s="36"/>
      <c r="BP1256" s="36"/>
      <c r="BR1256" s="36"/>
      <c r="BS1256" s="36"/>
      <c r="BT1256" s="36"/>
    </row>
    <row r="1257" spans="2:72" ht="13.15" customHeight="1" x14ac:dyDescent="0.2">
      <c r="B1257" s="8" t="s">
        <v>4013</v>
      </c>
      <c r="C1257" s="35">
        <v>1</v>
      </c>
      <c r="D1257" s="1" t="s">
        <v>4026</v>
      </c>
      <c r="E1257" s="36"/>
      <c r="F1257" s="36"/>
      <c r="G1257" s="7"/>
      <c r="H1257" s="3" t="s">
        <v>4027</v>
      </c>
      <c r="I1257" s="5" t="s">
        <v>4016</v>
      </c>
      <c r="J1257" s="39" t="s">
        <v>2</v>
      </c>
      <c r="K1257" s="5" t="s">
        <v>570</v>
      </c>
      <c r="L1257" s="4" t="s">
        <v>616</v>
      </c>
      <c r="M1257" s="6"/>
      <c r="N1257" s="6"/>
      <c r="O1257" s="7">
        <v>8</v>
      </c>
      <c r="P1257" s="6"/>
      <c r="Q1257" s="36">
        <f>E1257*(1+Listes!AC$5)</f>
        <v>0</v>
      </c>
      <c r="AB1257" s="36">
        <f>G1257*(1+Listes!AC$8)</f>
        <v>0</v>
      </c>
      <c r="AC1257" s="36">
        <f>P1257*(1+Listes!AC$7)</f>
        <v>0</v>
      </c>
      <c r="AD1257" s="36">
        <f>F1257*(1+Listes!AC$6)</f>
        <v>0</v>
      </c>
      <c r="AG1257" s="66"/>
      <c r="AH1257" s="67"/>
      <c r="AI1257" s="6"/>
      <c r="AJ1257" s="6">
        <v>7.9</v>
      </c>
      <c r="AL1257" s="36"/>
      <c r="AM1257" s="20" t="s">
        <v>4014</v>
      </c>
      <c r="AV1257" s="36">
        <f>BI1257*(1+Listes!AC$9)</f>
        <v>0</v>
      </c>
      <c r="AW1257" s="36">
        <f>BP1257*(1+Listes!AC$10)</f>
        <v>0</v>
      </c>
      <c r="AX1257"/>
      <c r="AY1257" s="36"/>
      <c r="AZ1257" s="36">
        <f>AY1257*(1+Listes!AC$11)</f>
        <v>0</v>
      </c>
      <c r="BI1257" s="36"/>
      <c r="BJ1257" s="36"/>
      <c r="BK1257" s="36">
        <f>BJ1257*(1+Listes!AC$12)</f>
        <v>0</v>
      </c>
      <c r="BL1257" s="36"/>
      <c r="BM1257" s="36"/>
      <c r="BN1257" s="36"/>
      <c r="BP1257" s="36"/>
      <c r="BR1257" s="36"/>
      <c r="BS1257" s="36"/>
      <c r="BT1257" s="36"/>
    </row>
    <row r="1258" spans="2:72" ht="13.15" customHeight="1" x14ac:dyDescent="0.2">
      <c r="B1258" s="8" t="s">
        <v>4014</v>
      </c>
      <c r="C1258" s="35">
        <v>1</v>
      </c>
      <c r="D1258" s="1" t="s">
        <v>4026</v>
      </c>
      <c r="E1258" s="36"/>
      <c r="F1258" s="36"/>
      <c r="G1258" s="7"/>
      <c r="H1258" s="3" t="s">
        <v>4028</v>
      </c>
      <c r="I1258" s="5" t="s">
        <v>4016</v>
      </c>
      <c r="J1258" s="39" t="s">
        <v>2</v>
      </c>
      <c r="K1258" s="5" t="s">
        <v>928</v>
      </c>
      <c r="L1258" s="4" t="s">
        <v>616</v>
      </c>
      <c r="M1258" s="36"/>
      <c r="N1258" s="36"/>
      <c r="O1258" s="7">
        <v>8</v>
      </c>
      <c r="P1258" s="6"/>
      <c r="Q1258" s="36">
        <f>E1258*(1+Listes!AC$5)</f>
        <v>0</v>
      </c>
      <c r="AB1258" s="36">
        <f>G1258*(1+Listes!AC$8)</f>
        <v>0</v>
      </c>
      <c r="AC1258" s="36">
        <f>P1258*(1+Listes!AC$7)</f>
        <v>0</v>
      </c>
      <c r="AD1258" s="36">
        <f>F1258*(1+Listes!AC$6)</f>
        <v>0</v>
      </c>
      <c r="AI1258" s="36"/>
      <c r="AJ1258" s="6">
        <v>7.9</v>
      </c>
      <c r="AL1258" s="36"/>
      <c r="AM1258" s="20" t="s">
        <v>4013</v>
      </c>
      <c r="AV1258" s="36">
        <f>BI1258*(1+Listes!AC$9)</f>
        <v>0</v>
      </c>
      <c r="AW1258" s="36">
        <f>BP1258*(1+Listes!AC$10)</f>
        <v>0</v>
      </c>
      <c r="AX1258"/>
      <c r="AY1258" s="36"/>
      <c r="AZ1258" s="36">
        <f>AY1258*(1+Listes!AC$11)</f>
        <v>0</v>
      </c>
      <c r="BI1258" s="36"/>
      <c r="BJ1258" s="36"/>
      <c r="BK1258" s="36">
        <f>BJ1258*(1+Listes!AC$12)</f>
        <v>0</v>
      </c>
      <c r="BL1258" s="36"/>
      <c r="BM1258" s="36"/>
      <c r="BN1258" s="36"/>
      <c r="BP1258" s="36"/>
      <c r="BR1258" s="36"/>
      <c r="BS1258" s="36"/>
      <c r="BT1258" s="36"/>
    </row>
    <row r="1259" spans="2:72" ht="13.15" customHeight="1" x14ac:dyDescent="0.2">
      <c r="C1259" s="35">
        <v>1</v>
      </c>
      <c r="D1259" s="1" t="s">
        <v>4029</v>
      </c>
      <c r="E1259" s="36"/>
      <c r="F1259" s="36"/>
      <c r="G1259" s="7">
        <v>22.89</v>
      </c>
      <c r="H1259" s="3" t="s">
        <v>4030</v>
      </c>
      <c r="I1259" s="5" t="s">
        <v>4031</v>
      </c>
      <c r="J1259" s="39" t="s">
        <v>2</v>
      </c>
      <c r="K1259" s="5" t="s">
        <v>131</v>
      </c>
      <c r="M1259" s="6">
        <v>24.2</v>
      </c>
      <c r="N1259" s="6"/>
      <c r="O1259" s="7">
        <v>24.4</v>
      </c>
      <c r="P1259" s="6">
        <v>22.89</v>
      </c>
      <c r="Q1259" s="36">
        <f>E1259*(1+Listes!AC$5)</f>
        <v>0</v>
      </c>
      <c r="R1259" s="5" t="s">
        <v>66</v>
      </c>
      <c r="AB1259" s="36">
        <f>G1259*(1+Listes!AC$8)</f>
        <v>27.376439999999999</v>
      </c>
      <c r="AC1259" s="36">
        <f>P1259*(1+Listes!AC$7)</f>
        <v>27.376439999999999</v>
      </c>
      <c r="AD1259" s="36">
        <f>F1259*(1+Listes!AC$6)</f>
        <v>0</v>
      </c>
      <c r="AG1259" s="66"/>
      <c r="AH1259" s="67"/>
      <c r="AI1259" s="6">
        <v>28</v>
      </c>
      <c r="AJ1259" s="6">
        <v>23.6</v>
      </c>
      <c r="AL1259" s="36"/>
      <c r="AT1259" s="5" t="s">
        <v>4032</v>
      </c>
      <c r="AV1259" s="36">
        <f>BI1259*(1+Listes!AC$9)</f>
        <v>0</v>
      </c>
      <c r="AW1259" s="36">
        <f>BP1259*(1+Listes!AC$10)</f>
        <v>0</v>
      </c>
      <c r="AX1259"/>
      <c r="AY1259" s="36"/>
      <c r="AZ1259" s="36">
        <f>AY1259*(1+Listes!AC$11)</f>
        <v>0</v>
      </c>
      <c r="BI1259" s="36"/>
      <c r="BJ1259" s="36"/>
      <c r="BK1259" s="36">
        <f>BJ1259*(1+Listes!AC$12)</f>
        <v>0</v>
      </c>
      <c r="BL1259" s="36"/>
      <c r="BM1259" s="36"/>
      <c r="BN1259" s="36"/>
      <c r="BP1259" s="36"/>
      <c r="BR1259" s="36"/>
      <c r="BS1259" s="36"/>
      <c r="BT1259" s="36"/>
    </row>
    <row r="1260" spans="2:72" ht="13.15" customHeight="1" x14ac:dyDescent="0.2">
      <c r="B1260" s="8" t="s">
        <v>4033</v>
      </c>
      <c r="C1260" s="35">
        <v>2</v>
      </c>
      <c r="D1260" s="1" t="s">
        <v>4034</v>
      </c>
      <c r="E1260" s="36"/>
      <c r="F1260" s="36"/>
      <c r="G1260" s="7">
        <v>11.54</v>
      </c>
      <c r="H1260" s="3" t="s">
        <v>4035</v>
      </c>
      <c r="I1260" s="5" t="s">
        <v>4036</v>
      </c>
      <c r="J1260" s="39" t="s">
        <v>25</v>
      </c>
      <c r="K1260" s="5" t="s">
        <v>4037</v>
      </c>
      <c r="M1260" s="6">
        <v>11.1</v>
      </c>
      <c r="N1260" s="6">
        <v>11.3</v>
      </c>
      <c r="O1260" s="7">
        <v>11.3</v>
      </c>
      <c r="P1260" s="6">
        <v>11.54</v>
      </c>
      <c r="Q1260" s="36">
        <f>E1260*(1+Listes!AC$5)</f>
        <v>0</v>
      </c>
      <c r="X1260" s="9" t="s">
        <v>4038</v>
      </c>
      <c r="Y1260" s="9" t="s">
        <v>4039</v>
      </c>
      <c r="Z1260" s="9" t="s">
        <v>4040</v>
      </c>
      <c r="AB1260" s="36">
        <f>G1260*(1+Listes!AC$8)</f>
        <v>13.801839999999999</v>
      </c>
      <c r="AC1260" s="36">
        <f>P1260*(1+Listes!AC$7)</f>
        <v>13.801839999999999</v>
      </c>
      <c r="AD1260" s="36">
        <f>F1260*(1+Listes!AC$6)</f>
        <v>0</v>
      </c>
      <c r="AG1260" s="66"/>
      <c r="AH1260" s="67"/>
      <c r="AI1260" s="6">
        <v>7</v>
      </c>
      <c r="AJ1260" s="6">
        <v>10.7</v>
      </c>
      <c r="AL1260" s="36"/>
      <c r="AM1260" s="20" t="s">
        <v>4041</v>
      </c>
      <c r="AO1260" s="5" t="s">
        <v>4042</v>
      </c>
      <c r="AP1260" s="5" t="s">
        <v>4042</v>
      </c>
      <c r="AQ1260" s="5" t="s">
        <v>4043</v>
      </c>
      <c r="AT1260" s="5" t="s">
        <v>4034</v>
      </c>
      <c r="AV1260" s="36">
        <f>BI1260*(1+Listes!AC$9)</f>
        <v>0</v>
      </c>
      <c r="AW1260" s="36">
        <f>BP1260*(1+Listes!AC$10)</f>
        <v>0</v>
      </c>
      <c r="AX1260"/>
      <c r="AY1260" s="36"/>
      <c r="AZ1260" s="36">
        <f>AY1260*(1+Listes!AC$11)</f>
        <v>0</v>
      </c>
      <c r="BI1260" s="36"/>
      <c r="BJ1260" s="36"/>
      <c r="BK1260" s="36">
        <f>BJ1260*(1+Listes!AC$12)</f>
        <v>0</v>
      </c>
      <c r="BL1260" s="36"/>
      <c r="BM1260" s="36"/>
      <c r="BN1260" s="6">
        <v>4.66</v>
      </c>
      <c r="BO1260" s="6">
        <v>5.66</v>
      </c>
      <c r="BP1260" s="36"/>
      <c r="BR1260" s="36"/>
      <c r="BS1260" s="36"/>
      <c r="BT1260" s="36"/>
    </row>
    <row r="1261" spans="2:72" ht="13.15" customHeight="1" x14ac:dyDescent="0.2">
      <c r="C1261" s="35">
        <v>1</v>
      </c>
      <c r="D1261" s="1" t="s">
        <v>4044</v>
      </c>
      <c r="E1261" s="6">
        <v>3.19</v>
      </c>
      <c r="F1261" s="7">
        <v>0.59</v>
      </c>
      <c r="G1261" s="7">
        <v>3.08</v>
      </c>
      <c r="H1261" s="3" t="s">
        <v>4045</v>
      </c>
      <c r="I1261" s="5" t="s">
        <v>4046</v>
      </c>
      <c r="J1261" s="39" t="s">
        <v>5</v>
      </c>
      <c r="K1261" s="5" t="s">
        <v>6</v>
      </c>
      <c r="M1261" s="6">
        <v>3</v>
      </c>
      <c r="N1261" s="6">
        <v>3</v>
      </c>
      <c r="O1261" s="7">
        <v>3</v>
      </c>
      <c r="P1261" s="6">
        <v>3.08</v>
      </c>
      <c r="Q1261" s="36">
        <f>E1261*(1+Listes!AC$5)</f>
        <v>3.8152399999999997</v>
      </c>
      <c r="AB1261" s="36">
        <f>G1261*(1+Listes!AC$8)</f>
        <v>3.6836799999999998</v>
      </c>
      <c r="AC1261" s="36">
        <f>P1261*(1+Listes!AC$7)</f>
        <v>3.6836799999999998</v>
      </c>
      <c r="AD1261" s="36">
        <f>F1261*(1+Listes!AC$6)</f>
        <v>0.70563999999999993</v>
      </c>
      <c r="AG1261" s="66"/>
      <c r="AH1261" s="67"/>
      <c r="AI1261" s="6">
        <v>3.82</v>
      </c>
      <c r="AJ1261" s="6">
        <v>2.9</v>
      </c>
      <c r="AL1261" s="36"/>
      <c r="AV1261" s="36">
        <f>BI1261*(1+Listes!AC$9)</f>
        <v>50424.555999999997</v>
      </c>
      <c r="AW1261" s="36">
        <f>BP1261*(1+Listes!AC$10)</f>
        <v>0</v>
      </c>
      <c r="AX1261"/>
      <c r="AY1261" s="36"/>
      <c r="AZ1261" s="36">
        <f>AY1261*(1+Listes!AC$11)</f>
        <v>0</v>
      </c>
      <c r="BI1261" s="16">
        <v>42161</v>
      </c>
      <c r="BJ1261" s="36"/>
      <c r="BK1261" s="36">
        <f>BJ1261*(1+Listes!AC$12)</f>
        <v>0</v>
      </c>
      <c r="BL1261" s="36"/>
      <c r="BM1261" s="12">
        <v>3.21</v>
      </c>
      <c r="BN1261" s="36"/>
      <c r="BP1261" s="36"/>
      <c r="BR1261" s="36"/>
      <c r="BS1261" s="36"/>
      <c r="BT1261" s="36"/>
    </row>
    <row r="1262" spans="2:72" ht="12" customHeight="1" x14ac:dyDescent="0.2">
      <c r="B1262" s="8" t="s">
        <v>4047</v>
      </c>
      <c r="C1262" s="35">
        <v>1</v>
      </c>
      <c r="D1262" s="1" t="s">
        <v>4048</v>
      </c>
      <c r="E1262" s="6">
        <v>2.67</v>
      </c>
      <c r="F1262" s="36"/>
      <c r="G1262" s="36"/>
      <c r="H1262" s="3" t="s">
        <v>4049</v>
      </c>
      <c r="I1262" s="5" t="s">
        <v>4050</v>
      </c>
      <c r="J1262" s="39" t="s">
        <v>2</v>
      </c>
      <c r="K1262" s="5" t="s">
        <v>184</v>
      </c>
      <c r="M1262" s="36"/>
      <c r="N1262" s="36"/>
      <c r="O1262" s="36"/>
      <c r="P1262" s="36"/>
      <c r="Q1262" s="36">
        <f>E1262*(1+Listes!AC$5)</f>
        <v>3.1933199999999999</v>
      </c>
      <c r="AB1262" s="36">
        <f>G1262*(1+Listes!AC$8)</f>
        <v>0</v>
      </c>
      <c r="AC1262" s="36">
        <f>P1262*(1+Listes!AC$7)</f>
        <v>0</v>
      </c>
      <c r="AD1262" s="36">
        <f>F1262*(1+Listes!AC$6)</f>
        <v>0</v>
      </c>
      <c r="AI1262" s="36"/>
      <c r="AJ1262" s="36"/>
      <c r="AL1262" s="36"/>
      <c r="AV1262" s="36">
        <f>BI1262*(1+Listes!AC$9)</f>
        <v>0</v>
      </c>
      <c r="AW1262" s="36">
        <f>BP1262*(1+Listes!AC$10)</f>
        <v>0</v>
      </c>
      <c r="AX1262"/>
      <c r="AY1262" s="36"/>
      <c r="AZ1262" s="36">
        <f>AY1262*(1+Listes!AC$11)</f>
        <v>0</v>
      </c>
      <c r="BI1262" s="36"/>
      <c r="BJ1262" s="36"/>
      <c r="BK1262" s="36">
        <f>BJ1262*(1+Listes!AC$12)</f>
        <v>0</v>
      </c>
      <c r="BL1262" s="36"/>
      <c r="BM1262" s="36"/>
      <c r="BN1262" s="36"/>
      <c r="BP1262" s="36"/>
      <c r="BR1262" s="36"/>
      <c r="BS1262" s="36"/>
      <c r="BT1262" s="36"/>
    </row>
    <row r="1263" spans="2:72" ht="13.15" customHeight="1" x14ac:dyDescent="0.2">
      <c r="C1263" s="35">
        <v>4</v>
      </c>
      <c r="D1263" s="1" t="s">
        <v>4051</v>
      </c>
      <c r="E1263" s="6">
        <v>5.0199999999999996</v>
      </c>
      <c r="F1263" s="36"/>
      <c r="G1263" s="7">
        <v>17.510000000000002</v>
      </c>
      <c r="H1263" s="3" t="s">
        <v>4052</v>
      </c>
      <c r="I1263" s="5" t="s">
        <v>4053</v>
      </c>
      <c r="J1263" s="39" t="s">
        <v>169</v>
      </c>
      <c r="K1263" s="5" t="s">
        <v>94</v>
      </c>
      <c r="M1263" s="6">
        <v>17</v>
      </c>
      <c r="N1263" s="6"/>
      <c r="O1263" s="7">
        <v>17.100000000000001</v>
      </c>
      <c r="P1263" s="6">
        <v>17.510000000000002</v>
      </c>
      <c r="Q1263" s="36">
        <f>E1263*(1+Listes!AC$5)</f>
        <v>6.003919999999999</v>
      </c>
      <c r="AB1263" s="36">
        <f>G1263*(1+Listes!AC$8)</f>
        <v>20.941960000000002</v>
      </c>
      <c r="AC1263" s="36">
        <f>P1263*(1+Listes!AC$7)</f>
        <v>20.941960000000002</v>
      </c>
      <c r="AD1263" s="36">
        <f>F1263*(1+Listes!AC$6)</f>
        <v>0</v>
      </c>
      <c r="AG1263" s="66"/>
      <c r="AH1263" s="67"/>
      <c r="AI1263" s="6">
        <v>14.02</v>
      </c>
      <c r="AJ1263" s="6">
        <v>16.600000000000001</v>
      </c>
      <c r="AL1263" s="36"/>
      <c r="AV1263" s="36">
        <f>BI1263*(1+Listes!AC$9)</f>
        <v>0</v>
      </c>
      <c r="AW1263" s="36">
        <f>BP1263*(1+Listes!AC$10)</f>
        <v>0</v>
      </c>
      <c r="AX1263"/>
      <c r="AY1263" s="36"/>
      <c r="AZ1263" s="36">
        <f>AY1263*(1+Listes!AC$11)</f>
        <v>0</v>
      </c>
      <c r="BI1263" s="36"/>
      <c r="BJ1263" s="36"/>
      <c r="BK1263" s="36">
        <f>BJ1263*(1+Listes!AC$12)</f>
        <v>0</v>
      </c>
      <c r="BL1263" s="36"/>
      <c r="BM1263" s="12">
        <v>18.3</v>
      </c>
      <c r="BN1263" s="36"/>
      <c r="BP1263" s="36"/>
      <c r="BR1263" s="36"/>
      <c r="BS1263" s="36"/>
      <c r="BT1263" s="36"/>
    </row>
    <row r="1264" spans="2:72" ht="13.15" customHeight="1" x14ac:dyDescent="0.2">
      <c r="B1264" s="8" t="s">
        <v>4054</v>
      </c>
      <c r="C1264" s="35">
        <v>2</v>
      </c>
      <c r="D1264" s="1" t="s">
        <v>4051</v>
      </c>
      <c r="E1264" s="6">
        <v>5.0199999999999996</v>
      </c>
      <c r="F1264" s="36"/>
      <c r="G1264" s="7">
        <v>17.510000000000002</v>
      </c>
      <c r="H1264" s="3" t="s">
        <v>4055</v>
      </c>
      <c r="I1264" s="5" t="s">
        <v>4053</v>
      </c>
      <c r="J1264" s="39" t="s">
        <v>2</v>
      </c>
      <c r="K1264" s="5" t="s">
        <v>2679</v>
      </c>
      <c r="M1264" s="6">
        <v>17</v>
      </c>
      <c r="N1264" s="36"/>
      <c r="O1264" s="7">
        <v>17.100000000000001</v>
      </c>
      <c r="P1264" s="6">
        <v>17.510000000000002</v>
      </c>
      <c r="Q1264" s="36">
        <f>E1264*(1+Listes!AC$5)</f>
        <v>6.003919999999999</v>
      </c>
      <c r="AB1264" s="36">
        <f>G1264*(1+Listes!AC$8)</f>
        <v>20.941960000000002</v>
      </c>
      <c r="AC1264" s="36">
        <f>P1264*(1+Listes!AC$7)</f>
        <v>20.941960000000002</v>
      </c>
      <c r="AD1264" s="36">
        <f>F1264*(1+Listes!AC$6)</f>
        <v>0</v>
      </c>
      <c r="AI1264" s="6">
        <v>14.02</v>
      </c>
      <c r="AJ1264" s="6">
        <v>16.600000000000001</v>
      </c>
      <c r="AL1264" s="36"/>
      <c r="AV1264" s="36">
        <f>BI1264*(1+Listes!AC$9)</f>
        <v>0</v>
      </c>
      <c r="AW1264" s="36">
        <f>BP1264*(1+Listes!AC$10)</f>
        <v>0</v>
      </c>
      <c r="AX1264"/>
      <c r="AY1264" s="36"/>
      <c r="AZ1264" s="36">
        <f>AY1264*(1+Listes!AC$11)</f>
        <v>0</v>
      </c>
      <c r="BI1264" s="36"/>
      <c r="BJ1264" s="36"/>
      <c r="BK1264" s="36">
        <f>BJ1264*(1+Listes!AC$12)</f>
        <v>0</v>
      </c>
      <c r="BL1264" s="36"/>
      <c r="BM1264" s="12">
        <v>18.3</v>
      </c>
      <c r="BN1264" s="6">
        <v>17.78</v>
      </c>
      <c r="BP1264" s="36"/>
      <c r="BR1264" s="36"/>
      <c r="BS1264" s="36"/>
      <c r="BT1264" s="36"/>
    </row>
    <row r="1265" spans="2:72" ht="13.15" customHeight="1" x14ac:dyDescent="0.2">
      <c r="B1265" s="8" t="s">
        <v>4056</v>
      </c>
      <c r="C1265" s="35">
        <v>3</v>
      </c>
      <c r="D1265" s="1" t="s">
        <v>4051</v>
      </c>
      <c r="E1265" s="6">
        <v>5.0199999999999996</v>
      </c>
      <c r="F1265" s="36"/>
      <c r="G1265" s="7">
        <v>17.510000000000002</v>
      </c>
      <c r="H1265" s="3" t="s">
        <v>4057</v>
      </c>
      <c r="I1265" s="5" t="s">
        <v>4053</v>
      </c>
      <c r="J1265" s="39" t="s">
        <v>48</v>
      </c>
      <c r="K1265" s="5" t="s">
        <v>4058</v>
      </c>
      <c r="M1265" s="6">
        <v>17</v>
      </c>
      <c r="N1265" s="36"/>
      <c r="O1265" s="7">
        <v>17.100000000000001</v>
      </c>
      <c r="P1265" s="6">
        <v>17.510000000000002</v>
      </c>
      <c r="Q1265" s="36">
        <f>E1265*(1+Listes!AC$5)</f>
        <v>6.003919999999999</v>
      </c>
      <c r="U1265" s="9" t="s">
        <v>4059</v>
      </c>
      <c r="AB1265" s="36">
        <f>G1265*(1+Listes!AC$8)</f>
        <v>20.941960000000002</v>
      </c>
      <c r="AC1265" s="36">
        <f>P1265*(1+Listes!AC$7)</f>
        <v>20.941960000000002</v>
      </c>
      <c r="AD1265" s="36">
        <f>F1265*(1+Listes!AC$6)</f>
        <v>0</v>
      </c>
      <c r="AI1265" s="6">
        <v>14.02</v>
      </c>
      <c r="AJ1265" s="6">
        <v>16.600000000000001</v>
      </c>
      <c r="AL1265" s="36"/>
      <c r="AV1265" s="36">
        <f>BI1265*(1+Listes!AC$9)</f>
        <v>0</v>
      </c>
      <c r="AW1265" s="36">
        <f>BP1265*(1+Listes!AC$10)</f>
        <v>0</v>
      </c>
      <c r="AX1265"/>
      <c r="AY1265" s="36"/>
      <c r="AZ1265" s="36">
        <f>AY1265*(1+Listes!AC$11)</f>
        <v>0</v>
      </c>
      <c r="BI1265" s="36"/>
      <c r="BJ1265" s="36"/>
      <c r="BK1265" s="36">
        <f>BJ1265*(1+Listes!AC$12)</f>
        <v>0</v>
      </c>
      <c r="BL1265" s="36"/>
      <c r="BM1265" s="12">
        <v>18.3</v>
      </c>
      <c r="BN1265" s="6">
        <v>17.78</v>
      </c>
      <c r="BP1265" s="36"/>
      <c r="BR1265" s="36"/>
      <c r="BS1265" s="36"/>
      <c r="BT1265" s="36"/>
    </row>
    <row r="1266" spans="2:72" ht="13.15" customHeight="1" x14ac:dyDescent="0.2">
      <c r="C1266" s="35">
        <v>3</v>
      </c>
      <c r="D1266" s="1" t="s">
        <v>4060</v>
      </c>
      <c r="E1266" s="36"/>
      <c r="F1266" s="36"/>
      <c r="G1266" s="7">
        <v>12.66</v>
      </c>
      <c r="H1266" s="3" t="s">
        <v>4061</v>
      </c>
      <c r="I1266" s="5" t="s">
        <v>4062</v>
      </c>
      <c r="J1266" s="39" t="s">
        <v>2</v>
      </c>
      <c r="K1266" s="5" t="s">
        <v>131</v>
      </c>
      <c r="M1266" s="6">
        <v>12.3</v>
      </c>
      <c r="N1266" s="6"/>
      <c r="O1266" s="7">
        <v>12.4</v>
      </c>
      <c r="P1266" s="6">
        <v>12.66</v>
      </c>
      <c r="Q1266" s="36">
        <f>E1266*(1+Listes!AC$5)</f>
        <v>0</v>
      </c>
      <c r="AB1266" s="36">
        <f>G1266*(1+Listes!AC$8)</f>
        <v>15.141359999999999</v>
      </c>
      <c r="AC1266" s="36">
        <f>P1266*(1+Listes!AC$7)</f>
        <v>15.141359999999999</v>
      </c>
      <c r="AD1266" s="36">
        <f>F1266*(1+Listes!AC$6)</f>
        <v>0</v>
      </c>
      <c r="AG1266" s="66"/>
      <c r="AH1266" s="67"/>
      <c r="AI1266" s="6">
        <v>14.02</v>
      </c>
      <c r="AJ1266" s="6">
        <v>12</v>
      </c>
      <c r="AL1266" s="36"/>
      <c r="AT1266" s="5" t="s">
        <v>4032</v>
      </c>
      <c r="AV1266" s="36">
        <f>BI1266*(1+Listes!AC$9)</f>
        <v>0</v>
      </c>
      <c r="AW1266" s="36">
        <f>BP1266*(1+Listes!AC$10)</f>
        <v>0</v>
      </c>
      <c r="AX1266"/>
      <c r="AY1266" s="36"/>
      <c r="AZ1266" s="36">
        <f>AY1266*(1+Listes!AC$11)</f>
        <v>0</v>
      </c>
      <c r="BI1266" s="36"/>
      <c r="BJ1266" s="36"/>
      <c r="BK1266" s="36">
        <f>BJ1266*(1+Listes!AC$12)</f>
        <v>0</v>
      </c>
      <c r="BL1266" s="36"/>
      <c r="BM1266" s="36"/>
      <c r="BN1266" s="6">
        <v>12.86</v>
      </c>
      <c r="BP1266" s="36"/>
      <c r="BR1266" s="36"/>
      <c r="BS1266" s="36"/>
      <c r="BT1266" s="36"/>
    </row>
    <row r="1267" spans="2:72" ht="13.15" customHeight="1" x14ac:dyDescent="0.2">
      <c r="C1267" s="35">
        <v>2</v>
      </c>
      <c r="D1267" s="1" t="s">
        <v>4063</v>
      </c>
      <c r="E1267" s="6">
        <v>7.25</v>
      </c>
      <c r="F1267" s="7">
        <v>1.65</v>
      </c>
      <c r="G1267" s="7">
        <v>9.58</v>
      </c>
      <c r="H1267" s="25" t="s">
        <v>4797</v>
      </c>
      <c r="I1267" s="5" t="s">
        <v>4064</v>
      </c>
      <c r="J1267" s="39" t="s">
        <v>2</v>
      </c>
      <c r="K1267" s="5" t="s">
        <v>131</v>
      </c>
      <c r="M1267" s="6">
        <v>26.5</v>
      </c>
      <c r="N1267" s="6">
        <v>9.4</v>
      </c>
      <c r="O1267" s="7">
        <v>9.4</v>
      </c>
      <c r="P1267" s="6">
        <v>9.58</v>
      </c>
      <c r="Q1267" s="36">
        <f>E1267*(1+Listes!AC$5)</f>
        <v>8.6709999999999994</v>
      </c>
      <c r="AB1267" s="36">
        <f>G1267*(1+Listes!AC$8)</f>
        <v>11.45768</v>
      </c>
      <c r="AC1267" s="36">
        <f>P1267*(1+Listes!AC$7)</f>
        <v>11.45768</v>
      </c>
      <c r="AD1267" s="36">
        <f>F1267*(1+Listes!AC$6)</f>
        <v>1.9733999999999998</v>
      </c>
      <c r="AG1267" s="66"/>
      <c r="AH1267" s="67"/>
      <c r="AI1267" s="6">
        <v>31.83</v>
      </c>
      <c r="AJ1267" s="6">
        <v>25.9</v>
      </c>
      <c r="AL1267" s="36"/>
      <c r="AV1267" s="36">
        <f>BI1267*(1+Listes!AC$9)</f>
        <v>54708.627999999997</v>
      </c>
      <c r="AW1267" s="36">
        <f>BP1267*(1+Listes!AC$10)</f>
        <v>0</v>
      </c>
      <c r="AX1267"/>
      <c r="AY1267" s="36"/>
      <c r="AZ1267" s="36">
        <f>AY1267*(1+Listes!AC$11)</f>
        <v>0</v>
      </c>
      <c r="BI1267" s="16">
        <v>45743</v>
      </c>
      <c r="BJ1267" s="36"/>
      <c r="BK1267" s="36">
        <f>BJ1267*(1+Listes!AC$12)</f>
        <v>0</v>
      </c>
      <c r="BL1267" s="36"/>
      <c r="BM1267" s="36"/>
      <c r="BN1267" s="6">
        <v>9.7100000000000009</v>
      </c>
      <c r="BP1267" s="36"/>
      <c r="BR1267" s="36"/>
      <c r="BS1267" s="36"/>
      <c r="BT1267" s="36"/>
    </row>
    <row r="1268" spans="2:72" ht="13.15" customHeight="1" x14ac:dyDescent="0.2">
      <c r="B1268" s="8" t="s">
        <v>4065</v>
      </c>
      <c r="C1268" s="35">
        <v>2</v>
      </c>
      <c r="D1268" s="1" t="s">
        <v>4066</v>
      </c>
      <c r="E1268" s="36"/>
      <c r="F1268" s="36"/>
      <c r="G1268" s="7">
        <v>8.1300000000000008</v>
      </c>
      <c r="H1268" s="3" t="s">
        <v>4067</v>
      </c>
      <c r="I1268" s="5" t="s">
        <v>4068</v>
      </c>
      <c r="J1268" s="39" t="s">
        <v>530</v>
      </c>
      <c r="K1268" s="5" t="s">
        <v>425</v>
      </c>
      <c r="L1268" s="4" t="s">
        <v>616</v>
      </c>
      <c r="M1268" s="6"/>
      <c r="N1268" s="6"/>
      <c r="O1268" s="7">
        <v>17.3</v>
      </c>
      <c r="P1268" s="6"/>
      <c r="Q1268" s="36">
        <f>E1268*(1+Listes!AC$5)</f>
        <v>0</v>
      </c>
      <c r="AA1268" s="9" t="s">
        <v>4069</v>
      </c>
      <c r="AB1268" s="36">
        <f>G1268*(1+Listes!AC$8)</f>
        <v>9.7234800000000003</v>
      </c>
      <c r="AC1268" s="36">
        <f>P1268*(1+Listes!AC$7)</f>
        <v>0</v>
      </c>
      <c r="AD1268" s="36">
        <f>F1268*(1+Listes!AC$6)</f>
        <v>0</v>
      </c>
      <c r="AG1268" s="66"/>
      <c r="AH1268" s="67"/>
      <c r="AI1268" s="6">
        <v>14.96</v>
      </c>
      <c r="AJ1268" s="6">
        <v>7.7</v>
      </c>
      <c r="AL1268" s="36"/>
      <c r="AT1268" s="5" t="s">
        <v>4070</v>
      </c>
      <c r="AV1268" s="36">
        <f>BI1268*(1+Listes!AC$9)</f>
        <v>0</v>
      </c>
      <c r="AW1268" s="36">
        <f>BP1268*(1+Listes!AC$10)</f>
        <v>0</v>
      </c>
      <c r="AX1268"/>
      <c r="AY1268" s="36"/>
      <c r="AZ1268" s="36">
        <f>AY1268*(1+Listes!AC$11)</f>
        <v>0</v>
      </c>
      <c r="BI1268" s="36"/>
      <c r="BJ1268" s="36"/>
      <c r="BK1268" s="36">
        <f>BJ1268*(1+Listes!AC$12)</f>
        <v>0</v>
      </c>
      <c r="BL1268" s="36"/>
      <c r="BM1268" s="36"/>
      <c r="BN1268" s="6">
        <v>15.02</v>
      </c>
      <c r="BP1268" s="36"/>
      <c r="BR1268" s="36"/>
      <c r="BS1268" s="36"/>
      <c r="BT1268" s="36"/>
    </row>
    <row r="1269" spans="2:72" ht="13.15" customHeight="1" x14ac:dyDescent="0.2">
      <c r="B1269" s="8" t="s">
        <v>4071</v>
      </c>
      <c r="C1269" s="35">
        <v>4</v>
      </c>
      <c r="D1269" s="1" t="s">
        <v>4072</v>
      </c>
      <c r="E1269" s="36"/>
      <c r="F1269" s="36"/>
      <c r="G1269" s="7">
        <v>11.28</v>
      </c>
      <c r="H1269" s="3" t="s">
        <v>4073</v>
      </c>
      <c r="I1269" s="5" t="s">
        <v>4074</v>
      </c>
      <c r="J1269" s="39" t="s">
        <v>25</v>
      </c>
      <c r="K1269" s="5" t="s">
        <v>836</v>
      </c>
      <c r="L1269" s="4" t="s">
        <v>616</v>
      </c>
      <c r="M1269" s="6">
        <v>11</v>
      </c>
      <c r="N1269" s="6">
        <v>10.5</v>
      </c>
      <c r="O1269" s="7">
        <v>11.2</v>
      </c>
      <c r="P1269" s="6">
        <v>11.28</v>
      </c>
      <c r="Q1269" s="36">
        <f>E1269*(1+Listes!AC$5)</f>
        <v>0</v>
      </c>
      <c r="Z1269" s="9" t="s">
        <v>4075</v>
      </c>
      <c r="AA1269" s="9" t="s">
        <v>4076</v>
      </c>
      <c r="AB1269" s="36">
        <f>G1269*(1+Listes!AC$8)</f>
        <v>13.490879999999999</v>
      </c>
      <c r="AC1269" s="36">
        <f>P1269*(1+Listes!AC$7)</f>
        <v>13.490879999999999</v>
      </c>
      <c r="AD1269" s="36">
        <f>F1269*(1+Listes!AC$6)</f>
        <v>0</v>
      </c>
      <c r="AG1269" s="66"/>
      <c r="AH1269" s="67"/>
      <c r="AI1269" s="6"/>
      <c r="AJ1269" s="6">
        <v>11</v>
      </c>
      <c r="AL1269" s="36"/>
      <c r="AV1269" s="36">
        <f>BI1269*(1+Listes!AC$9)</f>
        <v>0</v>
      </c>
      <c r="AW1269" s="36">
        <f>BP1269*(1+Listes!AC$10)</f>
        <v>0</v>
      </c>
      <c r="AX1269"/>
      <c r="AY1269" s="36"/>
      <c r="AZ1269" s="36">
        <f>AY1269*(1+Listes!AC$11)</f>
        <v>0</v>
      </c>
      <c r="BI1269" s="36"/>
      <c r="BJ1269" s="36"/>
      <c r="BK1269" s="36">
        <f>BJ1269*(1+Listes!AC$12)</f>
        <v>0</v>
      </c>
      <c r="BL1269" s="36"/>
      <c r="BM1269" s="36"/>
      <c r="BN1269" s="36"/>
      <c r="BP1269" s="36"/>
      <c r="BR1269" s="36"/>
      <c r="BS1269" s="36"/>
      <c r="BT1269" s="36"/>
    </row>
    <row r="1270" spans="2:72" ht="13.15" customHeight="1" x14ac:dyDescent="0.2">
      <c r="B1270" s="8" t="s">
        <v>4071</v>
      </c>
      <c r="C1270" s="35">
        <v>2</v>
      </c>
      <c r="D1270" s="1" t="s">
        <v>4072</v>
      </c>
      <c r="E1270" s="36"/>
      <c r="F1270" s="36"/>
      <c r="G1270" s="7">
        <v>11.28</v>
      </c>
      <c r="H1270" s="3" t="s">
        <v>4077</v>
      </c>
      <c r="I1270" s="5" t="s">
        <v>4074</v>
      </c>
      <c r="J1270" s="39" t="s">
        <v>179</v>
      </c>
      <c r="K1270" s="5" t="s">
        <v>570</v>
      </c>
      <c r="L1270" s="4" t="s">
        <v>616</v>
      </c>
      <c r="M1270" s="6">
        <v>11</v>
      </c>
      <c r="N1270" s="6"/>
      <c r="O1270" s="7">
        <v>11.2</v>
      </c>
      <c r="P1270" s="6">
        <v>11.28</v>
      </c>
      <c r="Q1270" s="36">
        <f>E1270*(1+Listes!AC$5)</f>
        <v>0</v>
      </c>
      <c r="X1270" s="9" t="s">
        <v>4078</v>
      </c>
      <c r="AB1270" s="36">
        <f>G1270*(1+Listes!AC$8)</f>
        <v>13.490879999999999</v>
      </c>
      <c r="AC1270" s="36">
        <f>P1270*(1+Listes!AC$7)</f>
        <v>13.490879999999999</v>
      </c>
      <c r="AD1270" s="36">
        <f>F1270*(1+Listes!AC$6)</f>
        <v>0</v>
      </c>
      <c r="AG1270" s="66"/>
      <c r="AH1270" s="67"/>
      <c r="AI1270" s="6"/>
      <c r="AJ1270" s="6">
        <v>11</v>
      </c>
      <c r="AL1270" s="36"/>
      <c r="AV1270" s="36">
        <f>BI1270*(1+Listes!AC$9)</f>
        <v>0</v>
      </c>
      <c r="AW1270" s="36">
        <f>BP1270*(1+Listes!AC$10)</f>
        <v>0</v>
      </c>
      <c r="AX1270"/>
      <c r="AY1270" s="36"/>
      <c r="AZ1270" s="36">
        <f>AY1270*(1+Listes!AC$11)</f>
        <v>0</v>
      </c>
      <c r="BI1270" s="36"/>
      <c r="BJ1270" s="36"/>
      <c r="BK1270" s="36">
        <f>BJ1270*(1+Listes!AC$12)</f>
        <v>0</v>
      </c>
      <c r="BL1270" s="36"/>
      <c r="BM1270" s="36"/>
      <c r="BN1270" s="36"/>
      <c r="BP1270" s="36"/>
      <c r="BR1270" s="36"/>
      <c r="BS1270" s="36"/>
      <c r="BT1270" s="36"/>
    </row>
    <row r="1271" spans="2:72" ht="13.15" customHeight="1" x14ac:dyDescent="0.2">
      <c r="C1271" s="35">
        <v>4</v>
      </c>
      <c r="D1271" s="1" t="s">
        <v>4079</v>
      </c>
      <c r="E1271" s="36"/>
      <c r="F1271" s="36"/>
      <c r="G1271" s="36"/>
      <c r="H1271" s="3" t="s">
        <v>4080</v>
      </c>
      <c r="J1271" s="39" t="s">
        <v>22</v>
      </c>
      <c r="K1271" s="5" t="s">
        <v>4081</v>
      </c>
      <c r="M1271" s="36"/>
      <c r="N1271" s="36"/>
      <c r="O1271" s="36"/>
      <c r="P1271" s="36"/>
      <c r="Q1271" s="36">
        <f>E1271*(1+Listes!AC$5)</f>
        <v>0</v>
      </c>
      <c r="AA1271" s="9" t="s">
        <v>4082</v>
      </c>
      <c r="AB1271" s="36">
        <f>G1271*(1+Listes!AC$8)</f>
        <v>0</v>
      </c>
      <c r="AC1271" s="36">
        <f>P1271*(1+Listes!AC$7)</f>
        <v>0</v>
      </c>
      <c r="AD1271" s="36">
        <f>F1271*(1+Listes!AC$6)</f>
        <v>0</v>
      </c>
      <c r="AI1271" s="36"/>
      <c r="AJ1271" s="36"/>
      <c r="AL1271" s="36"/>
      <c r="AV1271" s="36">
        <f>BI1271*(1+Listes!AC$9)</f>
        <v>0</v>
      </c>
      <c r="AW1271" s="36">
        <f>BP1271*(1+Listes!AC$10)</f>
        <v>0</v>
      </c>
      <c r="AX1271"/>
      <c r="AY1271" s="36"/>
      <c r="AZ1271" s="36">
        <f>AY1271*(1+Listes!AC$11)</f>
        <v>0</v>
      </c>
      <c r="BI1271" s="36"/>
      <c r="BJ1271" s="36"/>
      <c r="BK1271" s="36">
        <f>BJ1271*(1+Listes!AC$12)</f>
        <v>0</v>
      </c>
      <c r="BL1271" s="36"/>
      <c r="BM1271" s="36"/>
      <c r="BN1271" s="36"/>
      <c r="BP1271" s="36"/>
      <c r="BR1271" s="36"/>
      <c r="BS1271" s="36"/>
      <c r="BT1271" s="36"/>
    </row>
    <row r="1272" spans="2:72" ht="13.15" customHeight="1" x14ac:dyDescent="0.2">
      <c r="B1272" s="8" t="s">
        <v>4083</v>
      </c>
      <c r="C1272" s="35">
        <v>1</v>
      </c>
      <c r="D1272" s="1" t="s">
        <v>4084</v>
      </c>
      <c r="E1272" s="36"/>
      <c r="F1272" s="36"/>
      <c r="G1272" s="7">
        <v>6.36</v>
      </c>
      <c r="H1272" s="3" t="s">
        <v>4085</v>
      </c>
      <c r="I1272" s="5" t="s">
        <v>4086</v>
      </c>
      <c r="J1272" s="39" t="s">
        <v>31</v>
      </c>
      <c r="K1272" s="5" t="s">
        <v>2942</v>
      </c>
      <c r="M1272" s="36"/>
      <c r="N1272" s="36"/>
      <c r="O1272" s="7">
        <v>6.2</v>
      </c>
      <c r="P1272" s="6">
        <v>6.36</v>
      </c>
      <c r="Q1272" s="36">
        <f>E1272*(1+Listes!AC$5)</f>
        <v>0</v>
      </c>
      <c r="AB1272" s="36">
        <f>G1272*(1+Listes!AC$8)</f>
        <v>7.60656</v>
      </c>
      <c r="AC1272" s="36">
        <f>P1272*(1+Listes!AC$7)</f>
        <v>7.60656</v>
      </c>
      <c r="AD1272" s="36">
        <f>F1272*(1+Listes!AC$6)</f>
        <v>0</v>
      </c>
      <c r="AI1272" s="36"/>
      <c r="AJ1272" s="36"/>
      <c r="AL1272" s="36"/>
      <c r="AO1272" s="5" t="s">
        <v>4087</v>
      </c>
      <c r="AP1272" s="5" t="s">
        <v>4087</v>
      </c>
      <c r="AV1272" s="36">
        <f>BI1272*(1+Listes!AC$9)</f>
        <v>0</v>
      </c>
      <c r="AW1272" s="36">
        <f>BP1272*(1+Listes!AC$10)</f>
        <v>0</v>
      </c>
      <c r="AX1272"/>
      <c r="AY1272" s="36"/>
      <c r="AZ1272" s="36">
        <f>AY1272*(1+Listes!AC$11)</f>
        <v>0</v>
      </c>
      <c r="BI1272" s="36"/>
      <c r="BJ1272" s="36"/>
      <c r="BK1272" s="36">
        <f>BJ1272*(1+Listes!AC$12)</f>
        <v>0</v>
      </c>
      <c r="BL1272" s="36"/>
      <c r="BM1272" s="36"/>
      <c r="BN1272" s="36"/>
      <c r="BP1272" s="36"/>
      <c r="BR1272" s="36"/>
      <c r="BS1272" s="36"/>
      <c r="BT1272" s="36"/>
    </row>
    <row r="1273" spans="2:72" ht="13.15" customHeight="1" x14ac:dyDescent="0.2">
      <c r="B1273" s="8" t="s">
        <v>3958</v>
      </c>
      <c r="C1273" s="35">
        <v>1</v>
      </c>
      <c r="D1273" s="1" t="s">
        <v>3958</v>
      </c>
      <c r="E1273" s="36"/>
      <c r="F1273" s="36"/>
      <c r="G1273" s="7">
        <v>19.61</v>
      </c>
      <c r="H1273" s="3" t="s">
        <v>4085</v>
      </c>
      <c r="I1273" s="5" t="s">
        <v>4088</v>
      </c>
      <c r="J1273" s="39" t="s">
        <v>31</v>
      </c>
      <c r="K1273" s="5" t="s">
        <v>2942</v>
      </c>
      <c r="M1273" s="36"/>
      <c r="N1273" s="36"/>
      <c r="O1273" s="7">
        <v>19.2</v>
      </c>
      <c r="P1273" s="6">
        <v>19.61</v>
      </c>
      <c r="Q1273" s="36">
        <f>E1273*(1+Listes!AC$5)</f>
        <v>0</v>
      </c>
      <c r="AB1273" s="36">
        <f>G1273*(1+Listes!AC$8)</f>
        <v>23.45356</v>
      </c>
      <c r="AC1273" s="36">
        <f>P1273*(1+Listes!AC$7)</f>
        <v>23.45356</v>
      </c>
      <c r="AD1273" s="36">
        <f>F1273*(1+Listes!AC$6)</f>
        <v>0</v>
      </c>
      <c r="AI1273" s="36"/>
      <c r="AJ1273" s="36"/>
      <c r="AL1273" s="36"/>
      <c r="AO1273" s="5" t="s">
        <v>4089</v>
      </c>
      <c r="AP1273" s="5" t="s">
        <v>4089</v>
      </c>
      <c r="AV1273" s="36">
        <f>BI1273*(1+Listes!AC$9)</f>
        <v>0</v>
      </c>
      <c r="AW1273" s="36">
        <f>BP1273*(1+Listes!AC$10)</f>
        <v>0</v>
      </c>
      <c r="AX1273"/>
      <c r="AY1273" s="36"/>
      <c r="AZ1273" s="36">
        <f>AY1273*(1+Listes!AC$11)</f>
        <v>0</v>
      </c>
      <c r="BI1273" s="36"/>
      <c r="BJ1273" s="36"/>
      <c r="BK1273" s="36">
        <f>BJ1273*(1+Listes!AC$12)</f>
        <v>0</v>
      </c>
      <c r="BL1273" s="36"/>
      <c r="BM1273" s="36"/>
      <c r="BN1273" s="36"/>
      <c r="BP1273" s="36"/>
      <c r="BR1273" s="36"/>
      <c r="BS1273" s="36"/>
      <c r="BT1273" s="36"/>
    </row>
    <row r="1274" spans="2:72" ht="13.15" customHeight="1" x14ac:dyDescent="0.2">
      <c r="B1274" s="8" t="s">
        <v>4090</v>
      </c>
      <c r="C1274" s="35">
        <v>1</v>
      </c>
      <c r="D1274" s="1" t="s">
        <v>4090</v>
      </c>
      <c r="E1274" s="36"/>
      <c r="F1274" s="36"/>
      <c r="G1274" s="7">
        <v>38.770000000000003</v>
      </c>
      <c r="H1274" s="3" t="s">
        <v>4085</v>
      </c>
      <c r="I1274" s="5" t="s">
        <v>4091</v>
      </c>
      <c r="J1274" s="39" t="s">
        <v>31</v>
      </c>
      <c r="K1274" s="5" t="s">
        <v>2942</v>
      </c>
      <c r="M1274" s="36"/>
      <c r="N1274" s="36"/>
      <c r="O1274" s="7">
        <v>38</v>
      </c>
      <c r="P1274" s="6">
        <v>38.770000000000003</v>
      </c>
      <c r="Q1274" s="36">
        <f>E1274*(1+Listes!AC$5)</f>
        <v>0</v>
      </c>
      <c r="AB1274" s="36">
        <f>G1274*(1+Listes!AC$8)</f>
        <v>46.368920000000003</v>
      </c>
      <c r="AC1274" s="36">
        <f>P1274*(1+Listes!AC$7)</f>
        <v>46.368920000000003</v>
      </c>
      <c r="AD1274" s="36">
        <f>F1274*(1+Listes!AC$6)</f>
        <v>0</v>
      </c>
      <c r="AI1274" s="36"/>
      <c r="AJ1274" s="36"/>
      <c r="AL1274" s="36"/>
      <c r="AO1274" s="5" t="s">
        <v>4092</v>
      </c>
      <c r="AP1274" s="5" t="s">
        <v>4092</v>
      </c>
      <c r="AV1274" s="36">
        <f>BI1274*(1+Listes!AC$9)</f>
        <v>0</v>
      </c>
      <c r="AW1274" s="36">
        <f>BP1274*(1+Listes!AC$10)</f>
        <v>0</v>
      </c>
      <c r="AX1274"/>
      <c r="AY1274" s="36"/>
      <c r="AZ1274" s="36">
        <f>AY1274*(1+Listes!AC$11)</f>
        <v>0</v>
      </c>
      <c r="BI1274" s="36"/>
      <c r="BJ1274" s="36"/>
      <c r="BK1274" s="36">
        <f>BJ1274*(1+Listes!AC$12)</f>
        <v>0</v>
      </c>
      <c r="BL1274" s="36"/>
      <c r="BM1274" s="36"/>
      <c r="BN1274" s="36"/>
      <c r="BP1274" s="36"/>
      <c r="BR1274" s="36"/>
      <c r="BS1274" s="36"/>
      <c r="BT1274" s="36"/>
    </row>
    <row r="1275" spans="2:72" ht="13.15" customHeight="1" x14ac:dyDescent="0.2">
      <c r="C1275" s="35">
        <v>1</v>
      </c>
      <c r="D1275" s="1" t="s">
        <v>4093</v>
      </c>
      <c r="E1275" s="36"/>
      <c r="F1275" s="36"/>
      <c r="G1275" s="7">
        <v>16.329999999999998</v>
      </c>
      <c r="H1275" s="3" t="s">
        <v>4094</v>
      </c>
      <c r="I1275" s="5" t="s">
        <v>4095</v>
      </c>
      <c r="J1275" s="39" t="s">
        <v>179</v>
      </c>
      <c r="K1275" s="5" t="s">
        <v>4096</v>
      </c>
      <c r="M1275" s="6">
        <v>15.9</v>
      </c>
      <c r="N1275" s="6"/>
      <c r="O1275" s="7">
        <v>16</v>
      </c>
      <c r="P1275" s="6">
        <v>16.329999999999998</v>
      </c>
      <c r="Q1275" s="36">
        <f>E1275*(1+Listes!AC$5)</f>
        <v>0</v>
      </c>
      <c r="AA1275" s="9" t="s">
        <v>4097</v>
      </c>
      <c r="AB1275" s="36">
        <f>G1275*(1+Listes!AC$8)</f>
        <v>19.530679999999997</v>
      </c>
      <c r="AC1275" s="36">
        <f>P1275*(1+Listes!AC$7)</f>
        <v>19.530679999999997</v>
      </c>
      <c r="AD1275" s="36">
        <f>F1275*(1+Listes!AC$6)</f>
        <v>0</v>
      </c>
      <c r="AG1275" s="66"/>
      <c r="AH1275" s="67"/>
      <c r="AI1275" s="6">
        <v>12.74</v>
      </c>
      <c r="AJ1275" s="6">
        <v>15.6</v>
      </c>
      <c r="AL1275" s="36"/>
      <c r="AQ1275" s="5" t="s">
        <v>4098</v>
      </c>
      <c r="AV1275" s="36">
        <f>BI1275*(1+Listes!AC$9)</f>
        <v>0</v>
      </c>
      <c r="AW1275" s="36">
        <f>BP1275*(1+Listes!AC$10)</f>
        <v>0</v>
      </c>
      <c r="AX1275"/>
      <c r="AY1275" s="36"/>
      <c r="AZ1275" s="36">
        <f>AY1275*(1+Listes!AC$11)</f>
        <v>0</v>
      </c>
      <c r="BI1275" s="36"/>
      <c r="BJ1275" s="36"/>
      <c r="BK1275" s="36">
        <f>BJ1275*(1+Listes!AC$12)</f>
        <v>0</v>
      </c>
      <c r="BL1275" s="36"/>
      <c r="BM1275" s="36"/>
      <c r="BN1275" s="6">
        <v>16.600000000000001</v>
      </c>
      <c r="BO1275" s="6">
        <v>20.13</v>
      </c>
      <c r="BP1275" s="36"/>
      <c r="BR1275" s="36"/>
      <c r="BS1275" s="36"/>
      <c r="BT1275" s="36"/>
    </row>
    <row r="1276" spans="2:72" ht="13.15" customHeight="1" x14ac:dyDescent="0.2">
      <c r="C1276" s="35">
        <v>1</v>
      </c>
      <c r="D1276" s="1" t="s">
        <v>4099</v>
      </c>
      <c r="E1276" s="36"/>
      <c r="F1276" s="36"/>
      <c r="G1276" s="7">
        <v>7.67</v>
      </c>
      <c r="H1276" s="3" t="s">
        <v>4085</v>
      </c>
      <c r="I1276" s="5" t="s">
        <v>4100</v>
      </c>
      <c r="J1276" s="39" t="s">
        <v>5</v>
      </c>
      <c r="K1276" s="5" t="s">
        <v>131</v>
      </c>
      <c r="M1276" s="6">
        <v>7.4</v>
      </c>
      <c r="N1276" s="6"/>
      <c r="O1276" s="7">
        <v>7.5</v>
      </c>
      <c r="P1276" s="6">
        <v>7.67</v>
      </c>
      <c r="Q1276" s="36">
        <f>E1276*(1+Listes!AC$5)</f>
        <v>0</v>
      </c>
      <c r="T1276" s="9" t="s">
        <v>4101</v>
      </c>
      <c r="U1276" s="9" t="s">
        <v>4101</v>
      </c>
      <c r="V1276" s="9" t="s">
        <v>4101</v>
      </c>
      <c r="W1276" s="9" t="s">
        <v>4101</v>
      </c>
      <c r="AB1276" s="36">
        <f>G1276*(1+Listes!AC$8)</f>
        <v>9.1733200000000004</v>
      </c>
      <c r="AC1276" s="36">
        <f>P1276*(1+Listes!AC$7)</f>
        <v>9.1733200000000004</v>
      </c>
      <c r="AD1276" s="36">
        <f>F1276*(1+Listes!AC$6)</f>
        <v>0</v>
      </c>
      <c r="AG1276" s="66"/>
      <c r="AH1276" s="67"/>
      <c r="AI1276" s="6">
        <v>22.9</v>
      </c>
      <c r="AJ1276" s="6">
        <v>7.3</v>
      </c>
      <c r="AL1276" s="36"/>
      <c r="AN1276" s="5" t="s">
        <v>4101</v>
      </c>
      <c r="AO1276" s="5" t="s">
        <v>4102</v>
      </c>
      <c r="AP1276" s="5" t="s">
        <v>4102</v>
      </c>
      <c r="AV1276" s="36">
        <f>BI1276*(1+Listes!AC$9)</f>
        <v>0</v>
      </c>
      <c r="AW1276" s="36">
        <f>BP1276*(1+Listes!AC$10)</f>
        <v>0</v>
      </c>
      <c r="AX1276"/>
      <c r="AY1276" s="36"/>
      <c r="AZ1276" s="36">
        <f>AY1276*(1+Listes!AC$11)</f>
        <v>0</v>
      </c>
      <c r="BI1276" s="36"/>
      <c r="BJ1276" s="36"/>
      <c r="BK1276" s="36">
        <f>BJ1276*(1+Listes!AC$12)</f>
        <v>0</v>
      </c>
      <c r="BL1276" s="36"/>
      <c r="BM1276" s="36"/>
      <c r="BN1276" s="36"/>
      <c r="BP1276" s="36"/>
      <c r="BR1276" s="36"/>
      <c r="BS1276" s="36"/>
      <c r="BT1276" s="36"/>
    </row>
    <row r="1277" spans="2:72" ht="13.15" customHeight="1" x14ac:dyDescent="0.2">
      <c r="C1277" s="35">
        <v>2</v>
      </c>
      <c r="D1277" s="1" t="s">
        <v>4103</v>
      </c>
      <c r="E1277" s="36"/>
      <c r="F1277" s="36"/>
      <c r="G1277" s="7">
        <v>20.93</v>
      </c>
      <c r="H1277" s="3" t="s">
        <v>4104</v>
      </c>
      <c r="I1277" s="5" t="s">
        <v>4105</v>
      </c>
      <c r="J1277" s="39" t="s">
        <v>87</v>
      </c>
      <c r="K1277" s="5" t="s">
        <v>722</v>
      </c>
      <c r="M1277" s="6">
        <v>20.399999999999999</v>
      </c>
      <c r="N1277" s="6"/>
      <c r="O1277" s="7">
        <v>20.5</v>
      </c>
      <c r="P1277" s="6">
        <v>20.93</v>
      </c>
      <c r="Q1277" s="36">
        <f>E1277*(1+Listes!AC$5)</f>
        <v>0</v>
      </c>
      <c r="R1277" s="5" t="s">
        <v>66</v>
      </c>
      <c r="AB1277" s="36">
        <f>G1277*(1+Listes!AC$8)</f>
        <v>25.03228</v>
      </c>
      <c r="AC1277" s="36">
        <f>P1277*(1+Listes!AC$7)</f>
        <v>25.03228</v>
      </c>
      <c r="AD1277" s="36">
        <f>F1277*(1+Listes!AC$6)</f>
        <v>0</v>
      </c>
      <c r="AG1277" s="66"/>
      <c r="AH1277" s="67"/>
      <c r="AI1277" s="6">
        <v>10.19</v>
      </c>
      <c r="AJ1277" s="6">
        <v>19.899999999999999</v>
      </c>
      <c r="AL1277" s="36"/>
      <c r="AV1277" s="36">
        <f>BI1277*(1+Listes!AC$9)</f>
        <v>0</v>
      </c>
      <c r="AW1277" s="36">
        <f>BP1277*(1+Listes!AC$10)</f>
        <v>0</v>
      </c>
      <c r="AX1277"/>
      <c r="AY1277" s="36"/>
      <c r="AZ1277" s="36">
        <f>AY1277*(1+Listes!AC$11)</f>
        <v>0</v>
      </c>
      <c r="BI1277" s="36"/>
      <c r="BJ1277" s="36"/>
      <c r="BK1277" s="36">
        <f>BJ1277*(1+Listes!AC$12)</f>
        <v>0</v>
      </c>
      <c r="BL1277" s="36"/>
      <c r="BM1277" s="36"/>
      <c r="BN1277" s="36"/>
      <c r="BP1277" s="36"/>
      <c r="BR1277" s="36"/>
      <c r="BS1277" s="36"/>
      <c r="BT1277" s="36"/>
    </row>
    <row r="1278" spans="2:72" ht="13.15" customHeight="1" x14ac:dyDescent="0.2">
      <c r="B1278" s="8" t="s">
        <v>4106</v>
      </c>
      <c r="C1278" s="35">
        <v>1</v>
      </c>
      <c r="D1278" s="1" t="s">
        <v>4106</v>
      </c>
      <c r="E1278" s="36"/>
      <c r="F1278" s="36"/>
      <c r="G1278" s="7">
        <v>13.5</v>
      </c>
      <c r="H1278" s="3" t="s">
        <v>4107</v>
      </c>
      <c r="I1278" s="5" t="s">
        <v>4108</v>
      </c>
      <c r="J1278" s="39" t="s">
        <v>22</v>
      </c>
      <c r="K1278" s="5" t="s">
        <v>4096</v>
      </c>
      <c r="M1278" s="6">
        <v>17.2</v>
      </c>
      <c r="N1278" s="6"/>
      <c r="O1278" s="7">
        <v>13.3</v>
      </c>
      <c r="P1278" s="6">
        <v>13.5</v>
      </c>
      <c r="Q1278" s="36">
        <f>E1278*(1+Listes!AC$5)</f>
        <v>0</v>
      </c>
      <c r="AA1278" s="9" t="s">
        <v>4109</v>
      </c>
      <c r="AB1278" s="36">
        <f>G1278*(1+Listes!AC$8)</f>
        <v>16.146000000000001</v>
      </c>
      <c r="AC1278" s="36">
        <f>P1278*(1+Listes!AC$7)</f>
        <v>16.146000000000001</v>
      </c>
      <c r="AD1278" s="36">
        <f>F1278*(1+Listes!AC$6)</f>
        <v>0</v>
      </c>
      <c r="AG1278" s="66"/>
      <c r="AH1278" s="67"/>
      <c r="AI1278" s="6">
        <v>14.02</v>
      </c>
      <c r="AJ1278" s="6">
        <v>16.8</v>
      </c>
      <c r="AL1278" s="36"/>
      <c r="AQ1278" s="5" t="s">
        <v>4110</v>
      </c>
      <c r="AV1278" s="36">
        <f>BI1278*(1+Listes!AC$9)</f>
        <v>0</v>
      </c>
      <c r="AW1278" s="36">
        <f>BP1278*(1+Listes!AC$10)</f>
        <v>0</v>
      </c>
      <c r="AX1278"/>
      <c r="AY1278" s="36"/>
      <c r="AZ1278" s="36">
        <f>AY1278*(1+Listes!AC$11)</f>
        <v>0</v>
      </c>
      <c r="BI1278" s="36"/>
      <c r="BJ1278" s="36"/>
      <c r="BK1278" s="36">
        <f>BJ1278*(1+Listes!AC$12)</f>
        <v>0</v>
      </c>
      <c r="BL1278" s="36"/>
      <c r="BM1278" s="36"/>
      <c r="BN1278" s="36"/>
      <c r="BO1278" s="6">
        <v>21.6</v>
      </c>
      <c r="BP1278" s="36"/>
      <c r="BR1278" s="36"/>
      <c r="BS1278" s="36"/>
      <c r="BT1278" s="36"/>
    </row>
    <row r="1279" spans="2:72" ht="13.15" customHeight="1" x14ac:dyDescent="0.2">
      <c r="C1279" s="37"/>
      <c r="D1279" s="1" t="s">
        <v>4111</v>
      </c>
      <c r="E1279" s="36"/>
      <c r="F1279" s="36"/>
      <c r="G1279" s="7"/>
      <c r="H1279" s="3" t="s">
        <v>4112</v>
      </c>
      <c r="I1279" s="5" t="s">
        <v>4113</v>
      </c>
      <c r="J1279" s="36"/>
      <c r="K1279"/>
      <c r="M1279" s="36"/>
      <c r="N1279" s="36"/>
      <c r="O1279" s="7">
        <v>19.2</v>
      </c>
      <c r="P1279" s="6"/>
      <c r="Q1279" s="36">
        <f>E1279*(1+Listes!AC$5)</f>
        <v>0</v>
      </c>
      <c r="AB1279" s="36">
        <f>G1279*(1+Listes!AC$8)</f>
        <v>0</v>
      </c>
      <c r="AC1279" s="36">
        <f>P1279*(1+Listes!AC$7)</f>
        <v>0</v>
      </c>
      <c r="AD1279" s="36">
        <f>F1279*(1+Listes!AC$6)</f>
        <v>0</v>
      </c>
      <c r="AI1279" s="36"/>
      <c r="AJ1279" s="36"/>
      <c r="AL1279" s="36"/>
      <c r="AV1279" s="36">
        <f>BI1279*(1+Listes!AC$9)</f>
        <v>0</v>
      </c>
      <c r="AW1279" s="36">
        <f>BP1279*(1+Listes!AC$10)</f>
        <v>0</v>
      </c>
      <c r="AX1279"/>
      <c r="AY1279" s="36"/>
      <c r="AZ1279" s="36">
        <f>AY1279*(1+Listes!AC$11)</f>
        <v>0</v>
      </c>
      <c r="BI1279" s="36"/>
      <c r="BJ1279" s="36"/>
      <c r="BK1279" s="36">
        <f>BJ1279*(1+Listes!AC$12)</f>
        <v>0</v>
      </c>
      <c r="BL1279" s="36"/>
      <c r="BM1279" s="36"/>
      <c r="BN1279" s="36"/>
      <c r="BP1279" s="36"/>
      <c r="BR1279" s="36"/>
      <c r="BS1279" s="36"/>
      <c r="BT1279" s="36"/>
    </row>
    <row r="1280" spans="2:72" ht="13.15" customHeight="1" x14ac:dyDescent="0.2">
      <c r="B1280" s="8" t="s">
        <v>4114</v>
      </c>
      <c r="C1280" s="35">
        <v>2</v>
      </c>
      <c r="D1280" s="1" t="s">
        <v>4114</v>
      </c>
      <c r="E1280" s="36"/>
      <c r="F1280" s="36"/>
      <c r="G1280" s="7">
        <v>13.51</v>
      </c>
      <c r="H1280" s="3" t="s">
        <v>4115</v>
      </c>
      <c r="I1280" s="5" t="s">
        <v>4116</v>
      </c>
      <c r="J1280" s="39" t="s">
        <v>22</v>
      </c>
      <c r="K1280" s="5" t="s">
        <v>1332</v>
      </c>
      <c r="M1280" s="36"/>
      <c r="N1280" s="6"/>
      <c r="O1280" s="36"/>
      <c r="P1280" s="36"/>
      <c r="Q1280" s="36">
        <f>E1280*(1+Listes!AC$5)</f>
        <v>0</v>
      </c>
      <c r="AB1280" s="36">
        <f>G1280*(1+Listes!AC$8)</f>
        <v>16.157959999999999</v>
      </c>
      <c r="AC1280" s="36">
        <f>P1280*(1+Listes!AC$7)</f>
        <v>0</v>
      </c>
      <c r="AD1280" s="36">
        <f>F1280*(1+Listes!AC$6)</f>
        <v>0</v>
      </c>
      <c r="AG1280" s="66"/>
      <c r="AH1280" s="67"/>
      <c r="AI1280" s="36"/>
      <c r="AJ1280" s="36"/>
      <c r="AL1280" s="36"/>
      <c r="AT1280" s="5" t="s">
        <v>2933</v>
      </c>
      <c r="AV1280" s="36">
        <f>BI1280*(1+Listes!AC$9)</f>
        <v>0</v>
      </c>
      <c r="AW1280" s="36">
        <f>BP1280*(1+Listes!AC$10)</f>
        <v>0</v>
      </c>
      <c r="AX1280"/>
      <c r="AY1280" s="36"/>
      <c r="AZ1280" s="36">
        <f>AY1280*(1+Listes!AC$11)</f>
        <v>0</v>
      </c>
      <c r="BI1280" s="36"/>
      <c r="BJ1280" s="36"/>
      <c r="BK1280" s="36">
        <f>BJ1280*(1+Listes!AC$12)</f>
        <v>0</v>
      </c>
      <c r="BL1280" s="36"/>
      <c r="BM1280" s="36"/>
      <c r="BN1280" s="36"/>
      <c r="BP1280" s="36"/>
      <c r="BR1280" s="36"/>
      <c r="BS1280" s="36"/>
      <c r="BT1280" s="36"/>
    </row>
    <row r="1281" spans="2:72" ht="13.15" customHeight="1" x14ac:dyDescent="0.2">
      <c r="B1281" s="8" t="s">
        <v>4117</v>
      </c>
      <c r="C1281" s="35">
        <v>1</v>
      </c>
      <c r="D1281" s="1" t="s">
        <v>4118</v>
      </c>
      <c r="E1281" s="36"/>
      <c r="F1281" s="36"/>
      <c r="G1281" s="7">
        <v>5.9</v>
      </c>
      <c r="H1281" s="3" t="s">
        <v>4119</v>
      </c>
      <c r="I1281" s="5" t="s">
        <v>4120</v>
      </c>
      <c r="J1281" s="39" t="s">
        <v>87</v>
      </c>
      <c r="K1281" s="5" t="s">
        <v>107</v>
      </c>
      <c r="M1281" s="6">
        <v>5.7</v>
      </c>
      <c r="N1281" s="6"/>
      <c r="O1281" s="7">
        <v>5.8</v>
      </c>
      <c r="P1281" s="6">
        <v>5.9</v>
      </c>
      <c r="Q1281" s="36">
        <f>E1281*(1+Listes!AC$5)</f>
        <v>0</v>
      </c>
      <c r="AB1281" s="36">
        <f>G1281*(1+Listes!AC$8)</f>
        <v>7.0564</v>
      </c>
      <c r="AC1281" s="36">
        <f>P1281*(1+Listes!AC$7)</f>
        <v>7.0564</v>
      </c>
      <c r="AD1281" s="36">
        <f>F1281*(1+Listes!AC$6)</f>
        <v>0</v>
      </c>
      <c r="AG1281" s="66"/>
      <c r="AH1281" s="67"/>
      <c r="AI1281" s="6">
        <v>21.62</v>
      </c>
      <c r="AJ1281" s="6">
        <v>5.6</v>
      </c>
      <c r="AL1281" s="36"/>
      <c r="AV1281" s="36">
        <f>BI1281*(1+Listes!AC$9)</f>
        <v>0</v>
      </c>
      <c r="AW1281" s="36">
        <f>BP1281*(1+Listes!AC$10)</f>
        <v>0</v>
      </c>
      <c r="AX1281"/>
      <c r="AY1281" s="36"/>
      <c r="AZ1281" s="36">
        <f>AY1281*(1+Listes!AC$11)</f>
        <v>0</v>
      </c>
      <c r="BI1281" s="36"/>
      <c r="BJ1281" s="36"/>
      <c r="BK1281" s="36">
        <f>BJ1281*(1+Listes!AC$12)</f>
        <v>0</v>
      </c>
      <c r="BL1281" s="36"/>
      <c r="BM1281" s="36"/>
      <c r="BN1281" s="36"/>
      <c r="BP1281" s="36"/>
      <c r="BR1281" s="36"/>
      <c r="BS1281" s="36"/>
      <c r="BT1281" s="36"/>
    </row>
    <row r="1282" spans="2:72" ht="13.15" customHeight="1" x14ac:dyDescent="0.2">
      <c r="B1282" s="8" t="s">
        <v>4121</v>
      </c>
      <c r="C1282" s="37"/>
      <c r="D1282" s="1" t="s">
        <v>4122</v>
      </c>
      <c r="E1282" s="36"/>
      <c r="F1282" s="36"/>
      <c r="G1282" s="7">
        <v>3.54</v>
      </c>
      <c r="H1282" s="3" t="s">
        <v>4123</v>
      </c>
      <c r="J1282" s="36"/>
      <c r="K1282"/>
      <c r="M1282" s="36"/>
      <c r="N1282" s="36"/>
      <c r="O1282" s="36"/>
      <c r="P1282" s="6">
        <v>3.54</v>
      </c>
      <c r="Q1282" s="36">
        <f>E1282*(1+Listes!AC$5)</f>
        <v>0</v>
      </c>
      <c r="AB1282" s="36">
        <f>G1282*(1+Listes!AC$8)</f>
        <v>4.2338399999999998</v>
      </c>
      <c r="AC1282" s="36">
        <f>P1282*(1+Listes!AC$7)</f>
        <v>4.2338399999999998</v>
      </c>
      <c r="AD1282" s="36">
        <f>F1282*(1+Listes!AC$6)</f>
        <v>0</v>
      </c>
      <c r="AI1282" s="36"/>
      <c r="AJ1282" s="36"/>
      <c r="AL1282" s="36"/>
      <c r="AV1282" s="36">
        <f>BI1282*(1+Listes!AC$9)</f>
        <v>0</v>
      </c>
      <c r="AW1282" s="36">
        <f>BP1282*(1+Listes!AC$10)</f>
        <v>0</v>
      </c>
      <c r="AX1282"/>
      <c r="AY1282" s="36"/>
      <c r="AZ1282" s="36">
        <f>AY1282*(1+Listes!AC$11)</f>
        <v>0</v>
      </c>
      <c r="BI1282" s="36"/>
      <c r="BJ1282" s="36"/>
      <c r="BK1282" s="36">
        <f>BJ1282*(1+Listes!AC$12)</f>
        <v>0</v>
      </c>
      <c r="BL1282" s="36"/>
      <c r="BM1282" s="36"/>
      <c r="BN1282" s="36"/>
      <c r="BP1282" s="36"/>
      <c r="BR1282" s="36"/>
      <c r="BS1282" s="36"/>
      <c r="BT1282" s="36"/>
    </row>
    <row r="1283" spans="2:72" ht="12" customHeight="1" x14ac:dyDescent="0.2">
      <c r="B1283" s="8" t="s">
        <v>4124</v>
      </c>
      <c r="C1283" s="35">
        <v>1</v>
      </c>
      <c r="D1283" s="1" t="s">
        <v>4124</v>
      </c>
      <c r="E1283" s="36"/>
      <c r="F1283" s="36"/>
      <c r="G1283" s="36"/>
      <c r="H1283" s="3" t="s">
        <v>4125</v>
      </c>
      <c r="I1283" s="5" t="s">
        <v>4126</v>
      </c>
      <c r="J1283" s="39" t="s">
        <v>1331</v>
      </c>
      <c r="K1283" s="5" t="s">
        <v>3936</v>
      </c>
      <c r="M1283" s="36"/>
      <c r="N1283" s="36"/>
      <c r="O1283" s="36"/>
      <c r="P1283" s="36"/>
      <c r="Q1283" s="36">
        <f>E1283*(1+Listes!AC$5)</f>
        <v>0</v>
      </c>
      <c r="AB1283" s="36">
        <f>G1283*(1+Listes!AC$8)</f>
        <v>0</v>
      </c>
      <c r="AC1283" s="36">
        <f>P1283*(1+Listes!AC$7)</f>
        <v>0</v>
      </c>
      <c r="AD1283" s="36">
        <f>F1283*(1+Listes!AC$6)</f>
        <v>0</v>
      </c>
      <c r="AI1283" s="36"/>
      <c r="AJ1283" s="36"/>
      <c r="AL1283" s="36"/>
      <c r="AQ1283" s="5" t="s">
        <v>4127</v>
      </c>
      <c r="AV1283" s="36">
        <f>BI1283*(1+Listes!AC$9)</f>
        <v>0</v>
      </c>
      <c r="AW1283" s="36">
        <f>BP1283*(1+Listes!AC$10)</f>
        <v>0</v>
      </c>
      <c r="AX1283"/>
      <c r="AY1283" s="36"/>
      <c r="AZ1283" s="36">
        <f>AY1283*(1+Listes!AC$11)</f>
        <v>0</v>
      </c>
      <c r="BI1283" s="36"/>
      <c r="BJ1283" s="36"/>
      <c r="BK1283" s="36">
        <f>BJ1283*(1+Listes!AC$12)</f>
        <v>0</v>
      </c>
      <c r="BL1283" s="36"/>
      <c r="BM1283" s="36"/>
      <c r="BN1283" s="36"/>
      <c r="BP1283" s="36"/>
      <c r="BR1283" s="36"/>
      <c r="BS1283" s="36"/>
      <c r="BT1283" s="36"/>
    </row>
    <row r="1284" spans="2:72" ht="13.15" customHeight="1" x14ac:dyDescent="0.2">
      <c r="B1284" s="8" t="s">
        <v>4128</v>
      </c>
      <c r="C1284" s="35">
        <v>4</v>
      </c>
      <c r="D1284" s="1" t="s">
        <v>4129</v>
      </c>
      <c r="E1284" s="6">
        <v>2.4</v>
      </c>
      <c r="F1284" s="36"/>
      <c r="G1284" s="7">
        <v>11.54</v>
      </c>
      <c r="H1284" s="3" t="s">
        <v>4130</v>
      </c>
      <c r="I1284" s="5" t="s">
        <v>4131</v>
      </c>
      <c r="J1284" s="36"/>
      <c r="K1284"/>
      <c r="M1284" s="36"/>
      <c r="N1284" s="36"/>
      <c r="O1284" s="36"/>
      <c r="P1284" s="6">
        <v>11.54</v>
      </c>
      <c r="Q1284" s="36">
        <f>E1284*(1+Listes!AC$5)</f>
        <v>2.8703999999999996</v>
      </c>
      <c r="AB1284" s="36">
        <f>G1284*(1+Listes!AC$8)</f>
        <v>13.801839999999999</v>
      </c>
      <c r="AC1284" s="36">
        <f>P1284*(1+Listes!AC$7)</f>
        <v>13.801839999999999</v>
      </c>
      <c r="AD1284" s="36">
        <f>F1284*(1+Listes!AC$6)</f>
        <v>0</v>
      </c>
      <c r="AI1284" s="36"/>
      <c r="AJ1284" s="36"/>
      <c r="AL1284" s="36"/>
      <c r="AQ1284" s="5" t="s">
        <v>4132</v>
      </c>
      <c r="AT1284" t="s">
        <v>4873</v>
      </c>
      <c r="AV1284" s="36">
        <f>BI1284*(1+Listes!AC$9)</f>
        <v>0</v>
      </c>
      <c r="AW1284" s="36">
        <f>BP1284*(1+Listes!AC$10)</f>
        <v>0</v>
      </c>
      <c r="AX1284"/>
      <c r="AY1284" s="36"/>
      <c r="AZ1284" s="36">
        <f>AY1284*(1+Listes!AC$11)</f>
        <v>0</v>
      </c>
      <c r="BI1284" s="36"/>
      <c r="BJ1284" s="36"/>
      <c r="BK1284" s="36">
        <f>BJ1284*(1+Listes!AC$12)</f>
        <v>0</v>
      </c>
      <c r="BL1284" s="36"/>
      <c r="BM1284" s="36"/>
      <c r="BN1284" s="36"/>
      <c r="BP1284" s="36"/>
      <c r="BR1284" s="36"/>
      <c r="BS1284" s="36"/>
      <c r="BT1284" s="36"/>
    </row>
    <row r="1285" spans="2:72" ht="13.15" customHeight="1" x14ac:dyDescent="0.2">
      <c r="B1285" t="s">
        <v>4874</v>
      </c>
      <c r="C1285" s="37">
        <v>1</v>
      </c>
      <c r="D1285" s="1" t="s">
        <v>4874</v>
      </c>
      <c r="E1285" s="36">
        <v>9</v>
      </c>
      <c r="F1285" s="36"/>
      <c r="G1285" s="36"/>
      <c r="H1285" s="3" t="s">
        <v>4875</v>
      </c>
      <c r="I1285" s="5"/>
      <c r="J1285" s="39" t="s">
        <v>2</v>
      </c>
      <c r="K1285" t="s">
        <v>4876</v>
      </c>
      <c r="M1285" s="6"/>
      <c r="N1285" s="6"/>
      <c r="O1285" s="36"/>
      <c r="P1285" s="36"/>
      <c r="Q1285" s="36">
        <v>10.763999999999999</v>
      </c>
      <c r="R1285" s="5" t="s">
        <v>66</v>
      </c>
      <c r="X1285" t="s">
        <v>4877</v>
      </c>
      <c r="AB1285" s="36">
        <v>0</v>
      </c>
      <c r="AC1285" s="36">
        <v>0</v>
      </c>
      <c r="AD1285" s="36">
        <v>0</v>
      </c>
      <c r="AE1285" s="64" t="s">
        <v>4842</v>
      </c>
      <c r="AG1285" s="66" t="s">
        <v>4843</v>
      </c>
      <c r="AH1285" s="67" t="s">
        <v>4841</v>
      </c>
      <c r="AI1285" s="6">
        <v>50.59</v>
      </c>
      <c r="AJ1285" s="6"/>
      <c r="AL1285" s="36"/>
      <c r="AV1285" s="36">
        <v>0</v>
      </c>
      <c r="AW1285" s="36">
        <v>0</v>
      </c>
      <c r="AX1285"/>
      <c r="AY1285" s="36"/>
      <c r="AZ1285" s="36">
        <v>0</v>
      </c>
      <c r="BE1285" t="s">
        <v>4271</v>
      </c>
      <c r="BG1285" s="64" t="s">
        <v>4834</v>
      </c>
      <c r="BH1285" s="64" t="s">
        <v>4836</v>
      </c>
      <c r="BI1285" s="15">
        <v>45779</v>
      </c>
      <c r="BL1285" s="36"/>
      <c r="BM1285" s="36"/>
      <c r="BN1285" s="36"/>
    </row>
    <row r="1286" spans="2:72" ht="13.15" customHeight="1" x14ac:dyDescent="0.2">
      <c r="C1286" s="37"/>
      <c r="D1286" s="1" t="s">
        <v>4133</v>
      </c>
      <c r="E1286" s="36"/>
      <c r="F1286" s="36"/>
      <c r="G1286" s="36"/>
      <c r="H1286" s="3" t="s">
        <v>4134</v>
      </c>
      <c r="I1286" s="5" t="s">
        <v>4135</v>
      </c>
      <c r="J1286" s="39">
        <v>456</v>
      </c>
      <c r="K1286"/>
      <c r="M1286" s="6"/>
      <c r="N1286" s="6"/>
      <c r="O1286" s="36"/>
      <c r="P1286" s="36"/>
      <c r="Q1286" s="36">
        <f>E1286*(1+Listes!AC$5)</f>
        <v>0</v>
      </c>
      <c r="R1286" s="5" t="s">
        <v>66</v>
      </c>
      <c r="AB1286" s="36">
        <f>G1286*(1+Listes!AC$8)</f>
        <v>0</v>
      </c>
      <c r="AC1286" s="36">
        <f>P1286*(1+Listes!AC$7)</f>
        <v>0</v>
      </c>
      <c r="AD1286" s="36">
        <f>F1286*(1+Listes!AC$6)</f>
        <v>0</v>
      </c>
      <c r="AG1286" s="66"/>
      <c r="AH1286" s="67"/>
      <c r="AI1286" s="6">
        <v>96.84</v>
      </c>
      <c r="AJ1286" s="6"/>
      <c r="AL1286" s="36"/>
      <c r="AV1286" s="36">
        <f>BI1286*(1+Listes!AC$9)</f>
        <v>0</v>
      </c>
      <c r="AW1286" s="36">
        <f>BP1286*(1+Listes!AC$10)</f>
        <v>0</v>
      </c>
      <c r="AX1286"/>
      <c r="AY1286" s="36"/>
      <c r="AZ1286" s="36">
        <f>AY1286*(1+Listes!AC$11)</f>
        <v>0</v>
      </c>
      <c r="BI1286" s="36"/>
      <c r="BJ1286" s="36"/>
      <c r="BK1286" s="36">
        <f>BJ1286*(1+Listes!AC$12)</f>
        <v>0</v>
      </c>
      <c r="BL1286" s="36"/>
      <c r="BM1286" s="36"/>
      <c r="BN1286" s="36"/>
      <c r="BP1286" s="36"/>
      <c r="BR1286" s="36"/>
      <c r="BS1286" s="36"/>
      <c r="BT1286" s="36"/>
    </row>
    <row r="1287" spans="2:72" ht="13.15" customHeight="1" x14ac:dyDescent="0.2">
      <c r="C1287" s="37"/>
      <c r="D1287" s="1" t="s">
        <v>4136</v>
      </c>
      <c r="E1287" s="36"/>
      <c r="F1287" s="36"/>
      <c r="G1287" s="36"/>
      <c r="H1287" s="3" t="s">
        <v>4137</v>
      </c>
      <c r="I1287" s="5" t="s">
        <v>4138</v>
      </c>
      <c r="J1287" s="39">
        <v>456</v>
      </c>
      <c r="K1287"/>
      <c r="M1287" s="6"/>
      <c r="N1287" s="6"/>
      <c r="O1287" s="36"/>
      <c r="P1287" s="36"/>
      <c r="Q1287" s="36">
        <f>E1287*(1+Listes!AC$5)</f>
        <v>0</v>
      </c>
      <c r="AB1287" s="36">
        <f>G1287*(1+Listes!AC$8)</f>
        <v>0</v>
      </c>
      <c r="AC1287" s="36">
        <f>P1287*(1+Listes!AC$7)</f>
        <v>0</v>
      </c>
      <c r="AD1287" s="36">
        <f>F1287*(1+Listes!AC$6)</f>
        <v>0</v>
      </c>
      <c r="AG1287" s="66"/>
      <c r="AH1287" s="67"/>
      <c r="AI1287" s="6">
        <v>43.44</v>
      </c>
      <c r="AJ1287" s="6"/>
      <c r="AL1287" s="36"/>
      <c r="AV1287" s="36">
        <f>BI1287*(1+Listes!AC$9)</f>
        <v>0</v>
      </c>
      <c r="AW1287" s="36">
        <f>BP1287*(1+Listes!AC$10)</f>
        <v>0</v>
      </c>
      <c r="AX1287"/>
      <c r="AY1287" s="36"/>
      <c r="AZ1287" s="36">
        <f>AY1287*(1+Listes!AC$11)</f>
        <v>0</v>
      </c>
      <c r="BI1287" s="36"/>
      <c r="BJ1287" s="36"/>
      <c r="BK1287" s="36">
        <f>BJ1287*(1+Listes!AC$12)</f>
        <v>0</v>
      </c>
      <c r="BL1287" s="36"/>
      <c r="BM1287" s="36"/>
      <c r="BN1287" s="36"/>
      <c r="BP1287" s="36"/>
      <c r="BR1287" s="36"/>
      <c r="BS1287" s="36"/>
      <c r="BT1287" s="36"/>
    </row>
    <row r="1288" spans="2:72" ht="13.15" customHeight="1" x14ac:dyDescent="0.2">
      <c r="B1288" t="s">
        <v>4812</v>
      </c>
      <c r="C1288" s="37"/>
      <c r="D1288" s="1" t="s">
        <v>4139</v>
      </c>
      <c r="E1288" s="36">
        <v>19.899999999999999</v>
      </c>
      <c r="F1288" s="36"/>
      <c r="G1288" s="36"/>
      <c r="H1288" s="3" t="s">
        <v>5037</v>
      </c>
      <c r="I1288" s="5" t="s">
        <v>4138</v>
      </c>
      <c r="J1288" s="39" t="s">
        <v>2</v>
      </c>
      <c r="K1288" t="s">
        <v>4812</v>
      </c>
      <c r="M1288" s="6"/>
      <c r="N1288" s="6"/>
      <c r="O1288" s="36"/>
      <c r="P1288" s="36"/>
      <c r="Q1288" s="36">
        <v>0</v>
      </c>
      <c r="R1288" s="5" t="s">
        <v>196</v>
      </c>
      <c r="S1288" t="s">
        <v>4812</v>
      </c>
      <c r="T1288" t="s">
        <v>4812</v>
      </c>
      <c r="U1288" t="s">
        <v>4812</v>
      </c>
      <c r="V1288" t="s">
        <v>4812</v>
      </c>
      <c r="W1288" t="s">
        <v>4812</v>
      </c>
      <c r="X1288" t="s">
        <v>4812</v>
      </c>
      <c r="Y1288" t="s">
        <v>4812</v>
      </c>
      <c r="Z1288" t="s">
        <v>4812</v>
      </c>
      <c r="AA1288" t="s">
        <v>4812</v>
      </c>
      <c r="AB1288" s="36">
        <v>0</v>
      </c>
      <c r="AC1288" s="36">
        <v>0</v>
      </c>
      <c r="AD1288" s="36">
        <v>0</v>
      </c>
      <c r="AE1288" s="64" t="s">
        <v>4842</v>
      </c>
      <c r="AF1288" t="s">
        <v>5038</v>
      </c>
      <c r="AG1288" s="66" t="s">
        <v>4843</v>
      </c>
      <c r="AH1288" s="67" t="s">
        <v>4841</v>
      </c>
      <c r="AI1288" s="6">
        <v>42.28</v>
      </c>
      <c r="AJ1288" s="6"/>
      <c r="AK1288" t="s">
        <v>4812</v>
      </c>
      <c r="AL1288" s="36"/>
      <c r="AM1288" s="17" t="s">
        <v>4812</v>
      </c>
      <c r="AN1288" t="s">
        <v>4812</v>
      </c>
      <c r="AQ1288" t="s">
        <v>4812</v>
      </c>
      <c r="AR1288" t="s">
        <v>4812</v>
      </c>
      <c r="AS1288" t="s">
        <v>4812</v>
      </c>
      <c r="AT1288" t="s">
        <v>4812</v>
      </c>
      <c r="AU1288" t="s">
        <v>4812</v>
      </c>
      <c r="AV1288" s="36">
        <v>0</v>
      </c>
      <c r="AW1288" s="36">
        <v>0</v>
      </c>
      <c r="AX1288" t="s">
        <v>964</v>
      </c>
      <c r="AY1288" s="36"/>
      <c r="AZ1288" s="36"/>
      <c r="BA1288" t="s">
        <v>4823</v>
      </c>
      <c r="BB1288" t="s">
        <v>4825</v>
      </c>
      <c r="BC1288" t="s">
        <v>4827</v>
      </c>
      <c r="BD1288" t="s">
        <v>4829</v>
      </c>
      <c r="BE1288" t="s">
        <v>4271</v>
      </c>
      <c r="BF1288" s="64" t="s">
        <v>4832</v>
      </c>
      <c r="BG1288" s="64" t="s">
        <v>4834</v>
      </c>
      <c r="BH1288" s="64" t="s">
        <v>4836</v>
      </c>
      <c r="BI1288" s="15">
        <v>45786</v>
      </c>
      <c r="BL1288" s="36"/>
      <c r="BM1288" s="36"/>
      <c r="BN1288" s="36"/>
    </row>
    <row r="1289" spans="2:72" ht="13.15" customHeight="1" x14ac:dyDescent="0.2">
      <c r="C1289" s="37"/>
      <c r="D1289" s="1" t="s">
        <v>4140</v>
      </c>
      <c r="E1289" s="36"/>
      <c r="F1289" s="36"/>
      <c r="G1289" s="36"/>
      <c r="H1289" s="3" t="s">
        <v>4141</v>
      </c>
      <c r="I1289" s="5" t="s">
        <v>4138</v>
      </c>
      <c r="J1289" s="39">
        <v>456</v>
      </c>
      <c r="K1289"/>
      <c r="M1289" s="6"/>
      <c r="N1289" s="6"/>
      <c r="O1289" s="36"/>
      <c r="P1289" s="36"/>
      <c r="Q1289" s="36">
        <f>E1289*(1+Listes!AC$5)</f>
        <v>0</v>
      </c>
      <c r="AB1289" s="36">
        <f>G1289*(1+Listes!AC$8)</f>
        <v>0</v>
      </c>
      <c r="AC1289" s="36">
        <f>P1289*(1+Listes!AC$7)</f>
        <v>0</v>
      </c>
      <c r="AD1289" s="36">
        <f>F1289*(1+Listes!AC$6)</f>
        <v>0</v>
      </c>
      <c r="AG1289" s="66"/>
      <c r="AH1289" s="67"/>
      <c r="AI1289" s="6">
        <v>41.45</v>
      </c>
      <c r="AJ1289" s="6"/>
      <c r="AL1289" s="36"/>
      <c r="AV1289" s="36">
        <f>BI1289*(1+Listes!AC$9)</f>
        <v>0</v>
      </c>
      <c r="AW1289" s="36">
        <f>BP1289*(1+Listes!AC$10)</f>
        <v>0</v>
      </c>
      <c r="AX1289"/>
      <c r="AY1289" s="36"/>
      <c r="AZ1289" s="36">
        <f>AY1289*(1+Listes!AC$11)</f>
        <v>0</v>
      </c>
      <c r="BI1289" s="36"/>
      <c r="BJ1289" s="36"/>
      <c r="BK1289" s="36">
        <f>BJ1289*(1+Listes!AC$12)</f>
        <v>0</v>
      </c>
      <c r="BL1289" s="36"/>
      <c r="BM1289" s="36"/>
      <c r="BN1289" s="36"/>
      <c r="BP1289" s="36"/>
      <c r="BR1289" s="36"/>
      <c r="BS1289" s="36"/>
      <c r="BT1289" s="36"/>
    </row>
    <row r="1290" spans="2:72" ht="13.15" customHeight="1" x14ac:dyDescent="0.2">
      <c r="C1290" s="35">
        <v>1</v>
      </c>
      <c r="D1290" s="1" t="s">
        <v>4142</v>
      </c>
      <c r="E1290" s="36"/>
      <c r="F1290" s="36"/>
      <c r="G1290" s="7">
        <v>53.2</v>
      </c>
      <c r="H1290" s="3" t="s">
        <v>4143</v>
      </c>
      <c r="I1290" s="5" t="s">
        <v>4138</v>
      </c>
      <c r="J1290" s="39">
        <v>456</v>
      </c>
      <c r="K1290"/>
      <c r="M1290" s="6"/>
      <c r="N1290" s="6"/>
      <c r="O1290" s="7">
        <v>53</v>
      </c>
      <c r="P1290" s="6">
        <v>53.2</v>
      </c>
      <c r="Q1290" s="36">
        <f>E1290*(1+Listes!AC$5)</f>
        <v>0</v>
      </c>
      <c r="R1290" s="5" t="s">
        <v>66</v>
      </c>
      <c r="AB1290" s="36">
        <f>G1290*(1+Listes!AC$8)</f>
        <v>63.627200000000002</v>
      </c>
      <c r="AC1290" s="36">
        <f>P1290*(1+Listes!AC$7)</f>
        <v>63.627200000000002</v>
      </c>
      <c r="AD1290" s="36">
        <f>F1290*(1+Listes!AC$6)</f>
        <v>0</v>
      </c>
      <c r="AG1290" s="66"/>
      <c r="AH1290" s="67"/>
      <c r="AI1290" s="6">
        <v>53.12</v>
      </c>
      <c r="AJ1290" s="6"/>
      <c r="AL1290" s="36"/>
      <c r="AV1290" s="36">
        <f>BI1290*(1+Listes!AC$9)</f>
        <v>0</v>
      </c>
      <c r="AW1290" s="36">
        <f>BP1290*(1+Listes!AC$10)</f>
        <v>0</v>
      </c>
      <c r="AX1290"/>
      <c r="AY1290" s="36"/>
      <c r="AZ1290" s="36">
        <f>AY1290*(1+Listes!AC$11)</f>
        <v>0</v>
      </c>
      <c r="BI1290" s="36"/>
      <c r="BJ1290" s="36"/>
      <c r="BK1290" s="36">
        <f>BJ1290*(1+Listes!AC$12)</f>
        <v>0</v>
      </c>
      <c r="BL1290" s="36"/>
      <c r="BM1290" s="36"/>
      <c r="BN1290" s="36"/>
      <c r="BP1290" s="36"/>
      <c r="BR1290" s="36"/>
      <c r="BS1290" s="36"/>
      <c r="BT1290" s="36"/>
    </row>
    <row r="1291" spans="2:72" ht="13.15" customHeight="1" x14ac:dyDescent="0.2">
      <c r="B1291" s="8" t="s">
        <v>4144</v>
      </c>
      <c r="C1291" s="35">
        <v>2</v>
      </c>
      <c r="D1291" s="1" t="s">
        <v>4145</v>
      </c>
      <c r="E1291" s="36"/>
      <c r="F1291" s="36"/>
      <c r="G1291" s="7">
        <v>4</v>
      </c>
      <c r="H1291" s="3" t="s">
        <v>4146</v>
      </c>
      <c r="I1291" s="5" t="s">
        <v>4147</v>
      </c>
      <c r="J1291" s="39" t="s">
        <v>31</v>
      </c>
      <c r="K1291" s="5" t="s">
        <v>4148</v>
      </c>
      <c r="M1291" s="36"/>
      <c r="N1291" s="36"/>
      <c r="O1291" s="7">
        <v>3.9</v>
      </c>
      <c r="P1291" s="6">
        <v>4</v>
      </c>
      <c r="Q1291" s="36">
        <f>E1291*(1+Listes!AC$5)</f>
        <v>0</v>
      </c>
      <c r="AB1291" s="36">
        <f>G1291*(1+Listes!AC$8)</f>
        <v>4.7839999999999998</v>
      </c>
      <c r="AC1291" s="36">
        <f>P1291*(1+Listes!AC$7)</f>
        <v>4.7839999999999998</v>
      </c>
      <c r="AD1291" s="36">
        <f>F1291*(1+Listes!AC$6)</f>
        <v>0</v>
      </c>
      <c r="AI1291" s="36"/>
      <c r="AJ1291" s="36"/>
      <c r="AL1291" s="36"/>
      <c r="AV1291" s="36">
        <f>BI1291*(1+Listes!AC$9)</f>
        <v>0</v>
      </c>
      <c r="AW1291" s="36">
        <f>BP1291*(1+Listes!AC$10)</f>
        <v>0</v>
      </c>
      <c r="AX1291"/>
      <c r="AY1291" s="36"/>
      <c r="AZ1291" s="36">
        <f>AY1291*(1+Listes!AC$11)</f>
        <v>0</v>
      </c>
      <c r="BI1291" s="36"/>
      <c r="BJ1291" s="36"/>
      <c r="BK1291" s="36">
        <f>BJ1291*(1+Listes!AC$12)</f>
        <v>0</v>
      </c>
      <c r="BL1291" s="36"/>
      <c r="BM1291" s="36"/>
      <c r="BN1291" s="36"/>
      <c r="BP1291" s="36"/>
      <c r="BR1291" s="36"/>
      <c r="BS1291" s="36"/>
      <c r="BT1291" s="36"/>
    </row>
    <row r="1292" spans="2:72" ht="13.15" customHeight="1" x14ac:dyDescent="0.2">
      <c r="C1292" s="35">
        <v>5</v>
      </c>
      <c r="D1292" s="1" t="s">
        <v>4149</v>
      </c>
      <c r="E1292" s="36"/>
      <c r="F1292" s="36"/>
      <c r="G1292" s="36"/>
      <c r="H1292" s="3" t="s">
        <v>4150</v>
      </c>
      <c r="J1292" s="39" t="s">
        <v>2</v>
      </c>
      <c r="K1292"/>
      <c r="M1292" s="6"/>
      <c r="N1292" s="6"/>
      <c r="O1292" s="36"/>
      <c r="P1292" s="36"/>
      <c r="Q1292" s="36">
        <f>E1292*(1+Listes!AC$5)</f>
        <v>0</v>
      </c>
      <c r="AB1292" s="36">
        <f>G1292*(1+Listes!AC$8)</f>
        <v>0</v>
      </c>
      <c r="AC1292" s="36">
        <f>P1292*(1+Listes!AC$7)</f>
        <v>0</v>
      </c>
      <c r="AD1292" s="36">
        <f>F1292*(1+Listes!AC$6)</f>
        <v>0</v>
      </c>
      <c r="AG1292" s="66"/>
      <c r="AH1292" s="67"/>
      <c r="AI1292" s="6">
        <v>4.26</v>
      </c>
      <c r="AJ1292" s="6"/>
      <c r="AL1292" s="36"/>
      <c r="AV1292" s="36">
        <f>BI1292*(1+Listes!AC$9)</f>
        <v>0</v>
      </c>
      <c r="AW1292" s="36">
        <f>BP1292*(1+Listes!AC$10)</f>
        <v>0</v>
      </c>
      <c r="AX1292"/>
      <c r="AY1292" s="36"/>
      <c r="AZ1292" s="36">
        <f>AY1292*(1+Listes!AC$11)</f>
        <v>0</v>
      </c>
      <c r="BI1292" s="36"/>
      <c r="BJ1292" s="36"/>
      <c r="BK1292" s="36">
        <f>BJ1292*(1+Listes!AC$12)</f>
        <v>0</v>
      </c>
      <c r="BL1292" s="36"/>
      <c r="BM1292" s="36"/>
      <c r="BN1292" s="36"/>
      <c r="BP1292" s="36"/>
      <c r="BR1292" s="36"/>
      <c r="BS1292" s="36"/>
      <c r="BT1292" s="36"/>
    </row>
    <row r="1293" spans="2:72" ht="13.15" customHeight="1" x14ac:dyDescent="0.2">
      <c r="C1293" s="35">
        <v>3</v>
      </c>
      <c r="D1293" s="1" t="s">
        <v>4151</v>
      </c>
      <c r="E1293" s="36"/>
      <c r="F1293" s="36"/>
      <c r="G1293" s="7">
        <v>13.25</v>
      </c>
      <c r="H1293" s="3" t="s">
        <v>4152</v>
      </c>
      <c r="I1293" s="5" t="s">
        <v>4153</v>
      </c>
      <c r="J1293" s="39" t="s">
        <v>2</v>
      </c>
      <c r="K1293" s="5" t="s">
        <v>211</v>
      </c>
      <c r="M1293" s="6">
        <v>13.02</v>
      </c>
      <c r="N1293" s="6"/>
      <c r="O1293" s="7">
        <v>13</v>
      </c>
      <c r="P1293" s="6">
        <v>13.25</v>
      </c>
      <c r="Q1293" s="36">
        <f>E1293*(1+Listes!AC$5)</f>
        <v>0</v>
      </c>
      <c r="AB1293" s="36">
        <f>G1293*(1+Listes!AC$8)</f>
        <v>15.847</v>
      </c>
      <c r="AC1293" s="36">
        <f>P1293*(1+Listes!AC$7)</f>
        <v>15.847</v>
      </c>
      <c r="AD1293" s="36">
        <f>F1293*(1+Listes!AC$6)</f>
        <v>0</v>
      </c>
      <c r="AG1293" s="66"/>
      <c r="AH1293" s="67"/>
      <c r="AI1293" s="6">
        <v>12.76</v>
      </c>
      <c r="AJ1293" s="6">
        <v>13.02</v>
      </c>
      <c r="AL1293" s="36"/>
      <c r="AV1293" s="36">
        <f>BI1293*(1+Listes!AC$9)</f>
        <v>0</v>
      </c>
      <c r="AW1293" s="36">
        <f>BP1293*(1+Listes!AC$10)</f>
        <v>0</v>
      </c>
      <c r="AX1293"/>
      <c r="AY1293" s="36"/>
      <c r="AZ1293" s="36">
        <f>AY1293*(1+Listes!AC$11)</f>
        <v>0</v>
      </c>
      <c r="BI1293" s="36"/>
      <c r="BJ1293" s="36"/>
      <c r="BK1293" s="36">
        <f>BJ1293*(1+Listes!AC$12)</f>
        <v>0</v>
      </c>
      <c r="BL1293" s="36"/>
      <c r="BM1293" s="36"/>
      <c r="BN1293" s="36"/>
      <c r="BP1293" s="36"/>
      <c r="BR1293" s="36"/>
      <c r="BS1293" s="36"/>
      <c r="BT1293" s="36"/>
    </row>
    <row r="1294" spans="2:72" ht="13.15" customHeight="1" x14ac:dyDescent="0.2">
      <c r="C1294" s="35">
        <v>2</v>
      </c>
      <c r="D1294" s="1" t="s">
        <v>4154</v>
      </c>
      <c r="E1294" s="36"/>
      <c r="F1294" s="36"/>
      <c r="G1294" s="7">
        <v>21.19</v>
      </c>
      <c r="H1294" s="3" t="s">
        <v>4155</v>
      </c>
      <c r="I1294" s="5" t="s">
        <v>4156</v>
      </c>
      <c r="J1294" s="39" t="s">
        <v>2</v>
      </c>
      <c r="K1294" s="5" t="s">
        <v>211</v>
      </c>
      <c r="M1294" s="6">
        <v>20.76</v>
      </c>
      <c r="N1294" s="6"/>
      <c r="O1294" s="7">
        <v>20.8</v>
      </c>
      <c r="P1294" s="6">
        <v>21.19</v>
      </c>
      <c r="Q1294" s="36">
        <f>E1294*(1+Listes!AC$5)</f>
        <v>0</v>
      </c>
      <c r="AB1294" s="36">
        <f>G1294*(1+Listes!AC$8)</f>
        <v>25.343240000000002</v>
      </c>
      <c r="AC1294" s="36">
        <f>P1294*(1+Listes!AC$7)</f>
        <v>25.343240000000002</v>
      </c>
      <c r="AD1294" s="36">
        <f>F1294*(1+Listes!AC$6)</f>
        <v>0</v>
      </c>
      <c r="AG1294" s="66"/>
      <c r="AH1294" s="67"/>
      <c r="AI1294" s="6">
        <v>20.36</v>
      </c>
      <c r="AJ1294" s="6">
        <v>20.76</v>
      </c>
      <c r="AL1294" s="36"/>
      <c r="AV1294" s="36">
        <f>BI1294*(1+Listes!AC$9)</f>
        <v>0</v>
      </c>
      <c r="AW1294" s="36">
        <f>BP1294*(1+Listes!AC$10)</f>
        <v>0</v>
      </c>
      <c r="AX1294"/>
      <c r="AY1294" s="36"/>
      <c r="AZ1294" s="36">
        <f>AY1294*(1+Listes!AC$11)</f>
        <v>0</v>
      </c>
      <c r="BI1294" s="36"/>
      <c r="BJ1294" s="36"/>
      <c r="BK1294" s="36">
        <f>BJ1294*(1+Listes!AC$12)</f>
        <v>0</v>
      </c>
      <c r="BL1294" s="36"/>
      <c r="BM1294" s="36"/>
      <c r="BN1294" s="6">
        <v>21.32</v>
      </c>
      <c r="BP1294" s="36"/>
      <c r="BR1294" s="36"/>
      <c r="BS1294" s="36"/>
      <c r="BT1294" s="36"/>
    </row>
    <row r="1295" spans="2:72" ht="13.15" customHeight="1" x14ac:dyDescent="0.2">
      <c r="C1295" s="35">
        <v>4</v>
      </c>
      <c r="D1295" s="1" t="s">
        <v>4157</v>
      </c>
      <c r="E1295" s="6">
        <v>1.1299999999999999</v>
      </c>
      <c r="F1295" s="36"/>
      <c r="G1295" s="7">
        <v>5.31</v>
      </c>
      <c r="H1295" s="3" t="s">
        <v>4158</v>
      </c>
      <c r="I1295" s="5" t="s">
        <v>4159</v>
      </c>
      <c r="J1295" s="39" t="s">
        <v>2</v>
      </c>
      <c r="K1295" s="5" t="s">
        <v>88</v>
      </c>
      <c r="M1295" s="6">
        <v>5.18</v>
      </c>
      <c r="N1295" s="6"/>
      <c r="O1295" s="7">
        <v>5.2</v>
      </c>
      <c r="P1295" s="6">
        <v>5.31</v>
      </c>
      <c r="Q1295" s="36">
        <f>E1295*(1+Listes!AC$5)</f>
        <v>1.3514799999999998</v>
      </c>
      <c r="AB1295" s="36">
        <f>G1295*(1+Listes!AC$8)</f>
        <v>6.3507599999999993</v>
      </c>
      <c r="AC1295" s="36">
        <f>P1295*(1+Listes!AC$7)</f>
        <v>6.3507599999999993</v>
      </c>
      <c r="AD1295" s="36">
        <f>F1295*(1+Listes!AC$6)</f>
        <v>0</v>
      </c>
      <c r="AG1295" s="66"/>
      <c r="AH1295" s="67"/>
      <c r="AI1295" s="6">
        <v>5.07</v>
      </c>
      <c r="AJ1295" s="6">
        <v>5.18</v>
      </c>
      <c r="AL1295" s="36"/>
      <c r="AV1295" s="36">
        <f>BI1295*(1+Listes!AC$9)</f>
        <v>0</v>
      </c>
      <c r="AW1295" s="36">
        <f>BP1295*(1+Listes!AC$10)</f>
        <v>0</v>
      </c>
      <c r="AX1295"/>
      <c r="AY1295" s="36"/>
      <c r="AZ1295" s="36">
        <f>AY1295*(1+Listes!AC$11)</f>
        <v>0</v>
      </c>
      <c r="BI1295" s="36"/>
      <c r="BJ1295" s="36"/>
      <c r="BK1295" s="36">
        <f>BJ1295*(1+Listes!AC$12)</f>
        <v>0</v>
      </c>
      <c r="BL1295" s="36"/>
      <c r="BM1295" s="36"/>
      <c r="BN1295" s="36"/>
      <c r="BP1295" s="36"/>
      <c r="BR1295" s="36"/>
      <c r="BS1295" s="36"/>
      <c r="BT1295" s="36"/>
    </row>
    <row r="1296" spans="2:72" ht="13.15" customHeight="1" x14ac:dyDescent="0.2">
      <c r="B1296" s="8" t="s">
        <v>4160</v>
      </c>
      <c r="C1296" s="35">
        <v>2</v>
      </c>
      <c r="D1296" s="1" t="s">
        <v>4161</v>
      </c>
      <c r="E1296" s="36"/>
      <c r="F1296" s="36"/>
      <c r="G1296" s="7">
        <v>14.56</v>
      </c>
      <c r="H1296" s="3" t="s">
        <v>4162</v>
      </c>
      <c r="I1296" s="5" t="s">
        <v>4163</v>
      </c>
      <c r="J1296" s="39" t="s">
        <v>2</v>
      </c>
      <c r="K1296" s="5" t="s">
        <v>88</v>
      </c>
      <c r="M1296" s="6">
        <v>14.28</v>
      </c>
      <c r="N1296" s="6"/>
      <c r="O1296" s="7">
        <v>14.3</v>
      </c>
      <c r="P1296" s="6">
        <v>14.56</v>
      </c>
      <c r="Q1296" s="36">
        <f>E1296*(1+Listes!AC$5)</f>
        <v>0</v>
      </c>
      <c r="AB1296" s="36">
        <f>G1296*(1+Listes!AC$8)</f>
        <v>17.41376</v>
      </c>
      <c r="AC1296" s="36">
        <f>P1296*(1+Listes!AC$7)</f>
        <v>17.41376</v>
      </c>
      <c r="AD1296" s="36">
        <f>F1296*(1+Listes!AC$6)</f>
        <v>0</v>
      </c>
      <c r="AG1296" s="66"/>
      <c r="AH1296" s="67"/>
      <c r="AI1296" s="6">
        <v>14</v>
      </c>
      <c r="AJ1296" s="6">
        <v>14.28</v>
      </c>
      <c r="AL1296" s="36"/>
      <c r="AV1296" s="36">
        <f>BI1296*(1+Listes!AC$9)</f>
        <v>0</v>
      </c>
      <c r="AW1296" s="36">
        <f>BP1296*(1+Listes!AC$10)</f>
        <v>0</v>
      </c>
      <c r="AX1296"/>
      <c r="AY1296" s="36"/>
      <c r="AZ1296" s="36">
        <f>AY1296*(1+Listes!AC$11)</f>
        <v>0</v>
      </c>
      <c r="BI1296" s="36"/>
      <c r="BJ1296" s="36"/>
      <c r="BK1296" s="36">
        <f>BJ1296*(1+Listes!AC$12)</f>
        <v>0</v>
      </c>
      <c r="BL1296" s="36"/>
      <c r="BM1296" s="36"/>
      <c r="BN1296" s="36"/>
      <c r="BP1296" s="36"/>
      <c r="BR1296" s="36"/>
      <c r="BS1296" s="36"/>
      <c r="BT1296" s="36"/>
    </row>
    <row r="1297" spans="2:72" ht="13.15" customHeight="1" x14ac:dyDescent="0.2">
      <c r="C1297" s="35">
        <v>1</v>
      </c>
      <c r="D1297" s="1" t="s">
        <v>4164</v>
      </c>
      <c r="E1297" s="36"/>
      <c r="F1297" s="36"/>
      <c r="G1297" s="7">
        <v>10.63</v>
      </c>
      <c r="H1297" s="3" t="s">
        <v>4165</v>
      </c>
      <c r="I1297" s="5" t="s">
        <v>3564</v>
      </c>
      <c r="J1297" s="39" t="s">
        <v>5</v>
      </c>
      <c r="K1297" s="5" t="s">
        <v>211</v>
      </c>
      <c r="M1297" s="36"/>
      <c r="N1297" s="6">
        <v>10.4</v>
      </c>
      <c r="O1297" s="7">
        <v>10.4</v>
      </c>
      <c r="P1297" s="6">
        <v>10.63</v>
      </c>
      <c r="Q1297" s="36">
        <f>E1297*(1+Listes!AC$5)</f>
        <v>0</v>
      </c>
      <c r="AB1297" s="36">
        <f>G1297*(1+Listes!AC$8)</f>
        <v>12.713480000000001</v>
      </c>
      <c r="AC1297" s="36">
        <f>P1297*(1+Listes!AC$7)</f>
        <v>12.713480000000001</v>
      </c>
      <c r="AD1297" s="36">
        <f>F1297*(1+Listes!AC$6)</f>
        <v>0</v>
      </c>
      <c r="AI1297" s="36"/>
      <c r="AJ1297" s="36"/>
      <c r="AL1297" s="36"/>
      <c r="AV1297" s="36">
        <f>BI1297*(1+Listes!AC$9)</f>
        <v>0</v>
      </c>
      <c r="AW1297" s="36">
        <f>BP1297*(1+Listes!AC$10)</f>
        <v>0</v>
      </c>
      <c r="AX1297"/>
      <c r="AY1297" s="36"/>
      <c r="AZ1297" s="36">
        <f>AY1297*(1+Listes!AC$11)</f>
        <v>0</v>
      </c>
      <c r="BI1297" s="36"/>
      <c r="BJ1297" s="36"/>
      <c r="BK1297" s="36">
        <f>BJ1297*(1+Listes!AC$12)</f>
        <v>0</v>
      </c>
      <c r="BL1297" s="36"/>
      <c r="BM1297" s="36"/>
      <c r="BN1297" s="36"/>
      <c r="BP1297" s="36"/>
      <c r="BR1297" s="36"/>
      <c r="BS1297" s="36"/>
      <c r="BT1297" s="36"/>
    </row>
    <row r="1298" spans="2:72" ht="13.15" customHeight="1" x14ac:dyDescent="0.2">
      <c r="C1298" s="35">
        <v>1</v>
      </c>
      <c r="D1298" s="1" t="s">
        <v>4166</v>
      </c>
      <c r="E1298" s="36"/>
      <c r="F1298" s="36"/>
      <c r="G1298" s="7">
        <v>13.25</v>
      </c>
      <c r="H1298" s="3" t="s">
        <v>4165</v>
      </c>
      <c r="I1298" s="5" t="s">
        <v>2224</v>
      </c>
      <c r="J1298" s="39" t="s">
        <v>58</v>
      </c>
      <c r="K1298" s="5" t="s">
        <v>94</v>
      </c>
      <c r="M1298" s="36"/>
      <c r="N1298" s="6">
        <v>13.02</v>
      </c>
      <c r="O1298" s="7">
        <v>13</v>
      </c>
      <c r="P1298" s="6">
        <v>13.25</v>
      </c>
      <c r="Q1298" s="36">
        <f>E1298*(1+Listes!AC$5)</f>
        <v>0</v>
      </c>
      <c r="AB1298" s="36">
        <f>G1298*(1+Listes!AC$8)</f>
        <v>15.847</v>
      </c>
      <c r="AC1298" s="36">
        <f>P1298*(1+Listes!AC$7)</f>
        <v>15.847</v>
      </c>
      <c r="AD1298" s="36">
        <f>F1298*(1+Listes!AC$6)</f>
        <v>0</v>
      </c>
      <c r="AI1298" s="36"/>
      <c r="AJ1298" s="36"/>
      <c r="AL1298" s="36"/>
      <c r="AV1298" s="36">
        <f>BI1298*(1+Listes!AC$9)</f>
        <v>0</v>
      </c>
      <c r="AW1298" s="36">
        <f>BP1298*(1+Listes!AC$10)</f>
        <v>0</v>
      </c>
      <c r="AX1298"/>
      <c r="AY1298" s="36"/>
      <c r="AZ1298" s="36">
        <f>AY1298*(1+Listes!AC$11)</f>
        <v>0</v>
      </c>
      <c r="BI1298" s="36"/>
      <c r="BJ1298" s="36"/>
      <c r="BK1298" s="36">
        <f>BJ1298*(1+Listes!AC$12)</f>
        <v>0</v>
      </c>
      <c r="BL1298" s="36"/>
      <c r="BM1298" s="36"/>
      <c r="BN1298" s="36"/>
      <c r="BP1298" s="36"/>
      <c r="BR1298" s="36"/>
      <c r="BS1298" s="36"/>
      <c r="BT1298" s="36"/>
    </row>
    <row r="1299" spans="2:72" ht="13.15" customHeight="1" x14ac:dyDescent="0.2">
      <c r="B1299" s="8" t="s">
        <v>4167</v>
      </c>
      <c r="C1299" s="35">
        <v>2</v>
      </c>
      <c r="D1299" s="1" t="s">
        <v>4168</v>
      </c>
      <c r="E1299" s="36"/>
      <c r="F1299" s="36"/>
      <c r="G1299" s="7">
        <v>10.63</v>
      </c>
      <c r="H1299" s="3" t="s">
        <v>4169</v>
      </c>
      <c r="I1299" s="5" t="s">
        <v>4170</v>
      </c>
      <c r="J1299" s="39" t="s">
        <v>31</v>
      </c>
      <c r="K1299" s="5" t="s">
        <v>447</v>
      </c>
      <c r="M1299" s="6">
        <v>10.4</v>
      </c>
      <c r="N1299" s="36"/>
      <c r="O1299" s="7">
        <v>10.4</v>
      </c>
      <c r="P1299" s="6">
        <v>10.63</v>
      </c>
      <c r="Q1299" s="36">
        <f>E1299*(1+Listes!AC$5)</f>
        <v>0</v>
      </c>
      <c r="AB1299" s="36">
        <f>G1299*(1+Listes!AC$8)</f>
        <v>12.713480000000001</v>
      </c>
      <c r="AC1299" s="36">
        <f>P1299*(1+Listes!AC$7)</f>
        <v>12.713480000000001</v>
      </c>
      <c r="AD1299" s="36">
        <f>F1299*(1+Listes!AC$6)</f>
        <v>0</v>
      </c>
      <c r="AI1299" s="36"/>
      <c r="AJ1299" s="36"/>
      <c r="AL1299" s="36"/>
      <c r="AV1299" s="36">
        <f>BI1299*(1+Listes!AC$9)</f>
        <v>0</v>
      </c>
      <c r="AW1299" s="36">
        <f>BP1299*(1+Listes!AC$10)</f>
        <v>0</v>
      </c>
      <c r="AX1299"/>
      <c r="AY1299" s="36"/>
      <c r="AZ1299" s="36">
        <f>AY1299*(1+Listes!AC$11)</f>
        <v>0</v>
      </c>
      <c r="BI1299" s="36"/>
      <c r="BJ1299" s="36"/>
      <c r="BK1299" s="36">
        <f>BJ1299*(1+Listes!AC$12)</f>
        <v>0</v>
      </c>
      <c r="BL1299" s="36"/>
      <c r="BM1299" s="36"/>
      <c r="BN1299" s="36"/>
      <c r="BP1299" s="36"/>
      <c r="BR1299" s="36"/>
      <c r="BS1299" s="36"/>
      <c r="BT1299" s="36"/>
    </row>
    <row r="1300" spans="2:72" ht="13.15" customHeight="1" x14ac:dyDescent="0.2">
      <c r="B1300" s="8" t="s">
        <v>4171</v>
      </c>
      <c r="C1300" s="35">
        <v>2</v>
      </c>
      <c r="D1300" s="1" t="s">
        <v>4172</v>
      </c>
      <c r="E1300" s="6">
        <v>2.5</v>
      </c>
      <c r="F1300" s="36"/>
      <c r="G1300" s="7">
        <v>14.56</v>
      </c>
      <c r="H1300" s="3" t="s">
        <v>4173</v>
      </c>
      <c r="I1300" s="5" t="s">
        <v>3300</v>
      </c>
      <c r="J1300" s="39" t="s">
        <v>530</v>
      </c>
      <c r="K1300"/>
      <c r="M1300" s="6">
        <v>14.28</v>
      </c>
      <c r="N1300" s="6">
        <v>14.28</v>
      </c>
      <c r="O1300" s="7">
        <v>14.3</v>
      </c>
      <c r="P1300" s="6">
        <v>14.56</v>
      </c>
      <c r="Q1300" s="36">
        <f>E1300*(1+Listes!AC$5)</f>
        <v>2.9899999999999998</v>
      </c>
      <c r="AB1300" s="36">
        <f>G1300*(1+Listes!AC$8)</f>
        <v>17.41376</v>
      </c>
      <c r="AC1300" s="36">
        <f>P1300*(1+Listes!AC$7)</f>
        <v>17.41376</v>
      </c>
      <c r="AD1300" s="36">
        <f>F1300*(1+Listes!AC$6)</f>
        <v>0</v>
      </c>
      <c r="AG1300" s="66"/>
      <c r="AH1300" s="67"/>
      <c r="AI1300" s="6">
        <v>14</v>
      </c>
      <c r="AJ1300" s="6">
        <v>14.28</v>
      </c>
      <c r="AL1300" s="36"/>
      <c r="AT1300" s="5" t="s">
        <v>4174</v>
      </c>
      <c r="AV1300" s="36">
        <f>BI1300*(1+Listes!AC$9)</f>
        <v>0</v>
      </c>
      <c r="AW1300" s="36">
        <f>BP1300*(1+Listes!AC$10)</f>
        <v>0</v>
      </c>
      <c r="AX1300"/>
      <c r="AY1300" s="36"/>
      <c r="AZ1300" s="36">
        <f>AY1300*(1+Listes!AC$11)</f>
        <v>0</v>
      </c>
      <c r="BI1300" s="36"/>
      <c r="BJ1300" s="36"/>
      <c r="BK1300" s="36">
        <f>BJ1300*(1+Listes!AC$12)</f>
        <v>0</v>
      </c>
      <c r="BL1300" s="36"/>
      <c r="BM1300" s="36"/>
      <c r="BN1300" s="36"/>
      <c r="BP1300" s="36"/>
      <c r="BR1300" s="36"/>
      <c r="BS1300" s="36"/>
      <c r="BT1300" s="36"/>
    </row>
    <row r="1301" spans="2:72" ht="13.15" customHeight="1" x14ac:dyDescent="0.2">
      <c r="C1301" s="35">
        <v>2</v>
      </c>
      <c r="D1301" s="1" t="s">
        <v>4175</v>
      </c>
      <c r="E1301" s="36"/>
      <c r="F1301" s="36"/>
      <c r="G1301" s="36"/>
      <c r="H1301" s="3" t="s">
        <v>4176</v>
      </c>
      <c r="I1301" s="5" t="s">
        <v>4177</v>
      </c>
      <c r="J1301" s="36"/>
      <c r="K1301" s="5" t="s">
        <v>94</v>
      </c>
      <c r="M1301" s="6"/>
      <c r="N1301" s="6"/>
      <c r="O1301" s="36"/>
      <c r="P1301" s="36"/>
      <c r="Q1301" s="36">
        <f>E1301*(1+Listes!AC$5)</f>
        <v>0</v>
      </c>
      <c r="AB1301" s="36">
        <f>G1301*(1+Listes!AC$8)</f>
        <v>0</v>
      </c>
      <c r="AC1301" s="36">
        <f>P1301*(1+Listes!AC$7)</f>
        <v>0</v>
      </c>
      <c r="AD1301" s="36">
        <f>F1301*(1+Listes!AC$6)</f>
        <v>0</v>
      </c>
      <c r="AG1301" s="66"/>
      <c r="AH1301" s="67"/>
      <c r="AI1301" s="6">
        <v>151.03</v>
      </c>
      <c r="AJ1301" s="6"/>
      <c r="AL1301" s="36"/>
      <c r="AV1301" s="36">
        <f>BI1301*(1+Listes!AC$9)</f>
        <v>0</v>
      </c>
      <c r="AW1301" s="36">
        <f>BP1301*(1+Listes!AC$10)</f>
        <v>0</v>
      </c>
      <c r="AX1301"/>
      <c r="AY1301" s="36"/>
      <c r="AZ1301" s="36">
        <f>AY1301*(1+Listes!AC$11)</f>
        <v>0</v>
      </c>
      <c r="BI1301" s="36"/>
      <c r="BJ1301" s="36"/>
      <c r="BK1301" s="36">
        <f>BJ1301*(1+Listes!AC$12)</f>
        <v>0</v>
      </c>
      <c r="BL1301" s="36"/>
      <c r="BM1301" s="36"/>
      <c r="BN1301" s="36"/>
      <c r="BP1301" s="36"/>
      <c r="BR1301" s="36"/>
      <c r="BS1301" s="36"/>
      <c r="BT1301" s="36"/>
    </row>
    <row r="1302" spans="2:72" ht="13.15" customHeight="1" x14ac:dyDescent="0.2">
      <c r="B1302" s="8" t="s">
        <v>4178</v>
      </c>
      <c r="C1302" s="35">
        <v>4</v>
      </c>
      <c r="D1302" s="1" t="s">
        <v>4179</v>
      </c>
      <c r="E1302" s="36"/>
      <c r="F1302" s="36"/>
      <c r="G1302" s="7">
        <v>4.99</v>
      </c>
      <c r="H1302" s="3" t="s">
        <v>4180</v>
      </c>
      <c r="I1302" s="5" t="s">
        <v>4181</v>
      </c>
      <c r="J1302" s="39" t="s">
        <v>31</v>
      </c>
      <c r="K1302" s="5" t="s">
        <v>933</v>
      </c>
      <c r="M1302" s="36"/>
      <c r="N1302" s="36"/>
      <c r="O1302" s="7">
        <v>4.9000000000000004</v>
      </c>
      <c r="P1302" s="36"/>
      <c r="Q1302" s="36">
        <f>E1302*(1+Listes!AC$5)</f>
        <v>0</v>
      </c>
      <c r="AB1302" s="36">
        <f>G1302*(1+Listes!AC$8)</f>
        <v>5.9680400000000002</v>
      </c>
      <c r="AC1302" s="36">
        <f>P1302*(1+Listes!AC$7)</f>
        <v>0</v>
      </c>
      <c r="AD1302" s="36">
        <f>F1302*(1+Listes!AC$6)</f>
        <v>0</v>
      </c>
      <c r="AI1302" s="36"/>
      <c r="AJ1302" s="36"/>
      <c r="AL1302" s="36"/>
      <c r="AR1302" s="5" t="s">
        <v>4182</v>
      </c>
      <c r="AV1302" s="36">
        <f>BI1302*(1+Listes!AC$9)</f>
        <v>0</v>
      </c>
      <c r="AW1302" s="36">
        <f>BP1302*(1+Listes!AC$10)</f>
        <v>0</v>
      </c>
      <c r="AX1302"/>
      <c r="AY1302" s="36"/>
      <c r="AZ1302" s="36">
        <f>AY1302*(1+Listes!AC$11)</f>
        <v>0</v>
      </c>
      <c r="BI1302" s="36"/>
      <c r="BJ1302" s="36"/>
      <c r="BK1302" s="36">
        <f>BJ1302*(1+Listes!AC$12)</f>
        <v>0</v>
      </c>
      <c r="BL1302" s="36"/>
      <c r="BM1302" s="36"/>
      <c r="BN1302" s="36"/>
      <c r="BP1302" s="36"/>
      <c r="BR1302" s="36"/>
      <c r="BS1302" s="36"/>
      <c r="BT1302" s="36"/>
    </row>
    <row r="1303" spans="2:72" ht="13.15" customHeight="1" x14ac:dyDescent="0.2">
      <c r="B1303" s="8" t="s">
        <v>4183</v>
      </c>
      <c r="C1303" s="35">
        <v>4</v>
      </c>
      <c r="D1303" s="1" t="s">
        <v>4184</v>
      </c>
      <c r="E1303" s="36"/>
      <c r="F1303" s="36"/>
      <c r="G1303" s="7">
        <v>12.07</v>
      </c>
      <c r="H1303" s="3" t="s">
        <v>4185</v>
      </c>
      <c r="I1303" s="5" t="s">
        <v>4186</v>
      </c>
      <c r="J1303" s="39" t="s">
        <v>31</v>
      </c>
      <c r="K1303" s="5" t="s">
        <v>4187</v>
      </c>
      <c r="M1303" s="36"/>
      <c r="N1303" s="36"/>
      <c r="O1303" s="7">
        <v>11.8</v>
      </c>
      <c r="P1303" s="6">
        <v>12.07</v>
      </c>
      <c r="Q1303" s="36">
        <f>E1303*(1+Listes!AC$5)</f>
        <v>0</v>
      </c>
      <c r="AB1303" s="36">
        <f>G1303*(1+Listes!AC$8)</f>
        <v>14.43572</v>
      </c>
      <c r="AC1303" s="36">
        <f>P1303*(1+Listes!AC$7)</f>
        <v>14.43572</v>
      </c>
      <c r="AD1303" s="36">
        <f>F1303*(1+Listes!AC$6)</f>
        <v>0</v>
      </c>
      <c r="AI1303" s="36"/>
      <c r="AJ1303" s="36"/>
      <c r="AL1303" s="36"/>
      <c r="AP1303" s="5" t="s">
        <v>4188</v>
      </c>
      <c r="AV1303" s="36">
        <f>BI1303*(1+Listes!AC$9)</f>
        <v>0</v>
      </c>
      <c r="AW1303" s="36">
        <f>BP1303*(1+Listes!AC$10)</f>
        <v>0</v>
      </c>
      <c r="AX1303"/>
      <c r="AY1303" s="36"/>
      <c r="AZ1303" s="36">
        <f>AY1303*(1+Listes!AC$11)</f>
        <v>0</v>
      </c>
      <c r="BI1303" s="36"/>
      <c r="BJ1303" s="36"/>
      <c r="BK1303" s="36">
        <f>BJ1303*(1+Listes!AC$12)</f>
        <v>0</v>
      </c>
      <c r="BL1303" s="36"/>
      <c r="BM1303" s="36"/>
      <c r="BN1303" s="36"/>
      <c r="BP1303" s="36"/>
      <c r="BR1303" s="36"/>
      <c r="BS1303" s="36"/>
      <c r="BT1303" s="36"/>
    </row>
    <row r="1304" spans="2:72" ht="13.15" customHeight="1" x14ac:dyDescent="0.2">
      <c r="C1304" s="35">
        <v>2</v>
      </c>
      <c r="D1304" s="1" t="s">
        <v>4189</v>
      </c>
      <c r="E1304" s="36"/>
      <c r="F1304" s="36"/>
      <c r="G1304" s="36"/>
      <c r="H1304" s="3" t="s">
        <v>4190</v>
      </c>
      <c r="J1304" s="39" t="s">
        <v>31</v>
      </c>
      <c r="K1304" s="5" t="s">
        <v>6</v>
      </c>
      <c r="M1304" s="6"/>
      <c r="N1304" s="6"/>
      <c r="O1304" s="36"/>
      <c r="P1304" s="36"/>
      <c r="Q1304" s="36">
        <f>E1304*(1+Listes!AC$5)</f>
        <v>0</v>
      </c>
      <c r="AB1304" s="36">
        <f>G1304*(1+Listes!AC$8)</f>
        <v>0</v>
      </c>
      <c r="AC1304" s="36">
        <f>P1304*(1+Listes!AC$7)</f>
        <v>0</v>
      </c>
      <c r="AD1304" s="36">
        <f>F1304*(1+Listes!AC$6)</f>
        <v>0</v>
      </c>
      <c r="AG1304" s="66"/>
      <c r="AH1304" s="67"/>
      <c r="AI1304" s="6">
        <v>127.05</v>
      </c>
      <c r="AJ1304" s="6"/>
      <c r="AL1304" s="36"/>
      <c r="AV1304" s="36">
        <f>BI1304*(1+Listes!AC$9)</f>
        <v>0</v>
      </c>
      <c r="AW1304" s="36">
        <f>BP1304*(1+Listes!AC$10)</f>
        <v>0</v>
      </c>
      <c r="AX1304"/>
      <c r="AY1304" s="36"/>
      <c r="AZ1304" s="36">
        <f>AY1304*(1+Listes!AC$11)</f>
        <v>0</v>
      </c>
      <c r="BI1304" s="36"/>
      <c r="BJ1304" s="36"/>
      <c r="BK1304" s="36">
        <f>BJ1304*(1+Listes!AC$12)</f>
        <v>0</v>
      </c>
      <c r="BL1304" s="36"/>
      <c r="BM1304" s="36"/>
      <c r="BN1304" s="36"/>
      <c r="BP1304" s="36"/>
      <c r="BR1304" s="36"/>
      <c r="BS1304" s="36"/>
      <c r="BT1304" s="36"/>
    </row>
    <row r="1305" spans="2:72" ht="13.15" customHeight="1" x14ac:dyDescent="0.2">
      <c r="B1305" s="8" t="s">
        <v>4191</v>
      </c>
      <c r="C1305" s="35">
        <v>2</v>
      </c>
      <c r="D1305" s="1" t="s">
        <v>4192</v>
      </c>
      <c r="E1305" s="36"/>
      <c r="F1305" s="36"/>
      <c r="G1305" s="7">
        <v>1.31</v>
      </c>
      <c r="H1305" s="3" t="s">
        <v>4193</v>
      </c>
      <c r="I1305" s="5" t="s">
        <v>4194</v>
      </c>
      <c r="J1305" s="39" t="s">
        <v>31</v>
      </c>
      <c r="K1305" s="5" t="s">
        <v>933</v>
      </c>
      <c r="M1305" s="6">
        <v>1.3</v>
      </c>
      <c r="N1305" s="6"/>
      <c r="O1305" s="7">
        <v>1.3</v>
      </c>
      <c r="P1305" s="6">
        <v>1.31</v>
      </c>
      <c r="Q1305" s="36">
        <f>E1305*(1+Listes!AC$5)</f>
        <v>0</v>
      </c>
      <c r="T1305" s="9" t="s">
        <v>4195</v>
      </c>
      <c r="U1305" s="9" t="s">
        <v>4195</v>
      </c>
      <c r="AB1305" s="36">
        <f>G1305*(1+Listes!AC$8)</f>
        <v>1.5667599999999999</v>
      </c>
      <c r="AC1305" s="36">
        <f>P1305*(1+Listes!AC$7)</f>
        <v>1.5667599999999999</v>
      </c>
      <c r="AD1305" s="36">
        <f>F1305*(1+Listes!AC$6)</f>
        <v>0</v>
      </c>
      <c r="AG1305" s="66"/>
      <c r="AH1305" s="67"/>
      <c r="AI1305" s="6">
        <v>1.28</v>
      </c>
      <c r="AJ1305" s="6">
        <v>1.3</v>
      </c>
      <c r="AL1305" s="36"/>
      <c r="AV1305" s="36">
        <f>BI1305*(1+Listes!AC$9)</f>
        <v>0</v>
      </c>
      <c r="AW1305" s="36">
        <f>BP1305*(1+Listes!AC$10)</f>
        <v>0</v>
      </c>
      <c r="AX1305"/>
      <c r="AY1305" s="36"/>
      <c r="AZ1305" s="36">
        <f>AY1305*(1+Listes!AC$11)</f>
        <v>0</v>
      </c>
      <c r="BI1305" s="36"/>
      <c r="BJ1305" s="36"/>
      <c r="BK1305" s="36">
        <f>BJ1305*(1+Listes!AC$12)</f>
        <v>0</v>
      </c>
      <c r="BL1305" s="36"/>
      <c r="BM1305" s="36"/>
      <c r="BN1305" s="36"/>
      <c r="BP1305" s="36"/>
      <c r="BR1305" s="36"/>
      <c r="BS1305" s="36"/>
      <c r="BT1305" s="36"/>
    </row>
    <row r="1306" spans="2:72" ht="13.15" customHeight="1" x14ac:dyDescent="0.2">
      <c r="B1306" s="8" t="s">
        <v>4191</v>
      </c>
      <c r="C1306" s="35">
        <v>3</v>
      </c>
      <c r="D1306" s="1" t="s">
        <v>4192</v>
      </c>
      <c r="E1306" s="36"/>
      <c r="F1306" s="36"/>
      <c r="G1306" s="7">
        <v>1.31</v>
      </c>
      <c r="H1306" s="3" t="s">
        <v>4196</v>
      </c>
      <c r="I1306" s="5" t="s">
        <v>4194</v>
      </c>
      <c r="J1306" s="39" t="s">
        <v>31</v>
      </c>
      <c r="K1306" s="5" t="s">
        <v>4197</v>
      </c>
      <c r="M1306" s="6">
        <v>1.3</v>
      </c>
      <c r="N1306" s="6"/>
      <c r="O1306" s="7">
        <v>1.3</v>
      </c>
      <c r="P1306" s="6">
        <v>1.31</v>
      </c>
      <c r="Q1306" s="36">
        <f>E1306*(1+Listes!AC$5)</f>
        <v>0</v>
      </c>
      <c r="V1306" s="9" t="s">
        <v>4198</v>
      </c>
      <c r="AB1306" s="36">
        <f>G1306*(1+Listes!AC$8)</f>
        <v>1.5667599999999999</v>
      </c>
      <c r="AC1306" s="36">
        <f>P1306*(1+Listes!AC$7)</f>
        <v>1.5667599999999999</v>
      </c>
      <c r="AD1306" s="36">
        <f>F1306*(1+Listes!AC$6)</f>
        <v>0</v>
      </c>
      <c r="AG1306" s="66"/>
      <c r="AH1306" s="67"/>
      <c r="AI1306" s="6">
        <v>1.28</v>
      </c>
      <c r="AJ1306" s="6">
        <v>1.3</v>
      </c>
      <c r="AL1306" s="36"/>
      <c r="AN1306" s="5" t="s">
        <v>4198</v>
      </c>
      <c r="AV1306" s="36">
        <f>BI1306*(1+Listes!AC$9)</f>
        <v>0</v>
      </c>
      <c r="AW1306" s="36">
        <f>BP1306*(1+Listes!AC$10)</f>
        <v>0</v>
      </c>
      <c r="AX1306"/>
      <c r="AY1306" s="36"/>
      <c r="AZ1306" s="36">
        <f>AY1306*(1+Listes!AC$11)</f>
        <v>0</v>
      </c>
      <c r="BI1306" s="36"/>
      <c r="BJ1306" s="36"/>
      <c r="BK1306" s="36">
        <f>BJ1306*(1+Listes!AC$12)</f>
        <v>0</v>
      </c>
      <c r="BL1306" s="36"/>
      <c r="BM1306" s="36"/>
      <c r="BN1306" s="36"/>
      <c r="BP1306" s="36"/>
      <c r="BR1306" s="36"/>
      <c r="BS1306" s="36"/>
      <c r="BT1306" s="36"/>
    </row>
    <row r="1307" spans="2:72" ht="13.15" customHeight="1" x14ac:dyDescent="0.2">
      <c r="B1307" s="8" t="s">
        <v>4199</v>
      </c>
      <c r="C1307" s="35">
        <v>2</v>
      </c>
      <c r="D1307" s="1" t="s">
        <v>4200</v>
      </c>
      <c r="E1307" s="36"/>
      <c r="F1307" s="36"/>
      <c r="G1307" s="7">
        <v>1.31</v>
      </c>
      <c r="H1307" s="3" t="s">
        <v>4201</v>
      </c>
      <c r="J1307" s="39" t="s">
        <v>169</v>
      </c>
      <c r="K1307" s="5" t="s">
        <v>4202</v>
      </c>
      <c r="M1307" s="6">
        <v>1.3</v>
      </c>
      <c r="N1307" s="6"/>
      <c r="O1307" s="7">
        <v>1.3</v>
      </c>
      <c r="P1307" s="6">
        <v>1.31</v>
      </c>
      <c r="Q1307" s="36">
        <f>E1307*(1+Listes!AC$5)</f>
        <v>0</v>
      </c>
      <c r="AB1307" s="36">
        <f>G1307*(1+Listes!AC$8)</f>
        <v>1.5667599999999999</v>
      </c>
      <c r="AC1307" s="36">
        <f>P1307*(1+Listes!AC$7)</f>
        <v>1.5667599999999999</v>
      </c>
      <c r="AD1307" s="36">
        <f>F1307*(1+Listes!AC$6)</f>
        <v>0</v>
      </c>
      <c r="AG1307" s="66"/>
      <c r="AH1307" s="67"/>
      <c r="AI1307" s="6">
        <v>1.28</v>
      </c>
      <c r="AJ1307" s="6">
        <v>1.3</v>
      </c>
      <c r="AL1307" s="36"/>
      <c r="AS1307" s="5" t="s">
        <v>4203</v>
      </c>
      <c r="AV1307" s="36">
        <f>BI1307*(1+Listes!AC$9)</f>
        <v>0</v>
      </c>
      <c r="AW1307" s="36">
        <f>BP1307*(1+Listes!AC$10)</f>
        <v>0</v>
      </c>
      <c r="AX1307"/>
      <c r="AY1307" s="36"/>
      <c r="AZ1307" s="36">
        <f>AY1307*(1+Listes!AC$11)</f>
        <v>0</v>
      </c>
      <c r="BI1307" s="36"/>
      <c r="BJ1307" s="36"/>
      <c r="BK1307" s="36">
        <f>BJ1307*(1+Listes!AC$12)</f>
        <v>0</v>
      </c>
      <c r="BL1307" s="36"/>
      <c r="BM1307" s="36"/>
      <c r="BN1307" s="36"/>
      <c r="BP1307" s="36"/>
      <c r="BR1307" s="36"/>
      <c r="BS1307" s="36"/>
      <c r="BT1307" s="36"/>
    </row>
    <row r="1308" spans="2:72" ht="13.15" customHeight="1" x14ac:dyDescent="0.2">
      <c r="B1308" s="8" t="s">
        <v>4199</v>
      </c>
      <c r="C1308" s="35">
        <v>2</v>
      </c>
      <c r="D1308" s="1" t="s">
        <v>4200</v>
      </c>
      <c r="E1308" s="36"/>
      <c r="F1308" s="36"/>
      <c r="G1308" s="7">
        <v>1.31</v>
      </c>
      <c r="H1308" s="3" t="s">
        <v>4204</v>
      </c>
      <c r="J1308" s="39" t="s">
        <v>31</v>
      </c>
      <c r="K1308" s="5" t="s">
        <v>3428</v>
      </c>
      <c r="M1308" s="6">
        <v>1.3</v>
      </c>
      <c r="N1308" s="6"/>
      <c r="O1308" s="7">
        <v>1.3</v>
      </c>
      <c r="P1308" s="6">
        <v>1.31</v>
      </c>
      <c r="Q1308" s="36">
        <f>E1308*(1+Listes!AC$5)</f>
        <v>0</v>
      </c>
      <c r="AB1308" s="36">
        <f>G1308*(1+Listes!AC$8)</f>
        <v>1.5667599999999999</v>
      </c>
      <c r="AC1308" s="36">
        <f>P1308*(1+Listes!AC$7)</f>
        <v>1.5667599999999999</v>
      </c>
      <c r="AD1308" s="36">
        <f>F1308*(1+Listes!AC$6)</f>
        <v>0</v>
      </c>
      <c r="AG1308" s="66"/>
      <c r="AH1308" s="67"/>
      <c r="AI1308" s="6">
        <v>1.28</v>
      </c>
      <c r="AJ1308" s="6">
        <v>1.3</v>
      </c>
      <c r="AL1308" s="36"/>
      <c r="AS1308" s="5" t="s">
        <v>4203</v>
      </c>
      <c r="AT1308" s="5" t="s">
        <v>4205</v>
      </c>
      <c r="AV1308" s="36">
        <f>BI1308*(1+Listes!AC$9)</f>
        <v>0</v>
      </c>
      <c r="AW1308" s="36">
        <f>BP1308*(1+Listes!AC$10)</f>
        <v>0</v>
      </c>
      <c r="AX1308"/>
      <c r="AY1308" s="36"/>
      <c r="AZ1308" s="36">
        <f>AY1308*(1+Listes!AC$11)</f>
        <v>0</v>
      </c>
      <c r="BI1308" s="36"/>
      <c r="BJ1308" s="36"/>
      <c r="BK1308" s="36">
        <f>BJ1308*(1+Listes!AC$12)</f>
        <v>0</v>
      </c>
      <c r="BL1308" s="36"/>
      <c r="BM1308" s="36"/>
      <c r="BN1308" s="36"/>
      <c r="BP1308" s="36"/>
      <c r="BR1308" s="36"/>
      <c r="BS1308" s="36"/>
      <c r="BT1308" s="36"/>
    </row>
    <row r="1309" spans="2:72" ht="13.15" customHeight="1" x14ac:dyDescent="0.2">
      <c r="C1309" s="35">
        <v>2</v>
      </c>
      <c r="D1309" s="1" t="s">
        <v>4206</v>
      </c>
      <c r="E1309" s="36"/>
      <c r="F1309" s="36"/>
      <c r="G1309" s="7">
        <v>6.63</v>
      </c>
      <c r="H1309" s="3" t="s">
        <v>4207</v>
      </c>
      <c r="J1309" s="39" t="s">
        <v>31</v>
      </c>
      <c r="K1309" s="5" t="s">
        <v>1553</v>
      </c>
      <c r="M1309" s="6">
        <v>6.48</v>
      </c>
      <c r="N1309" s="6"/>
      <c r="O1309" s="7">
        <v>6.5</v>
      </c>
      <c r="P1309" s="6">
        <v>6.63</v>
      </c>
      <c r="Q1309" s="36">
        <f>E1309*(1+Listes!AC$5)</f>
        <v>0</v>
      </c>
      <c r="AB1309" s="36">
        <f>G1309*(1+Listes!AC$8)</f>
        <v>7.9294799999999999</v>
      </c>
      <c r="AC1309" s="36">
        <f>P1309*(1+Listes!AC$7)</f>
        <v>7.9294799999999999</v>
      </c>
      <c r="AD1309" s="36">
        <f>F1309*(1+Listes!AC$6)</f>
        <v>0</v>
      </c>
      <c r="AG1309" s="66"/>
      <c r="AH1309" s="67"/>
      <c r="AI1309" s="6">
        <v>6.36</v>
      </c>
      <c r="AJ1309" s="6">
        <v>6.48</v>
      </c>
      <c r="AL1309" s="36"/>
      <c r="AV1309" s="36">
        <f>BI1309*(1+Listes!AC$9)</f>
        <v>0</v>
      </c>
      <c r="AW1309" s="36">
        <f>BP1309*(1+Listes!AC$10)</f>
        <v>0</v>
      </c>
      <c r="AX1309"/>
      <c r="AY1309" s="36"/>
      <c r="AZ1309" s="36">
        <f>AY1309*(1+Listes!AC$11)</f>
        <v>0</v>
      </c>
      <c r="BI1309" s="36"/>
      <c r="BJ1309" s="36"/>
      <c r="BK1309" s="36">
        <f>BJ1309*(1+Listes!AC$12)</f>
        <v>0</v>
      </c>
      <c r="BL1309" s="36"/>
      <c r="BM1309" s="36"/>
      <c r="BN1309" s="36"/>
      <c r="BP1309" s="36"/>
      <c r="BR1309" s="36"/>
      <c r="BS1309" s="36"/>
      <c r="BT1309" s="36"/>
    </row>
    <row r="1310" spans="2:72" ht="13.15" customHeight="1" x14ac:dyDescent="0.2">
      <c r="C1310" s="37"/>
      <c r="D1310" s="1" t="s">
        <v>4208</v>
      </c>
      <c r="E1310" s="36"/>
      <c r="F1310" s="36"/>
      <c r="G1310" s="7">
        <v>1.31</v>
      </c>
      <c r="H1310" s="3" t="s">
        <v>4209</v>
      </c>
      <c r="I1310" s="5" t="s">
        <v>4210</v>
      </c>
      <c r="J1310" s="39" t="s">
        <v>31</v>
      </c>
      <c r="K1310" s="5" t="s">
        <v>447</v>
      </c>
      <c r="M1310" s="36"/>
      <c r="N1310" s="36"/>
      <c r="O1310" s="36"/>
      <c r="P1310" s="36"/>
      <c r="Q1310" s="36">
        <f>E1310*(1+Listes!AC$5)</f>
        <v>0</v>
      </c>
      <c r="AB1310" s="36">
        <f>G1310*(1+Listes!AC$8)</f>
        <v>1.5667599999999999</v>
      </c>
      <c r="AC1310" s="36">
        <f>P1310*(1+Listes!AC$7)</f>
        <v>0</v>
      </c>
      <c r="AD1310" s="36">
        <f>F1310*(1+Listes!AC$6)</f>
        <v>0</v>
      </c>
      <c r="AI1310" s="36"/>
      <c r="AJ1310" s="36"/>
      <c r="AL1310" s="36"/>
      <c r="AV1310" s="36">
        <f>BI1310*(1+Listes!AC$9)</f>
        <v>0</v>
      </c>
      <c r="AW1310" s="36">
        <f>BP1310*(1+Listes!AC$10)</f>
        <v>0</v>
      </c>
      <c r="AX1310"/>
      <c r="AY1310" s="36"/>
      <c r="AZ1310" s="36">
        <f>AY1310*(1+Listes!AC$11)</f>
        <v>0</v>
      </c>
      <c r="BI1310" s="36"/>
      <c r="BJ1310" s="36"/>
      <c r="BK1310" s="36">
        <f>BJ1310*(1+Listes!AC$12)</f>
        <v>0</v>
      </c>
      <c r="BL1310" s="36"/>
      <c r="BM1310" s="36"/>
      <c r="BN1310" s="36"/>
      <c r="BP1310" s="36"/>
      <c r="BR1310" s="36"/>
      <c r="BS1310" s="36"/>
      <c r="BT1310" s="36"/>
    </row>
    <row r="1311" spans="2:72" ht="13.15" customHeight="1" x14ac:dyDescent="0.2">
      <c r="C1311" s="35">
        <v>2</v>
      </c>
      <c r="D1311" s="1" t="s">
        <v>4208</v>
      </c>
      <c r="E1311" s="36"/>
      <c r="F1311" s="36"/>
      <c r="G1311" s="7">
        <v>1.31</v>
      </c>
      <c r="H1311" s="3" t="s">
        <v>4211</v>
      </c>
      <c r="I1311" s="5" t="s">
        <v>4212</v>
      </c>
      <c r="J1311" s="39" t="s">
        <v>31</v>
      </c>
      <c r="K1311" s="5" t="s">
        <v>4197</v>
      </c>
      <c r="M1311" s="6">
        <v>1.3</v>
      </c>
      <c r="N1311" s="6"/>
      <c r="O1311" s="7">
        <v>1.3</v>
      </c>
      <c r="P1311" s="6">
        <v>1.31</v>
      </c>
      <c r="Q1311" s="36">
        <f>E1311*(1+Listes!AC$5)</f>
        <v>0</v>
      </c>
      <c r="V1311" s="9" t="s">
        <v>4213</v>
      </c>
      <c r="W1311" s="9" t="s">
        <v>4214</v>
      </c>
      <c r="AB1311" s="36">
        <f>G1311*(1+Listes!AC$8)</f>
        <v>1.5667599999999999</v>
      </c>
      <c r="AC1311" s="36">
        <f>P1311*(1+Listes!AC$7)</f>
        <v>1.5667599999999999</v>
      </c>
      <c r="AD1311" s="36">
        <f>F1311*(1+Listes!AC$6)</f>
        <v>0</v>
      </c>
      <c r="AG1311" s="66"/>
      <c r="AH1311" s="67"/>
      <c r="AI1311" s="6">
        <v>1.28</v>
      </c>
      <c r="AJ1311" s="6">
        <v>1.3</v>
      </c>
      <c r="AL1311" s="36"/>
      <c r="AT1311" s="5" t="s">
        <v>4215</v>
      </c>
      <c r="AV1311" s="36">
        <f>BI1311*(1+Listes!AC$9)</f>
        <v>0</v>
      </c>
      <c r="AW1311" s="36">
        <f>BP1311*(1+Listes!AC$10)</f>
        <v>0</v>
      </c>
      <c r="AX1311"/>
      <c r="AY1311" s="36"/>
      <c r="AZ1311" s="36">
        <f>AY1311*(1+Listes!AC$11)</f>
        <v>0</v>
      </c>
      <c r="BI1311" s="36"/>
      <c r="BJ1311" s="36"/>
      <c r="BK1311" s="36">
        <f>BJ1311*(1+Listes!AC$12)</f>
        <v>0</v>
      </c>
      <c r="BL1311" s="36"/>
      <c r="BM1311" s="36"/>
      <c r="BN1311" s="36"/>
      <c r="BP1311" s="36"/>
      <c r="BR1311" s="36"/>
      <c r="BS1311" s="36"/>
      <c r="BT1311" s="36"/>
    </row>
    <row r="1312" spans="2:72" ht="13.15" customHeight="1" x14ac:dyDescent="0.2">
      <c r="C1312" s="35">
        <v>4</v>
      </c>
      <c r="D1312" s="1" t="s">
        <v>4216</v>
      </c>
      <c r="E1312" s="36"/>
      <c r="F1312" s="36"/>
      <c r="G1312" s="36"/>
      <c r="H1312" s="3" t="s">
        <v>4217</v>
      </c>
      <c r="I1312" s="5" t="s">
        <v>4218</v>
      </c>
      <c r="J1312" s="39" t="s">
        <v>2</v>
      </c>
      <c r="K1312" s="5" t="s">
        <v>4219</v>
      </c>
      <c r="M1312" s="36"/>
      <c r="N1312" s="36"/>
      <c r="O1312" s="36"/>
      <c r="P1312" s="36"/>
      <c r="Q1312" s="36">
        <f>E1312*(1+Listes!AC$5)</f>
        <v>0</v>
      </c>
      <c r="X1312" s="9" t="s">
        <v>4220</v>
      </c>
      <c r="Z1312" s="9" t="s">
        <v>4221</v>
      </c>
      <c r="AA1312" s="9" t="s">
        <v>4222</v>
      </c>
      <c r="AB1312" s="36">
        <f>G1312*(1+Listes!AC$8)</f>
        <v>0</v>
      </c>
      <c r="AC1312" s="36">
        <f>P1312*(1+Listes!AC$7)</f>
        <v>0</v>
      </c>
      <c r="AD1312" s="36">
        <f>F1312*(1+Listes!AC$6)</f>
        <v>0</v>
      </c>
      <c r="AI1312" s="36"/>
      <c r="AJ1312" s="36"/>
      <c r="AL1312" s="36"/>
      <c r="AO1312" s="5" t="s">
        <v>4223</v>
      </c>
      <c r="AV1312" s="36">
        <f>BI1312*(1+Listes!AC$9)</f>
        <v>0</v>
      </c>
      <c r="AW1312" s="36">
        <f>BP1312*(1+Listes!AC$10)</f>
        <v>0</v>
      </c>
      <c r="AX1312"/>
      <c r="AY1312" s="36"/>
      <c r="AZ1312" s="36">
        <f>AY1312*(1+Listes!AC$11)</f>
        <v>0</v>
      </c>
      <c r="BI1312" s="36"/>
      <c r="BJ1312" s="36"/>
      <c r="BK1312" s="36">
        <f>BJ1312*(1+Listes!AC$12)</f>
        <v>0</v>
      </c>
      <c r="BL1312" s="36"/>
      <c r="BM1312" s="36"/>
      <c r="BN1312" s="36"/>
      <c r="BP1312" s="36"/>
      <c r="BR1312" s="36"/>
      <c r="BS1312" s="36"/>
      <c r="BT1312" s="36"/>
    </row>
    <row r="1313" spans="2:72" ht="13.15" customHeight="1" x14ac:dyDescent="0.2">
      <c r="C1313" s="35">
        <v>1</v>
      </c>
      <c r="D1313" s="1" t="s">
        <v>4224</v>
      </c>
      <c r="E1313" s="36"/>
      <c r="F1313" s="36"/>
      <c r="G1313" s="7">
        <v>1.31</v>
      </c>
      <c r="H1313" s="3" t="s">
        <v>4225</v>
      </c>
      <c r="I1313" s="5" t="s">
        <v>4226</v>
      </c>
      <c r="J1313" s="39" t="s">
        <v>48</v>
      </c>
      <c r="K1313" s="5" t="s">
        <v>933</v>
      </c>
      <c r="M1313" s="6">
        <v>1.3</v>
      </c>
      <c r="N1313" s="6"/>
      <c r="O1313" s="7">
        <v>1.3</v>
      </c>
      <c r="P1313" s="6">
        <v>1.31</v>
      </c>
      <c r="Q1313" s="36">
        <f>E1313*(1+Listes!AC$5)</f>
        <v>0</v>
      </c>
      <c r="T1313" s="9" t="s">
        <v>4227</v>
      </c>
      <c r="U1313" s="9" t="s">
        <v>4227</v>
      </c>
      <c r="AB1313" s="36">
        <f>G1313*(1+Listes!AC$8)</f>
        <v>1.5667599999999999</v>
      </c>
      <c r="AC1313" s="36">
        <f>P1313*(1+Listes!AC$7)</f>
        <v>1.5667599999999999</v>
      </c>
      <c r="AD1313" s="36">
        <f>F1313*(1+Listes!AC$6)</f>
        <v>0</v>
      </c>
      <c r="AG1313" s="66"/>
      <c r="AH1313" s="67"/>
      <c r="AI1313" s="6">
        <v>1.28</v>
      </c>
      <c r="AJ1313" s="6">
        <v>1.3</v>
      </c>
      <c r="AL1313" s="36"/>
      <c r="AV1313" s="36">
        <f>BI1313*(1+Listes!AC$9)</f>
        <v>0</v>
      </c>
      <c r="AW1313" s="36">
        <f>BP1313*(1+Listes!AC$10)</f>
        <v>0</v>
      </c>
      <c r="AX1313"/>
      <c r="AY1313" s="36"/>
      <c r="AZ1313" s="36">
        <f>AY1313*(1+Listes!AC$11)</f>
        <v>0</v>
      </c>
      <c r="BI1313" s="36"/>
      <c r="BJ1313" s="36"/>
      <c r="BK1313" s="36">
        <f>BJ1313*(1+Listes!AC$12)</f>
        <v>0</v>
      </c>
      <c r="BL1313" s="36"/>
      <c r="BM1313" s="36"/>
      <c r="BN1313" s="36"/>
      <c r="BP1313" s="36"/>
      <c r="BR1313" s="36"/>
      <c r="BS1313" s="36"/>
      <c r="BT1313" s="36"/>
    </row>
    <row r="1314" spans="2:72" ht="13.15" customHeight="1" x14ac:dyDescent="0.2">
      <c r="C1314" s="37"/>
      <c r="D1314" s="1" t="s">
        <v>4228</v>
      </c>
      <c r="E1314" s="36"/>
      <c r="F1314" s="36"/>
      <c r="G1314" s="7">
        <v>4</v>
      </c>
      <c r="H1314" s="3" t="s">
        <v>4229</v>
      </c>
      <c r="I1314" s="5" t="s">
        <v>4230</v>
      </c>
      <c r="J1314" s="39" t="s">
        <v>31</v>
      </c>
      <c r="K1314" s="5" t="s">
        <v>447</v>
      </c>
      <c r="M1314" s="6">
        <v>3.87</v>
      </c>
      <c r="N1314" s="6"/>
      <c r="O1314" s="7">
        <v>3.9</v>
      </c>
      <c r="P1314" s="6">
        <v>4</v>
      </c>
      <c r="Q1314" s="36">
        <f>E1314*(1+Listes!AC$5)</f>
        <v>0</v>
      </c>
      <c r="T1314" s="9" t="s">
        <v>4231</v>
      </c>
      <c r="U1314" s="9" t="s">
        <v>4231</v>
      </c>
      <c r="V1314" s="9" t="s">
        <v>4232</v>
      </c>
      <c r="W1314" s="9" t="s">
        <v>4233</v>
      </c>
      <c r="AB1314" s="36">
        <f>G1314*(1+Listes!AC$8)</f>
        <v>4.7839999999999998</v>
      </c>
      <c r="AC1314" s="36">
        <f>P1314*(1+Listes!AC$7)</f>
        <v>4.7839999999999998</v>
      </c>
      <c r="AD1314" s="36">
        <f>F1314*(1+Listes!AC$6)</f>
        <v>0</v>
      </c>
      <c r="AG1314" s="66"/>
      <c r="AH1314" s="67"/>
      <c r="AI1314" s="6">
        <v>3.79</v>
      </c>
      <c r="AJ1314" s="6">
        <v>3.87</v>
      </c>
      <c r="AL1314" s="36"/>
      <c r="AN1314" s="5" t="s">
        <v>4232</v>
      </c>
      <c r="AT1314" s="5" t="s">
        <v>4234</v>
      </c>
      <c r="AV1314" s="36">
        <f>BI1314*(1+Listes!AC$9)</f>
        <v>0</v>
      </c>
      <c r="AW1314" s="36">
        <f>BP1314*(1+Listes!AC$10)</f>
        <v>0</v>
      </c>
      <c r="AX1314"/>
      <c r="AY1314" s="36"/>
      <c r="AZ1314" s="36">
        <f>AY1314*(1+Listes!AC$11)</f>
        <v>0</v>
      </c>
      <c r="BI1314" s="36"/>
      <c r="BJ1314" s="36"/>
      <c r="BK1314" s="36">
        <f>BJ1314*(1+Listes!AC$12)</f>
        <v>0</v>
      </c>
      <c r="BL1314" s="36"/>
      <c r="BM1314" s="36"/>
      <c r="BN1314" s="36"/>
      <c r="BP1314" s="36"/>
      <c r="BR1314" s="36"/>
      <c r="BS1314" s="36"/>
      <c r="BT1314" s="36"/>
    </row>
    <row r="1315" spans="2:72" ht="13.15" customHeight="1" x14ac:dyDescent="0.2">
      <c r="B1315" s="8" t="s">
        <v>4235</v>
      </c>
      <c r="C1315" s="35">
        <v>1</v>
      </c>
      <c r="D1315" s="1" t="s">
        <v>4235</v>
      </c>
      <c r="E1315" s="36"/>
      <c r="F1315" s="36"/>
      <c r="G1315" s="7">
        <v>2.62</v>
      </c>
      <c r="H1315" s="3" t="s">
        <v>4236</v>
      </c>
      <c r="I1315" s="5" t="s">
        <v>4237</v>
      </c>
      <c r="J1315" s="39" t="s">
        <v>31</v>
      </c>
      <c r="K1315" s="5" t="s">
        <v>933</v>
      </c>
      <c r="M1315" s="36"/>
      <c r="N1315" s="36"/>
      <c r="O1315" s="7">
        <v>2.6</v>
      </c>
      <c r="P1315" s="6">
        <v>2.62</v>
      </c>
      <c r="Q1315" s="36">
        <f>E1315*(1+Listes!AC$5)</f>
        <v>0</v>
      </c>
      <c r="AB1315" s="36">
        <f>G1315*(1+Listes!AC$8)</f>
        <v>3.1335199999999999</v>
      </c>
      <c r="AC1315" s="36">
        <f>P1315*(1+Listes!AC$7)</f>
        <v>3.1335199999999999</v>
      </c>
      <c r="AD1315" s="36">
        <f>F1315*(1+Listes!AC$6)</f>
        <v>0</v>
      </c>
      <c r="AI1315" s="36"/>
      <c r="AJ1315" s="36"/>
      <c r="AL1315" s="36"/>
      <c r="AR1315" s="5" t="s">
        <v>4238</v>
      </c>
      <c r="AV1315" s="36">
        <f>BI1315*(1+Listes!AC$9)</f>
        <v>0</v>
      </c>
      <c r="AW1315" s="36">
        <f>BP1315*(1+Listes!AC$10)</f>
        <v>0</v>
      </c>
      <c r="AX1315"/>
      <c r="AY1315" s="36"/>
      <c r="AZ1315" s="36">
        <f>AY1315*(1+Listes!AC$11)</f>
        <v>0</v>
      </c>
      <c r="BI1315" s="36"/>
      <c r="BJ1315" s="36"/>
      <c r="BK1315" s="36">
        <f>BJ1315*(1+Listes!AC$12)</f>
        <v>0</v>
      </c>
      <c r="BL1315" s="36"/>
      <c r="BM1315" s="36"/>
      <c r="BN1315" s="36"/>
      <c r="BP1315" s="36"/>
      <c r="BR1315" s="36"/>
      <c r="BS1315" s="36"/>
      <c r="BT1315" s="36"/>
    </row>
    <row r="1316" spans="2:72" ht="13.15" customHeight="1" x14ac:dyDescent="0.2">
      <c r="B1316" s="8" t="s">
        <v>4239</v>
      </c>
      <c r="C1316" s="35">
        <v>1</v>
      </c>
      <c r="D1316" s="1" t="s">
        <v>4239</v>
      </c>
      <c r="E1316" s="36"/>
      <c r="F1316" s="36"/>
      <c r="G1316" s="7">
        <v>2.62</v>
      </c>
      <c r="H1316" s="3" t="s">
        <v>4240</v>
      </c>
      <c r="I1316" s="5" t="s">
        <v>4237</v>
      </c>
      <c r="J1316" s="39" t="s">
        <v>31</v>
      </c>
      <c r="K1316" s="5" t="s">
        <v>933</v>
      </c>
      <c r="M1316" s="36"/>
      <c r="N1316" s="36"/>
      <c r="O1316" s="7">
        <v>2.6</v>
      </c>
      <c r="P1316" s="6">
        <v>2.62</v>
      </c>
      <c r="Q1316" s="36">
        <f>E1316*(1+Listes!AC$5)</f>
        <v>0</v>
      </c>
      <c r="AB1316" s="36">
        <f>G1316*(1+Listes!AC$8)</f>
        <v>3.1335199999999999</v>
      </c>
      <c r="AC1316" s="36">
        <f>P1316*(1+Listes!AC$7)</f>
        <v>3.1335199999999999</v>
      </c>
      <c r="AD1316" s="36">
        <f>F1316*(1+Listes!AC$6)</f>
        <v>0</v>
      </c>
      <c r="AI1316" s="36"/>
      <c r="AJ1316" s="36"/>
      <c r="AL1316" s="36"/>
      <c r="AR1316" s="5" t="s">
        <v>4241</v>
      </c>
      <c r="AV1316" s="36">
        <f>BI1316*(1+Listes!AC$9)</f>
        <v>0</v>
      </c>
      <c r="AW1316" s="36">
        <f>BP1316*(1+Listes!AC$10)</f>
        <v>0</v>
      </c>
      <c r="AX1316"/>
      <c r="AY1316" s="36"/>
      <c r="AZ1316" s="36">
        <f>AY1316*(1+Listes!AC$11)</f>
        <v>0</v>
      </c>
      <c r="BI1316" s="36"/>
      <c r="BJ1316" s="36"/>
      <c r="BK1316" s="36">
        <f>BJ1316*(1+Listes!AC$12)</f>
        <v>0</v>
      </c>
      <c r="BL1316" s="36"/>
      <c r="BM1316" s="36"/>
      <c r="BN1316" s="36"/>
      <c r="BP1316" s="36"/>
      <c r="BR1316" s="36"/>
      <c r="BS1316" s="36"/>
      <c r="BT1316" s="36"/>
    </row>
    <row r="1317" spans="2:72" ht="13.15" customHeight="1" x14ac:dyDescent="0.2">
      <c r="B1317" s="8" t="s">
        <v>4242</v>
      </c>
      <c r="C1317" s="35">
        <v>1</v>
      </c>
      <c r="D1317" s="1" t="s">
        <v>4242</v>
      </c>
      <c r="E1317" s="36"/>
      <c r="F1317" s="36"/>
      <c r="G1317" s="36"/>
      <c r="H1317" s="3" t="s">
        <v>4243</v>
      </c>
      <c r="I1317" s="5" t="s">
        <v>4244</v>
      </c>
      <c r="J1317" s="39" t="s">
        <v>31</v>
      </c>
      <c r="K1317" s="5" t="s">
        <v>4245</v>
      </c>
      <c r="M1317" s="36"/>
      <c r="N1317" s="36"/>
      <c r="O1317" s="36"/>
      <c r="P1317" s="36"/>
      <c r="Q1317" s="36">
        <f>E1317*(1+Listes!AC$5)</f>
        <v>0</v>
      </c>
      <c r="AB1317" s="36">
        <f>G1317*(1+Listes!AC$8)</f>
        <v>0</v>
      </c>
      <c r="AC1317" s="36">
        <f>P1317*(1+Listes!AC$7)</f>
        <v>0</v>
      </c>
      <c r="AD1317" s="36">
        <f>F1317*(1+Listes!AC$6)</f>
        <v>0</v>
      </c>
      <c r="AI1317" s="36"/>
      <c r="AJ1317" s="36"/>
      <c r="AL1317" s="36"/>
      <c r="AR1317" s="5" t="s">
        <v>4246</v>
      </c>
      <c r="AV1317" s="36">
        <f>BI1317*(1+Listes!AC$9)</f>
        <v>0</v>
      </c>
      <c r="AW1317" s="36">
        <f>BP1317*(1+Listes!AC$10)</f>
        <v>0</v>
      </c>
      <c r="AX1317"/>
      <c r="AY1317" s="36"/>
      <c r="AZ1317" s="36">
        <f>AY1317*(1+Listes!AC$11)</f>
        <v>0</v>
      </c>
      <c r="BI1317" s="36"/>
      <c r="BJ1317" s="36"/>
      <c r="BK1317" s="36">
        <f>BJ1317*(1+Listes!AC$12)</f>
        <v>0</v>
      </c>
      <c r="BL1317" s="36"/>
      <c r="BM1317" s="36"/>
      <c r="BN1317" s="36"/>
      <c r="BP1317" s="36"/>
      <c r="BR1317" s="36"/>
      <c r="BS1317" s="36"/>
      <c r="BT1317" s="36"/>
    </row>
    <row r="1318" spans="2:72" ht="13.15" customHeight="1" x14ac:dyDescent="0.2">
      <c r="C1318" s="35">
        <v>4</v>
      </c>
      <c r="D1318" s="1" t="s">
        <v>4247</v>
      </c>
      <c r="E1318" s="36"/>
      <c r="F1318" s="36"/>
      <c r="G1318" s="7">
        <v>2.62</v>
      </c>
      <c r="H1318" s="3" t="s">
        <v>4248</v>
      </c>
      <c r="I1318" s="5" t="s">
        <v>4249</v>
      </c>
      <c r="J1318" s="39" t="s">
        <v>148</v>
      </c>
      <c r="K1318" s="5" t="s">
        <v>964</v>
      </c>
      <c r="M1318" s="6">
        <v>2.61</v>
      </c>
      <c r="N1318" s="36"/>
      <c r="O1318" s="7">
        <v>2.6</v>
      </c>
      <c r="P1318" s="6">
        <v>2.62</v>
      </c>
      <c r="Q1318" s="36">
        <f>E1318*(1+Listes!AC$5)</f>
        <v>0</v>
      </c>
      <c r="AB1318" s="36">
        <f>G1318*(1+Listes!AC$8)</f>
        <v>3.1335199999999999</v>
      </c>
      <c r="AC1318" s="36">
        <f>P1318*(1+Listes!AC$7)</f>
        <v>3.1335199999999999</v>
      </c>
      <c r="AD1318" s="36">
        <f>F1318*(1+Listes!AC$6)</f>
        <v>0</v>
      </c>
      <c r="AI1318" s="36"/>
      <c r="AJ1318" s="36"/>
      <c r="AL1318" s="36"/>
      <c r="AV1318" s="36">
        <f>BI1318*(1+Listes!AC$9)</f>
        <v>0</v>
      </c>
      <c r="AW1318" s="36">
        <f>BP1318*(1+Listes!AC$10)</f>
        <v>0</v>
      </c>
      <c r="AX1318"/>
      <c r="AY1318" s="36"/>
      <c r="AZ1318" s="36">
        <f>AY1318*(1+Listes!AC$11)</f>
        <v>0</v>
      </c>
      <c r="BI1318" s="36"/>
      <c r="BJ1318" s="36"/>
      <c r="BK1318" s="36">
        <f>BJ1318*(1+Listes!AC$12)</f>
        <v>0</v>
      </c>
      <c r="BL1318" s="36"/>
      <c r="BM1318" s="36"/>
      <c r="BN1318" s="36"/>
      <c r="BP1318" s="36"/>
      <c r="BR1318" s="36"/>
      <c r="BS1318" s="36"/>
      <c r="BT1318" s="36"/>
    </row>
    <row r="1319" spans="2:72" ht="13.15" customHeight="1" x14ac:dyDescent="0.2">
      <c r="C1319" s="35">
        <v>1</v>
      </c>
      <c r="D1319" s="1" t="s">
        <v>4250</v>
      </c>
      <c r="E1319" s="36"/>
      <c r="F1319" s="36"/>
      <c r="G1319" s="7">
        <v>2.62</v>
      </c>
      <c r="H1319" s="3" t="s">
        <v>4251</v>
      </c>
      <c r="I1319" s="5" t="s">
        <v>4252</v>
      </c>
      <c r="J1319" s="39" t="s">
        <v>22</v>
      </c>
      <c r="K1319" s="5" t="s">
        <v>665</v>
      </c>
      <c r="M1319" s="36"/>
      <c r="N1319" s="36"/>
      <c r="O1319" s="7">
        <v>2.6</v>
      </c>
      <c r="P1319" s="6">
        <v>2.62</v>
      </c>
      <c r="Q1319" s="36">
        <f>E1319*(1+Listes!AC$5)</f>
        <v>0</v>
      </c>
      <c r="AA1319" s="9" t="s">
        <v>4253</v>
      </c>
      <c r="AB1319" s="36">
        <f>G1319*(1+Listes!AC$8)</f>
        <v>3.1335199999999999</v>
      </c>
      <c r="AC1319" s="36">
        <f>P1319*(1+Listes!AC$7)</f>
        <v>3.1335199999999999</v>
      </c>
      <c r="AD1319" s="36">
        <f>F1319*(1+Listes!AC$6)</f>
        <v>0</v>
      </c>
      <c r="AI1319" s="36"/>
      <c r="AJ1319" s="36"/>
      <c r="AL1319" s="36"/>
      <c r="AV1319" s="36">
        <f>BI1319*(1+Listes!AC$9)</f>
        <v>0</v>
      </c>
      <c r="AW1319" s="36">
        <f>BP1319*(1+Listes!AC$10)</f>
        <v>0</v>
      </c>
      <c r="AX1319"/>
      <c r="AY1319" s="36"/>
      <c r="AZ1319" s="36">
        <f>AY1319*(1+Listes!AC$11)</f>
        <v>0</v>
      </c>
      <c r="BI1319" s="36"/>
      <c r="BJ1319" s="36"/>
      <c r="BK1319" s="36">
        <f>BJ1319*(1+Listes!AC$12)</f>
        <v>0</v>
      </c>
      <c r="BL1319" s="36"/>
      <c r="BM1319" s="36"/>
      <c r="BN1319" s="36"/>
      <c r="BP1319" s="36"/>
      <c r="BR1319" s="36"/>
      <c r="BS1319" s="36"/>
      <c r="BT1319" s="36"/>
    </row>
    <row r="1320" spans="2:72" ht="13.15" customHeight="1" x14ac:dyDescent="0.2">
      <c r="C1320" s="35">
        <v>4</v>
      </c>
      <c r="D1320" s="1" t="s">
        <v>4254</v>
      </c>
      <c r="E1320" s="36"/>
      <c r="F1320" s="36"/>
      <c r="G1320" s="7">
        <v>4</v>
      </c>
      <c r="H1320" s="3" t="s">
        <v>4255</v>
      </c>
      <c r="I1320" s="5" t="s">
        <v>4244</v>
      </c>
      <c r="J1320" s="39" t="s">
        <v>2</v>
      </c>
      <c r="K1320" s="5" t="s">
        <v>1378</v>
      </c>
      <c r="M1320" s="6">
        <v>3.87</v>
      </c>
      <c r="N1320" s="6"/>
      <c r="O1320" s="7">
        <v>3.9</v>
      </c>
      <c r="P1320" s="6">
        <v>4</v>
      </c>
      <c r="Q1320" s="36">
        <f>E1320*(1+Listes!AC$5)</f>
        <v>0</v>
      </c>
      <c r="AB1320" s="36">
        <f>G1320*(1+Listes!AC$8)</f>
        <v>4.7839999999999998</v>
      </c>
      <c r="AC1320" s="36">
        <f>P1320*(1+Listes!AC$7)</f>
        <v>4.7839999999999998</v>
      </c>
      <c r="AD1320" s="36">
        <f>F1320*(1+Listes!AC$6)</f>
        <v>0</v>
      </c>
      <c r="AG1320" s="66"/>
      <c r="AH1320" s="67"/>
      <c r="AI1320" s="6"/>
      <c r="AJ1320" s="6"/>
      <c r="AL1320" s="36"/>
      <c r="AV1320" s="36">
        <f>BI1320*(1+Listes!AC$9)</f>
        <v>0</v>
      </c>
      <c r="AW1320" s="36">
        <f>BP1320*(1+Listes!AC$10)</f>
        <v>0</v>
      </c>
      <c r="AX1320"/>
      <c r="AY1320" s="36"/>
      <c r="AZ1320" s="36">
        <f>AY1320*(1+Listes!AC$11)</f>
        <v>0</v>
      </c>
      <c r="BI1320" s="36"/>
      <c r="BJ1320" s="36"/>
      <c r="BK1320" s="36">
        <f>BJ1320*(1+Listes!AC$12)</f>
        <v>0</v>
      </c>
      <c r="BL1320" s="36"/>
      <c r="BM1320" s="36"/>
      <c r="BN1320" s="6">
        <v>4</v>
      </c>
      <c r="BP1320" s="36"/>
      <c r="BR1320" s="36"/>
      <c r="BS1320" s="36"/>
      <c r="BT1320" s="36"/>
    </row>
    <row r="1321" spans="2:72" ht="13.15" customHeight="1" x14ac:dyDescent="0.2">
      <c r="C1321" s="35">
        <v>2</v>
      </c>
      <c r="D1321" s="1" t="s">
        <v>4254</v>
      </c>
      <c r="E1321" s="36"/>
      <c r="F1321" s="36"/>
      <c r="G1321" s="7">
        <v>4</v>
      </c>
      <c r="H1321" s="3" t="s">
        <v>4256</v>
      </c>
      <c r="I1321" s="5" t="s">
        <v>4244</v>
      </c>
      <c r="J1321" s="39" t="s">
        <v>2</v>
      </c>
      <c r="K1321" s="5" t="s">
        <v>88</v>
      </c>
      <c r="M1321" s="6">
        <v>3.87</v>
      </c>
      <c r="N1321" s="6"/>
      <c r="O1321" s="7">
        <v>3.9</v>
      </c>
      <c r="P1321" s="6">
        <v>4</v>
      </c>
      <c r="Q1321" s="36">
        <f>E1321*(1+Listes!AC$5)</f>
        <v>0</v>
      </c>
      <c r="AB1321" s="36">
        <f>G1321*(1+Listes!AC$8)</f>
        <v>4.7839999999999998</v>
      </c>
      <c r="AC1321" s="36">
        <f>P1321*(1+Listes!AC$7)</f>
        <v>4.7839999999999998</v>
      </c>
      <c r="AD1321" s="36">
        <f>F1321*(1+Listes!AC$6)</f>
        <v>0</v>
      </c>
      <c r="AG1321" s="66"/>
      <c r="AH1321" s="67"/>
      <c r="AI1321" s="6"/>
      <c r="AJ1321" s="6"/>
      <c r="AL1321" s="36"/>
      <c r="AV1321" s="36">
        <f>BI1321*(1+Listes!AC$9)</f>
        <v>0</v>
      </c>
      <c r="AW1321" s="36">
        <f>BP1321*(1+Listes!AC$10)</f>
        <v>0</v>
      </c>
      <c r="AX1321"/>
      <c r="AY1321" s="36"/>
      <c r="AZ1321" s="36">
        <f>AY1321*(1+Listes!AC$11)</f>
        <v>0</v>
      </c>
      <c r="BI1321" s="36"/>
      <c r="BJ1321" s="36"/>
      <c r="BK1321" s="36">
        <f>BJ1321*(1+Listes!AC$12)</f>
        <v>0</v>
      </c>
      <c r="BL1321" s="36"/>
      <c r="BM1321" s="36"/>
      <c r="BN1321" s="6">
        <v>4</v>
      </c>
      <c r="BP1321" s="36"/>
      <c r="BR1321" s="36"/>
      <c r="BS1321" s="36"/>
      <c r="BT1321" s="36"/>
    </row>
    <row r="1322" spans="2:72" ht="13.15" customHeight="1" x14ac:dyDescent="0.2">
      <c r="C1322" s="35">
        <v>4</v>
      </c>
      <c r="D1322" s="1" t="s">
        <v>4257</v>
      </c>
      <c r="E1322" s="36"/>
      <c r="F1322" s="36"/>
      <c r="G1322" s="7">
        <v>2.62</v>
      </c>
      <c r="H1322" s="3" t="s">
        <v>4248</v>
      </c>
      <c r="I1322" s="5" t="s">
        <v>4249</v>
      </c>
      <c r="J1322" s="39" t="s">
        <v>148</v>
      </c>
      <c r="K1322" s="5" t="s">
        <v>964</v>
      </c>
      <c r="M1322" s="6">
        <v>2.61</v>
      </c>
      <c r="N1322" s="36"/>
      <c r="O1322" s="7">
        <v>2.6</v>
      </c>
      <c r="P1322" s="6">
        <v>2.62</v>
      </c>
      <c r="Q1322" s="36">
        <f>E1322*(1+Listes!AC$5)</f>
        <v>0</v>
      </c>
      <c r="AB1322" s="36">
        <f>G1322*(1+Listes!AC$8)</f>
        <v>3.1335199999999999</v>
      </c>
      <c r="AC1322" s="36">
        <f>P1322*(1+Listes!AC$7)</f>
        <v>3.1335199999999999</v>
      </c>
      <c r="AD1322" s="36">
        <f>F1322*(1+Listes!AC$6)</f>
        <v>0</v>
      </c>
      <c r="AI1322" s="36"/>
      <c r="AJ1322" s="36"/>
      <c r="AL1322" s="36"/>
      <c r="AV1322" s="36">
        <f>BI1322*(1+Listes!AC$9)</f>
        <v>0</v>
      </c>
      <c r="AW1322" s="36">
        <f>BP1322*(1+Listes!AC$10)</f>
        <v>0</v>
      </c>
      <c r="AX1322"/>
      <c r="AY1322" s="36"/>
      <c r="AZ1322" s="36">
        <f>AY1322*(1+Listes!AC$11)</f>
        <v>0</v>
      </c>
      <c r="BI1322" s="36"/>
      <c r="BJ1322" s="36"/>
      <c r="BK1322" s="36">
        <f>BJ1322*(1+Listes!AC$12)</f>
        <v>0</v>
      </c>
      <c r="BL1322" s="36"/>
      <c r="BM1322" s="36"/>
      <c r="BN1322" s="36"/>
      <c r="BP1322" s="36"/>
      <c r="BR1322" s="36"/>
      <c r="BS1322" s="36"/>
      <c r="BT1322" s="36"/>
    </row>
    <row r="1323" spans="2:72" ht="13.15" customHeight="1" x14ac:dyDescent="0.2">
      <c r="B1323" s="8" t="s">
        <v>4258</v>
      </c>
      <c r="C1323" s="35">
        <v>4</v>
      </c>
      <c r="D1323" s="1" t="s">
        <v>4258</v>
      </c>
      <c r="E1323" s="6">
        <v>0.76</v>
      </c>
      <c r="F1323" s="36"/>
      <c r="G1323" s="36"/>
      <c r="H1323" s="3" t="s">
        <v>4259</v>
      </c>
      <c r="I1323" s="5" t="s">
        <v>4244</v>
      </c>
      <c r="J1323" s="39" t="s">
        <v>31</v>
      </c>
      <c r="K1323" s="5" t="s">
        <v>559</v>
      </c>
      <c r="M1323" s="36"/>
      <c r="N1323" s="36"/>
      <c r="O1323" s="36"/>
      <c r="P1323" s="36"/>
      <c r="Q1323" s="36">
        <f>E1323*(1+Listes!AC$5)</f>
        <v>0.90895999999999999</v>
      </c>
      <c r="AB1323" s="36">
        <f>G1323*(1+Listes!AC$8)</f>
        <v>0</v>
      </c>
      <c r="AC1323" s="36">
        <f>P1323*(1+Listes!AC$7)</f>
        <v>0</v>
      </c>
      <c r="AD1323" s="36">
        <f>F1323*(1+Listes!AC$6)</f>
        <v>0</v>
      </c>
      <c r="AI1323" s="36"/>
      <c r="AJ1323" s="36"/>
      <c r="AL1323" s="36"/>
      <c r="AS1323" s="5" t="s">
        <v>4260</v>
      </c>
      <c r="AT1323" s="5" t="s">
        <v>4261</v>
      </c>
      <c r="AV1323" s="36">
        <f>BI1323*(1+Listes!AC$9)</f>
        <v>0</v>
      </c>
      <c r="AW1323" s="36">
        <f>BP1323*(1+Listes!AC$10)</f>
        <v>0</v>
      </c>
      <c r="AX1323"/>
      <c r="AY1323" s="36"/>
      <c r="AZ1323" s="36">
        <f>AY1323*(1+Listes!AC$11)</f>
        <v>0</v>
      </c>
      <c r="BF1323" s="66"/>
      <c r="BI1323" s="36"/>
      <c r="BJ1323" s="36"/>
      <c r="BK1323" s="36">
        <f>BJ1323*(1+Listes!AC$12)</f>
        <v>0</v>
      </c>
      <c r="BL1323" s="36"/>
      <c r="BM1323" s="36"/>
      <c r="BN1323" s="36"/>
      <c r="BP1323" s="36"/>
      <c r="BR1323" s="36"/>
      <c r="BS1323" s="36"/>
      <c r="BT1323" s="36"/>
    </row>
    <row r="1324" spans="2:72" ht="13.15" customHeight="1" x14ac:dyDescent="0.2">
      <c r="C1324" s="35">
        <v>4</v>
      </c>
      <c r="D1324" s="1" t="s">
        <v>4262</v>
      </c>
      <c r="E1324" s="36"/>
      <c r="F1324" s="36"/>
      <c r="G1324" s="7">
        <v>4</v>
      </c>
      <c r="H1324" s="3" t="s">
        <v>4263</v>
      </c>
      <c r="I1324" s="5" t="s">
        <v>4244</v>
      </c>
      <c r="J1324" s="36"/>
      <c r="K1324"/>
      <c r="M1324" s="6">
        <v>3.9</v>
      </c>
      <c r="N1324" s="36"/>
      <c r="O1324" s="7">
        <v>3.9</v>
      </c>
      <c r="P1324" s="6">
        <v>4</v>
      </c>
      <c r="Q1324" s="36">
        <f>E1324*(1+Listes!AC$5)</f>
        <v>0</v>
      </c>
      <c r="AB1324" s="36">
        <f>G1324*(1+Listes!AC$8)</f>
        <v>4.7839999999999998</v>
      </c>
      <c r="AC1324" s="36">
        <f>P1324*(1+Listes!AC$7)</f>
        <v>4.7839999999999998</v>
      </c>
      <c r="AD1324" s="36">
        <f>F1324*(1+Listes!AC$6)</f>
        <v>0</v>
      </c>
      <c r="AI1324" s="36"/>
      <c r="AJ1324" s="36"/>
      <c r="AL1324" s="36"/>
      <c r="AM1324" s="20" t="s">
        <v>4264</v>
      </c>
      <c r="AV1324" s="36">
        <f>BI1324*(1+Listes!AC$9)</f>
        <v>0</v>
      </c>
      <c r="AW1324" s="36">
        <f>BP1324*(1+Listes!AC$10)</f>
        <v>0</v>
      </c>
      <c r="AX1324"/>
      <c r="AY1324" s="36"/>
      <c r="AZ1324" s="36">
        <f>AY1324*(1+Listes!AC$11)</f>
        <v>0</v>
      </c>
      <c r="BI1324" s="36"/>
      <c r="BJ1324" s="36"/>
      <c r="BK1324" s="36">
        <f>BJ1324*(1+Listes!AC$12)</f>
        <v>0</v>
      </c>
      <c r="BL1324" s="36"/>
      <c r="BM1324" s="36"/>
      <c r="BN1324" s="36"/>
      <c r="BP1324" s="36"/>
      <c r="BR1324" s="36"/>
      <c r="BS1324" s="36"/>
      <c r="BT1324" s="36"/>
    </row>
    <row r="1325" spans="2:72" ht="13.15" customHeight="1" x14ac:dyDescent="0.2">
      <c r="C1325" s="35">
        <v>6</v>
      </c>
      <c r="D1325" s="1" t="s">
        <v>4265</v>
      </c>
      <c r="E1325" s="36"/>
      <c r="F1325" s="36"/>
      <c r="G1325" s="7">
        <v>2.62</v>
      </c>
      <c r="H1325" s="3" t="s">
        <v>4266</v>
      </c>
      <c r="I1325" s="5" t="s">
        <v>4267</v>
      </c>
      <c r="J1325" s="39" t="s">
        <v>169</v>
      </c>
      <c r="K1325" s="5" t="s">
        <v>673</v>
      </c>
      <c r="M1325" s="6">
        <v>2.61</v>
      </c>
      <c r="N1325" s="6"/>
      <c r="O1325" s="7">
        <v>2.6</v>
      </c>
      <c r="P1325" s="6">
        <v>2.62</v>
      </c>
      <c r="Q1325" s="36">
        <f>E1325*(1+Listes!AC$5)</f>
        <v>0</v>
      </c>
      <c r="AB1325" s="36">
        <f>G1325*(1+Listes!AC$8)</f>
        <v>3.1335199999999999</v>
      </c>
      <c r="AC1325" s="36">
        <f>P1325*(1+Listes!AC$7)</f>
        <v>3.1335199999999999</v>
      </c>
      <c r="AD1325" s="36">
        <f>F1325*(1+Listes!AC$6)</f>
        <v>0</v>
      </c>
      <c r="AG1325" s="66"/>
      <c r="AH1325" s="67"/>
      <c r="AI1325" s="6">
        <v>2.56</v>
      </c>
      <c r="AJ1325" s="6">
        <v>2.61</v>
      </c>
      <c r="AL1325" s="36"/>
      <c r="AV1325" s="36">
        <f>BI1325*(1+Listes!AC$9)</f>
        <v>0</v>
      </c>
      <c r="AW1325" s="36">
        <f>BP1325*(1+Listes!AC$10)</f>
        <v>0</v>
      </c>
      <c r="AX1325"/>
      <c r="AY1325" s="36"/>
      <c r="AZ1325" s="36">
        <f>AY1325*(1+Listes!AC$11)</f>
        <v>0</v>
      </c>
      <c r="BI1325" s="36"/>
      <c r="BJ1325" s="36"/>
      <c r="BK1325" s="36">
        <f>BJ1325*(1+Listes!AC$12)</f>
        <v>0</v>
      </c>
      <c r="BL1325" s="36"/>
      <c r="BM1325" s="36"/>
      <c r="BN1325" s="36"/>
      <c r="BP1325" s="36"/>
      <c r="BR1325" s="36"/>
      <c r="BS1325" s="36"/>
      <c r="BT1325" s="36"/>
    </row>
    <row r="1326" spans="2:72" ht="13.15" customHeight="1" x14ac:dyDescent="0.2">
      <c r="C1326" s="37"/>
      <c r="D1326" s="1" t="s">
        <v>4268</v>
      </c>
      <c r="E1326" s="36"/>
      <c r="F1326" s="36"/>
      <c r="G1326" s="36"/>
      <c r="H1326" s="3" t="s">
        <v>4269</v>
      </c>
      <c r="I1326" s="5" t="s">
        <v>4270</v>
      </c>
      <c r="J1326" s="39" t="s">
        <v>25</v>
      </c>
      <c r="K1326" s="5" t="s">
        <v>4271</v>
      </c>
      <c r="M1326" s="36"/>
      <c r="N1326" s="36"/>
      <c r="O1326" s="36"/>
      <c r="P1326" s="36"/>
      <c r="Q1326" s="36">
        <f>E1326*(1+Listes!AC$5)</f>
        <v>0</v>
      </c>
      <c r="X1326" s="9" t="s">
        <v>4272</v>
      </c>
      <c r="AB1326" s="36">
        <f>G1326*(1+Listes!AC$8)</f>
        <v>0</v>
      </c>
      <c r="AC1326" s="36">
        <f>P1326*(1+Listes!AC$7)</f>
        <v>0</v>
      </c>
      <c r="AD1326" s="36">
        <f>F1326*(1+Listes!AC$6)</f>
        <v>0</v>
      </c>
      <c r="AI1326" s="36"/>
      <c r="AJ1326" s="36"/>
      <c r="AL1326" s="36"/>
      <c r="AO1326" s="5" t="s">
        <v>4273</v>
      </c>
      <c r="AV1326" s="36">
        <f>BI1326*(1+Listes!AC$9)</f>
        <v>0</v>
      </c>
      <c r="AW1326" s="36">
        <f>BP1326*(1+Listes!AC$10)</f>
        <v>0</v>
      </c>
      <c r="AX1326"/>
      <c r="AY1326" s="36"/>
      <c r="AZ1326" s="36">
        <f>AY1326*(1+Listes!AC$11)</f>
        <v>0</v>
      </c>
      <c r="BI1326" s="36"/>
      <c r="BJ1326" s="36"/>
      <c r="BK1326" s="36">
        <f>BJ1326*(1+Listes!AC$12)</f>
        <v>0</v>
      </c>
      <c r="BL1326" s="36"/>
      <c r="BM1326" s="36"/>
      <c r="BN1326" s="36"/>
      <c r="BP1326" s="36"/>
      <c r="BR1326" s="36"/>
      <c r="BS1326" s="36"/>
      <c r="BT1326" s="36"/>
    </row>
    <row r="1327" spans="2:72" ht="13.15" customHeight="1" x14ac:dyDescent="0.2">
      <c r="C1327" s="35">
        <v>2</v>
      </c>
      <c r="D1327" s="1" t="s">
        <v>4274</v>
      </c>
      <c r="E1327" s="36"/>
      <c r="F1327" s="36"/>
      <c r="G1327" s="7">
        <v>2.62</v>
      </c>
      <c r="H1327" s="3" t="s">
        <v>4275</v>
      </c>
      <c r="I1327" s="5" t="s">
        <v>4276</v>
      </c>
      <c r="J1327" s="39" t="s">
        <v>58</v>
      </c>
      <c r="K1327" s="5" t="s">
        <v>4277</v>
      </c>
      <c r="M1327" s="6">
        <v>2.61</v>
      </c>
      <c r="N1327" s="6"/>
      <c r="O1327" s="7">
        <v>2.6</v>
      </c>
      <c r="P1327" s="6">
        <v>2.62</v>
      </c>
      <c r="Q1327" s="36">
        <f>E1327*(1+Listes!AC$5)</f>
        <v>0</v>
      </c>
      <c r="AA1327" s="9" t="s">
        <v>4278</v>
      </c>
      <c r="AB1327" s="36">
        <f>G1327*(1+Listes!AC$8)</f>
        <v>3.1335199999999999</v>
      </c>
      <c r="AC1327" s="36">
        <f>P1327*(1+Listes!AC$7)</f>
        <v>3.1335199999999999</v>
      </c>
      <c r="AD1327" s="36">
        <f>F1327*(1+Listes!AC$6)</f>
        <v>0</v>
      </c>
      <c r="AG1327" s="66"/>
      <c r="AH1327" s="67"/>
      <c r="AI1327" s="6">
        <v>2.56</v>
      </c>
      <c r="AJ1327" s="6">
        <v>2.61</v>
      </c>
      <c r="AL1327" s="36"/>
      <c r="AV1327" s="36">
        <f>BI1327*(1+Listes!AC$9)</f>
        <v>0</v>
      </c>
      <c r="AW1327" s="36">
        <f>BP1327*(1+Listes!AC$10)</f>
        <v>0</v>
      </c>
      <c r="AX1327"/>
      <c r="AY1327" s="36"/>
      <c r="AZ1327" s="36">
        <f>AY1327*(1+Listes!AC$11)</f>
        <v>0</v>
      </c>
      <c r="BI1327" s="36"/>
      <c r="BJ1327" s="36"/>
      <c r="BK1327" s="36">
        <f>BJ1327*(1+Listes!AC$12)</f>
        <v>0</v>
      </c>
      <c r="BL1327" s="36"/>
      <c r="BM1327" s="36"/>
      <c r="BN1327" s="36"/>
      <c r="BP1327" s="36"/>
      <c r="BR1327" s="36"/>
      <c r="BS1327" s="36"/>
      <c r="BT1327" s="36"/>
    </row>
    <row r="1328" spans="2:72" ht="13.15" customHeight="1" x14ac:dyDescent="0.2">
      <c r="C1328" s="35">
        <v>2</v>
      </c>
      <c r="D1328" s="1" t="s">
        <v>4279</v>
      </c>
      <c r="E1328" s="36"/>
      <c r="F1328" s="36"/>
      <c r="G1328" s="7">
        <v>4</v>
      </c>
      <c r="H1328" s="3" t="s">
        <v>4275</v>
      </c>
      <c r="I1328" s="5" t="s">
        <v>4280</v>
      </c>
      <c r="J1328" s="39" t="s">
        <v>530</v>
      </c>
      <c r="K1328" s="5" t="s">
        <v>4281</v>
      </c>
      <c r="M1328" s="6">
        <v>3.87</v>
      </c>
      <c r="N1328" s="6">
        <v>3.87</v>
      </c>
      <c r="O1328" s="7">
        <v>3.9</v>
      </c>
      <c r="P1328" s="6">
        <v>4</v>
      </c>
      <c r="Q1328" s="36">
        <f>E1328*(1+Listes!AC$5)</f>
        <v>0</v>
      </c>
      <c r="AB1328" s="36">
        <f>G1328*(1+Listes!AC$8)</f>
        <v>4.7839999999999998</v>
      </c>
      <c r="AC1328" s="36">
        <f>P1328*(1+Listes!AC$7)</f>
        <v>4.7839999999999998</v>
      </c>
      <c r="AD1328" s="36">
        <f>F1328*(1+Listes!AC$6)</f>
        <v>0</v>
      </c>
      <c r="AG1328" s="66"/>
      <c r="AH1328" s="67"/>
      <c r="AI1328" s="6">
        <v>3.79</v>
      </c>
      <c r="AJ1328" s="6">
        <v>3.87</v>
      </c>
      <c r="AL1328" s="36"/>
      <c r="AV1328" s="36">
        <f>BI1328*(1+Listes!AC$9)</f>
        <v>0</v>
      </c>
      <c r="AW1328" s="36">
        <f>BP1328*(1+Listes!AC$10)</f>
        <v>0</v>
      </c>
      <c r="AX1328"/>
      <c r="AY1328" s="36"/>
      <c r="AZ1328" s="36">
        <f>AY1328*(1+Listes!AC$11)</f>
        <v>0</v>
      </c>
      <c r="BI1328" s="36"/>
      <c r="BJ1328" s="36"/>
      <c r="BK1328" s="36">
        <f>BJ1328*(1+Listes!AC$12)</f>
        <v>0</v>
      </c>
      <c r="BL1328" s="36"/>
      <c r="BM1328" s="36"/>
      <c r="BN1328" s="36"/>
      <c r="BP1328" s="36"/>
      <c r="BR1328" s="36"/>
      <c r="BS1328" s="36"/>
      <c r="BT1328" s="36"/>
    </row>
    <row r="1329" spans="2:72" ht="13.15" customHeight="1" x14ac:dyDescent="0.2">
      <c r="C1329" s="35">
        <v>2</v>
      </c>
      <c r="D1329" s="1" t="s">
        <v>4282</v>
      </c>
      <c r="E1329" s="36"/>
      <c r="F1329" s="36"/>
      <c r="G1329" s="7">
        <v>1.31</v>
      </c>
      <c r="H1329" s="3" t="s">
        <v>4283</v>
      </c>
      <c r="I1329" s="5" t="s">
        <v>4284</v>
      </c>
      <c r="J1329" s="39" t="s">
        <v>349</v>
      </c>
      <c r="K1329" s="5" t="s">
        <v>722</v>
      </c>
      <c r="M1329" s="6">
        <v>1.3</v>
      </c>
      <c r="N1329" s="6"/>
      <c r="O1329" s="7">
        <v>1.3</v>
      </c>
      <c r="P1329" s="6">
        <v>1.31</v>
      </c>
      <c r="Q1329" s="36">
        <f>E1329*(1+Listes!AC$5)</f>
        <v>0</v>
      </c>
      <c r="AB1329" s="36">
        <f>G1329*(1+Listes!AC$8)</f>
        <v>1.5667599999999999</v>
      </c>
      <c r="AC1329" s="36">
        <f>P1329*(1+Listes!AC$7)</f>
        <v>1.5667599999999999</v>
      </c>
      <c r="AD1329" s="36">
        <f>F1329*(1+Listes!AC$6)</f>
        <v>0</v>
      </c>
      <c r="AG1329" s="66"/>
      <c r="AH1329" s="67"/>
      <c r="AI1329" s="6">
        <v>1.28</v>
      </c>
      <c r="AJ1329" s="6">
        <v>1.3</v>
      </c>
      <c r="AL1329" s="36"/>
      <c r="AV1329" s="36">
        <f>BI1329*(1+Listes!AC$9)</f>
        <v>0</v>
      </c>
      <c r="AW1329" s="36">
        <f>BP1329*(1+Listes!AC$10)</f>
        <v>0</v>
      </c>
      <c r="AX1329"/>
      <c r="AY1329" s="36"/>
      <c r="AZ1329" s="36">
        <f>AY1329*(1+Listes!AC$11)</f>
        <v>0</v>
      </c>
      <c r="BI1329" s="36"/>
      <c r="BJ1329" s="36"/>
      <c r="BK1329" s="36">
        <f>BJ1329*(1+Listes!AC$12)</f>
        <v>0</v>
      </c>
      <c r="BL1329" s="36"/>
      <c r="BM1329" s="36"/>
      <c r="BN1329" s="36"/>
      <c r="BP1329" s="36"/>
      <c r="BR1329" s="36"/>
      <c r="BS1329" s="36"/>
      <c r="BT1329" s="36"/>
    </row>
    <row r="1330" spans="2:72" ht="13.15" customHeight="1" x14ac:dyDescent="0.2">
      <c r="C1330" s="37"/>
      <c r="D1330" s="1" t="s">
        <v>4282</v>
      </c>
      <c r="E1330" s="36"/>
      <c r="F1330" s="36"/>
      <c r="G1330" s="7">
        <v>1.31</v>
      </c>
      <c r="H1330" s="3" t="s">
        <v>4285</v>
      </c>
      <c r="I1330" s="5" t="s">
        <v>4286</v>
      </c>
      <c r="J1330" s="36"/>
      <c r="K1330"/>
      <c r="M1330" s="6">
        <v>1.3</v>
      </c>
      <c r="N1330" s="6"/>
      <c r="O1330" s="7">
        <v>1.3</v>
      </c>
      <c r="P1330" s="6">
        <v>1.31</v>
      </c>
      <c r="Q1330" s="36">
        <f>E1330*(1+Listes!AC$5)</f>
        <v>0</v>
      </c>
      <c r="AB1330" s="36">
        <f>G1330*(1+Listes!AC$8)</f>
        <v>1.5667599999999999</v>
      </c>
      <c r="AC1330" s="36">
        <f>P1330*(1+Listes!AC$7)</f>
        <v>1.5667599999999999</v>
      </c>
      <c r="AD1330" s="36">
        <f>F1330*(1+Listes!AC$6)</f>
        <v>0</v>
      </c>
      <c r="AG1330" s="66"/>
      <c r="AH1330" s="67"/>
      <c r="AI1330" s="6">
        <v>1.28</v>
      </c>
      <c r="AJ1330" s="6">
        <v>1.3</v>
      </c>
      <c r="AL1330" s="36"/>
      <c r="AV1330" s="36">
        <f>BI1330*(1+Listes!AC$9)</f>
        <v>0</v>
      </c>
      <c r="AW1330" s="36">
        <f>BP1330*(1+Listes!AC$10)</f>
        <v>0</v>
      </c>
      <c r="AX1330"/>
      <c r="AY1330" s="36"/>
      <c r="AZ1330" s="36">
        <f>AY1330*(1+Listes!AC$11)</f>
        <v>0</v>
      </c>
      <c r="BI1330" s="36"/>
      <c r="BJ1330" s="36"/>
      <c r="BK1330" s="36">
        <f>BJ1330*(1+Listes!AC$12)</f>
        <v>0</v>
      </c>
      <c r="BL1330" s="36"/>
      <c r="BM1330" s="36"/>
      <c r="BN1330" s="36"/>
      <c r="BP1330" s="36"/>
      <c r="BR1330" s="36"/>
      <c r="BS1330" s="36"/>
      <c r="BT1330" s="36"/>
    </row>
    <row r="1331" spans="2:72" ht="13.15" customHeight="1" x14ac:dyDescent="0.2">
      <c r="C1331" s="35">
        <v>4</v>
      </c>
      <c r="D1331" s="1" t="s">
        <v>4287</v>
      </c>
      <c r="E1331" s="36"/>
      <c r="F1331" s="36"/>
      <c r="G1331" s="7">
        <v>4</v>
      </c>
      <c r="H1331" s="3" t="s">
        <v>4288</v>
      </c>
      <c r="I1331" s="5" t="s">
        <v>4289</v>
      </c>
      <c r="J1331" s="39" t="s">
        <v>2</v>
      </c>
      <c r="K1331" s="5" t="s">
        <v>211</v>
      </c>
      <c r="M1331" s="6">
        <v>3.87</v>
      </c>
      <c r="N1331" s="6"/>
      <c r="O1331" s="7">
        <v>3.9</v>
      </c>
      <c r="P1331" s="6">
        <v>4</v>
      </c>
      <c r="Q1331" s="36">
        <f>E1331*(1+Listes!AC$5)</f>
        <v>0</v>
      </c>
      <c r="AB1331" s="36">
        <f>G1331*(1+Listes!AC$8)</f>
        <v>4.7839999999999998</v>
      </c>
      <c r="AC1331" s="36">
        <f>P1331*(1+Listes!AC$7)</f>
        <v>4.7839999999999998</v>
      </c>
      <c r="AD1331" s="36">
        <f>F1331*(1+Listes!AC$6)</f>
        <v>0</v>
      </c>
      <c r="AG1331" s="66"/>
      <c r="AH1331" s="67"/>
      <c r="AI1331" s="6"/>
      <c r="AJ1331" s="6"/>
      <c r="AL1331" s="36"/>
      <c r="AV1331" s="36">
        <f>BI1331*(1+Listes!AC$9)</f>
        <v>0</v>
      </c>
      <c r="AW1331" s="36">
        <f>BP1331*(1+Listes!AC$10)</f>
        <v>0</v>
      </c>
      <c r="AX1331"/>
      <c r="AY1331" s="36"/>
      <c r="AZ1331" s="36">
        <f>AY1331*(1+Listes!AC$11)</f>
        <v>0</v>
      </c>
      <c r="BI1331" s="36"/>
      <c r="BJ1331" s="36"/>
      <c r="BK1331" s="36">
        <f>BJ1331*(1+Listes!AC$12)</f>
        <v>0</v>
      </c>
      <c r="BL1331" s="36"/>
      <c r="BM1331" s="36"/>
      <c r="BN1331" s="36"/>
      <c r="BP1331" s="36"/>
      <c r="BR1331" s="36"/>
      <c r="BS1331" s="36"/>
      <c r="BT1331" s="36"/>
    </row>
    <row r="1332" spans="2:72" ht="13.15" customHeight="1" x14ac:dyDescent="0.2">
      <c r="C1332" s="35">
        <v>2</v>
      </c>
      <c r="D1332" s="1" t="s">
        <v>4290</v>
      </c>
      <c r="E1332" s="36"/>
      <c r="F1332" s="36"/>
      <c r="G1332" s="7">
        <v>4</v>
      </c>
      <c r="H1332" s="3" t="s">
        <v>4291</v>
      </c>
      <c r="J1332" s="39" t="s">
        <v>31</v>
      </c>
      <c r="K1332" s="5" t="s">
        <v>1624</v>
      </c>
      <c r="M1332" s="36"/>
      <c r="N1332" s="36"/>
      <c r="O1332" s="7">
        <v>3.9</v>
      </c>
      <c r="P1332" s="36"/>
      <c r="Q1332" s="36">
        <f>E1332*(1+Listes!AC$5)</f>
        <v>0</v>
      </c>
      <c r="AB1332" s="36">
        <f>G1332*(1+Listes!AC$8)</f>
        <v>4.7839999999999998</v>
      </c>
      <c r="AC1332" s="36">
        <f>P1332*(1+Listes!AC$7)</f>
        <v>0</v>
      </c>
      <c r="AD1332" s="36">
        <f>F1332*(1+Listes!AC$6)</f>
        <v>0</v>
      </c>
      <c r="AI1332" s="36"/>
      <c r="AJ1332" s="36"/>
      <c r="AL1332" s="36"/>
      <c r="AR1332" s="5" t="s">
        <v>4292</v>
      </c>
      <c r="AV1332" s="36">
        <f>BI1332*(1+Listes!AC$9)</f>
        <v>0</v>
      </c>
      <c r="AW1332" s="36">
        <f>BP1332*(1+Listes!AC$10)</f>
        <v>0</v>
      </c>
      <c r="AX1332"/>
      <c r="AY1332" s="36"/>
      <c r="AZ1332" s="36">
        <f>AY1332*(1+Listes!AC$11)</f>
        <v>0</v>
      </c>
      <c r="BI1332" s="36"/>
      <c r="BJ1332" s="36"/>
      <c r="BK1332" s="36">
        <f>BJ1332*(1+Listes!AC$12)</f>
        <v>0</v>
      </c>
      <c r="BL1332" s="36"/>
      <c r="BM1332" s="36"/>
      <c r="BN1332" s="36"/>
      <c r="BP1332" s="36"/>
      <c r="BR1332" s="36"/>
      <c r="BS1332" s="36"/>
      <c r="BT1332" s="36"/>
    </row>
    <row r="1333" spans="2:72" ht="13.15" customHeight="1" x14ac:dyDescent="0.2">
      <c r="C1333" s="35">
        <v>4</v>
      </c>
      <c r="D1333" s="1" t="s">
        <v>4293</v>
      </c>
      <c r="E1333" s="36"/>
      <c r="F1333" s="36"/>
      <c r="G1333" s="7">
        <v>1.31</v>
      </c>
      <c r="H1333" s="3" t="s">
        <v>4294</v>
      </c>
      <c r="I1333" s="5" t="s">
        <v>4295</v>
      </c>
      <c r="J1333" s="39" t="s">
        <v>31</v>
      </c>
      <c r="K1333" s="5" t="s">
        <v>2071</v>
      </c>
      <c r="M1333" s="36"/>
      <c r="N1333" s="36"/>
      <c r="O1333" s="7">
        <v>1.3</v>
      </c>
      <c r="P1333" s="36"/>
      <c r="Q1333" s="36">
        <f>E1333*(1+Listes!AC$5)</f>
        <v>0</v>
      </c>
      <c r="AB1333" s="36">
        <f>G1333*(1+Listes!AC$8)</f>
        <v>1.5667599999999999</v>
      </c>
      <c r="AC1333" s="36">
        <f>P1333*(1+Listes!AC$7)</f>
        <v>0</v>
      </c>
      <c r="AD1333" s="36">
        <f>F1333*(1+Listes!AC$6)</f>
        <v>0</v>
      </c>
      <c r="AI1333" s="36"/>
      <c r="AJ1333" s="36"/>
      <c r="AL1333" s="36"/>
      <c r="AO1333" s="5" t="s">
        <v>4296</v>
      </c>
      <c r="AP1333" s="5" t="s">
        <v>4296</v>
      </c>
      <c r="AV1333" s="36">
        <f>BI1333*(1+Listes!AC$9)</f>
        <v>0</v>
      </c>
      <c r="AW1333" s="36">
        <f>BP1333*(1+Listes!AC$10)</f>
        <v>0</v>
      </c>
      <c r="AX1333"/>
      <c r="AY1333" s="36"/>
      <c r="AZ1333" s="36">
        <f>AY1333*(1+Listes!AC$11)</f>
        <v>0</v>
      </c>
      <c r="BI1333" s="36"/>
      <c r="BJ1333" s="36"/>
      <c r="BK1333" s="36">
        <f>BJ1333*(1+Listes!AC$12)</f>
        <v>0</v>
      </c>
      <c r="BL1333" s="36"/>
      <c r="BM1333" s="36"/>
      <c r="BN1333" s="36"/>
      <c r="BP1333" s="36"/>
      <c r="BR1333" s="36"/>
      <c r="BS1333" s="36"/>
      <c r="BT1333" s="36"/>
    </row>
    <row r="1334" spans="2:72" ht="13.15" customHeight="1" x14ac:dyDescent="0.2">
      <c r="B1334" s="8" t="s">
        <v>4297</v>
      </c>
      <c r="C1334" s="35">
        <v>2</v>
      </c>
      <c r="D1334" s="1" t="s">
        <v>4298</v>
      </c>
      <c r="E1334" s="36"/>
      <c r="F1334" s="36"/>
      <c r="G1334" s="7">
        <v>1.31</v>
      </c>
      <c r="H1334" s="3" t="s">
        <v>4299</v>
      </c>
      <c r="I1334" s="5" t="s">
        <v>4300</v>
      </c>
      <c r="J1334" s="39" t="s">
        <v>148</v>
      </c>
      <c r="K1334" s="5" t="s">
        <v>478</v>
      </c>
      <c r="M1334" s="6">
        <v>2.61</v>
      </c>
      <c r="N1334" s="6"/>
      <c r="O1334" s="7">
        <v>1.3</v>
      </c>
      <c r="P1334" s="6">
        <v>2.62</v>
      </c>
      <c r="Q1334" s="36">
        <f>E1334*(1+Listes!AC$5)</f>
        <v>0</v>
      </c>
      <c r="Z1334" s="9" t="s">
        <v>4301</v>
      </c>
      <c r="AB1334" s="36">
        <f>G1334*(1+Listes!AC$8)</f>
        <v>1.5667599999999999</v>
      </c>
      <c r="AC1334" s="36">
        <f>P1334*(1+Listes!AC$7)</f>
        <v>3.1335199999999999</v>
      </c>
      <c r="AD1334" s="36">
        <f>F1334*(1+Listes!AC$6)</f>
        <v>0</v>
      </c>
      <c r="AG1334" s="66"/>
      <c r="AH1334" s="67"/>
      <c r="AI1334" s="6"/>
      <c r="AJ1334" s="6">
        <v>2.61</v>
      </c>
      <c r="AL1334" s="36"/>
      <c r="AT1334" s="5" t="s">
        <v>4302</v>
      </c>
      <c r="AV1334" s="36">
        <f>BI1334*(1+Listes!AC$9)</f>
        <v>0</v>
      </c>
      <c r="AW1334" s="36">
        <f>BP1334*(1+Listes!AC$10)</f>
        <v>0</v>
      </c>
      <c r="AX1334"/>
      <c r="AY1334" s="36"/>
      <c r="AZ1334" s="36">
        <f>AY1334*(1+Listes!AC$11)</f>
        <v>0</v>
      </c>
      <c r="BI1334" s="36"/>
      <c r="BJ1334" s="36"/>
      <c r="BK1334" s="36">
        <f>BJ1334*(1+Listes!AC$12)</f>
        <v>0</v>
      </c>
      <c r="BL1334" s="36"/>
      <c r="BM1334" s="36"/>
      <c r="BN1334" s="36"/>
      <c r="BP1334" s="36"/>
      <c r="BR1334" s="36"/>
      <c r="BS1334" s="36"/>
      <c r="BT1334" s="36"/>
    </row>
    <row r="1335" spans="2:72" ht="13.15" customHeight="1" x14ac:dyDescent="0.2">
      <c r="C1335" s="35">
        <v>1</v>
      </c>
      <c r="D1335" s="1" t="s">
        <v>4303</v>
      </c>
      <c r="E1335" s="36"/>
      <c r="F1335" s="36"/>
      <c r="G1335" s="7">
        <v>1.31</v>
      </c>
      <c r="H1335" s="3" t="s">
        <v>4304</v>
      </c>
      <c r="I1335" s="5" t="s">
        <v>4305</v>
      </c>
      <c r="J1335" s="39" t="s">
        <v>148</v>
      </c>
      <c r="K1335" s="5" t="s">
        <v>964</v>
      </c>
      <c r="M1335" s="6">
        <v>1.3</v>
      </c>
      <c r="N1335" s="6"/>
      <c r="O1335" s="7">
        <v>1.3</v>
      </c>
      <c r="P1335" s="6">
        <v>1.31</v>
      </c>
      <c r="Q1335" s="36">
        <f>E1335*(1+Listes!AC$5)</f>
        <v>0</v>
      </c>
      <c r="AB1335" s="36">
        <f>G1335*(1+Listes!AC$8)</f>
        <v>1.5667599999999999</v>
      </c>
      <c r="AC1335" s="36">
        <f>P1335*(1+Listes!AC$7)</f>
        <v>1.5667599999999999</v>
      </c>
      <c r="AD1335" s="36">
        <f>F1335*(1+Listes!AC$6)</f>
        <v>0</v>
      </c>
      <c r="AG1335" s="66"/>
      <c r="AH1335" s="67"/>
      <c r="AI1335" s="6">
        <v>1.28</v>
      </c>
      <c r="AJ1335" s="6">
        <v>1.3</v>
      </c>
      <c r="AL1335" s="36"/>
      <c r="AV1335" s="36">
        <f>BI1335*(1+Listes!AC$9)</f>
        <v>0</v>
      </c>
      <c r="AW1335" s="36">
        <f>BP1335*(1+Listes!AC$10)</f>
        <v>0</v>
      </c>
      <c r="AX1335"/>
      <c r="AY1335" s="36"/>
      <c r="AZ1335" s="36">
        <f>AY1335*(1+Listes!AC$11)</f>
        <v>0</v>
      </c>
      <c r="BI1335" s="36"/>
      <c r="BJ1335" s="36"/>
      <c r="BK1335" s="36">
        <f>BJ1335*(1+Listes!AC$12)</f>
        <v>0</v>
      </c>
      <c r="BL1335" s="36"/>
      <c r="BM1335" s="36"/>
      <c r="BN1335" s="36"/>
      <c r="BP1335" s="36"/>
      <c r="BR1335" s="36"/>
      <c r="BS1335" s="36"/>
      <c r="BT1335" s="36"/>
    </row>
    <row r="1336" spans="2:72" ht="13.15" customHeight="1" x14ac:dyDescent="0.2">
      <c r="C1336" s="35">
        <v>4</v>
      </c>
      <c r="D1336" s="1" t="s">
        <v>4306</v>
      </c>
      <c r="E1336" s="36"/>
      <c r="F1336" s="36"/>
      <c r="G1336" s="7">
        <v>2.62</v>
      </c>
      <c r="H1336" s="3" t="s">
        <v>4307</v>
      </c>
      <c r="J1336" s="39" t="s">
        <v>48</v>
      </c>
      <c r="K1336" s="5" t="s">
        <v>1070</v>
      </c>
      <c r="M1336" s="36"/>
      <c r="N1336" s="36"/>
      <c r="O1336" s="36"/>
      <c r="P1336" s="36"/>
      <c r="Q1336" s="36">
        <f>E1336*(1+Listes!AC$5)</f>
        <v>0</v>
      </c>
      <c r="AB1336" s="36">
        <f>G1336*(1+Listes!AC$8)</f>
        <v>3.1335199999999999</v>
      </c>
      <c r="AC1336" s="36">
        <f>P1336*(1+Listes!AC$7)</f>
        <v>0</v>
      </c>
      <c r="AD1336" s="36">
        <f>F1336*(1+Listes!AC$6)</f>
        <v>0</v>
      </c>
      <c r="AI1336" s="36"/>
      <c r="AJ1336" s="36"/>
      <c r="AL1336" s="36"/>
      <c r="AV1336" s="36">
        <f>BI1336*(1+Listes!AC$9)</f>
        <v>0</v>
      </c>
      <c r="AW1336" s="36">
        <f>BP1336*(1+Listes!AC$10)</f>
        <v>0</v>
      </c>
      <c r="AX1336"/>
      <c r="AY1336" s="36"/>
      <c r="AZ1336" s="36">
        <f>AY1336*(1+Listes!AC$11)</f>
        <v>0</v>
      </c>
      <c r="BI1336" s="36"/>
      <c r="BJ1336" s="36"/>
      <c r="BK1336" s="36">
        <f>BJ1336*(1+Listes!AC$12)</f>
        <v>0</v>
      </c>
      <c r="BL1336" s="36"/>
      <c r="BM1336" s="36"/>
      <c r="BN1336" s="36"/>
      <c r="BP1336" s="36"/>
      <c r="BR1336" s="36"/>
      <c r="BS1336" s="36"/>
      <c r="BT1336" s="36"/>
    </row>
    <row r="1337" spans="2:72" ht="13.15" customHeight="1" x14ac:dyDescent="0.2">
      <c r="C1337" s="37"/>
      <c r="D1337" s="1" t="s">
        <v>4308</v>
      </c>
      <c r="E1337" s="6">
        <v>0.56999999999999995</v>
      </c>
      <c r="F1337" s="36"/>
      <c r="G1337" s="36"/>
      <c r="H1337" s="3" t="s">
        <v>2933</v>
      </c>
      <c r="J1337" s="39" t="s">
        <v>676</v>
      </c>
      <c r="K1337"/>
      <c r="M1337" s="36"/>
      <c r="N1337" s="36"/>
      <c r="O1337" s="36"/>
      <c r="P1337" s="36"/>
      <c r="Q1337" s="36">
        <f>E1337*(1+Listes!AC$5)</f>
        <v>0.68171999999999988</v>
      </c>
      <c r="AB1337" s="36">
        <f>G1337*(1+Listes!AC$8)</f>
        <v>0</v>
      </c>
      <c r="AC1337" s="36">
        <f>P1337*(1+Listes!AC$7)</f>
        <v>0</v>
      </c>
      <c r="AD1337" s="36">
        <f>F1337*(1+Listes!AC$6)</f>
        <v>0</v>
      </c>
      <c r="AI1337" s="36"/>
      <c r="AJ1337" s="36"/>
      <c r="AL1337" s="36"/>
      <c r="AV1337" s="36">
        <f>BI1337*(1+Listes!AC$9)</f>
        <v>0</v>
      </c>
      <c r="AW1337" s="36">
        <f>BP1337*(1+Listes!AC$10)</f>
        <v>0</v>
      </c>
      <c r="AX1337"/>
      <c r="AY1337" s="36"/>
      <c r="AZ1337" s="36">
        <f>AY1337*(1+Listes!AC$11)</f>
        <v>0</v>
      </c>
      <c r="BI1337" s="36"/>
      <c r="BJ1337" s="36"/>
      <c r="BK1337" s="36">
        <f>BJ1337*(1+Listes!AC$12)</f>
        <v>0</v>
      </c>
      <c r="BL1337" s="36"/>
      <c r="BM1337" s="36"/>
      <c r="BN1337" s="36"/>
      <c r="BP1337" s="36"/>
      <c r="BR1337" s="36"/>
      <c r="BS1337" s="36"/>
      <c r="BT1337" s="36"/>
    </row>
    <row r="1338" spans="2:72" ht="13.15" customHeight="1" x14ac:dyDescent="0.2">
      <c r="B1338" s="8" t="s">
        <v>4309</v>
      </c>
      <c r="C1338" s="35">
        <v>2</v>
      </c>
      <c r="D1338" s="1" t="s">
        <v>4310</v>
      </c>
      <c r="E1338" s="36"/>
      <c r="F1338" s="36"/>
      <c r="G1338" s="7">
        <v>2.62</v>
      </c>
      <c r="H1338" s="3" t="s">
        <v>4275</v>
      </c>
      <c r="I1338" s="5" t="s">
        <v>4311</v>
      </c>
      <c r="J1338" s="39" t="s">
        <v>87</v>
      </c>
      <c r="K1338" s="5" t="s">
        <v>1970</v>
      </c>
      <c r="M1338" s="6">
        <v>4.7</v>
      </c>
      <c r="N1338" s="6"/>
      <c r="O1338" s="7">
        <v>4.7</v>
      </c>
      <c r="P1338" s="6">
        <v>2.62</v>
      </c>
      <c r="Q1338" s="36">
        <f>E1338*(1+Listes!AC$5)</f>
        <v>0</v>
      </c>
      <c r="AB1338" s="36">
        <f>G1338*(1+Listes!AC$8)</f>
        <v>3.1335199999999999</v>
      </c>
      <c r="AC1338" s="36">
        <f>P1338*(1+Listes!AC$7)</f>
        <v>3.1335199999999999</v>
      </c>
      <c r="AD1338" s="36">
        <f>F1338*(1+Listes!AC$6)</f>
        <v>0</v>
      </c>
      <c r="AG1338" s="66"/>
      <c r="AH1338" s="67"/>
      <c r="AI1338" s="6"/>
      <c r="AJ1338" s="6"/>
      <c r="AL1338" s="36"/>
      <c r="AM1338" s="17" t="s">
        <v>4312</v>
      </c>
      <c r="AV1338" s="36">
        <f>BI1338*(1+Listes!AC$9)</f>
        <v>0</v>
      </c>
      <c r="AW1338" s="36">
        <f>BP1338*(1+Listes!AC$10)</f>
        <v>0</v>
      </c>
      <c r="AX1338"/>
      <c r="AY1338" s="36"/>
      <c r="AZ1338" s="36">
        <f>AY1338*(1+Listes!AC$11)</f>
        <v>0</v>
      </c>
      <c r="BI1338" s="36"/>
      <c r="BJ1338" s="36"/>
      <c r="BK1338" s="36">
        <f>BJ1338*(1+Listes!AC$12)</f>
        <v>0</v>
      </c>
      <c r="BL1338" s="36"/>
      <c r="BM1338" s="36"/>
      <c r="BN1338" s="36"/>
      <c r="BP1338" s="36"/>
      <c r="BR1338" s="36"/>
      <c r="BS1338" s="36"/>
      <c r="BT1338" s="36"/>
    </row>
    <row r="1339" spans="2:72" ht="13.15" customHeight="1" x14ac:dyDescent="0.2">
      <c r="B1339" s="8" t="s">
        <v>4312</v>
      </c>
      <c r="C1339" s="35">
        <v>2</v>
      </c>
      <c r="D1339" s="1" t="s">
        <v>4310</v>
      </c>
      <c r="E1339" s="36"/>
      <c r="F1339" s="36"/>
      <c r="G1339" s="7">
        <v>2.62</v>
      </c>
      <c r="H1339" s="3" t="s">
        <v>4313</v>
      </c>
      <c r="I1339" s="5" t="s">
        <v>4314</v>
      </c>
      <c r="J1339" s="39" t="s">
        <v>87</v>
      </c>
      <c r="K1339" s="5" t="s">
        <v>1970</v>
      </c>
      <c r="M1339" s="36"/>
      <c r="N1339" s="6">
        <v>2.6</v>
      </c>
      <c r="O1339" s="7">
        <v>2.6</v>
      </c>
      <c r="P1339" s="6">
        <v>2.62</v>
      </c>
      <c r="Q1339" s="36">
        <f>E1339*(1+Listes!AC$5)</f>
        <v>0</v>
      </c>
      <c r="AB1339" s="36">
        <f>G1339*(1+Listes!AC$8)</f>
        <v>3.1335199999999999</v>
      </c>
      <c r="AC1339" s="36">
        <f>P1339*(1+Listes!AC$7)</f>
        <v>3.1335199999999999</v>
      </c>
      <c r="AD1339" s="36">
        <f>F1339*(1+Listes!AC$6)</f>
        <v>0</v>
      </c>
      <c r="AI1339" s="36"/>
      <c r="AJ1339" s="36"/>
      <c r="AL1339" s="36"/>
      <c r="AT1339" s="5" t="s">
        <v>4315</v>
      </c>
      <c r="AV1339" s="36">
        <f>BI1339*(1+Listes!AC$9)</f>
        <v>0</v>
      </c>
      <c r="AW1339" s="36">
        <f>BP1339*(1+Listes!AC$10)</f>
        <v>0</v>
      </c>
      <c r="AX1339"/>
      <c r="AY1339" s="36"/>
      <c r="AZ1339" s="36">
        <f>AY1339*(1+Listes!AC$11)</f>
        <v>0</v>
      </c>
      <c r="BI1339" s="36"/>
      <c r="BJ1339" s="36"/>
      <c r="BK1339" s="36">
        <f>BJ1339*(1+Listes!AC$12)</f>
        <v>0</v>
      </c>
      <c r="BL1339" s="36"/>
      <c r="BM1339" s="36"/>
      <c r="BN1339" s="36"/>
      <c r="BP1339" s="36"/>
      <c r="BR1339" s="36"/>
      <c r="BS1339" s="36"/>
      <c r="BT1339" s="36"/>
    </row>
    <row r="1340" spans="2:72" ht="13.15" customHeight="1" x14ac:dyDescent="0.2">
      <c r="B1340" s="8" t="s">
        <v>4316</v>
      </c>
      <c r="C1340" s="35">
        <v>3</v>
      </c>
      <c r="D1340" s="1" t="s">
        <v>4310</v>
      </c>
      <c r="E1340" s="36"/>
      <c r="F1340" s="36"/>
      <c r="G1340" s="7">
        <v>2.62</v>
      </c>
      <c r="H1340" s="3" t="s">
        <v>4317</v>
      </c>
      <c r="I1340" s="5" t="s">
        <v>4314</v>
      </c>
      <c r="J1340" s="39" t="s">
        <v>2</v>
      </c>
      <c r="K1340" s="5" t="s">
        <v>2942</v>
      </c>
      <c r="M1340" s="36"/>
      <c r="N1340" s="6">
        <v>2.6</v>
      </c>
      <c r="O1340" s="7">
        <v>2.6</v>
      </c>
      <c r="P1340" s="6">
        <v>2.62</v>
      </c>
      <c r="Q1340" s="36">
        <f>E1340*(1+Listes!AC$5)</f>
        <v>0</v>
      </c>
      <c r="AB1340" s="36">
        <f>G1340*(1+Listes!AC$8)</f>
        <v>3.1335199999999999</v>
      </c>
      <c r="AC1340" s="36">
        <f>P1340*(1+Listes!AC$7)</f>
        <v>3.1335199999999999</v>
      </c>
      <c r="AD1340" s="36">
        <f>F1340*(1+Listes!AC$6)</f>
        <v>0</v>
      </c>
      <c r="AI1340" s="36"/>
      <c r="AJ1340" s="36"/>
      <c r="AL1340" s="36"/>
      <c r="AV1340" s="36">
        <f>BI1340*(1+Listes!AC$9)</f>
        <v>0</v>
      </c>
      <c r="AW1340" s="36">
        <f>BP1340*(1+Listes!AC$10)</f>
        <v>0</v>
      </c>
      <c r="AX1340"/>
      <c r="AY1340" s="36"/>
      <c r="AZ1340" s="36">
        <f>AY1340*(1+Listes!AC$11)</f>
        <v>0</v>
      </c>
      <c r="BI1340" s="36"/>
      <c r="BJ1340" s="36"/>
      <c r="BK1340" s="36">
        <f>BJ1340*(1+Listes!AC$12)</f>
        <v>0</v>
      </c>
      <c r="BL1340" s="36"/>
      <c r="BM1340" s="36"/>
      <c r="BN1340" s="36"/>
      <c r="BP1340" s="36"/>
      <c r="BR1340" s="36"/>
      <c r="BS1340" s="36"/>
      <c r="BT1340" s="36"/>
    </row>
    <row r="1341" spans="2:72" ht="13.15" customHeight="1" x14ac:dyDescent="0.2">
      <c r="C1341" s="35">
        <v>2</v>
      </c>
      <c r="D1341" s="1" t="s">
        <v>4318</v>
      </c>
      <c r="E1341" s="36"/>
      <c r="F1341" s="36"/>
      <c r="G1341" s="7">
        <v>2.62</v>
      </c>
      <c r="H1341" s="3" t="s">
        <v>4319</v>
      </c>
      <c r="I1341" s="5" t="s">
        <v>4314</v>
      </c>
      <c r="J1341" s="39" t="s">
        <v>25</v>
      </c>
      <c r="K1341" s="5" t="s">
        <v>4320</v>
      </c>
      <c r="M1341" s="36"/>
      <c r="N1341" s="36"/>
      <c r="O1341" s="7">
        <v>2.6</v>
      </c>
      <c r="P1341" s="6">
        <v>2.62</v>
      </c>
      <c r="Q1341" s="36">
        <f>E1341*(1+Listes!AC$5)</f>
        <v>0</v>
      </c>
      <c r="AB1341" s="36">
        <f>G1341*(1+Listes!AC$8)</f>
        <v>3.1335199999999999</v>
      </c>
      <c r="AC1341" s="36">
        <f>P1341*(1+Listes!AC$7)</f>
        <v>3.1335199999999999</v>
      </c>
      <c r="AD1341" s="36">
        <f>F1341*(1+Listes!AC$6)</f>
        <v>0</v>
      </c>
      <c r="AI1341" s="36"/>
      <c r="AJ1341" s="36"/>
      <c r="AL1341" s="36"/>
      <c r="AV1341" s="36">
        <f>BI1341*(1+Listes!AC$9)</f>
        <v>0</v>
      </c>
      <c r="AW1341" s="36">
        <f>BP1341*(1+Listes!AC$10)</f>
        <v>0</v>
      </c>
      <c r="AX1341"/>
      <c r="AY1341" s="36"/>
      <c r="AZ1341" s="36">
        <f>AY1341*(1+Listes!AC$11)</f>
        <v>0</v>
      </c>
      <c r="BI1341" s="36"/>
      <c r="BJ1341" s="36"/>
      <c r="BK1341" s="36">
        <f>BJ1341*(1+Listes!AC$12)</f>
        <v>0</v>
      </c>
      <c r="BL1341" s="36"/>
      <c r="BM1341" s="36"/>
      <c r="BN1341" s="36"/>
      <c r="BP1341" s="36"/>
      <c r="BR1341" s="36"/>
      <c r="BS1341" s="36"/>
      <c r="BT1341" s="36"/>
    </row>
    <row r="1342" spans="2:72" ht="13.15" customHeight="1" x14ac:dyDescent="0.2">
      <c r="C1342" s="35">
        <v>2</v>
      </c>
      <c r="D1342" s="1" t="s">
        <v>4321</v>
      </c>
      <c r="E1342" s="36"/>
      <c r="F1342" s="36"/>
      <c r="G1342" s="7">
        <v>2.62</v>
      </c>
      <c r="H1342" s="3" t="s">
        <v>4322</v>
      </c>
      <c r="I1342" s="5" t="s">
        <v>4314</v>
      </c>
      <c r="J1342" s="39" t="s">
        <v>22</v>
      </c>
      <c r="K1342" s="5" t="s">
        <v>2584</v>
      </c>
      <c r="M1342" s="36"/>
      <c r="N1342" s="36"/>
      <c r="O1342" s="7">
        <v>2.6</v>
      </c>
      <c r="P1342" s="6">
        <v>2.62</v>
      </c>
      <c r="Q1342" s="36">
        <f>E1342*(1+Listes!AC$5)</f>
        <v>0</v>
      </c>
      <c r="AB1342" s="36">
        <f>G1342*(1+Listes!AC$8)</f>
        <v>3.1335199999999999</v>
      </c>
      <c r="AC1342" s="36">
        <f>P1342*(1+Listes!AC$7)</f>
        <v>3.1335199999999999</v>
      </c>
      <c r="AD1342" s="36">
        <f>F1342*(1+Listes!AC$6)</f>
        <v>0</v>
      </c>
      <c r="AI1342" s="36"/>
      <c r="AJ1342" s="36"/>
      <c r="AL1342" s="36"/>
      <c r="AV1342" s="36">
        <f>BI1342*(1+Listes!AC$9)</f>
        <v>0</v>
      </c>
      <c r="AW1342" s="36">
        <f>BP1342*(1+Listes!AC$10)</f>
        <v>0</v>
      </c>
      <c r="AX1342"/>
      <c r="AY1342" s="36"/>
      <c r="AZ1342" s="36">
        <f>AY1342*(1+Listes!AC$11)</f>
        <v>0</v>
      </c>
      <c r="BI1342" s="36"/>
      <c r="BJ1342" s="36"/>
      <c r="BK1342" s="36">
        <f>BJ1342*(1+Listes!AC$12)</f>
        <v>0</v>
      </c>
      <c r="BL1342" s="36"/>
      <c r="BM1342" s="36"/>
      <c r="BN1342" s="36"/>
      <c r="BP1342" s="36"/>
      <c r="BR1342" s="36"/>
      <c r="BS1342" s="36"/>
      <c r="BT1342" s="36"/>
    </row>
    <row r="1343" spans="2:72" ht="13.15" customHeight="1" x14ac:dyDescent="0.2">
      <c r="B1343" s="8" t="s">
        <v>4323</v>
      </c>
      <c r="C1343" s="35">
        <v>3</v>
      </c>
      <c r="D1343" s="1" t="s">
        <v>4323</v>
      </c>
      <c r="E1343" s="36"/>
      <c r="F1343" s="36"/>
      <c r="G1343" s="7">
        <v>2.62</v>
      </c>
      <c r="H1343" s="3" t="s">
        <v>4324</v>
      </c>
      <c r="I1343" s="5" t="s">
        <v>4325</v>
      </c>
      <c r="J1343" s="39" t="s">
        <v>22</v>
      </c>
      <c r="K1343" s="5" t="s">
        <v>1332</v>
      </c>
      <c r="M1343" s="36"/>
      <c r="N1343" s="36"/>
      <c r="O1343" s="36"/>
      <c r="P1343" s="36"/>
      <c r="Q1343" s="36">
        <f>E1343*(1+Listes!AC$5)</f>
        <v>0</v>
      </c>
      <c r="AA1343" s="9" t="s">
        <v>4326</v>
      </c>
      <c r="AB1343" s="36">
        <f>G1343*(1+Listes!AC$8)</f>
        <v>3.1335199999999999</v>
      </c>
      <c r="AC1343" s="36">
        <f>P1343*(1+Listes!AC$7)</f>
        <v>0</v>
      </c>
      <c r="AD1343" s="36">
        <f>F1343*(1+Listes!AC$6)</f>
        <v>0</v>
      </c>
      <c r="AI1343" s="36"/>
      <c r="AJ1343" s="36"/>
      <c r="AL1343" s="36"/>
      <c r="AV1343" s="36">
        <f>BI1343*(1+Listes!AC$9)</f>
        <v>0</v>
      </c>
      <c r="AW1343" s="36">
        <f>BP1343*(1+Listes!AC$10)</f>
        <v>0</v>
      </c>
      <c r="AX1343"/>
      <c r="AY1343" s="36"/>
      <c r="AZ1343" s="36">
        <f>AY1343*(1+Listes!AC$11)</f>
        <v>0</v>
      </c>
      <c r="BI1343" s="36"/>
      <c r="BJ1343" s="36"/>
      <c r="BK1343" s="36">
        <f>BJ1343*(1+Listes!AC$12)</f>
        <v>0</v>
      </c>
      <c r="BL1343" s="36"/>
      <c r="BM1343" s="36"/>
      <c r="BN1343" s="36"/>
      <c r="BP1343" s="36"/>
      <c r="BR1343" s="36"/>
      <c r="BS1343" s="36"/>
      <c r="BT1343" s="36"/>
    </row>
    <row r="1344" spans="2:72" ht="13.15" customHeight="1" x14ac:dyDescent="0.2">
      <c r="B1344" s="8" t="s">
        <v>4327</v>
      </c>
      <c r="C1344" s="35">
        <v>1</v>
      </c>
      <c r="D1344" s="1" t="s">
        <v>4327</v>
      </c>
      <c r="E1344" s="36"/>
      <c r="F1344" s="36"/>
      <c r="G1344" s="7">
        <v>4</v>
      </c>
      <c r="H1344" s="3" t="s">
        <v>4328</v>
      </c>
      <c r="I1344" s="5" t="s">
        <v>4329</v>
      </c>
      <c r="J1344" s="39" t="s">
        <v>22</v>
      </c>
      <c r="K1344" s="5" t="s">
        <v>1332</v>
      </c>
      <c r="M1344" s="36"/>
      <c r="N1344" s="36"/>
      <c r="O1344" s="36"/>
      <c r="P1344" s="36"/>
      <c r="Q1344" s="36">
        <f>E1344*(1+Listes!AC$5)</f>
        <v>0</v>
      </c>
      <c r="AA1344" s="9" t="s">
        <v>4330</v>
      </c>
      <c r="AB1344" s="36">
        <f>G1344*(1+Listes!AC$8)</f>
        <v>4.7839999999999998</v>
      </c>
      <c r="AC1344" s="36">
        <f>P1344*(1+Listes!AC$7)</f>
        <v>0</v>
      </c>
      <c r="AD1344" s="36">
        <f>F1344*(1+Listes!AC$6)</f>
        <v>0</v>
      </c>
      <c r="AI1344" s="36"/>
      <c r="AJ1344" s="36"/>
      <c r="AL1344" s="36"/>
      <c r="AV1344" s="36">
        <f>BI1344*(1+Listes!AC$9)</f>
        <v>0</v>
      </c>
      <c r="AW1344" s="36">
        <f>BP1344*(1+Listes!AC$10)</f>
        <v>0</v>
      </c>
      <c r="AX1344"/>
      <c r="AY1344" s="36"/>
      <c r="AZ1344" s="36">
        <f>AY1344*(1+Listes!AC$11)</f>
        <v>0</v>
      </c>
      <c r="BI1344" s="36"/>
      <c r="BJ1344" s="36"/>
      <c r="BK1344" s="36">
        <f>BJ1344*(1+Listes!AC$12)</f>
        <v>0</v>
      </c>
      <c r="BL1344" s="36"/>
      <c r="BM1344" s="36"/>
      <c r="BN1344" s="36"/>
      <c r="BP1344" s="36"/>
      <c r="BR1344" s="36"/>
      <c r="BS1344" s="36"/>
      <c r="BT1344" s="36"/>
    </row>
    <row r="1345" spans="2:72" ht="13.15" customHeight="1" x14ac:dyDescent="0.2">
      <c r="B1345" s="8" t="s">
        <v>4331</v>
      </c>
      <c r="C1345" s="35">
        <v>1</v>
      </c>
      <c r="D1345" s="1" t="s">
        <v>4331</v>
      </c>
      <c r="E1345" s="36"/>
      <c r="F1345" s="36"/>
      <c r="G1345" s="7">
        <v>4</v>
      </c>
      <c r="H1345" s="3" t="s">
        <v>4332</v>
      </c>
      <c r="I1345" s="5" t="s">
        <v>4333</v>
      </c>
      <c r="J1345" s="39" t="s">
        <v>48</v>
      </c>
      <c r="K1345" s="5" t="s">
        <v>4334</v>
      </c>
      <c r="M1345" s="36"/>
      <c r="N1345" s="36"/>
      <c r="O1345" s="36"/>
      <c r="P1345" s="36"/>
      <c r="Q1345" s="36">
        <f>E1345*(1+Listes!AC$5)</f>
        <v>0</v>
      </c>
      <c r="X1345" s="9" t="s">
        <v>4335</v>
      </c>
      <c r="Y1345" s="9" t="s">
        <v>4336</v>
      </c>
      <c r="Z1345" s="9" t="s">
        <v>4337</v>
      </c>
      <c r="AB1345" s="36">
        <f>G1345*(1+Listes!AC$8)</f>
        <v>4.7839999999999998</v>
      </c>
      <c r="AC1345" s="36">
        <f>P1345*(1+Listes!AC$7)</f>
        <v>0</v>
      </c>
      <c r="AD1345" s="36">
        <f>F1345*(1+Listes!AC$6)</f>
        <v>0</v>
      </c>
      <c r="AI1345" s="36"/>
      <c r="AJ1345" s="36"/>
      <c r="AL1345" s="36"/>
      <c r="AV1345" s="36">
        <f>BI1345*(1+Listes!AC$9)</f>
        <v>0</v>
      </c>
      <c r="AW1345" s="36">
        <f>BP1345*(1+Listes!AC$10)</f>
        <v>0</v>
      </c>
      <c r="AX1345"/>
      <c r="AY1345" s="36"/>
      <c r="AZ1345" s="36">
        <f>AY1345*(1+Listes!AC$11)</f>
        <v>0</v>
      </c>
      <c r="BI1345" s="36"/>
      <c r="BJ1345" s="36"/>
      <c r="BK1345" s="36">
        <f>BJ1345*(1+Listes!AC$12)</f>
        <v>0</v>
      </c>
      <c r="BL1345" s="36"/>
      <c r="BM1345" s="36"/>
      <c r="BN1345" s="36"/>
      <c r="BP1345" s="36"/>
      <c r="BR1345" s="36"/>
      <c r="BS1345" s="36"/>
      <c r="BT1345" s="36"/>
    </row>
    <row r="1346" spans="2:72" ht="13.15" customHeight="1" x14ac:dyDescent="0.2">
      <c r="B1346" s="8" t="s">
        <v>4331</v>
      </c>
      <c r="C1346" s="35">
        <v>2</v>
      </c>
      <c r="D1346" s="1" t="s">
        <v>4331</v>
      </c>
      <c r="E1346" s="36"/>
      <c r="F1346" s="36"/>
      <c r="G1346" s="7">
        <v>4</v>
      </c>
      <c r="H1346" s="3" t="s">
        <v>4338</v>
      </c>
      <c r="I1346" s="5" t="s">
        <v>4333</v>
      </c>
      <c r="J1346" s="39" t="s">
        <v>48</v>
      </c>
      <c r="K1346" s="5" t="s">
        <v>2419</v>
      </c>
      <c r="M1346" s="36"/>
      <c r="N1346" s="36"/>
      <c r="O1346" s="36"/>
      <c r="P1346" s="36"/>
      <c r="Q1346" s="36">
        <f>E1346*(1+Listes!AC$5)</f>
        <v>0</v>
      </c>
      <c r="X1346" s="9" t="s">
        <v>4335</v>
      </c>
      <c r="Y1346" s="9" t="s">
        <v>4336</v>
      </c>
      <c r="Z1346" s="9" t="s">
        <v>4339</v>
      </c>
      <c r="AB1346" s="36">
        <f>G1346*(1+Listes!AC$8)</f>
        <v>4.7839999999999998</v>
      </c>
      <c r="AC1346" s="36">
        <f>P1346*(1+Listes!AC$7)</f>
        <v>0</v>
      </c>
      <c r="AD1346" s="36">
        <f>F1346*(1+Listes!AC$6)</f>
        <v>0</v>
      </c>
      <c r="AI1346" s="36"/>
      <c r="AJ1346" s="36"/>
      <c r="AL1346" s="36"/>
      <c r="AV1346" s="36">
        <f>BI1346*(1+Listes!AC$9)</f>
        <v>0</v>
      </c>
      <c r="AW1346" s="36">
        <f>BP1346*(1+Listes!AC$10)</f>
        <v>0</v>
      </c>
      <c r="AX1346"/>
      <c r="AY1346" s="36"/>
      <c r="AZ1346" s="36">
        <f>AY1346*(1+Listes!AC$11)</f>
        <v>0</v>
      </c>
      <c r="BI1346" s="36"/>
      <c r="BJ1346" s="36"/>
      <c r="BK1346" s="36">
        <f>BJ1346*(1+Listes!AC$12)</f>
        <v>0</v>
      </c>
      <c r="BL1346" s="36"/>
      <c r="BM1346" s="36"/>
      <c r="BN1346" s="36"/>
      <c r="BP1346" s="36"/>
      <c r="BR1346" s="36"/>
      <c r="BS1346" s="36"/>
      <c r="BT1346" s="36"/>
    </row>
    <row r="1347" spans="2:72" ht="13.15" customHeight="1" x14ac:dyDescent="0.2">
      <c r="B1347" s="8" t="s">
        <v>4331</v>
      </c>
      <c r="C1347" s="35">
        <v>2</v>
      </c>
      <c r="D1347" s="1" t="s">
        <v>4331</v>
      </c>
      <c r="E1347" s="36"/>
      <c r="F1347" s="36"/>
      <c r="G1347" s="7">
        <v>4</v>
      </c>
      <c r="H1347" s="3" t="s">
        <v>4338</v>
      </c>
      <c r="I1347" s="5" t="s">
        <v>4333</v>
      </c>
      <c r="J1347" s="39" t="s">
        <v>25</v>
      </c>
      <c r="K1347" s="5" t="s">
        <v>4340</v>
      </c>
      <c r="M1347" s="36"/>
      <c r="N1347" s="36"/>
      <c r="O1347" s="36"/>
      <c r="P1347" s="36"/>
      <c r="Q1347" s="36">
        <f>E1347*(1+Listes!AC$5)</f>
        <v>0</v>
      </c>
      <c r="X1347" s="9" t="s">
        <v>4335</v>
      </c>
      <c r="Y1347" s="9" t="s">
        <v>4336</v>
      </c>
      <c r="Z1347" s="9" t="s">
        <v>4337</v>
      </c>
      <c r="AB1347" s="36">
        <f>G1347*(1+Listes!AC$8)</f>
        <v>4.7839999999999998</v>
      </c>
      <c r="AC1347" s="36">
        <f>P1347*(1+Listes!AC$7)</f>
        <v>0</v>
      </c>
      <c r="AD1347" s="36">
        <f>F1347*(1+Listes!AC$6)</f>
        <v>0</v>
      </c>
      <c r="AI1347" s="36"/>
      <c r="AJ1347" s="36"/>
      <c r="AL1347" s="36"/>
      <c r="AV1347" s="36">
        <f>BI1347*(1+Listes!AC$9)</f>
        <v>0</v>
      </c>
      <c r="AW1347" s="36">
        <f>BP1347*(1+Listes!AC$10)</f>
        <v>0</v>
      </c>
      <c r="AX1347"/>
      <c r="AY1347" s="36"/>
      <c r="AZ1347" s="36">
        <f>AY1347*(1+Listes!AC$11)</f>
        <v>0</v>
      </c>
      <c r="BI1347" s="36"/>
      <c r="BJ1347" s="36"/>
      <c r="BK1347" s="36">
        <f>BJ1347*(1+Listes!AC$12)</f>
        <v>0</v>
      </c>
      <c r="BL1347" s="36"/>
      <c r="BM1347" s="36"/>
      <c r="BN1347" s="36"/>
      <c r="BP1347" s="36"/>
      <c r="BR1347" s="36"/>
      <c r="BS1347" s="36"/>
      <c r="BT1347" s="36"/>
    </row>
    <row r="1348" spans="2:72" ht="13.15" customHeight="1" x14ac:dyDescent="0.2">
      <c r="B1348" s="8" t="s">
        <v>4341</v>
      </c>
      <c r="C1348" s="35">
        <v>2</v>
      </c>
      <c r="D1348" s="1" t="s">
        <v>4341</v>
      </c>
      <c r="E1348" s="36"/>
      <c r="F1348" s="36"/>
      <c r="G1348" s="7">
        <v>4</v>
      </c>
      <c r="H1348" s="3" t="s">
        <v>4342</v>
      </c>
      <c r="I1348" s="5" t="s">
        <v>4343</v>
      </c>
      <c r="J1348" s="39" t="s">
        <v>48</v>
      </c>
      <c r="K1348" s="5" t="s">
        <v>4334</v>
      </c>
      <c r="M1348" s="36"/>
      <c r="N1348" s="36"/>
      <c r="O1348" s="36"/>
      <c r="P1348" s="36"/>
      <c r="Q1348" s="36">
        <f>E1348*(1+Listes!AC$5)</f>
        <v>0</v>
      </c>
      <c r="Z1348" s="9" t="s">
        <v>4344</v>
      </c>
      <c r="AB1348" s="36">
        <f>G1348*(1+Listes!AC$8)</f>
        <v>4.7839999999999998</v>
      </c>
      <c r="AC1348" s="36">
        <f>P1348*(1+Listes!AC$7)</f>
        <v>0</v>
      </c>
      <c r="AD1348" s="36">
        <f>F1348*(1+Listes!AC$6)</f>
        <v>0</v>
      </c>
      <c r="AI1348" s="36"/>
      <c r="AJ1348" s="36"/>
      <c r="AL1348" s="36"/>
      <c r="AV1348" s="36">
        <f>BI1348*(1+Listes!AC$9)</f>
        <v>0</v>
      </c>
      <c r="AW1348" s="36">
        <f>BP1348*(1+Listes!AC$10)</f>
        <v>0</v>
      </c>
      <c r="AX1348"/>
      <c r="AY1348" s="36"/>
      <c r="AZ1348" s="36">
        <f>AY1348*(1+Listes!AC$11)</f>
        <v>0</v>
      </c>
      <c r="BI1348" s="36"/>
      <c r="BJ1348" s="36"/>
      <c r="BK1348" s="36">
        <f>BJ1348*(1+Listes!AC$12)</f>
        <v>0</v>
      </c>
      <c r="BL1348" s="36"/>
      <c r="BM1348" s="36"/>
      <c r="BN1348" s="36"/>
      <c r="BP1348" s="36"/>
      <c r="BR1348" s="36"/>
      <c r="BS1348" s="36"/>
      <c r="BT1348" s="36"/>
    </row>
    <row r="1349" spans="2:72" ht="13.15" customHeight="1" x14ac:dyDescent="0.2">
      <c r="B1349" s="8" t="s">
        <v>4345</v>
      </c>
      <c r="C1349" s="35">
        <v>1</v>
      </c>
      <c r="D1349" s="1" t="s">
        <v>4345</v>
      </c>
      <c r="E1349" s="36"/>
      <c r="F1349" s="36"/>
      <c r="G1349" s="7">
        <v>4</v>
      </c>
      <c r="H1349" s="3" t="s">
        <v>4346</v>
      </c>
      <c r="I1349" s="5" t="s">
        <v>4347</v>
      </c>
      <c r="J1349" s="39" t="s">
        <v>48</v>
      </c>
      <c r="K1349" s="5" t="s">
        <v>2419</v>
      </c>
      <c r="M1349" s="36"/>
      <c r="N1349" s="36"/>
      <c r="O1349" s="36"/>
      <c r="P1349" s="36"/>
      <c r="Q1349" s="36">
        <f>E1349*(1+Listes!AC$5)</f>
        <v>0</v>
      </c>
      <c r="X1349" s="9" t="s">
        <v>4348</v>
      </c>
      <c r="Y1349" s="9" t="s">
        <v>4349</v>
      </c>
      <c r="Z1349" s="9" t="s">
        <v>4350</v>
      </c>
      <c r="AB1349" s="36">
        <f>G1349*(1+Listes!AC$8)</f>
        <v>4.7839999999999998</v>
      </c>
      <c r="AC1349" s="36">
        <f>P1349*(1+Listes!AC$7)</f>
        <v>0</v>
      </c>
      <c r="AD1349" s="36">
        <f>F1349*(1+Listes!AC$6)</f>
        <v>0</v>
      </c>
      <c r="AI1349" s="36"/>
      <c r="AJ1349" s="36"/>
      <c r="AL1349" s="36"/>
      <c r="AV1349" s="36">
        <f>BI1349*(1+Listes!AC$9)</f>
        <v>0</v>
      </c>
      <c r="AW1349" s="36">
        <f>BP1349*(1+Listes!AC$10)</f>
        <v>0</v>
      </c>
      <c r="AX1349"/>
      <c r="AY1349" s="36"/>
      <c r="AZ1349" s="36">
        <f>AY1349*(1+Listes!AC$11)</f>
        <v>0</v>
      </c>
      <c r="BI1349" s="36"/>
      <c r="BJ1349" s="36"/>
      <c r="BK1349" s="36">
        <f>BJ1349*(1+Listes!AC$12)</f>
        <v>0</v>
      </c>
      <c r="BL1349" s="36"/>
      <c r="BM1349" s="36"/>
      <c r="BN1349" s="36"/>
      <c r="BP1349" s="36"/>
      <c r="BR1349" s="36"/>
      <c r="BS1349" s="36"/>
      <c r="BT1349" s="36"/>
    </row>
    <row r="1350" spans="2:72" ht="13.15" customHeight="1" x14ac:dyDescent="0.2">
      <c r="B1350" s="8" t="s">
        <v>4345</v>
      </c>
      <c r="C1350" s="35">
        <v>1</v>
      </c>
      <c r="D1350" s="1" t="s">
        <v>4345</v>
      </c>
      <c r="E1350" s="36"/>
      <c r="F1350" s="36"/>
      <c r="G1350" s="7">
        <v>4</v>
      </c>
      <c r="H1350" s="3" t="s">
        <v>4346</v>
      </c>
      <c r="I1350" s="5" t="s">
        <v>4347</v>
      </c>
      <c r="J1350" s="39" t="s">
        <v>25</v>
      </c>
      <c r="K1350" s="5" t="s">
        <v>4340</v>
      </c>
      <c r="M1350" s="36"/>
      <c r="N1350" s="36"/>
      <c r="O1350" s="36"/>
      <c r="P1350" s="36"/>
      <c r="Q1350" s="36">
        <f>E1350*(1+Listes!AC$5)</f>
        <v>0</v>
      </c>
      <c r="X1350" s="9" t="s">
        <v>4348</v>
      </c>
      <c r="Y1350" s="9" t="s">
        <v>4349</v>
      </c>
      <c r="Z1350" s="9" t="s">
        <v>4350</v>
      </c>
      <c r="AB1350" s="36">
        <f>G1350*(1+Listes!AC$8)</f>
        <v>4.7839999999999998</v>
      </c>
      <c r="AC1350" s="36">
        <f>P1350*(1+Listes!AC$7)</f>
        <v>0</v>
      </c>
      <c r="AD1350" s="36">
        <f>F1350*(1+Listes!AC$6)</f>
        <v>0</v>
      </c>
      <c r="AI1350" s="36"/>
      <c r="AJ1350" s="36"/>
      <c r="AL1350" s="36"/>
      <c r="AV1350" s="36">
        <f>BI1350*(1+Listes!AC$9)</f>
        <v>0</v>
      </c>
      <c r="AW1350" s="36">
        <f>BP1350*(1+Listes!AC$10)</f>
        <v>0</v>
      </c>
      <c r="AX1350"/>
      <c r="AY1350" s="36"/>
      <c r="AZ1350" s="36">
        <f>AY1350*(1+Listes!AC$11)</f>
        <v>0</v>
      </c>
      <c r="BI1350" s="36"/>
      <c r="BJ1350" s="36"/>
      <c r="BK1350" s="36">
        <f>BJ1350*(1+Listes!AC$12)</f>
        <v>0</v>
      </c>
      <c r="BL1350" s="36"/>
      <c r="BM1350" s="36"/>
      <c r="BN1350" s="36"/>
      <c r="BP1350" s="36"/>
      <c r="BR1350" s="36"/>
      <c r="BS1350" s="36"/>
      <c r="BT1350" s="36"/>
    </row>
    <row r="1351" spans="2:72" ht="13.15" customHeight="1" x14ac:dyDescent="0.2">
      <c r="B1351" s="8" t="s">
        <v>4345</v>
      </c>
      <c r="C1351" s="35">
        <v>3</v>
      </c>
      <c r="D1351" s="1" t="s">
        <v>4345</v>
      </c>
      <c r="E1351" s="36"/>
      <c r="F1351" s="36"/>
      <c r="G1351" s="7">
        <v>4</v>
      </c>
      <c r="H1351" s="3" t="s">
        <v>4351</v>
      </c>
      <c r="I1351" s="5" t="s">
        <v>4347</v>
      </c>
      <c r="J1351" s="39" t="s">
        <v>48</v>
      </c>
      <c r="K1351" s="5" t="s">
        <v>4334</v>
      </c>
      <c r="M1351" s="36"/>
      <c r="N1351" s="36"/>
      <c r="O1351" s="36"/>
      <c r="P1351" s="36"/>
      <c r="Q1351" s="36">
        <f>E1351*(1+Listes!AC$5)</f>
        <v>0</v>
      </c>
      <c r="X1351" s="9" t="s">
        <v>4348</v>
      </c>
      <c r="Y1351" s="9" t="s">
        <v>4349</v>
      </c>
      <c r="Z1351" s="9" t="s">
        <v>4350</v>
      </c>
      <c r="AB1351" s="36">
        <f>G1351*(1+Listes!AC$8)</f>
        <v>4.7839999999999998</v>
      </c>
      <c r="AC1351" s="36">
        <f>P1351*(1+Listes!AC$7)</f>
        <v>0</v>
      </c>
      <c r="AD1351" s="36">
        <f>F1351*(1+Listes!AC$6)</f>
        <v>0</v>
      </c>
      <c r="AI1351" s="36"/>
      <c r="AJ1351" s="36"/>
      <c r="AL1351" s="36"/>
      <c r="AV1351" s="36">
        <f>BI1351*(1+Listes!AC$9)</f>
        <v>0</v>
      </c>
      <c r="AW1351" s="36">
        <f>BP1351*(1+Listes!AC$10)</f>
        <v>0</v>
      </c>
      <c r="AX1351"/>
      <c r="AY1351" s="36"/>
      <c r="AZ1351" s="36">
        <f>AY1351*(1+Listes!AC$11)</f>
        <v>0</v>
      </c>
      <c r="BI1351" s="36"/>
      <c r="BJ1351" s="36"/>
      <c r="BK1351" s="36">
        <f>BJ1351*(1+Listes!AC$12)</f>
        <v>0</v>
      </c>
      <c r="BL1351" s="36"/>
      <c r="BM1351" s="36"/>
      <c r="BN1351" s="36"/>
      <c r="BP1351" s="36"/>
      <c r="BR1351" s="36"/>
      <c r="BS1351" s="36"/>
      <c r="BT1351" s="36"/>
    </row>
    <row r="1352" spans="2:72" ht="13.15" customHeight="1" x14ac:dyDescent="0.2">
      <c r="B1352" s="8" t="s">
        <v>4352</v>
      </c>
      <c r="C1352" s="35">
        <v>3</v>
      </c>
      <c r="D1352" s="1" t="s">
        <v>4352</v>
      </c>
      <c r="E1352" s="36"/>
      <c r="F1352" s="36"/>
      <c r="G1352" s="7">
        <v>4</v>
      </c>
      <c r="H1352" s="3" t="s">
        <v>4353</v>
      </c>
      <c r="I1352" s="5" t="s">
        <v>4354</v>
      </c>
      <c r="J1352" s="39" t="s">
        <v>48</v>
      </c>
      <c r="K1352" s="5" t="s">
        <v>2419</v>
      </c>
      <c r="M1352" s="36"/>
      <c r="N1352" s="36"/>
      <c r="O1352" s="36"/>
      <c r="P1352" s="36"/>
      <c r="Q1352" s="36">
        <f>E1352*(1+Listes!AC$5)</f>
        <v>0</v>
      </c>
      <c r="X1352" s="9" t="s">
        <v>4355</v>
      </c>
      <c r="Y1352" s="9" t="s">
        <v>4356</v>
      </c>
      <c r="AB1352" s="36">
        <f>G1352*(1+Listes!AC$8)</f>
        <v>4.7839999999999998</v>
      </c>
      <c r="AC1352" s="36">
        <f>P1352*(1+Listes!AC$7)</f>
        <v>0</v>
      </c>
      <c r="AD1352" s="36">
        <f>F1352*(1+Listes!AC$6)</f>
        <v>0</v>
      </c>
      <c r="AI1352" s="36"/>
      <c r="AJ1352" s="36"/>
      <c r="AL1352" s="36"/>
      <c r="AV1352" s="36">
        <f>BI1352*(1+Listes!AC$9)</f>
        <v>0</v>
      </c>
      <c r="AW1352" s="36">
        <f>BP1352*(1+Listes!AC$10)</f>
        <v>0</v>
      </c>
      <c r="AX1352"/>
      <c r="AY1352" s="36"/>
      <c r="AZ1352" s="36">
        <f>AY1352*(1+Listes!AC$11)</f>
        <v>0</v>
      </c>
      <c r="BI1352" s="36"/>
      <c r="BJ1352" s="36"/>
      <c r="BK1352" s="36">
        <f>BJ1352*(1+Listes!AC$12)</f>
        <v>0</v>
      </c>
      <c r="BL1352" s="36"/>
      <c r="BM1352" s="36"/>
      <c r="BN1352" s="36"/>
      <c r="BP1352" s="36"/>
      <c r="BR1352" s="36"/>
      <c r="BS1352" s="36"/>
      <c r="BT1352" s="36"/>
    </row>
    <row r="1353" spans="2:72" ht="13.15" customHeight="1" x14ac:dyDescent="0.2">
      <c r="B1353" s="8" t="s">
        <v>4352</v>
      </c>
      <c r="C1353" s="35">
        <v>3</v>
      </c>
      <c r="D1353" s="1" t="s">
        <v>4352</v>
      </c>
      <c r="E1353" s="36"/>
      <c r="F1353" s="36"/>
      <c r="G1353" s="7">
        <v>4</v>
      </c>
      <c r="H1353" s="3" t="s">
        <v>4353</v>
      </c>
      <c r="I1353" s="5" t="s">
        <v>4354</v>
      </c>
      <c r="J1353" s="39" t="s">
        <v>25</v>
      </c>
      <c r="K1353" s="5" t="s">
        <v>4340</v>
      </c>
      <c r="M1353" s="36"/>
      <c r="N1353" s="36"/>
      <c r="O1353" s="36"/>
      <c r="P1353" s="36"/>
      <c r="Q1353" s="36">
        <f>E1353*(1+Listes!AC$5)</f>
        <v>0</v>
      </c>
      <c r="X1353" s="9" t="s">
        <v>4355</v>
      </c>
      <c r="Y1353" s="9" t="s">
        <v>4356</v>
      </c>
      <c r="AB1353" s="36">
        <f>G1353*(1+Listes!AC$8)</f>
        <v>4.7839999999999998</v>
      </c>
      <c r="AC1353" s="36">
        <f>P1353*(1+Listes!AC$7)</f>
        <v>0</v>
      </c>
      <c r="AD1353" s="36">
        <f>F1353*(1+Listes!AC$6)</f>
        <v>0</v>
      </c>
      <c r="AI1353" s="36"/>
      <c r="AJ1353" s="36"/>
      <c r="AL1353" s="36"/>
      <c r="AV1353" s="36">
        <f>BI1353*(1+Listes!AC$9)</f>
        <v>0</v>
      </c>
      <c r="AW1353" s="36">
        <f>BP1353*(1+Listes!AC$10)</f>
        <v>0</v>
      </c>
      <c r="AX1353"/>
      <c r="AY1353" s="36"/>
      <c r="AZ1353" s="36">
        <f>AY1353*(1+Listes!AC$11)</f>
        <v>0</v>
      </c>
      <c r="BI1353" s="36"/>
      <c r="BJ1353" s="36"/>
      <c r="BK1353" s="36">
        <f>BJ1353*(1+Listes!AC$12)</f>
        <v>0</v>
      </c>
      <c r="BL1353" s="36"/>
      <c r="BM1353" s="36"/>
      <c r="BN1353" s="36"/>
      <c r="BP1353" s="36"/>
      <c r="BR1353" s="36"/>
      <c r="BS1353" s="36"/>
      <c r="BT1353" s="36"/>
    </row>
    <row r="1354" spans="2:72" ht="13.15" customHeight="1" x14ac:dyDescent="0.2">
      <c r="C1354" s="35">
        <v>2</v>
      </c>
      <c r="D1354" s="1" t="s">
        <v>4357</v>
      </c>
      <c r="E1354" s="36"/>
      <c r="F1354" s="36"/>
      <c r="G1354" s="7">
        <v>4</v>
      </c>
      <c r="H1354" s="3" t="s">
        <v>4358</v>
      </c>
      <c r="I1354" s="5" t="s">
        <v>4314</v>
      </c>
      <c r="J1354" s="39" t="s">
        <v>530</v>
      </c>
      <c r="K1354" s="5" t="s">
        <v>149</v>
      </c>
      <c r="M1354" s="6">
        <v>3.87</v>
      </c>
      <c r="N1354" s="6"/>
      <c r="O1354" s="7">
        <v>3.9</v>
      </c>
      <c r="P1354" s="6">
        <v>4</v>
      </c>
      <c r="Q1354" s="36">
        <f>E1354*(1+Listes!AC$5)</f>
        <v>0</v>
      </c>
      <c r="AB1354" s="36">
        <f>G1354*(1+Listes!AC$8)</f>
        <v>4.7839999999999998</v>
      </c>
      <c r="AC1354" s="36">
        <f>P1354*(1+Listes!AC$7)</f>
        <v>4.7839999999999998</v>
      </c>
      <c r="AD1354" s="36">
        <f>F1354*(1+Listes!AC$6)</f>
        <v>0</v>
      </c>
      <c r="AG1354" s="66"/>
      <c r="AH1354" s="67"/>
      <c r="AI1354" s="6"/>
      <c r="AJ1354" s="6">
        <v>3.87</v>
      </c>
      <c r="AL1354" s="36"/>
      <c r="AV1354" s="36">
        <f>BI1354*(1+Listes!AC$9)</f>
        <v>0</v>
      </c>
      <c r="AW1354" s="36">
        <f>BP1354*(1+Listes!AC$10)</f>
        <v>0</v>
      </c>
      <c r="AX1354"/>
      <c r="AY1354" s="36"/>
      <c r="AZ1354" s="36">
        <f>AY1354*(1+Listes!AC$11)</f>
        <v>0</v>
      </c>
      <c r="BI1354" s="36"/>
      <c r="BJ1354" s="36"/>
      <c r="BK1354" s="36">
        <f>BJ1354*(1+Listes!AC$12)</f>
        <v>0</v>
      </c>
      <c r="BL1354" s="36"/>
      <c r="BM1354" s="36"/>
      <c r="BN1354" s="36"/>
      <c r="BP1354" s="36"/>
      <c r="BR1354" s="36"/>
      <c r="BS1354" s="36"/>
      <c r="BT1354" s="36"/>
    </row>
    <row r="1355" spans="2:72" ht="13.15" customHeight="1" x14ac:dyDescent="0.2">
      <c r="B1355" s="8" t="s">
        <v>4264</v>
      </c>
      <c r="C1355" s="35">
        <v>4</v>
      </c>
      <c r="D1355" s="1" t="s">
        <v>4264</v>
      </c>
      <c r="E1355" s="36"/>
      <c r="F1355" s="36"/>
      <c r="G1355" s="7">
        <v>4</v>
      </c>
      <c r="H1355" s="3" t="s">
        <v>4359</v>
      </c>
      <c r="I1355" s="3" t="s">
        <v>4360</v>
      </c>
      <c r="J1355" s="39" t="s">
        <v>22</v>
      </c>
      <c r="K1355" s="5" t="s">
        <v>2740</v>
      </c>
      <c r="M1355" s="36"/>
      <c r="N1355" s="36"/>
      <c r="O1355" s="7">
        <v>3.9</v>
      </c>
      <c r="P1355" s="6">
        <v>4</v>
      </c>
      <c r="Q1355" s="36">
        <f>E1355*(1+Listes!AC$5)</f>
        <v>0</v>
      </c>
      <c r="AB1355" s="36">
        <f>G1355*(1+Listes!AC$8)</f>
        <v>4.7839999999999998</v>
      </c>
      <c r="AC1355" s="36">
        <f>P1355*(1+Listes!AC$7)</f>
        <v>4.7839999999999998</v>
      </c>
      <c r="AD1355" s="36">
        <f>F1355*(1+Listes!AC$6)</f>
        <v>0</v>
      </c>
      <c r="AI1355" s="36"/>
      <c r="AJ1355" s="36"/>
      <c r="AL1355" s="36"/>
      <c r="AM1355" s="20" t="s">
        <v>4262</v>
      </c>
      <c r="AV1355" s="36">
        <f>BI1355*(1+Listes!AC$9)</f>
        <v>0</v>
      </c>
      <c r="AW1355" s="36">
        <f>BP1355*(1+Listes!AC$10)</f>
        <v>0</v>
      </c>
      <c r="AX1355"/>
      <c r="AY1355" s="36"/>
      <c r="AZ1355" s="36">
        <f>AY1355*(1+Listes!AC$11)</f>
        <v>0</v>
      </c>
      <c r="BI1355" s="36"/>
      <c r="BJ1355" s="36"/>
      <c r="BK1355" s="36">
        <f>BJ1355*(1+Listes!AC$12)</f>
        <v>0</v>
      </c>
      <c r="BL1355" s="36"/>
      <c r="BM1355" s="36"/>
      <c r="BN1355" s="6">
        <v>4</v>
      </c>
      <c r="BP1355" s="36"/>
      <c r="BR1355" s="36"/>
      <c r="BS1355" s="36"/>
      <c r="BT1355" s="36"/>
    </row>
    <row r="1356" spans="2:72" ht="13.15" customHeight="1" x14ac:dyDescent="0.2">
      <c r="C1356" s="35">
        <v>2</v>
      </c>
      <c r="D1356" s="1" t="s">
        <v>4361</v>
      </c>
      <c r="E1356" s="36"/>
      <c r="F1356" s="36"/>
      <c r="G1356" s="7">
        <v>4</v>
      </c>
      <c r="H1356" s="3" t="s">
        <v>4362</v>
      </c>
      <c r="I1356" s="3" t="s">
        <v>4363</v>
      </c>
      <c r="J1356" s="39" t="s">
        <v>530</v>
      </c>
      <c r="K1356" s="5" t="s">
        <v>673</v>
      </c>
      <c r="M1356" s="6">
        <v>3.87</v>
      </c>
      <c r="N1356" s="6">
        <v>3.87</v>
      </c>
      <c r="O1356" s="7">
        <v>3.9</v>
      </c>
      <c r="P1356" s="6">
        <v>4</v>
      </c>
      <c r="Q1356" s="36">
        <f>E1356*(1+Listes!AC$5)</f>
        <v>0</v>
      </c>
      <c r="AB1356" s="36">
        <f>G1356*(1+Listes!AC$8)</f>
        <v>4.7839999999999998</v>
      </c>
      <c r="AC1356" s="36">
        <f>P1356*(1+Listes!AC$7)</f>
        <v>4.7839999999999998</v>
      </c>
      <c r="AD1356" s="36">
        <f>F1356*(1+Listes!AC$6)</f>
        <v>0</v>
      </c>
      <c r="AG1356" s="66"/>
      <c r="AH1356" s="67"/>
      <c r="AI1356" s="6">
        <v>3.79</v>
      </c>
      <c r="AJ1356" s="6">
        <v>3.87</v>
      </c>
      <c r="AL1356" s="36"/>
      <c r="AV1356" s="36">
        <f>BI1356*(1+Listes!AC$9)</f>
        <v>0</v>
      </c>
      <c r="AW1356" s="36">
        <f>BP1356*(1+Listes!AC$10)</f>
        <v>0</v>
      </c>
      <c r="AX1356"/>
      <c r="AY1356" s="36"/>
      <c r="AZ1356" s="36">
        <f>AY1356*(1+Listes!AC$11)</f>
        <v>0</v>
      </c>
      <c r="BI1356" s="36"/>
      <c r="BJ1356" s="36"/>
      <c r="BK1356" s="36">
        <f>BJ1356*(1+Listes!AC$12)</f>
        <v>0</v>
      </c>
      <c r="BL1356" s="36"/>
      <c r="BM1356" s="36"/>
      <c r="BN1356" s="36"/>
      <c r="BP1356" s="36"/>
      <c r="BR1356" s="36"/>
      <c r="BS1356" s="36"/>
      <c r="BT1356" s="36"/>
    </row>
    <row r="1357" spans="2:72" ht="13.15" customHeight="1" x14ac:dyDescent="0.2">
      <c r="C1357" s="35">
        <v>1</v>
      </c>
      <c r="D1357" s="1" t="s">
        <v>4364</v>
      </c>
      <c r="E1357" s="36"/>
      <c r="F1357" s="36"/>
      <c r="G1357" s="7">
        <v>4</v>
      </c>
      <c r="H1357" s="3" t="s">
        <v>4365</v>
      </c>
      <c r="I1357" s="5" t="s">
        <v>4366</v>
      </c>
      <c r="J1357" s="36"/>
      <c r="K1357"/>
      <c r="M1357" s="6">
        <v>3.87</v>
      </c>
      <c r="N1357" s="6"/>
      <c r="O1357" s="7">
        <v>3.9</v>
      </c>
      <c r="P1357" s="6">
        <v>4</v>
      </c>
      <c r="Q1357" s="36">
        <f>E1357*(1+Listes!AC$5)</f>
        <v>0</v>
      </c>
      <c r="AB1357" s="36">
        <f>G1357*(1+Listes!AC$8)</f>
        <v>4.7839999999999998</v>
      </c>
      <c r="AC1357" s="36">
        <f>P1357*(1+Listes!AC$7)</f>
        <v>4.7839999999999998</v>
      </c>
      <c r="AD1357" s="36">
        <f>F1357*(1+Listes!AC$6)</f>
        <v>0</v>
      </c>
      <c r="AG1357" s="66"/>
      <c r="AH1357" s="67"/>
      <c r="AI1357" s="6">
        <v>3.79</v>
      </c>
      <c r="AJ1357" s="6">
        <v>3.96</v>
      </c>
      <c r="AL1357" s="36"/>
      <c r="AV1357" s="36">
        <f>BI1357*(1+Listes!AC$9)</f>
        <v>0</v>
      </c>
      <c r="AW1357" s="36">
        <f>BP1357*(1+Listes!AC$10)</f>
        <v>0</v>
      </c>
      <c r="AX1357"/>
      <c r="AY1357" s="36"/>
      <c r="AZ1357" s="36">
        <f>AY1357*(1+Listes!AC$11)</f>
        <v>0</v>
      </c>
      <c r="BI1357" s="36"/>
      <c r="BJ1357" s="36"/>
      <c r="BK1357" s="36">
        <f>BJ1357*(1+Listes!AC$12)</f>
        <v>0</v>
      </c>
      <c r="BL1357" s="36"/>
      <c r="BM1357" s="36"/>
      <c r="BN1357" s="36"/>
      <c r="BP1357" s="36"/>
      <c r="BR1357" s="36"/>
      <c r="BS1357" s="36"/>
      <c r="BT1357" s="36"/>
    </row>
    <row r="1358" spans="2:72" ht="13.15" customHeight="1" x14ac:dyDescent="0.2">
      <c r="C1358" s="35">
        <v>6</v>
      </c>
      <c r="D1358" s="1" t="s">
        <v>4367</v>
      </c>
      <c r="E1358" s="36"/>
      <c r="F1358" s="36"/>
      <c r="G1358" s="36"/>
      <c r="H1358" s="3" t="s">
        <v>4368</v>
      </c>
      <c r="J1358" s="39" t="s">
        <v>2</v>
      </c>
      <c r="K1358" s="5" t="s">
        <v>1608</v>
      </c>
      <c r="M1358" s="36"/>
      <c r="N1358" s="36"/>
      <c r="O1358" s="36"/>
      <c r="P1358" s="36"/>
      <c r="Q1358" s="36">
        <f>E1358*(1+Listes!AC$5)</f>
        <v>0</v>
      </c>
      <c r="X1358" s="9" t="s">
        <v>4369</v>
      </c>
      <c r="AB1358" s="36">
        <f>G1358*(1+Listes!AC$8)</f>
        <v>0</v>
      </c>
      <c r="AC1358" s="36">
        <f>P1358*(1+Listes!AC$7)</f>
        <v>0</v>
      </c>
      <c r="AD1358" s="36">
        <f>F1358*(1+Listes!AC$6)</f>
        <v>0</v>
      </c>
      <c r="AI1358" s="36"/>
      <c r="AJ1358" s="36"/>
      <c r="AL1358" s="36"/>
      <c r="AV1358" s="36">
        <f>BI1358*(1+Listes!AC$9)</f>
        <v>0</v>
      </c>
      <c r="AW1358" s="36">
        <f>BP1358*(1+Listes!AC$10)</f>
        <v>0</v>
      </c>
      <c r="AX1358"/>
      <c r="AY1358" s="36"/>
      <c r="AZ1358" s="36">
        <f>AY1358*(1+Listes!AC$11)</f>
        <v>0</v>
      </c>
      <c r="BI1358" s="36"/>
      <c r="BJ1358" s="36"/>
      <c r="BK1358" s="36">
        <f>BJ1358*(1+Listes!AC$12)</f>
        <v>0</v>
      </c>
      <c r="BL1358" s="36"/>
      <c r="BM1358" s="36"/>
      <c r="BN1358" s="36"/>
      <c r="BP1358" s="36"/>
      <c r="BR1358" s="36"/>
      <c r="BS1358" s="36"/>
      <c r="BT1358" s="36"/>
    </row>
    <row r="1359" spans="2:72" ht="13.15" customHeight="1" x14ac:dyDescent="0.2">
      <c r="C1359" s="35">
        <v>1</v>
      </c>
      <c r="D1359" s="1" t="s">
        <v>4370</v>
      </c>
      <c r="E1359" s="36"/>
      <c r="F1359" s="36"/>
      <c r="G1359" s="7"/>
      <c r="H1359" s="3" t="s">
        <v>4371</v>
      </c>
      <c r="J1359" s="39" t="s">
        <v>530</v>
      </c>
      <c r="K1359" s="5" t="s">
        <v>425</v>
      </c>
      <c r="M1359" s="6"/>
      <c r="N1359" s="6"/>
      <c r="O1359" s="36"/>
      <c r="P1359" s="6"/>
      <c r="Q1359" s="36">
        <f>E1359*(1+Listes!AC$5)</f>
        <v>0</v>
      </c>
      <c r="AB1359" s="36">
        <f>G1359*(1+Listes!AC$8)</f>
        <v>0</v>
      </c>
      <c r="AC1359" s="36">
        <f>P1359*(1+Listes!AC$7)</f>
        <v>0</v>
      </c>
      <c r="AD1359" s="36">
        <f>F1359*(1+Listes!AC$6)</f>
        <v>0</v>
      </c>
      <c r="AG1359" s="66"/>
      <c r="AH1359" s="67"/>
      <c r="AI1359" s="6"/>
      <c r="AJ1359" s="6"/>
      <c r="AL1359" s="36"/>
      <c r="AV1359" s="36">
        <f>BI1359*(1+Listes!AC$9)</f>
        <v>0</v>
      </c>
      <c r="AW1359" s="36">
        <f>BP1359*(1+Listes!AC$10)</f>
        <v>0</v>
      </c>
      <c r="AX1359"/>
      <c r="AY1359" s="36"/>
      <c r="AZ1359" s="36">
        <f>AY1359*(1+Listes!AC$11)</f>
        <v>0</v>
      </c>
      <c r="BI1359" s="36"/>
      <c r="BJ1359" s="36"/>
      <c r="BK1359" s="36">
        <f>BJ1359*(1+Listes!AC$12)</f>
        <v>0</v>
      </c>
      <c r="BL1359" s="36"/>
      <c r="BM1359" s="36"/>
      <c r="BN1359" s="36"/>
      <c r="BP1359" s="36"/>
      <c r="BR1359" s="36"/>
      <c r="BS1359" s="36"/>
      <c r="BT1359" s="36"/>
    </row>
    <row r="1360" spans="2:72" ht="13.15" customHeight="1" x14ac:dyDescent="0.2">
      <c r="B1360" s="8" t="s">
        <v>4372</v>
      </c>
      <c r="C1360" s="35">
        <v>2</v>
      </c>
      <c r="D1360" s="1" t="s">
        <v>4372</v>
      </c>
      <c r="E1360" s="36"/>
      <c r="F1360" s="36"/>
      <c r="G1360" s="7">
        <v>4</v>
      </c>
      <c r="H1360" s="3" t="s">
        <v>4373</v>
      </c>
      <c r="I1360" s="5" t="s">
        <v>4374</v>
      </c>
      <c r="J1360" s="39" t="s">
        <v>31</v>
      </c>
      <c r="K1360" s="5" t="s">
        <v>1707</v>
      </c>
      <c r="M1360" s="36"/>
      <c r="N1360" s="36"/>
      <c r="O1360" s="7">
        <v>3.9</v>
      </c>
      <c r="P1360" s="6">
        <v>4</v>
      </c>
      <c r="Q1360" s="36">
        <f>E1360*(1+Listes!AC$5)</f>
        <v>0</v>
      </c>
      <c r="AB1360" s="36">
        <f>G1360*(1+Listes!AC$8)</f>
        <v>4.7839999999999998</v>
      </c>
      <c r="AC1360" s="36">
        <f>P1360*(1+Listes!AC$7)</f>
        <v>4.7839999999999998</v>
      </c>
      <c r="AD1360" s="36">
        <f>F1360*(1+Listes!AC$6)</f>
        <v>0</v>
      </c>
      <c r="AI1360" s="36"/>
      <c r="AJ1360" s="36"/>
      <c r="AL1360" s="36"/>
      <c r="AV1360" s="36">
        <f>BI1360*(1+Listes!AC$9)</f>
        <v>0</v>
      </c>
      <c r="AW1360" s="36">
        <f>BP1360*(1+Listes!AC$10)</f>
        <v>0</v>
      </c>
      <c r="AX1360"/>
      <c r="AY1360" s="36"/>
      <c r="AZ1360" s="36">
        <f>AY1360*(1+Listes!AC$11)</f>
        <v>0</v>
      </c>
      <c r="BI1360" s="36"/>
      <c r="BJ1360" s="36"/>
      <c r="BK1360" s="36">
        <f>BJ1360*(1+Listes!AC$12)</f>
        <v>0</v>
      </c>
      <c r="BL1360" s="36"/>
      <c r="BM1360" s="36"/>
      <c r="BN1360" s="36"/>
      <c r="BP1360" s="36"/>
      <c r="BR1360" s="36"/>
      <c r="BS1360" s="36"/>
      <c r="BT1360" s="36"/>
    </row>
    <row r="1361" spans="2:72" ht="13.15" customHeight="1" x14ac:dyDescent="0.2">
      <c r="C1361" s="35">
        <v>2</v>
      </c>
      <c r="D1361" s="1" t="s">
        <v>4375</v>
      </c>
      <c r="E1361" s="36"/>
      <c r="F1361" s="36"/>
      <c r="G1361" s="7">
        <v>2.62</v>
      </c>
      <c r="H1361" s="3" t="s">
        <v>4376</v>
      </c>
      <c r="I1361" s="5" t="s">
        <v>4377</v>
      </c>
      <c r="J1361" s="39" t="s">
        <v>31</v>
      </c>
      <c r="K1361" s="5" t="s">
        <v>447</v>
      </c>
      <c r="M1361" s="36"/>
      <c r="N1361" s="36"/>
      <c r="O1361" s="7">
        <v>2.6</v>
      </c>
      <c r="P1361" s="6">
        <v>2.62</v>
      </c>
      <c r="Q1361" s="36">
        <f>E1361*(1+Listes!AC$5)</f>
        <v>0</v>
      </c>
      <c r="AB1361" s="36">
        <f>G1361*(1+Listes!AC$8)</f>
        <v>3.1335199999999999</v>
      </c>
      <c r="AC1361" s="36">
        <f>P1361*(1+Listes!AC$7)</f>
        <v>3.1335199999999999</v>
      </c>
      <c r="AD1361" s="36">
        <f>F1361*(1+Listes!AC$6)</f>
        <v>0</v>
      </c>
      <c r="AI1361" s="36"/>
      <c r="AJ1361" s="36"/>
      <c r="AL1361" s="36"/>
      <c r="AV1361" s="36">
        <f>BI1361*(1+Listes!AC$9)</f>
        <v>0</v>
      </c>
      <c r="AW1361" s="36">
        <f>BP1361*(1+Listes!AC$10)</f>
        <v>0</v>
      </c>
      <c r="AX1361"/>
      <c r="AY1361" s="36"/>
      <c r="AZ1361" s="36">
        <f>AY1361*(1+Listes!AC$11)</f>
        <v>0</v>
      </c>
      <c r="BI1361" s="36"/>
      <c r="BJ1361" s="36"/>
      <c r="BK1361" s="36">
        <f>BJ1361*(1+Listes!AC$12)</f>
        <v>0</v>
      </c>
      <c r="BL1361" s="36"/>
      <c r="BM1361" s="36"/>
      <c r="BN1361" s="6">
        <v>2.62</v>
      </c>
      <c r="BP1361" s="36"/>
      <c r="BR1361" s="36"/>
      <c r="BS1361" s="36"/>
      <c r="BT1361" s="36"/>
    </row>
    <row r="1362" spans="2:72" ht="13.15" customHeight="1" x14ac:dyDescent="0.2">
      <c r="C1362" s="35">
        <v>4</v>
      </c>
      <c r="D1362" s="1" t="s">
        <v>4375</v>
      </c>
      <c r="E1362" s="36"/>
      <c r="F1362" s="36"/>
      <c r="G1362" s="7">
        <v>2.62</v>
      </c>
      <c r="H1362" s="3" t="s">
        <v>4378</v>
      </c>
      <c r="I1362" s="5" t="s">
        <v>4377</v>
      </c>
      <c r="J1362" s="39" t="s">
        <v>25</v>
      </c>
      <c r="K1362" s="5" t="s">
        <v>740</v>
      </c>
      <c r="M1362" s="36"/>
      <c r="N1362" s="36"/>
      <c r="O1362" s="7">
        <v>2.6</v>
      </c>
      <c r="P1362" s="6">
        <v>2.62</v>
      </c>
      <c r="Q1362" s="36">
        <f>E1362*(1+Listes!AC$5)</f>
        <v>0</v>
      </c>
      <c r="AA1362" s="9" t="s">
        <v>4379</v>
      </c>
      <c r="AB1362" s="36">
        <f>G1362*(1+Listes!AC$8)</f>
        <v>3.1335199999999999</v>
      </c>
      <c r="AC1362" s="36">
        <f>P1362*(1+Listes!AC$7)</f>
        <v>3.1335199999999999</v>
      </c>
      <c r="AD1362" s="36">
        <f>F1362*(1+Listes!AC$6)</f>
        <v>0</v>
      </c>
      <c r="AI1362" s="36"/>
      <c r="AJ1362" s="36"/>
      <c r="AL1362" s="36"/>
      <c r="AV1362" s="36">
        <f>BI1362*(1+Listes!AC$9)</f>
        <v>0</v>
      </c>
      <c r="AW1362" s="36">
        <f>BP1362*(1+Listes!AC$10)</f>
        <v>0</v>
      </c>
      <c r="AX1362"/>
      <c r="AY1362" s="36"/>
      <c r="AZ1362" s="36">
        <f>AY1362*(1+Listes!AC$11)</f>
        <v>0</v>
      </c>
      <c r="BI1362" s="36"/>
      <c r="BJ1362" s="36"/>
      <c r="BK1362" s="36">
        <f>BJ1362*(1+Listes!AC$12)</f>
        <v>0</v>
      </c>
      <c r="BL1362" s="36"/>
      <c r="BM1362" s="36"/>
      <c r="BN1362" s="6">
        <v>2.62</v>
      </c>
      <c r="BP1362" s="36"/>
      <c r="BR1362" s="36"/>
      <c r="BS1362" s="36"/>
      <c r="BT1362" s="36"/>
    </row>
    <row r="1363" spans="2:72" ht="13.15" customHeight="1" x14ac:dyDescent="0.2">
      <c r="C1363" s="35">
        <v>2</v>
      </c>
      <c r="D1363" s="1" t="s">
        <v>4380</v>
      </c>
      <c r="E1363" s="6">
        <v>0.77</v>
      </c>
      <c r="F1363" s="36"/>
      <c r="G1363" s="7">
        <v>4</v>
      </c>
      <c r="H1363" s="3" t="s">
        <v>4381</v>
      </c>
      <c r="I1363" s="5" t="s">
        <v>4382</v>
      </c>
      <c r="J1363" s="39" t="s">
        <v>2</v>
      </c>
      <c r="K1363" s="5" t="s">
        <v>131</v>
      </c>
      <c r="M1363" s="6">
        <v>3.87</v>
      </c>
      <c r="N1363" s="6">
        <v>3.87</v>
      </c>
      <c r="O1363" s="7">
        <v>3.9</v>
      </c>
      <c r="P1363" s="6">
        <v>4</v>
      </c>
      <c r="Q1363" s="36">
        <f>E1363*(1+Listes!AC$5)</f>
        <v>0.92091999999999996</v>
      </c>
      <c r="AB1363" s="36">
        <f>G1363*(1+Listes!AC$8)</f>
        <v>4.7839999999999998</v>
      </c>
      <c r="AC1363" s="36">
        <f>P1363*(1+Listes!AC$7)</f>
        <v>4.7839999999999998</v>
      </c>
      <c r="AD1363" s="36">
        <f>F1363*(1+Listes!AC$6)</f>
        <v>0</v>
      </c>
      <c r="AG1363" s="66"/>
      <c r="AH1363" s="67"/>
      <c r="AI1363" s="6">
        <v>3.79</v>
      </c>
      <c r="AJ1363" s="6">
        <v>3.87</v>
      </c>
      <c r="AL1363" s="36"/>
      <c r="AV1363" s="36">
        <f>BI1363*(1+Listes!AC$9)</f>
        <v>0</v>
      </c>
      <c r="AW1363" s="36">
        <f>BP1363*(1+Listes!AC$10)</f>
        <v>0</v>
      </c>
      <c r="AX1363"/>
      <c r="AY1363" s="36"/>
      <c r="AZ1363" s="36">
        <f>AY1363*(1+Listes!AC$11)</f>
        <v>0</v>
      </c>
      <c r="BI1363" s="36"/>
      <c r="BJ1363" s="36"/>
      <c r="BK1363" s="36">
        <f>BJ1363*(1+Listes!AC$12)</f>
        <v>0</v>
      </c>
      <c r="BL1363" s="36"/>
      <c r="BM1363" s="36"/>
      <c r="BN1363" s="6">
        <v>4</v>
      </c>
      <c r="BP1363" s="36"/>
      <c r="BR1363" s="36"/>
      <c r="BS1363" s="36"/>
      <c r="BT1363" s="36"/>
    </row>
    <row r="1364" spans="2:72" ht="13.15" customHeight="1" x14ac:dyDescent="0.2">
      <c r="C1364" s="35">
        <v>2</v>
      </c>
      <c r="D1364" s="1" t="s">
        <v>4383</v>
      </c>
      <c r="E1364" s="36"/>
      <c r="F1364" s="36"/>
      <c r="G1364" s="7">
        <v>2.62</v>
      </c>
      <c r="H1364" s="3" t="s">
        <v>4384</v>
      </c>
      <c r="I1364" s="5" t="s">
        <v>4385</v>
      </c>
      <c r="J1364" s="39" t="s">
        <v>2</v>
      </c>
      <c r="K1364" s="5" t="s">
        <v>2679</v>
      </c>
      <c r="M1364" s="6">
        <v>2.61</v>
      </c>
      <c r="N1364" s="36"/>
      <c r="O1364" s="7">
        <v>2.61</v>
      </c>
      <c r="P1364" s="6">
        <v>2.62</v>
      </c>
      <c r="Q1364" s="36">
        <f>E1364*(1+Listes!AC$5)</f>
        <v>0</v>
      </c>
      <c r="AB1364" s="36">
        <f>G1364*(1+Listes!AC$8)</f>
        <v>3.1335199999999999</v>
      </c>
      <c r="AC1364" s="36">
        <f>P1364*(1+Listes!AC$7)</f>
        <v>3.1335199999999999</v>
      </c>
      <c r="AD1364" s="36">
        <f>F1364*(1+Listes!AC$6)</f>
        <v>0</v>
      </c>
      <c r="AI1364" s="36"/>
      <c r="AJ1364" s="36"/>
      <c r="AL1364" s="36"/>
      <c r="AV1364" s="36">
        <f>BI1364*(1+Listes!AC$9)</f>
        <v>0</v>
      </c>
      <c r="AW1364" s="36">
        <f>BP1364*(1+Listes!AC$10)</f>
        <v>0</v>
      </c>
      <c r="AX1364"/>
      <c r="AY1364" s="36"/>
      <c r="AZ1364" s="36">
        <f>AY1364*(1+Listes!AC$11)</f>
        <v>0</v>
      </c>
      <c r="BI1364" s="36"/>
      <c r="BJ1364" s="36"/>
      <c r="BK1364" s="36">
        <f>BJ1364*(1+Listes!AC$12)</f>
        <v>0</v>
      </c>
      <c r="BL1364" s="36"/>
      <c r="BM1364" s="36"/>
      <c r="BN1364" s="36"/>
      <c r="BP1364" s="36"/>
      <c r="BR1364" s="36"/>
      <c r="BS1364" s="36"/>
      <c r="BT1364" s="36"/>
    </row>
    <row r="1365" spans="2:72" ht="13.15" customHeight="1" x14ac:dyDescent="0.2">
      <c r="C1365" s="35">
        <v>4</v>
      </c>
      <c r="D1365" s="1" t="s">
        <v>4386</v>
      </c>
      <c r="E1365" s="6">
        <v>0.6</v>
      </c>
      <c r="F1365" s="36"/>
      <c r="G1365" s="7">
        <v>4</v>
      </c>
      <c r="H1365" s="3" t="s">
        <v>4387</v>
      </c>
      <c r="I1365" s="5" t="s">
        <v>4388</v>
      </c>
      <c r="J1365" s="39" t="s">
        <v>2</v>
      </c>
      <c r="K1365" s="5" t="s">
        <v>88</v>
      </c>
      <c r="M1365" s="6">
        <v>3.87</v>
      </c>
      <c r="N1365" s="6"/>
      <c r="O1365" s="7">
        <v>3.9</v>
      </c>
      <c r="P1365" s="6">
        <v>4</v>
      </c>
      <c r="Q1365" s="36">
        <f>E1365*(1+Listes!AC$5)</f>
        <v>0.7175999999999999</v>
      </c>
      <c r="AB1365" s="36">
        <f>G1365*(1+Listes!AC$8)</f>
        <v>4.7839999999999998</v>
      </c>
      <c r="AC1365" s="36">
        <f>P1365*(1+Listes!AC$7)</f>
        <v>4.7839999999999998</v>
      </c>
      <c r="AD1365" s="36">
        <f>F1365*(1+Listes!AC$6)</f>
        <v>0</v>
      </c>
      <c r="AG1365" s="66"/>
      <c r="AH1365" s="67"/>
      <c r="AI1365" s="6">
        <v>4.16</v>
      </c>
      <c r="AJ1365" s="6">
        <v>3.87</v>
      </c>
      <c r="AL1365" s="36"/>
      <c r="AV1365" s="36">
        <f>BI1365*(1+Listes!AC$9)</f>
        <v>0</v>
      </c>
      <c r="AW1365" s="36">
        <f>BP1365*(1+Listes!AC$10)</f>
        <v>0</v>
      </c>
      <c r="AX1365"/>
      <c r="AY1365" s="36"/>
      <c r="AZ1365" s="36">
        <f>AY1365*(1+Listes!AC$11)</f>
        <v>0</v>
      </c>
      <c r="BI1365" s="36"/>
      <c r="BJ1365" s="36"/>
      <c r="BK1365" s="36">
        <f>BJ1365*(1+Listes!AC$12)</f>
        <v>0</v>
      </c>
      <c r="BL1365" s="36"/>
      <c r="BM1365" s="36"/>
      <c r="BN1365" s="36"/>
      <c r="BP1365" s="36"/>
      <c r="BR1365" s="36"/>
      <c r="BS1365" s="36"/>
      <c r="BT1365" s="36"/>
    </row>
    <row r="1366" spans="2:72" ht="13.15" customHeight="1" x14ac:dyDescent="0.2">
      <c r="B1366" s="8" t="s">
        <v>4389</v>
      </c>
      <c r="C1366" s="35">
        <v>4</v>
      </c>
      <c r="D1366" s="1" t="s">
        <v>4386</v>
      </c>
      <c r="E1366" s="6">
        <v>0.6</v>
      </c>
      <c r="F1366" s="36"/>
      <c r="G1366" s="7">
        <v>4</v>
      </c>
      <c r="H1366" s="3" t="s">
        <v>4294</v>
      </c>
      <c r="I1366" s="5" t="s">
        <v>2218</v>
      </c>
      <c r="J1366" s="39" t="s">
        <v>25</v>
      </c>
      <c r="K1366" s="5" t="s">
        <v>509</v>
      </c>
      <c r="M1366" s="36"/>
      <c r="N1366" s="36"/>
      <c r="O1366" s="7">
        <v>3.87</v>
      </c>
      <c r="P1366" s="36"/>
      <c r="Q1366" s="36">
        <f>E1366*(1+Listes!AC$5)</f>
        <v>0.7175999999999999</v>
      </c>
      <c r="AB1366" s="36">
        <f>G1366*(1+Listes!AC$8)</f>
        <v>4.7839999999999998</v>
      </c>
      <c r="AC1366" s="36">
        <f>P1366*(1+Listes!AC$7)</f>
        <v>0</v>
      </c>
      <c r="AD1366" s="36">
        <f>F1366*(1+Listes!AC$6)</f>
        <v>0</v>
      </c>
      <c r="AI1366" s="36"/>
      <c r="AJ1366" s="36"/>
      <c r="AL1366" s="36"/>
      <c r="AV1366" s="36">
        <f>BI1366*(1+Listes!AC$9)</f>
        <v>0</v>
      </c>
      <c r="AW1366" s="36">
        <f>BP1366*(1+Listes!AC$10)</f>
        <v>0</v>
      </c>
      <c r="AX1366"/>
      <c r="AY1366" s="36"/>
      <c r="AZ1366" s="36">
        <f>AY1366*(1+Listes!AC$11)</f>
        <v>0</v>
      </c>
      <c r="BI1366" s="36"/>
      <c r="BJ1366" s="36"/>
      <c r="BK1366" s="36">
        <f>BJ1366*(1+Listes!AC$12)</f>
        <v>0</v>
      </c>
      <c r="BL1366" s="36"/>
      <c r="BM1366" s="36"/>
      <c r="BN1366" s="36"/>
      <c r="BP1366" s="36"/>
      <c r="BR1366" s="36"/>
      <c r="BS1366" s="36"/>
      <c r="BT1366" s="36"/>
    </row>
    <row r="1367" spans="2:72" ht="13.15" customHeight="1" x14ac:dyDescent="0.2">
      <c r="C1367" s="35">
        <v>4</v>
      </c>
      <c r="D1367" s="1" t="s">
        <v>4390</v>
      </c>
      <c r="E1367" s="36"/>
      <c r="F1367" s="36"/>
      <c r="G1367" s="7">
        <v>4</v>
      </c>
      <c r="H1367" s="3" t="s">
        <v>4294</v>
      </c>
      <c r="I1367" s="5" t="s">
        <v>2218</v>
      </c>
      <c r="J1367" s="39" t="s">
        <v>22</v>
      </c>
      <c r="K1367" s="5" t="s">
        <v>2071</v>
      </c>
      <c r="M1367" s="36"/>
      <c r="N1367" s="36"/>
      <c r="O1367" s="7">
        <v>3.87</v>
      </c>
      <c r="P1367" s="36"/>
      <c r="Q1367" s="36">
        <f>E1367*(1+Listes!AC$5)</f>
        <v>0</v>
      </c>
      <c r="X1367" s="9" t="s">
        <v>4391</v>
      </c>
      <c r="AB1367" s="36">
        <f>G1367*(1+Listes!AC$8)</f>
        <v>4.7839999999999998</v>
      </c>
      <c r="AC1367" s="36">
        <f>P1367*(1+Listes!AC$7)</f>
        <v>0</v>
      </c>
      <c r="AD1367" s="36">
        <f>F1367*(1+Listes!AC$6)</f>
        <v>0</v>
      </c>
      <c r="AI1367" s="36"/>
      <c r="AJ1367" s="36"/>
      <c r="AL1367" s="36"/>
      <c r="AV1367" s="36">
        <f>BI1367*(1+Listes!AC$9)</f>
        <v>0</v>
      </c>
      <c r="AW1367" s="36">
        <f>BP1367*(1+Listes!AC$10)</f>
        <v>0</v>
      </c>
      <c r="AX1367"/>
      <c r="AY1367" s="36"/>
      <c r="AZ1367" s="36">
        <f>AY1367*(1+Listes!AC$11)</f>
        <v>0</v>
      </c>
      <c r="BI1367" s="36"/>
      <c r="BJ1367" s="36"/>
      <c r="BK1367" s="36">
        <f>BJ1367*(1+Listes!AC$12)</f>
        <v>0</v>
      </c>
      <c r="BL1367" s="36"/>
      <c r="BM1367" s="36"/>
      <c r="BN1367" s="36"/>
      <c r="BP1367" s="36"/>
      <c r="BR1367" s="36"/>
      <c r="BS1367" s="36"/>
      <c r="BT1367" s="36"/>
    </row>
    <row r="1368" spans="2:72" ht="13.15" customHeight="1" x14ac:dyDescent="0.2">
      <c r="C1368" s="35">
        <v>4</v>
      </c>
      <c r="D1368" s="1" t="s">
        <v>4392</v>
      </c>
      <c r="E1368" s="36"/>
      <c r="F1368" s="36"/>
      <c r="G1368" s="7">
        <v>4</v>
      </c>
      <c r="H1368" s="3" t="s">
        <v>4393</v>
      </c>
      <c r="I1368" s="5" t="s">
        <v>4394</v>
      </c>
      <c r="J1368" s="36"/>
      <c r="K1368"/>
      <c r="M1368" s="6">
        <v>3.87</v>
      </c>
      <c r="N1368" s="6"/>
      <c r="O1368" s="7">
        <v>3.9</v>
      </c>
      <c r="P1368" s="6">
        <v>4</v>
      </c>
      <c r="Q1368" s="36">
        <f>E1368*(1+Listes!AC$5)</f>
        <v>0</v>
      </c>
      <c r="R1368" s="5" t="s">
        <v>66</v>
      </c>
      <c r="AB1368" s="36">
        <f>G1368*(1+Listes!AC$8)</f>
        <v>4.7839999999999998</v>
      </c>
      <c r="AC1368" s="36">
        <f>P1368*(1+Listes!AC$7)</f>
        <v>4.7839999999999998</v>
      </c>
      <c r="AD1368" s="36">
        <f>F1368*(1+Listes!AC$6)</f>
        <v>0</v>
      </c>
      <c r="AG1368" s="66"/>
      <c r="AH1368" s="67"/>
      <c r="AI1368" s="6">
        <v>4.16</v>
      </c>
      <c r="AJ1368" s="6">
        <v>3.87</v>
      </c>
      <c r="AL1368" s="36"/>
      <c r="AV1368" s="36">
        <f>BI1368*(1+Listes!AC$9)</f>
        <v>0</v>
      </c>
      <c r="AW1368" s="36">
        <f>BP1368*(1+Listes!AC$10)</f>
        <v>0</v>
      </c>
      <c r="AX1368"/>
      <c r="AY1368" s="36"/>
      <c r="AZ1368" s="36">
        <f>AY1368*(1+Listes!AC$11)</f>
        <v>0</v>
      </c>
      <c r="BI1368" s="36"/>
      <c r="BJ1368" s="36"/>
      <c r="BK1368" s="36">
        <f>BJ1368*(1+Listes!AC$12)</f>
        <v>0</v>
      </c>
      <c r="BL1368" s="36"/>
      <c r="BM1368" s="36"/>
      <c r="BN1368" s="6">
        <v>4</v>
      </c>
      <c r="BP1368" s="36"/>
      <c r="BR1368" s="36"/>
      <c r="BS1368" s="36"/>
      <c r="BT1368" s="36"/>
    </row>
    <row r="1369" spans="2:72" ht="13.15" customHeight="1" x14ac:dyDescent="0.2">
      <c r="C1369" s="35">
        <v>5</v>
      </c>
      <c r="D1369" s="1" t="s">
        <v>4395</v>
      </c>
      <c r="E1369" s="36"/>
      <c r="F1369" s="36"/>
      <c r="G1369" s="7">
        <v>4</v>
      </c>
      <c r="H1369" s="3" t="s">
        <v>4396</v>
      </c>
      <c r="I1369" s="5" t="s">
        <v>4397</v>
      </c>
      <c r="J1369" s="39" t="s">
        <v>2</v>
      </c>
      <c r="K1369" s="5" t="s">
        <v>131</v>
      </c>
      <c r="M1369" s="6">
        <v>3.87</v>
      </c>
      <c r="N1369" s="6"/>
      <c r="O1369" s="7">
        <v>3.9</v>
      </c>
      <c r="P1369" s="6">
        <v>4</v>
      </c>
      <c r="Q1369" s="36">
        <f>E1369*(1+Listes!AC$5)</f>
        <v>0</v>
      </c>
      <c r="AA1369" s="9" t="s">
        <v>3063</v>
      </c>
      <c r="AB1369" s="36">
        <f>G1369*(1+Listes!AC$8)</f>
        <v>4.7839999999999998</v>
      </c>
      <c r="AC1369" s="36">
        <f>P1369*(1+Listes!AC$7)</f>
        <v>4.7839999999999998</v>
      </c>
      <c r="AD1369" s="36">
        <f>F1369*(1+Listes!AC$6)</f>
        <v>0</v>
      </c>
      <c r="AG1369" s="66"/>
      <c r="AH1369" s="67"/>
      <c r="AI1369" s="6">
        <v>4.16</v>
      </c>
      <c r="AJ1369" s="6">
        <v>3.87</v>
      </c>
      <c r="AL1369" s="36"/>
      <c r="AV1369" s="36">
        <f>BI1369*(1+Listes!AC$9)</f>
        <v>0</v>
      </c>
      <c r="AW1369" s="36">
        <f>BP1369*(1+Listes!AC$10)</f>
        <v>0</v>
      </c>
      <c r="AX1369"/>
      <c r="AY1369" s="36"/>
      <c r="AZ1369" s="36">
        <f>AY1369*(1+Listes!AC$11)</f>
        <v>0</v>
      </c>
      <c r="BI1369" s="36"/>
      <c r="BJ1369" s="36"/>
      <c r="BK1369" s="36">
        <f>BJ1369*(1+Listes!AC$12)</f>
        <v>0</v>
      </c>
      <c r="BL1369" s="36"/>
      <c r="BM1369" s="36"/>
      <c r="BN1369" s="36"/>
      <c r="BP1369" s="36"/>
      <c r="BR1369" s="36"/>
      <c r="BS1369" s="36"/>
      <c r="BT1369" s="36"/>
    </row>
    <row r="1370" spans="2:72" ht="13.15" customHeight="1" x14ac:dyDescent="0.2">
      <c r="C1370" s="35">
        <v>4</v>
      </c>
      <c r="D1370" s="1" t="s">
        <v>4398</v>
      </c>
      <c r="E1370" s="36"/>
      <c r="F1370" s="36"/>
      <c r="G1370" s="7">
        <v>5.31</v>
      </c>
      <c r="H1370" s="3" t="s">
        <v>4399</v>
      </c>
      <c r="I1370" s="5" t="s">
        <v>4400</v>
      </c>
      <c r="J1370" s="39" t="s">
        <v>2</v>
      </c>
      <c r="K1370" s="5" t="s">
        <v>131</v>
      </c>
      <c r="M1370" s="6">
        <v>5.18</v>
      </c>
      <c r="N1370" s="6"/>
      <c r="O1370" s="7">
        <v>5.2</v>
      </c>
      <c r="P1370" s="6">
        <v>5.31</v>
      </c>
      <c r="Q1370" s="36">
        <f>E1370*(1+Listes!AC$5)</f>
        <v>0</v>
      </c>
      <c r="AA1370" s="9" t="s">
        <v>4401</v>
      </c>
      <c r="AB1370" s="36">
        <f>G1370*(1+Listes!AC$8)</f>
        <v>6.3507599999999993</v>
      </c>
      <c r="AC1370" s="36">
        <f>P1370*(1+Listes!AC$7)</f>
        <v>6.3507599999999993</v>
      </c>
      <c r="AD1370" s="36">
        <f>F1370*(1+Listes!AC$6)</f>
        <v>0</v>
      </c>
      <c r="AG1370" s="66"/>
      <c r="AH1370" s="67"/>
      <c r="AI1370" s="6">
        <v>5.07</v>
      </c>
      <c r="AJ1370" s="6">
        <v>5.18</v>
      </c>
      <c r="AL1370" s="36"/>
      <c r="AV1370" s="36">
        <f>BI1370*(1+Listes!AC$9)</f>
        <v>0</v>
      </c>
      <c r="AW1370" s="36">
        <f>BP1370*(1+Listes!AC$10)</f>
        <v>0</v>
      </c>
      <c r="AX1370"/>
      <c r="AY1370" s="36"/>
      <c r="AZ1370" s="36">
        <f>AY1370*(1+Listes!AC$11)</f>
        <v>0</v>
      </c>
      <c r="BI1370" s="36"/>
      <c r="BJ1370" s="36"/>
      <c r="BK1370" s="36">
        <f>BJ1370*(1+Listes!AC$12)</f>
        <v>0</v>
      </c>
      <c r="BL1370" s="36"/>
      <c r="BM1370" s="36"/>
      <c r="BN1370" s="6">
        <v>5.31</v>
      </c>
      <c r="BP1370" s="36"/>
      <c r="BR1370" s="36"/>
      <c r="BS1370" s="36"/>
      <c r="BT1370" s="36"/>
    </row>
    <row r="1371" spans="2:72" ht="13.15" customHeight="1" x14ac:dyDescent="0.2">
      <c r="B1371" s="8" t="s">
        <v>4402</v>
      </c>
      <c r="C1371" s="35">
        <v>1</v>
      </c>
      <c r="D1371" s="1" t="s">
        <v>4402</v>
      </c>
      <c r="E1371" s="36"/>
      <c r="F1371" s="36"/>
      <c r="G1371" s="7">
        <v>7.94</v>
      </c>
      <c r="H1371" s="3" t="s">
        <v>4403</v>
      </c>
      <c r="I1371" s="5" t="s">
        <v>4404</v>
      </c>
      <c r="J1371" s="39" t="s">
        <v>22</v>
      </c>
      <c r="K1371" s="5" t="s">
        <v>1440</v>
      </c>
      <c r="M1371" s="36"/>
      <c r="N1371" s="36"/>
      <c r="O1371" s="7">
        <v>7.8</v>
      </c>
      <c r="P1371" s="6">
        <v>7.94</v>
      </c>
      <c r="Q1371" s="36">
        <f>E1371*(1+Listes!AC$5)</f>
        <v>0</v>
      </c>
      <c r="AA1371" s="9" t="s">
        <v>221</v>
      </c>
      <c r="AB1371" s="36">
        <f>G1371*(1+Listes!AC$8)</f>
        <v>9.4962400000000002</v>
      </c>
      <c r="AC1371" s="36">
        <f>P1371*(1+Listes!AC$7)</f>
        <v>9.4962400000000002</v>
      </c>
      <c r="AD1371" s="36">
        <f>F1371*(1+Listes!AC$6)</f>
        <v>0</v>
      </c>
      <c r="AI1371" s="36"/>
      <c r="AJ1371" s="36"/>
      <c r="AL1371" s="36"/>
      <c r="AV1371" s="36">
        <f>BI1371*(1+Listes!AC$9)</f>
        <v>0</v>
      </c>
      <c r="AW1371" s="36">
        <f>BP1371*(1+Listes!AC$10)</f>
        <v>0</v>
      </c>
      <c r="AX1371"/>
      <c r="AY1371" s="36"/>
      <c r="AZ1371" s="36">
        <f>AY1371*(1+Listes!AC$11)</f>
        <v>0</v>
      </c>
      <c r="BI1371" s="36"/>
      <c r="BJ1371" s="36"/>
      <c r="BK1371" s="36">
        <f>BJ1371*(1+Listes!AC$12)</f>
        <v>0</v>
      </c>
      <c r="BL1371" s="36"/>
      <c r="BM1371" s="36"/>
      <c r="BN1371" s="36"/>
      <c r="BP1371" s="36"/>
      <c r="BR1371" s="36"/>
      <c r="BS1371" s="36"/>
      <c r="BT1371" s="36"/>
    </row>
    <row r="1372" spans="2:72" ht="13.15" customHeight="1" x14ac:dyDescent="0.2">
      <c r="C1372" s="35">
        <v>1</v>
      </c>
      <c r="D1372" s="1" t="s">
        <v>4405</v>
      </c>
      <c r="E1372" s="36"/>
      <c r="F1372" s="36"/>
      <c r="G1372" s="7">
        <v>6.63</v>
      </c>
      <c r="H1372" s="3" t="s">
        <v>4406</v>
      </c>
      <c r="I1372" s="5" t="s">
        <v>4407</v>
      </c>
      <c r="J1372" s="39" t="s">
        <v>2</v>
      </c>
      <c r="K1372" s="5" t="s">
        <v>131</v>
      </c>
      <c r="M1372" s="6">
        <v>6.48</v>
      </c>
      <c r="N1372" s="6"/>
      <c r="O1372" s="7">
        <v>6.5</v>
      </c>
      <c r="P1372" s="6">
        <v>6.63</v>
      </c>
      <c r="Q1372" s="36">
        <f>E1372*(1+Listes!AC$5)</f>
        <v>0</v>
      </c>
      <c r="AA1372" s="9" t="s">
        <v>4408</v>
      </c>
      <c r="AB1372" s="36">
        <f>G1372*(1+Listes!AC$8)</f>
        <v>7.9294799999999999</v>
      </c>
      <c r="AC1372" s="36">
        <f>P1372*(1+Listes!AC$7)</f>
        <v>7.9294799999999999</v>
      </c>
      <c r="AD1372" s="36">
        <f>F1372*(1+Listes!AC$6)</f>
        <v>0</v>
      </c>
      <c r="AG1372" s="66"/>
      <c r="AH1372" s="67"/>
      <c r="AI1372" s="6">
        <v>6.36</v>
      </c>
      <c r="AJ1372" s="6">
        <v>6.48</v>
      </c>
      <c r="AL1372" s="36"/>
      <c r="AV1372" s="36">
        <f>BI1372*(1+Listes!AC$9)</f>
        <v>0</v>
      </c>
      <c r="AW1372" s="36">
        <f>BP1372*(1+Listes!AC$10)</f>
        <v>0</v>
      </c>
      <c r="AX1372"/>
      <c r="AY1372" s="36"/>
      <c r="AZ1372" s="36">
        <f>AY1372*(1+Listes!AC$11)</f>
        <v>0</v>
      </c>
      <c r="BI1372" s="36"/>
      <c r="BJ1372" s="36"/>
      <c r="BK1372" s="36">
        <f>BJ1372*(1+Listes!AC$12)</f>
        <v>0</v>
      </c>
      <c r="BL1372" s="36"/>
      <c r="BM1372" s="36"/>
      <c r="BN1372" s="6">
        <v>4</v>
      </c>
      <c r="BP1372" s="36"/>
      <c r="BR1372" s="36"/>
      <c r="BS1372" s="36"/>
      <c r="BT1372" s="36"/>
    </row>
    <row r="1373" spans="2:72" ht="13.15" customHeight="1" x14ac:dyDescent="0.2">
      <c r="C1373" s="35">
        <v>1</v>
      </c>
      <c r="D1373" s="1" t="s">
        <v>4409</v>
      </c>
      <c r="E1373" s="36"/>
      <c r="F1373" s="36"/>
      <c r="G1373" s="7"/>
      <c r="H1373" s="3" t="s">
        <v>4410</v>
      </c>
      <c r="J1373" s="39" t="s">
        <v>5</v>
      </c>
      <c r="K1373" s="5" t="s">
        <v>131</v>
      </c>
      <c r="M1373" s="6"/>
      <c r="N1373" s="6"/>
      <c r="O1373" s="36"/>
      <c r="P1373" s="6"/>
      <c r="Q1373" s="36">
        <f>E1373*(1+Listes!AC$5)</f>
        <v>0</v>
      </c>
      <c r="AB1373" s="36">
        <f>G1373*(1+Listes!AC$8)</f>
        <v>0</v>
      </c>
      <c r="AC1373" s="36">
        <f>P1373*(1+Listes!AC$7)</f>
        <v>0</v>
      </c>
      <c r="AD1373" s="36">
        <f>F1373*(1+Listes!AC$6)</f>
        <v>0</v>
      </c>
      <c r="AG1373" s="66"/>
      <c r="AH1373" s="67"/>
      <c r="AI1373" s="6">
        <v>293.95</v>
      </c>
      <c r="AJ1373" s="6"/>
      <c r="AL1373" s="36"/>
      <c r="AV1373" s="36">
        <f>BI1373*(1+Listes!AC$9)</f>
        <v>0</v>
      </c>
      <c r="AW1373" s="36">
        <f>BP1373*(1+Listes!AC$10)</f>
        <v>0</v>
      </c>
      <c r="AX1373"/>
      <c r="AY1373" s="36"/>
      <c r="AZ1373" s="36">
        <f>AY1373*(1+Listes!AC$11)</f>
        <v>0</v>
      </c>
      <c r="BI1373" s="36"/>
      <c r="BJ1373" s="36"/>
      <c r="BK1373" s="36">
        <f>BJ1373*(1+Listes!AC$12)</f>
        <v>0</v>
      </c>
      <c r="BL1373" s="36"/>
      <c r="BM1373" s="36"/>
      <c r="BN1373" s="36"/>
      <c r="BP1373" s="36"/>
      <c r="BR1373" s="36"/>
      <c r="BS1373" s="36"/>
      <c r="BT1373" s="36"/>
    </row>
    <row r="1374" spans="2:72" ht="13.15" customHeight="1" x14ac:dyDescent="0.2">
      <c r="C1374" s="37"/>
      <c r="D1374" s="1" t="s">
        <v>4411</v>
      </c>
      <c r="E1374" s="6">
        <v>0.21</v>
      </c>
      <c r="F1374" s="36"/>
      <c r="G1374" s="7">
        <v>1.31</v>
      </c>
      <c r="H1374" s="3" t="s">
        <v>4412</v>
      </c>
      <c r="I1374" s="5" t="s">
        <v>3652</v>
      </c>
      <c r="J1374" s="39" t="s">
        <v>2</v>
      </c>
      <c r="K1374"/>
      <c r="M1374" s="36"/>
      <c r="N1374" s="36"/>
      <c r="O1374" s="36"/>
      <c r="P1374" s="6">
        <v>1.31</v>
      </c>
      <c r="Q1374" s="36">
        <f>E1374*(1+Listes!AC$5)</f>
        <v>0.25115999999999999</v>
      </c>
      <c r="AB1374" s="36">
        <f>G1374*(1+Listes!AC$8)</f>
        <v>1.5667599999999999</v>
      </c>
      <c r="AC1374" s="36">
        <f>P1374*(1+Listes!AC$7)</f>
        <v>1.5667599999999999</v>
      </c>
      <c r="AD1374" s="36">
        <f>F1374*(1+Listes!AC$6)</f>
        <v>0</v>
      </c>
      <c r="AI1374" s="36"/>
      <c r="AJ1374" s="36"/>
      <c r="AL1374" s="36"/>
      <c r="AS1374" s="5" t="s">
        <v>4413</v>
      </c>
      <c r="AT1374" s="5" t="s">
        <v>4414</v>
      </c>
      <c r="AV1374" s="36">
        <f>BI1374*(1+Listes!AC$9)</f>
        <v>0</v>
      </c>
      <c r="AW1374" s="36">
        <f>BP1374*(1+Listes!AC$10)</f>
        <v>0</v>
      </c>
      <c r="AX1374"/>
      <c r="AY1374" s="36"/>
      <c r="AZ1374" s="36">
        <f>AY1374*(1+Listes!AC$11)</f>
        <v>0</v>
      </c>
      <c r="BF1374" s="66"/>
      <c r="BI1374" s="36"/>
      <c r="BJ1374" s="36"/>
      <c r="BK1374" s="36">
        <f>BJ1374*(1+Listes!AC$12)</f>
        <v>0</v>
      </c>
      <c r="BL1374" s="36"/>
      <c r="BM1374" s="36"/>
      <c r="BN1374" s="36"/>
      <c r="BP1374" s="36"/>
      <c r="BR1374" s="36"/>
      <c r="BS1374" s="36"/>
      <c r="BT1374" s="36"/>
    </row>
    <row r="1375" spans="2:72" ht="13.15" customHeight="1" x14ac:dyDescent="0.2">
      <c r="C1375" s="37"/>
      <c r="D1375" s="1" t="s">
        <v>4415</v>
      </c>
      <c r="E1375" s="36"/>
      <c r="F1375" s="36"/>
      <c r="G1375" s="7">
        <v>2.62</v>
      </c>
      <c r="H1375" s="3" t="s">
        <v>4416</v>
      </c>
      <c r="I1375" s="5" t="s">
        <v>4417</v>
      </c>
      <c r="J1375" s="36"/>
      <c r="K1375"/>
      <c r="M1375" s="36"/>
      <c r="N1375" s="36"/>
      <c r="O1375" s="36"/>
      <c r="P1375" s="6">
        <v>2.62</v>
      </c>
      <c r="Q1375" s="36">
        <f>E1375*(1+Listes!AC$5)</f>
        <v>0</v>
      </c>
      <c r="AB1375" s="36">
        <f>G1375*(1+Listes!AC$8)</f>
        <v>3.1335199999999999</v>
      </c>
      <c r="AC1375" s="36">
        <f>P1375*(1+Listes!AC$7)</f>
        <v>3.1335199999999999</v>
      </c>
      <c r="AD1375" s="36">
        <f>F1375*(1+Listes!AC$6)</f>
        <v>0</v>
      </c>
      <c r="AI1375" s="36"/>
      <c r="AJ1375" s="36"/>
      <c r="AL1375" s="36"/>
      <c r="AV1375" s="36">
        <f>BI1375*(1+Listes!AC$9)</f>
        <v>0</v>
      </c>
      <c r="AW1375" s="36">
        <f>BP1375*(1+Listes!AC$10)</f>
        <v>0</v>
      </c>
      <c r="AX1375"/>
      <c r="AY1375" s="36"/>
      <c r="AZ1375" s="36">
        <f>AY1375*(1+Listes!AC$11)</f>
        <v>0</v>
      </c>
      <c r="BI1375" s="36"/>
      <c r="BJ1375" s="36"/>
      <c r="BK1375" s="36">
        <f>BJ1375*(1+Listes!AC$12)</f>
        <v>0</v>
      </c>
      <c r="BL1375" s="36"/>
      <c r="BM1375" s="36"/>
      <c r="BN1375" s="36"/>
      <c r="BP1375" s="36"/>
      <c r="BR1375" s="36"/>
      <c r="BS1375" s="36"/>
      <c r="BT1375" s="36"/>
    </row>
    <row r="1376" spans="2:72" ht="13.15" customHeight="1" x14ac:dyDescent="0.2">
      <c r="C1376" s="35">
        <v>4</v>
      </c>
      <c r="D1376" s="1" t="s">
        <v>4418</v>
      </c>
      <c r="E1376" s="36"/>
      <c r="F1376" s="36"/>
      <c r="G1376" s="7">
        <v>1.31</v>
      </c>
      <c r="H1376" s="3" t="s">
        <v>4419</v>
      </c>
      <c r="J1376" s="39" t="s">
        <v>179</v>
      </c>
      <c r="K1376" s="5" t="s">
        <v>673</v>
      </c>
      <c r="M1376" s="6">
        <v>1.3</v>
      </c>
      <c r="N1376" s="6"/>
      <c r="O1376" s="7">
        <v>1.3</v>
      </c>
      <c r="P1376" s="6">
        <v>1.31</v>
      </c>
      <c r="Q1376" s="36">
        <f>E1376*(1+Listes!AC$5)</f>
        <v>0</v>
      </c>
      <c r="AB1376" s="36">
        <f>G1376*(1+Listes!AC$8)</f>
        <v>1.5667599999999999</v>
      </c>
      <c r="AC1376" s="36">
        <f>P1376*(1+Listes!AC$7)</f>
        <v>1.5667599999999999</v>
      </c>
      <c r="AD1376" s="36">
        <f>F1376*(1+Listes!AC$6)</f>
        <v>0</v>
      </c>
      <c r="AG1376" s="66"/>
      <c r="AH1376" s="67"/>
      <c r="AI1376" s="6">
        <v>1.28</v>
      </c>
      <c r="AJ1376" s="6">
        <v>1.3</v>
      </c>
      <c r="AL1376" s="36"/>
      <c r="AV1376" s="36">
        <f>BI1376*(1+Listes!AC$9)</f>
        <v>0</v>
      </c>
      <c r="AW1376" s="36">
        <f>BP1376*(1+Listes!AC$10)</f>
        <v>0</v>
      </c>
      <c r="AX1376"/>
      <c r="AY1376" s="36"/>
      <c r="AZ1376" s="36">
        <f>AY1376*(1+Listes!AC$11)</f>
        <v>0</v>
      </c>
      <c r="BI1376" s="36"/>
      <c r="BJ1376" s="36"/>
      <c r="BK1376" s="36">
        <f>BJ1376*(1+Listes!AC$12)</f>
        <v>0</v>
      </c>
      <c r="BL1376" s="36"/>
      <c r="BM1376" s="36"/>
      <c r="BN1376" s="36"/>
      <c r="BP1376" s="36"/>
      <c r="BR1376" s="36"/>
      <c r="BS1376" s="36"/>
      <c r="BT1376" s="36"/>
    </row>
    <row r="1377" spans="2:72" ht="13.15" customHeight="1" x14ac:dyDescent="0.2">
      <c r="C1377" s="35">
        <v>2</v>
      </c>
      <c r="D1377" s="1" t="s">
        <v>4420</v>
      </c>
      <c r="E1377" s="36"/>
      <c r="F1377" s="36"/>
      <c r="G1377" s="7">
        <v>2.62</v>
      </c>
      <c r="H1377" s="3" t="s">
        <v>4421</v>
      </c>
      <c r="J1377" s="39" t="s">
        <v>530</v>
      </c>
      <c r="K1377" s="5" t="s">
        <v>570</v>
      </c>
      <c r="M1377" s="6">
        <v>2.61</v>
      </c>
      <c r="N1377" s="6"/>
      <c r="O1377" s="7">
        <v>2.6</v>
      </c>
      <c r="P1377" s="6">
        <v>2.62</v>
      </c>
      <c r="Q1377" s="36">
        <f>E1377*(1+Listes!AC$5)</f>
        <v>0</v>
      </c>
      <c r="AB1377" s="36">
        <f>G1377*(1+Listes!AC$8)</f>
        <v>3.1335199999999999</v>
      </c>
      <c r="AC1377" s="36">
        <f>P1377*(1+Listes!AC$7)</f>
        <v>3.1335199999999999</v>
      </c>
      <c r="AD1377" s="36">
        <f>F1377*(1+Listes!AC$6)</f>
        <v>0</v>
      </c>
      <c r="AG1377" s="66"/>
      <c r="AH1377" s="67"/>
      <c r="AI1377" s="6">
        <v>2.56</v>
      </c>
      <c r="AJ1377" s="6">
        <v>2.61</v>
      </c>
      <c r="AL1377" s="36"/>
      <c r="AV1377" s="36">
        <f>BI1377*(1+Listes!AC$9)</f>
        <v>0</v>
      </c>
      <c r="AW1377" s="36">
        <f>BP1377*(1+Listes!AC$10)</f>
        <v>0</v>
      </c>
      <c r="AX1377"/>
      <c r="AY1377" s="36"/>
      <c r="AZ1377" s="36">
        <f>AY1377*(1+Listes!AC$11)</f>
        <v>0</v>
      </c>
      <c r="BI1377" s="36"/>
      <c r="BJ1377" s="36"/>
      <c r="BK1377" s="36">
        <f>BJ1377*(1+Listes!AC$12)</f>
        <v>0</v>
      </c>
      <c r="BL1377" s="36"/>
      <c r="BM1377" s="36"/>
      <c r="BN1377" s="36"/>
      <c r="BP1377" s="36"/>
      <c r="BR1377" s="36"/>
      <c r="BS1377" s="36"/>
      <c r="BT1377" s="36"/>
    </row>
    <row r="1378" spans="2:72" ht="13.15" customHeight="1" x14ac:dyDescent="0.2">
      <c r="C1378" s="35">
        <v>1</v>
      </c>
      <c r="D1378" s="1" t="s">
        <v>4422</v>
      </c>
      <c r="E1378" s="6">
        <v>1.02</v>
      </c>
      <c r="F1378" s="7">
        <v>0.09</v>
      </c>
      <c r="G1378" s="7">
        <v>0.59</v>
      </c>
      <c r="H1378" s="3" t="s">
        <v>4423</v>
      </c>
      <c r="I1378" s="5" t="s">
        <v>4424</v>
      </c>
      <c r="J1378" s="39" t="s">
        <v>5</v>
      </c>
      <c r="K1378" s="5" t="s">
        <v>472</v>
      </c>
      <c r="M1378" s="6">
        <v>0.62</v>
      </c>
      <c r="N1378" s="6">
        <v>1.3</v>
      </c>
      <c r="O1378" s="7">
        <v>0.6</v>
      </c>
      <c r="P1378" s="6">
        <v>0.59</v>
      </c>
      <c r="Q1378" s="36">
        <f>E1378*(1+Listes!AC$5)</f>
        <v>1.2199199999999999</v>
      </c>
      <c r="AB1378" s="36">
        <f>G1378*(1+Listes!AC$8)</f>
        <v>0.70563999999999993</v>
      </c>
      <c r="AC1378" s="36">
        <f>P1378*(1+Listes!AC$7)</f>
        <v>0.70563999999999993</v>
      </c>
      <c r="AD1378" s="36">
        <f>F1378*(1+Listes!AC$6)</f>
        <v>0.10763999999999999</v>
      </c>
      <c r="AG1378" s="66"/>
      <c r="AH1378" s="67"/>
      <c r="AI1378" s="6">
        <v>2.74</v>
      </c>
      <c r="AJ1378" s="6">
        <v>0.62</v>
      </c>
      <c r="AL1378" s="36"/>
      <c r="AV1378" s="36">
        <f>BI1378*(1+Listes!AC$9)</f>
        <v>0</v>
      </c>
      <c r="AW1378" s="36">
        <f>BP1378*(1+Listes!AC$10)</f>
        <v>0</v>
      </c>
      <c r="AX1378"/>
      <c r="AY1378" s="36"/>
      <c r="AZ1378" s="36">
        <f>AY1378*(1+Listes!AC$11)</f>
        <v>0</v>
      </c>
      <c r="BI1378" s="6"/>
      <c r="BJ1378" s="36"/>
      <c r="BK1378" s="36">
        <f>BJ1378*(1+Listes!AC$12)</f>
        <v>0</v>
      </c>
      <c r="BL1378" s="36"/>
      <c r="BM1378" s="36"/>
      <c r="BN1378" s="36"/>
      <c r="BP1378" s="36"/>
      <c r="BR1378" s="36"/>
      <c r="BS1378" s="36"/>
      <c r="BT1378" s="36"/>
    </row>
    <row r="1379" spans="2:72" ht="13.15" customHeight="1" x14ac:dyDescent="0.2">
      <c r="C1379" s="35">
        <v>1</v>
      </c>
      <c r="D1379" s="1" t="s">
        <v>4425</v>
      </c>
      <c r="E1379" s="6">
        <v>1.02</v>
      </c>
      <c r="F1379" s="7">
        <v>0.09</v>
      </c>
      <c r="G1379" s="7">
        <v>1.31</v>
      </c>
      <c r="H1379" s="3" t="s">
        <v>4426</v>
      </c>
      <c r="I1379" s="5" t="s">
        <v>4427</v>
      </c>
      <c r="J1379" s="39" t="s">
        <v>58</v>
      </c>
      <c r="K1379" s="5" t="s">
        <v>94</v>
      </c>
      <c r="M1379" s="6">
        <v>1.3</v>
      </c>
      <c r="N1379" s="6">
        <v>1.5</v>
      </c>
      <c r="O1379" s="7">
        <v>1.3</v>
      </c>
      <c r="P1379" s="6">
        <v>1.31</v>
      </c>
      <c r="Q1379" s="36">
        <f>E1379*(1+Listes!AC$5)</f>
        <v>1.2199199999999999</v>
      </c>
      <c r="AA1379" s="9" t="s">
        <v>4428</v>
      </c>
      <c r="AB1379" s="36">
        <f>G1379*(1+Listes!AC$8)</f>
        <v>1.5667599999999999</v>
      </c>
      <c r="AC1379" s="36">
        <f>P1379*(1+Listes!AC$7)</f>
        <v>1.5667599999999999</v>
      </c>
      <c r="AD1379" s="36">
        <f>F1379*(1+Listes!AC$6)</f>
        <v>0.10763999999999999</v>
      </c>
      <c r="AG1379" s="66"/>
      <c r="AH1379" s="67"/>
      <c r="AI1379" s="6">
        <v>1.28</v>
      </c>
      <c r="AJ1379" s="6">
        <v>1.3</v>
      </c>
      <c r="AL1379" s="36"/>
      <c r="AV1379" s="36">
        <f>BI1379*(1+Listes!AC$9)</f>
        <v>0</v>
      </c>
      <c r="AW1379" s="36">
        <f>BP1379*(1+Listes!AC$10)</f>
        <v>0</v>
      </c>
      <c r="AX1379"/>
      <c r="AY1379" s="36"/>
      <c r="AZ1379" s="36">
        <f>AY1379*(1+Listes!AC$11)</f>
        <v>0</v>
      </c>
      <c r="BI1379" s="36"/>
      <c r="BJ1379" s="36"/>
      <c r="BK1379" s="36">
        <f>BJ1379*(1+Listes!AC$12)</f>
        <v>0</v>
      </c>
      <c r="BL1379" s="36"/>
      <c r="BM1379" s="36"/>
      <c r="BN1379" s="36"/>
      <c r="BP1379" s="36"/>
      <c r="BR1379" s="36"/>
      <c r="BS1379" s="36"/>
      <c r="BT1379" s="36"/>
    </row>
    <row r="1380" spans="2:72" ht="13.15" customHeight="1" x14ac:dyDescent="0.2">
      <c r="C1380" s="37"/>
      <c r="D1380" s="1" t="s">
        <v>4429</v>
      </c>
      <c r="E1380" s="36"/>
      <c r="F1380" s="36"/>
      <c r="G1380" s="7">
        <v>1.31</v>
      </c>
      <c r="H1380" s="3" t="s">
        <v>4430</v>
      </c>
      <c r="I1380" s="5" t="s">
        <v>4431</v>
      </c>
      <c r="J1380" s="36"/>
      <c r="K1380"/>
      <c r="M1380" s="36"/>
      <c r="N1380" s="36"/>
      <c r="O1380" s="36"/>
      <c r="P1380" s="6">
        <v>1.31</v>
      </c>
      <c r="Q1380" s="36">
        <f>E1380*(1+Listes!AC$5)</f>
        <v>0</v>
      </c>
      <c r="AB1380" s="36">
        <f>G1380*(1+Listes!AC$8)</f>
        <v>1.5667599999999999</v>
      </c>
      <c r="AC1380" s="36">
        <f>P1380*(1+Listes!AC$7)</f>
        <v>1.5667599999999999</v>
      </c>
      <c r="AD1380" s="36">
        <f>F1380*(1+Listes!AC$6)</f>
        <v>0</v>
      </c>
      <c r="AI1380" s="36"/>
      <c r="AJ1380" s="36"/>
      <c r="AL1380" s="36"/>
      <c r="AV1380" s="36">
        <f>BI1380*(1+Listes!AC$9)</f>
        <v>0</v>
      </c>
      <c r="AW1380" s="36">
        <f>BP1380*(1+Listes!AC$10)</f>
        <v>0</v>
      </c>
      <c r="AX1380"/>
      <c r="AY1380" s="36"/>
      <c r="AZ1380" s="36">
        <f>AY1380*(1+Listes!AC$11)</f>
        <v>0</v>
      </c>
      <c r="BI1380" s="36"/>
      <c r="BJ1380" s="36"/>
      <c r="BK1380" s="36">
        <f>BJ1380*(1+Listes!AC$12)</f>
        <v>0</v>
      </c>
      <c r="BL1380" s="36"/>
      <c r="BM1380" s="36"/>
      <c r="BN1380" s="36"/>
      <c r="BP1380" s="36"/>
      <c r="BR1380" s="36"/>
      <c r="BS1380" s="36"/>
      <c r="BT1380" s="36"/>
    </row>
    <row r="1381" spans="2:72" ht="13.15" customHeight="1" x14ac:dyDescent="0.2">
      <c r="C1381" s="35">
        <v>3</v>
      </c>
      <c r="D1381" s="1" t="s">
        <v>4432</v>
      </c>
      <c r="E1381" s="36"/>
      <c r="F1381" s="36"/>
      <c r="G1381" s="7">
        <v>1.31</v>
      </c>
      <c r="H1381" s="3" t="s">
        <v>4433</v>
      </c>
      <c r="I1381" s="5" t="s">
        <v>4434</v>
      </c>
      <c r="J1381" s="39" t="s">
        <v>31</v>
      </c>
      <c r="K1381" s="5" t="s">
        <v>447</v>
      </c>
      <c r="M1381" s="6">
        <v>1.3</v>
      </c>
      <c r="N1381" s="6">
        <v>1.3</v>
      </c>
      <c r="O1381" s="7">
        <v>1.3</v>
      </c>
      <c r="P1381" s="6">
        <v>1.31</v>
      </c>
      <c r="Q1381" s="36">
        <f>E1381*(1+Listes!AC$5)</f>
        <v>0</v>
      </c>
      <c r="AB1381" s="36">
        <f>G1381*(1+Listes!AC$8)</f>
        <v>1.5667599999999999</v>
      </c>
      <c r="AC1381" s="36">
        <f>P1381*(1+Listes!AC$7)</f>
        <v>1.5667599999999999</v>
      </c>
      <c r="AD1381" s="36">
        <f>F1381*(1+Listes!AC$6)</f>
        <v>0</v>
      </c>
      <c r="AG1381" s="66"/>
      <c r="AH1381" s="67"/>
      <c r="AI1381" s="6">
        <v>1.28</v>
      </c>
      <c r="AJ1381" s="6">
        <v>1.3</v>
      </c>
      <c r="AL1381" s="36"/>
      <c r="AV1381" s="36">
        <f>BI1381*(1+Listes!AC$9)</f>
        <v>0</v>
      </c>
      <c r="AW1381" s="36">
        <f>BP1381*(1+Listes!AC$10)</f>
        <v>0</v>
      </c>
      <c r="AX1381"/>
      <c r="AY1381" s="36"/>
      <c r="AZ1381" s="36">
        <f>AY1381*(1+Listes!AC$11)</f>
        <v>0</v>
      </c>
      <c r="BI1381" s="36"/>
      <c r="BJ1381" s="36"/>
      <c r="BK1381" s="36">
        <f>BJ1381*(1+Listes!AC$12)</f>
        <v>0</v>
      </c>
      <c r="BL1381" s="36"/>
      <c r="BM1381" s="36"/>
      <c r="BN1381" s="36"/>
      <c r="BP1381" s="36"/>
      <c r="BR1381" s="36"/>
      <c r="BS1381" s="36"/>
      <c r="BT1381" s="36"/>
    </row>
    <row r="1382" spans="2:72" ht="13.15" customHeight="1" x14ac:dyDescent="0.2">
      <c r="C1382" s="35">
        <v>2</v>
      </c>
      <c r="D1382" s="1" t="s">
        <v>4435</v>
      </c>
      <c r="E1382" s="36"/>
      <c r="F1382" s="36"/>
      <c r="G1382" s="7">
        <v>1.44</v>
      </c>
      <c r="H1382" s="3" t="s">
        <v>4436</v>
      </c>
      <c r="I1382" s="5" t="s">
        <v>4437</v>
      </c>
      <c r="J1382" s="39" t="s">
        <v>2</v>
      </c>
      <c r="K1382"/>
      <c r="M1382" s="6">
        <v>1.44</v>
      </c>
      <c r="N1382" s="6"/>
      <c r="O1382" s="7">
        <v>1.4</v>
      </c>
      <c r="P1382" s="6">
        <v>1.44</v>
      </c>
      <c r="Q1382" s="36">
        <f>E1382*(1+Listes!AC$5)</f>
        <v>0</v>
      </c>
      <c r="AB1382" s="36">
        <f>G1382*(1+Listes!AC$8)</f>
        <v>1.7222399999999998</v>
      </c>
      <c r="AC1382" s="36">
        <f>P1382*(1+Listes!AC$7)</f>
        <v>1.7222399999999998</v>
      </c>
      <c r="AD1382" s="36">
        <f>F1382*(1+Listes!AC$6)</f>
        <v>0</v>
      </c>
      <c r="AG1382" s="66"/>
      <c r="AH1382" s="67"/>
      <c r="AI1382" s="6">
        <v>1.41</v>
      </c>
      <c r="AJ1382" s="6">
        <v>1.44</v>
      </c>
      <c r="AL1382" s="36"/>
      <c r="AR1382" s="5" t="s">
        <v>4438</v>
      </c>
      <c r="AV1382" s="36">
        <f>BI1382*(1+Listes!AC$9)</f>
        <v>0</v>
      </c>
      <c r="AW1382" s="36">
        <f>BP1382*(1+Listes!AC$10)</f>
        <v>0</v>
      </c>
      <c r="AX1382"/>
      <c r="AY1382" s="36"/>
      <c r="AZ1382" s="36">
        <f>AY1382*(1+Listes!AC$11)</f>
        <v>0</v>
      </c>
      <c r="BI1382" s="36"/>
      <c r="BJ1382" s="36"/>
      <c r="BK1382" s="36">
        <f>BJ1382*(1+Listes!AC$12)</f>
        <v>0</v>
      </c>
      <c r="BL1382" s="36"/>
      <c r="BM1382" s="36"/>
      <c r="BN1382" s="36"/>
      <c r="BP1382" s="36"/>
      <c r="BR1382" s="36"/>
      <c r="BS1382" s="36"/>
      <c r="BT1382" s="36"/>
    </row>
    <row r="1383" spans="2:72" ht="13.15" customHeight="1" x14ac:dyDescent="0.2">
      <c r="C1383" s="35">
        <v>2</v>
      </c>
      <c r="D1383" s="1" t="s">
        <v>4439</v>
      </c>
      <c r="E1383" s="36"/>
      <c r="F1383" s="36"/>
      <c r="G1383" s="36"/>
      <c r="H1383" s="3" t="s">
        <v>4440</v>
      </c>
      <c r="I1383" s="5" t="s">
        <v>4441</v>
      </c>
      <c r="J1383" s="39" t="s">
        <v>2</v>
      </c>
      <c r="K1383" s="5" t="s">
        <v>4442</v>
      </c>
      <c r="M1383" s="36"/>
      <c r="N1383" s="36"/>
      <c r="O1383" s="36"/>
      <c r="P1383" s="36"/>
      <c r="Q1383" s="36">
        <f>E1383*(1+Listes!AC$5)</f>
        <v>0</v>
      </c>
      <c r="AB1383" s="36">
        <f>G1383*(1+Listes!AC$8)</f>
        <v>0</v>
      </c>
      <c r="AC1383" s="36">
        <f>P1383*(1+Listes!AC$7)</f>
        <v>0</v>
      </c>
      <c r="AD1383" s="36">
        <f>F1383*(1+Listes!AC$6)</f>
        <v>0</v>
      </c>
      <c r="AI1383" s="36"/>
      <c r="AJ1383" s="36"/>
      <c r="AL1383" s="36"/>
      <c r="AR1383" s="5" t="s">
        <v>4344</v>
      </c>
      <c r="AV1383" s="36">
        <f>BI1383*(1+Listes!AC$9)</f>
        <v>0</v>
      </c>
      <c r="AW1383" s="36">
        <f>BP1383*(1+Listes!AC$10)</f>
        <v>0</v>
      </c>
      <c r="AX1383"/>
      <c r="AY1383" s="36"/>
      <c r="AZ1383" s="36">
        <f>AY1383*(1+Listes!AC$11)</f>
        <v>0</v>
      </c>
      <c r="BI1383" s="36"/>
      <c r="BJ1383" s="36"/>
      <c r="BK1383" s="36">
        <f>BJ1383*(1+Listes!AC$12)</f>
        <v>0</v>
      </c>
      <c r="BL1383" s="36"/>
      <c r="BM1383" s="36"/>
      <c r="BN1383" s="36"/>
      <c r="BP1383" s="36"/>
      <c r="BR1383" s="36"/>
      <c r="BS1383" s="36"/>
      <c r="BT1383" s="36"/>
    </row>
    <row r="1384" spans="2:72" ht="13.15" customHeight="1" x14ac:dyDescent="0.2">
      <c r="C1384" s="35">
        <v>1</v>
      </c>
      <c r="D1384" s="1" t="s">
        <v>4443</v>
      </c>
      <c r="E1384" s="36"/>
      <c r="F1384" s="36"/>
      <c r="G1384" s="7">
        <v>2.62</v>
      </c>
      <c r="H1384" s="3" t="s">
        <v>4444</v>
      </c>
      <c r="I1384" s="3" t="s">
        <v>4445</v>
      </c>
      <c r="J1384" s="39" t="s">
        <v>31</v>
      </c>
      <c r="K1384" s="5" t="s">
        <v>447</v>
      </c>
      <c r="M1384" s="36"/>
      <c r="N1384" s="36"/>
      <c r="O1384" s="36"/>
      <c r="P1384" s="36"/>
      <c r="Q1384" s="36">
        <f>E1384*(1+Listes!AC$5)</f>
        <v>0</v>
      </c>
      <c r="AB1384" s="36">
        <f>G1384*(1+Listes!AC$8)</f>
        <v>3.1335199999999999</v>
      </c>
      <c r="AC1384" s="36">
        <f>P1384*(1+Listes!AC$7)</f>
        <v>0</v>
      </c>
      <c r="AD1384" s="36">
        <f>F1384*(1+Listes!AC$6)</f>
        <v>0</v>
      </c>
      <c r="AI1384" s="36"/>
      <c r="AJ1384" s="36"/>
      <c r="AL1384" s="36"/>
      <c r="AV1384" s="36">
        <f>BI1384*(1+Listes!AC$9)</f>
        <v>0</v>
      </c>
      <c r="AW1384" s="36">
        <f>BP1384*(1+Listes!AC$10)</f>
        <v>0</v>
      </c>
      <c r="AX1384"/>
      <c r="AY1384" s="36"/>
      <c r="AZ1384" s="36">
        <f>AY1384*(1+Listes!AC$11)</f>
        <v>0</v>
      </c>
      <c r="BI1384" s="36"/>
      <c r="BJ1384" s="36"/>
      <c r="BK1384" s="36">
        <f>BJ1384*(1+Listes!AC$12)</f>
        <v>0</v>
      </c>
      <c r="BL1384" s="36"/>
      <c r="BM1384" s="36"/>
      <c r="BN1384" s="36"/>
      <c r="BP1384" s="36"/>
      <c r="BR1384" s="36"/>
      <c r="BS1384" s="36"/>
      <c r="BT1384" s="36"/>
    </row>
    <row r="1385" spans="2:72" ht="13.15" customHeight="1" x14ac:dyDescent="0.2">
      <c r="C1385" s="37"/>
      <c r="D1385" s="1" t="s">
        <v>4446</v>
      </c>
      <c r="E1385" s="36"/>
      <c r="F1385" s="7">
        <v>1.35</v>
      </c>
      <c r="G1385" s="7">
        <v>7.94</v>
      </c>
      <c r="H1385" s="3" t="s">
        <v>4447</v>
      </c>
      <c r="I1385" s="5" t="s">
        <v>4448</v>
      </c>
      <c r="J1385" s="39" t="s">
        <v>2</v>
      </c>
      <c r="K1385" s="5" t="s">
        <v>131</v>
      </c>
      <c r="M1385" s="6">
        <v>7.79</v>
      </c>
      <c r="N1385" s="6"/>
      <c r="O1385" s="7">
        <v>7.8</v>
      </c>
      <c r="P1385" s="6">
        <v>7.94</v>
      </c>
      <c r="Q1385" s="36">
        <f>E1385*(1+Listes!AC$5)</f>
        <v>0</v>
      </c>
      <c r="AB1385" s="36">
        <f>G1385*(1+Listes!AC$8)</f>
        <v>9.4962400000000002</v>
      </c>
      <c r="AC1385" s="36">
        <f>P1385*(1+Listes!AC$7)</f>
        <v>9.4962400000000002</v>
      </c>
      <c r="AD1385" s="36">
        <f>F1385*(1+Listes!AC$6)</f>
        <v>1.6146</v>
      </c>
      <c r="AG1385" s="66"/>
      <c r="AH1385" s="67"/>
      <c r="AI1385" s="6">
        <v>7.63</v>
      </c>
      <c r="AJ1385" s="6">
        <v>7.79</v>
      </c>
      <c r="AL1385" s="36"/>
      <c r="AQ1385" s="5" t="s">
        <v>4449</v>
      </c>
      <c r="AT1385" s="5" t="s">
        <v>4450</v>
      </c>
      <c r="AV1385" s="36">
        <f>BI1385*(1+Listes!AC$9)</f>
        <v>0</v>
      </c>
      <c r="AW1385" s="36">
        <f>BP1385*(1+Listes!AC$10)</f>
        <v>0</v>
      </c>
      <c r="AX1385"/>
      <c r="AY1385" s="36"/>
      <c r="AZ1385" s="36">
        <f>AY1385*(1+Listes!AC$11)</f>
        <v>0</v>
      </c>
      <c r="BI1385" s="36"/>
      <c r="BJ1385" s="36"/>
      <c r="BK1385" s="36">
        <f>BJ1385*(1+Listes!AC$12)</f>
        <v>0</v>
      </c>
      <c r="BL1385" s="36"/>
      <c r="BM1385" s="36"/>
      <c r="BN1385" s="36"/>
      <c r="BP1385" s="36"/>
      <c r="BR1385" s="36"/>
      <c r="BS1385" s="36"/>
      <c r="BT1385" s="36"/>
    </row>
    <row r="1386" spans="2:72" ht="13.15" customHeight="1" x14ac:dyDescent="0.2">
      <c r="C1386" s="35">
        <v>1</v>
      </c>
      <c r="D1386" s="1" t="s">
        <v>4451</v>
      </c>
      <c r="E1386" s="6">
        <v>1.34</v>
      </c>
      <c r="F1386" s="7">
        <v>1.57</v>
      </c>
      <c r="G1386" s="7">
        <v>9.31</v>
      </c>
      <c r="H1386" s="3" t="s">
        <v>4452</v>
      </c>
      <c r="I1386" s="5" t="s">
        <v>4453</v>
      </c>
      <c r="J1386" s="39" t="s">
        <v>2</v>
      </c>
      <c r="K1386" s="5" t="s">
        <v>131</v>
      </c>
      <c r="M1386" s="6">
        <v>9.09</v>
      </c>
      <c r="N1386" s="6"/>
      <c r="O1386" s="7">
        <v>9.1</v>
      </c>
      <c r="P1386" s="6">
        <v>9.31</v>
      </c>
      <c r="Q1386" s="36">
        <f>E1386*(1+Listes!AC$5)</f>
        <v>1.6026400000000001</v>
      </c>
      <c r="AA1386" s="9" t="s">
        <v>50</v>
      </c>
      <c r="AB1386" s="36">
        <f>G1386*(1+Listes!AC$8)</f>
        <v>11.13476</v>
      </c>
      <c r="AC1386" s="36">
        <f>P1386*(1+Listes!AC$7)</f>
        <v>11.13476</v>
      </c>
      <c r="AD1386" s="36">
        <f>F1386*(1+Listes!AC$6)</f>
        <v>1.8777200000000001</v>
      </c>
      <c r="AG1386" s="66"/>
      <c r="AH1386" s="67"/>
      <c r="AI1386" s="6">
        <v>8.92</v>
      </c>
      <c r="AJ1386" s="6">
        <v>9.09</v>
      </c>
      <c r="AL1386" s="36"/>
      <c r="AV1386" s="36">
        <f>BI1386*(1+Listes!AC$9)</f>
        <v>0</v>
      </c>
      <c r="AW1386" s="36">
        <f>BP1386*(1+Listes!AC$10)</f>
        <v>0</v>
      </c>
      <c r="AX1386"/>
      <c r="AY1386" s="36"/>
      <c r="AZ1386" s="36">
        <f>AY1386*(1+Listes!AC$11)</f>
        <v>0</v>
      </c>
      <c r="BI1386" s="36"/>
      <c r="BJ1386" s="36"/>
      <c r="BK1386" s="36">
        <f>BJ1386*(1+Listes!AC$12)</f>
        <v>0</v>
      </c>
      <c r="BL1386" s="36"/>
      <c r="BM1386" s="12">
        <v>9.64</v>
      </c>
      <c r="BN1386" s="36"/>
      <c r="BP1386" s="36"/>
      <c r="BR1386" s="36"/>
      <c r="BS1386" s="36"/>
      <c r="BT1386" s="36"/>
    </row>
    <row r="1387" spans="2:72" ht="13.15" customHeight="1" x14ac:dyDescent="0.2">
      <c r="C1387" s="37"/>
      <c r="D1387" s="1" t="s">
        <v>4454</v>
      </c>
      <c r="E1387" s="36"/>
      <c r="F1387" s="7">
        <v>1.57</v>
      </c>
      <c r="G1387" s="7">
        <v>9.31</v>
      </c>
      <c r="H1387" s="3" t="s">
        <v>4455</v>
      </c>
      <c r="I1387" s="5" t="s">
        <v>4456</v>
      </c>
      <c r="J1387" s="36"/>
      <c r="K1387"/>
      <c r="M1387" s="6">
        <v>9.09</v>
      </c>
      <c r="N1387" s="6"/>
      <c r="O1387" s="7">
        <v>9.1</v>
      </c>
      <c r="P1387" s="6">
        <v>9.31</v>
      </c>
      <c r="Q1387" s="36">
        <f>E1387*(1+Listes!AC$5)</f>
        <v>0</v>
      </c>
      <c r="AB1387" s="36">
        <f>G1387*(1+Listes!AC$8)</f>
        <v>11.13476</v>
      </c>
      <c r="AC1387" s="36">
        <f>P1387*(1+Listes!AC$7)</f>
        <v>11.13476</v>
      </c>
      <c r="AD1387" s="36">
        <f>F1387*(1+Listes!AC$6)</f>
        <v>1.8777200000000001</v>
      </c>
      <c r="AG1387" s="66"/>
      <c r="AH1387" s="67"/>
      <c r="AI1387" s="6">
        <v>8.92</v>
      </c>
      <c r="AJ1387" s="6">
        <v>9.09</v>
      </c>
      <c r="AL1387" s="36"/>
      <c r="AV1387" s="36">
        <f>BI1387*(1+Listes!AC$9)</f>
        <v>0</v>
      </c>
      <c r="AW1387" s="36">
        <f>BP1387*(1+Listes!AC$10)</f>
        <v>0</v>
      </c>
      <c r="AX1387"/>
      <c r="AY1387" s="36"/>
      <c r="AZ1387" s="36">
        <f>AY1387*(1+Listes!AC$11)</f>
        <v>0</v>
      </c>
      <c r="BI1387" s="36"/>
      <c r="BJ1387" s="36"/>
      <c r="BK1387" s="36">
        <f>BJ1387*(1+Listes!AC$12)</f>
        <v>0</v>
      </c>
      <c r="BL1387" s="36"/>
      <c r="BM1387" s="36"/>
      <c r="BN1387" s="36"/>
      <c r="BP1387" s="36"/>
      <c r="BR1387" s="36"/>
      <c r="BS1387" s="36"/>
      <c r="BT1387" s="36"/>
    </row>
    <row r="1388" spans="2:72" ht="13.15" customHeight="1" x14ac:dyDescent="0.2">
      <c r="C1388" s="35">
        <v>4</v>
      </c>
      <c r="D1388" s="1" t="s">
        <v>4457</v>
      </c>
      <c r="E1388" s="36"/>
      <c r="F1388" s="36"/>
      <c r="G1388" s="7">
        <v>2.62</v>
      </c>
      <c r="H1388" s="3" t="s">
        <v>4458</v>
      </c>
      <c r="I1388" s="5" t="s">
        <v>4459</v>
      </c>
      <c r="J1388" s="39" t="s">
        <v>2</v>
      </c>
      <c r="K1388" s="5" t="s">
        <v>114</v>
      </c>
      <c r="M1388" s="6">
        <v>2.61</v>
      </c>
      <c r="N1388" s="6"/>
      <c r="O1388" s="7">
        <v>2.6</v>
      </c>
      <c r="P1388" s="6">
        <v>2.62</v>
      </c>
      <c r="Q1388" s="36">
        <f>E1388*(1+Listes!AC$5)</f>
        <v>0</v>
      </c>
      <c r="R1388" s="5" t="s">
        <v>66</v>
      </c>
      <c r="X1388" s="9" t="s">
        <v>4460</v>
      </c>
      <c r="AB1388" s="36">
        <f>G1388*(1+Listes!AC$8)</f>
        <v>3.1335199999999999</v>
      </c>
      <c r="AC1388" s="36">
        <f>P1388*(1+Listes!AC$7)</f>
        <v>3.1335199999999999</v>
      </c>
      <c r="AD1388" s="36">
        <f>F1388*(1+Listes!AC$6)</f>
        <v>0</v>
      </c>
      <c r="AG1388" s="66"/>
      <c r="AH1388" s="67"/>
      <c r="AI1388" s="6">
        <v>2.56</v>
      </c>
      <c r="AJ1388" s="6">
        <v>2.61</v>
      </c>
      <c r="AL1388" s="36"/>
      <c r="AV1388" s="36">
        <f>BI1388*(1+Listes!AC$9)</f>
        <v>0</v>
      </c>
      <c r="AW1388" s="36">
        <f>BP1388*(1+Listes!AC$10)</f>
        <v>0</v>
      </c>
      <c r="AX1388"/>
      <c r="AY1388" s="36"/>
      <c r="AZ1388" s="36">
        <f>AY1388*(1+Listes!AC$11)</f>
        <v>0</v>
      </c>
      <c r="BI1388" s="36"/>
      <c r="BJ1388" s="36"/>
      <c r="BK1388" s="36">
        <f>BJ1388*(1+Listes!AC$12)</f>
        <v>0</v>
      </c>
      <c r="BL1388" s="36"/>
      <c r="BM1388" s="36"/>
      <c r="BN1388" s="6">
        <v>2.62</v>
      </c>
      <c r="BP1388" s="36"/>
      <c r="BR1388" s="36"/>
      <c r="BS1388" s="36"/>
      <c r="BT1388" s="36"/>
    </row>
    <row r="1389" spans="2:72" ht="13.15" customHeight="1" x14ac:dyDescent="0.2">
      <c r="C1389" s="35">
        <v>2</v>
      </c>
      <c r="D1389" s="1" t="s">
        <v>4461</v>
      </c>
      <c r="E1389" s="6">
        <v>1.45</v>
      </c>
      <c r="F1389" s="7">
        <v>1.35</v>
      </c>
      <c r="G1389" s="7">
        <v>7.94</v>
      </c>
      <c r="H1389" s="3" t="s">
        <v>4462</v>
      </c>
      <c r="I1389" s="5" t="s">
        <v>4463</v>
      </c>
      <c r="J1389" s="39" t="s">
        <v>5</v>
      </c>
      <c r="K1389" s="5" t="s">
        <v>6</v>
      </c>
      <c r="M1389" s="6">
        <v>7.79</v>
      </c>
      <c r="N1389" s="6">
        <v>7.79</v>
      </c>
      <c r="O1389" s="7">
        <v>7.8</v>
      </c>
      <c r="P1389" s="6">
        <v>7.94</v>
      </c>
      <c r="Q1389" s="36">
        <f>E1389*(1+Listes!AC$5)</f>
        <v>1.7342</v>
      </c>
      <c r="AB1389" s="36">
        <f>G1389*(1+Listes!AC$8)</f>
        <v>9.4962400000000002</v>
      </c>
      <c r="AC1389" s="36">
        <f>P1389*(1+Listes!AC$7)</f>
        <v>9.4962400000000002</v>
      </c>
      <c r="AD1389" s="36">
        <f>F1389*(1+Listes!AC$6)</f>
        <v>1.6146</v>
      </c>
      <c r="AG1389" s="66"/>
      <c r="AH1389" s="67"/>
      <c r="AI1389" s="6">
        <v>7.63</v>
      </c>
      <c r="AJ1389" s="6">
        <v>7.79</v>
      </c>
      <c r="AL1389" s="36"/>
      <c r="AV1389" s="36">
        <f>BI1389*(1+Listes!AC$9)</f>
        <v>54708.627999999997</v>
      </c>
      <c r="AW1389" s="36">
        <f>BP1389*(1+Listes!AC$10)</f>
        <v>0</v>
      </c>
      <c r="AX1389"/>
      <c r="AY1389" s="36"/>
      <c r="AZ1389" s="36">
        <f>AY1389*(1+Listes!AC$11)</f>
        <v>0</v>
      </c>
      <c r="BI1389" s="16">
        <v>45743</v>
      </c>
      <c r="BJ1389" s="36"/>
      <c r="BK1389" s="36">
        <f>BJ1389*(1+Listes!AC$12)</f>
        <v>0</v>
      </c>
      <c r="BL1389" s="36"/>
      <c r="BM1389" s="12">
        <v>8.27</v>
      </c>
      <c r="BN1389" s="6">
        <v>8</v>
      </c>
      <c r="BP1389" s="36"/>
      <c r="BR1389" s="36"/>
      <c r="BS1389" s="36"/>
      <c r="BT1389" s="36"/>
    </row>
    <row r="1390" spans="2:72" ht="13.15" customHeight="1" x14ac:dyDescent="0.2">
      <c r="C1390" s="35">
        <v>2</v>
      </c>
      <c r="D1390" s="1" t="s">
        <v>4461</v>
      </c>
      <c r="E1390" s="6">
        <v>1.45</v>
      </c>
      <c r="F1390" s="7">
        <v>1.35</v>
      </c>
      <c r="G1390" s="7">
        <v>7.94</v>
      </c>
      <c r="H1390" s="3" t="s">
        <v>4464</v>
      </c>
      <c r="I1390" s="5" t="s">
        <v>4465</v>
      </c>
      <c r="J1390" s="39" t="s">
        <v>2180</v>
      </c>
      <c r="K1390" s="5" t="s">
        <v>509</v>
      </c>
      <c r="M1390" s="6">
        <v>7.79</v>
      </c>
      <c r="N1390" s="6">
        <v>7.79</v>
      </c>
      <c r="O1390" s="7">
        <v>7.8</v>
      </c>
      <c r="P1390" s="6">
        <v>7.94</v>
      </c>
      <c r="Q1390" s="36">
        <f>E1390*(1+Listes!AC$5)</f>
        <v>1.7342</v>
      </c>
      <c r="Z1390" s="9" t="s">
        <v>4466</v>
      </c>
      <c r="AA1390" s="9" t="s">
        <v>4467</v>
      </c>
      <c r="AB1390" s="36">
        <f>G1390*(1+Listes!AC$8)</f>
        <v>9.4962400000000002</v>
      </c>
      <c r="AC1390" s="36">
        <f>P1390*(1+Listes!AC$7)</f>
        <v>9.4962400000000002</v>
      </c>
      <c r="AD1390" s="36">
        <f>F1390*(1+Listes!AC$6)</f>
        <v>1.6146</v>
      </c>
      <c r="AG1390" s="66"/>
      <c r="AH1390" s="67"/>
      <c r="AI1390" s="6">
        <v>7.63</v>
      </c>
      <c r="AJ1390" s="6">
        <v>7.79</v>
      </c>
      <c r="AL1390" s="36"/>
      <c r="AV1390" s="36">
        <f>BI1390*(1+Listes!AC$9)</f>
        <v>54708.627999999997</v>
      </c>
      <c r="AW1390" s="36">
        <f>BP1390*(1+Listes!AC$10)</f>
        <v>0</v>
      </c>
      <c r="AX1390"/>
      <c r="AY1390" s="36"/>
      <c r="AZ1390" s="36">
        <f>AY1390*(1+Listes!AC$11)</f>
        <v>0</v>
      </c>
      <c r="BI1390" s="16">
        <v>45743</v>
      </c>
      <c r="BJ1390" s="36"/>
      <c r="BK1390" s="36">
        <f>BJ1390*(1+Listes!AC$12)</f>
        <v>0</v>
      </c>
      <c r="BL1390" s="36"/>
      <c r="BM1390" s="12">
        <v>8.27</v>
      </c>
      <c r="BN1390" s="6">
        <v>8</v>
      </c>
      <c r="BP1390" s="36"/>
      <c r="BR1390" s="36"/>
      <c r="BS1390" s="36"/>
      <c r="BT1390" s="36"/>
    </row>
    <row r="1391" spans="2:72" ht="13.15" customHeight="1" x14ac:dyDescent="0.2">
      <c r="C1391" s="35">
        <v>2</v>
      </c>
      <c r="D1391" s="1" t="s">
        <v>4461</v>
      </c>
      <c r="E1391" s="6">
        <v>1.45</v>
      </c>
      <c r="F1391" s="7">
        <v>1.35</v>
      </c>
      <c r="G1391" s="7">
        <v>7.94</v>
      </c>
      <c r="H1391" s="3" t="s">
        <v>4468</v>
      </c>
      <c r="I1391" s="5" t="s">
        <v>4465</v>
      </c>
      <c r="J1391" s="39" t="s">
        <v>2</v>
      </c>
      <c r="K1391" s="5" t="s">
        <v>131</v>
      </c>
      <c r="M1391" s="6">
        <v>7.79</v>
      </c>
      <c r="N1391" s="6">
        <v>7.79</v>
      </c>
      <c r="O1391" s="7">
        <v>7.8</v>
      </c>
      <c r="P1391" s="6">
        <v>7.94</v>
      </c>
      <c r="Q1391" s="36">
        <f>E1391*(1+Listes!AC$5)</f>
        <v>1.7342</v>
      </c>
      <c r="AA1391" s="9" t="s">
        <v>4469</v>
      </c>
      <c r="AB1391" s="36">
        <f>G1391*(1+Listes!AC$8)</f>
        <v>9.4962400000000002</v>
      </c>
      <c r="AC1391" s="36">
        <f>P1391*(1+Listes!AC$7)</f>
        <v>9.4962400000000002</v>
      </c>
      <c r="AD1391" s="36">
        <f>F1391*(1+Listes!AC$6)</f>
        <v>1.6146</v>
      </c>
      <c r="AG1391" s="66"/>
      <c r="AH1391" s="67"/>
      <c r="AI1391" s="6">
        <v>7.63</v>
      </c>
      <c r="AJ1391" s="6">
        <v>7.79</v>
      </c>
      <c r="AL1391" s="36"/>
      <c r="AV1391" s="36">
        <f>BI1391*(1+Listes!AC$9)</f>
        <v>54708.627999999997</v>
      </c>
      <c r="AW1391" s="36">
        <f>BP1391*(1+Listes!AC$10)</f>
        <v>0</v>
      </c>
      <c r="AX1391"/>
      <c r="AY1391" s="36"/>
      <c r="AZ1391" s="36">
        <f>AY1391*(1+Listes!AC$11)</f>
        <v>0</v>
      </c>
      <c r="BI1391" s="16">
        <v>45743</v>
      </c>
      <c r="BJ1391" s="36"/>
      <c r="BK1391" s="36">
        <f>BJ1391*(1+Listes!AC$12)</f>
        <v>0</v>
      </c>
      <c r="BL1391" s="36"/>
      <c r="BM1391" s="12">
        <v>8.27</v>
      </c>
      <c r="BN1391" s="6">
        <v>8</v>
      </c>
      <c r="BP1391" s="36"/>
      <c r="BR1391" s="36"/>
      <c r="BS1391" s="36"/>
      <c r="BT1391" s="36"/>
    </row>
    <row r="1392" spans="2:72" ht="12" customHeight="1" x14ac:dyDescent="0.2">
      <c r="B1392" s="8" t="s">
        <v>4470</v>
      </c>
      <c r="C1392" s="35">
        <v>1</v>
      </c>
      <c r="D1392" s="1" t="s">
        <v>4471</v>
      </c>
      <c r="E1392" s="36"/>
      <c r="F1392" s="36"/>
      <c r="G1392" s="36"/>
      <c r="H1392" s="3" t="s">
        <v>675</v>
      </c>
      <c r="I1392" s="5" t="s">
        <v>4472</v>
      </c>
      <c r="J1392" s="39" t="s">
        <v>676</v>
      </c>
      <c r="K1392"/>
      <c r="M1392" s="36"/>
      <c r="N1392" s="36"/>
      <c r="O1392" s="36"/>
      <c r="P1392" s="36"/>
      <c r="Q1392" s="36">
        <f>E1392*(1+Listes!AC$5)</f>
        <v>0</v>
      </c>
      <c r="T1392" s="9" t="s">
        <v>4473</v>
      </c>
      <c r="U1392" s="9" t="s">
        <v>4473</v>
      </c>
      <c r="V1392" s="9" t="s">
        <v>4473</v>
      </c>
      <c r="AB1392" s="36">
        <f>G1392*(1+Listes!AC$8)</f>
        <v>0</v>
      </c>
      <c r="AC1392" s="36">
        <f>P1392*(1+Listes!AC$7)</f>
        <v>0</v>
      </c>
      <c r="AD1392" s="36">
        <f>F1392*(1+Listes!AC$6)</f>
        <v>0</v>
      </c>
      <c r="AI1392" s="36"/>
      <c r="AJ1392" s="36"/>
      <c r="AL1392" s="36"/>
      <c r="AN1392" s="5" t="s">
        <v>4473</v>
      </c>
      <c r="AV1392" s="36">
        <f>BI1392*(1+Listes!AC$9)</f>
        <v>0</v>
      </c>
      <c r="AW1392" s="36">
        <f>BP1392*(1+Listes!AC$10)</f>
        <v>0</v>
      </c>
      <c r="AX1392"/>
      <c r="AY1392" s="36"/>
      <c r="AZ1392" s="36">
        <f>AY1392*(1+Listes!AC$11)</f>
        <v>0</v>
      </c>
      <c r="BI1392" s="36"/>
      <c r="BJ1392" s="36"/>
      <c r="BK1392" s="36">
        <f>BJ1392*(1+Listes!AC$12)</f>
        <v>0</v>
      </c>
      <c r="BL1392" s="36"/>
      <c r="BM1392" s="36"/>
      <c r="BN1392" s="36"/>
      <c r="BP1392" s="36"/>
      <c r="BR1392" s="36"/>
      <c r="BS1392" s="36"/>
      <c r="BT1392" s="36"/>
    </row>
    <row r="1393" spans="2:72" ht="12" customHeight="1" x14ac:dyDescent="0.2">
      <c r="B1393" s="8" t="s">
        <v>4474</v>
      </c>
      <c r="C1393" s="35">
        <v>1</v>
      </c>
      <c r="D1393" s="1" t="s">
        <v>4475</v>
      </c>
      <c r="E1393" s="36"/>
      <c r="F1393" s="36"/>
      <c r="G1393" s="36"/>
      <c r="H1393" s="3" t="s">
        <v>702</v>
      </c>
      <c r="I1393" s="5" t="s">
        <v>4476</v>
      </c>
      <c r="J1393" s="39" t="s">
        <v>676</v>
      </c>
      <c r="K1393"/>
      <c r="M1393" s="36"/>
      <c r="N1393" s="36"/>
      <c r="O1393" s="36"/>
      <c r="P1393" s="36"/>
      <c r="Q1393" s="36">
        <f>E1393*(1+Listes!AC$5)</f>
        <v>0</v>
      </c>
      <c r="T1393" s="9" t="s">
        <v>4477</v>
      </c>
      <c r="U1393" s="9" t="s">
        <v>4477</v>
      </c>
      <c r="V1393" s="9" t="s">
        <v>4477</v>
      </c>
      <c r="AB1393" s="36">
        <f>G1393*(1+Listes!AC$8)</f>
        <v>0</v>
      </c>
      <c r="AC1393" s="36">
        <f>P1393*(1+Listes!AC$7)</f>
        <v>0</v>
      </c>
      <c r="AD1393" s="36">
        <f>F1393*(1+Listes!AC$6)</f>
        <v>0</v>
      </c>
      <c r="AI1393" s="36"/>
      <c r="AJ1393" s="36"/>
      <c r="AL1393" s="36"/>
      <c r="AN1393" s="5" t="s">
        <v>4477</v>
      </c>
      <c r="AV1393" s="36">
        <f>BI1393*(1+Listes!AC$9)</f>
        <v>0</v>
      </c>
      <c r="AW1393" s="36">
        <f>BP1393*(1+Listes!AC$10)</f>
        <v>0</v>
      </c>
      <c r="AX1393"/>
      <c r="AY1393" s="36"/>
      <c r="AZ1393" s="36">
        <f>AY1393*(1+Listes!AC$11)</f>
        <v>0</v>
      </c>
      <c r="BI1393" s="36"/>
      <c r="BJ1393" s="36"/>
      <c r="BK1393" s="36">
        <f>BJ1393*(1+Listes!AC$12)</f>
        <v>0</v>
      </c>
      <c r="BL1393" s="36"/>
      <c r="BM1393" s="36"/>
      <c r="BN1393" s="36"/>
      <c r="BP1393" s="36"/>
      <c r="BR1393" s="36"/>
      <c r="BS1393" s="36"/>
      <c r="BT1393" s="36"/>
    </row>
    <row r="1394" spans="2:72" ht="13.15" customHeight="1" x14ac:dyDescent="0.2">
      <c r="B1394" s="8" t="s">
        <v>4478</v>
      </c>
      <c r="C1394" s="35">
        <v>1</v>
      </c>
      <c r="D1394" s="1" t="s">
        <v>4478</v>
      </c>
      <c r="E1394" s="36"/>
      <c r="F1394" s="36"/>
      <c r="G1394" s="7">
        <v>17.25</v>
      </c>
      <c r="H1394" s="3" t="s">
        <v>4479</v>
      </c>
      <c r="I1394" s="5" t="s">
        <v>4480</v>
      </c>
      <c r="J1394" s="39" t="s">
        <v>5</v>
      </c>
      <c r="K1394" s="5" t="s">
        <v>1150</v>
      </c>
      <c r="M1394" s="6">
        <v>16.89</v>
      </c>
      <c r="N1394" s="6"/>
      <c r="O1394" s="7">
        <v>16.899999999999999</v>
      </c>
      <c r="P1394" s="6">
        <v>17.25</v>
      </c>
      <c r="Q1394" s="36">
        <f>E1394*(1+Listes!AC$5)</f>
        <v>0</v>
      </c>
      <c r="AB1394" s="36">
        <f>G1394*(1+Listes!AC$8)</f>
        <v>20.631</v>
      </c>
      <c r="AC1394" s="36">
        <f>P1394*(1+Listes!AC$7)</f>
        <v>20.631</v>
      </c>
      <c r="AD1394" s="36">
        <f>F1394*(1+Listes!AC$6)</f>
        <v>0</v>
      </c>
      <c r="AG1394" s="66"/>
      <c r="AH1394" s="67"/>
      <c r="AI1394" s="6">
        <v>15.56</v>
      </c>
      <c r="AJ1394" s="6">
        <v>16.89</v>
      </c>
      <c r="AL1394" s="36"/>
      <c r="AV1394" s="36">
        <f>BI1394*(1+Listes!AC$9)</f>
        <v>0</v>
      </c>
      <c r="AW1394" s="36">
        <f>BP1394*(1+Listes!AC$10)</f>
        <v>0</v>
      </c>
      <c r="AX1394"/>
      <c r="AY1394" s="36"/>
      <c r="AZ1394" s="36">
        <f>AY1394*(1+Listes!AC$11)</f>
        <v>0</v>
      </c>
      <c r="BI1394" s="36"/>
      <c r="BJ1394" s="36"/>
      <c r="BK1394" s="36">
        <f>BJ1394*(1+Listes!AC$12)</f>
        <v>0</v>
      </c>
      <c r="BL1394" s="36"/>
      <c r="BM1394" s="36"/>
      <c r="BN1394" s="36"/>
      <c r="BP1394" s="36"/>
      <c r="BR1394" s="36"/>
      <c r="BS1394" s="36"/>
      <c r="BT1394" s="36"/>
    </row>
    <row r="1395" spans="2:72" ht="13.15" customHeight="1" x14ac:dyDescent="0.2">
      <c r="C1395" s="35">
        <v>1</v>
      </c>
      <c r="D1395" s="1" t="s">
        <v>4481</v>
      </c>
      <c r="E1395" s="36"/>
      <c r="F1395" s="36"/>
      <c r="G1395" s="7">
        <v>29.19</v>
      </c>
      <c r="H1395" s="3" t="s">
        <v>4482</v>
      </c>
      <c r="I1395" s="5" t="s">
        <v>4483</v>
      </c>
      <c r="J1395" s="39" t="s">
        <v>31</v>
      </c>
      <c r="K1395" s="5" t="s">
        <v>1553</v>
      </c>
      <c r="M1395" s="6">
        <v>28.6</v>
      </c>
      <c r="N1395" s="6"/>
      <c r="O1395" s="7">
        <v>28.6</v>
      </c>
      <c r="P1395" s="6">
        <v>29.19</v>
      </c>
      <c r="Q1395" s="36">
        <f>E1395*(1+Listes!AC$5)</f>
        <v>0</v>
      </c>
      <c r="AB1395" s="36">
        <f>G1395*(1+Listes!AC$8)</f>
        <v>34.911239999999999</v>
      </c>
      <c r="AC1395" s="36">
        <f>P1395*(1+Listes!AC$7)</f>
        <v>34.911239999999999</v>
      </c>
      <c r="AD1395" s="36">
        <f>F1395*(1+Listes!AC$6)</f>
        <v>0</v>
      </c>
      <c r="AG1395" s="66"/>
      <c r="AH1395" s="67"/>
      <c r="AI1395" s="6">
        <v>28.04</v>
      </c>
      <c r="AJ1395" s="6">
        <v>28.6</v>
      </c>
      <c r="AL1395" s="36"/>
      <c r="AV1395" s="36">
        <f>BI1395*(1+Listes!AC$9)</f>
        <v>0</v>
      </c>
      <c r="AW1395" s="36">
        <f>BP1395*(1+Listes!AC$10)</f>
        <v>0</v>
      </c>
      <c r="AX1395"/>
      <c r="AY1395" s="36"/>
      <c r="AZ1395" s="36">
        <f>AY1395*(1+Listes!AC$11)</f>
        <v>0</v>
      </c>
      <c r="BI1395" s="36"/>
      <c r="BJ1395" s="36"/>
      <c r="BK1395" s="36">
        <f>BJ1395*(1+Listes!AC$12)</f>
        <v>0</v>
      </c>
      <c r="BL1395" s="36"/>
      <c r="BM1395" s="36"/>
      <c r="BN1395" s="36"/>
      <c r="BP1395" s="36"/>
      <c r="BR1395" s="36"/>
      <c r="BS1395" s="36"/>
      <c r="BT1395" s="36"/>
    </row>
    <row r="1396" spans="2:72" ht="13.15" customHeight="1" x14ac:dyDescent="0.2">
      <c r="B1396" s="8" t="s">
        <v>4484</v>
      </c>
      <c r="C1396" s="35">
        <v>1</v>
      </c>
      <c r="D1396" s="1" t="s">
        <v>4485</v>
      </c>
      <c r="E1396" s="36"/>
      <c r="F1396" s="36"/>
      <c r="G1396" s="7">
        <v>33.06</v>
      </c>
      <c r="H1396" s="3" t="s">
        <v>4486</v>
      </c>
      <c r="I1396" s="5" t="s">
        <v>4487</v>
      </c>
      <c r="J1396" s="39" t="s">
        <v>2</v>
      </c>
      <c r="K1396" s="5" t="s">
        <v>262</v>
      </c>
      <c r="M1396" s="6">
        <v>32.43</v>
      </c>
      <c r="N1396" s="6"/>
      <c r="O1396" s="7">
        <v>32.4</v>
      </c>
      <c r="P1396" s="6">
        <v>33.06</v>
      </c>
      <c r="Q1396" s="36">
        <f>E1396*(1+Listes!AC$5)</f>
        <v>0</v>
      </c>
      <c r="X1396" s="9" t="s">
        <v>4488</v>
      </c>
      <c r="Y1396" s="9" t="s">
        <v>4003</v>
      </c>
      <c r="AB1396" s="36">
        <f>G1396*(1+Listes!AC$8)</f>
        <v>39.539760000000001</v>
      </c>
      <c r="AC1396" s="36">
        <f>P1396*(1+Listes!AC$7)</f>
        <v>39.539760000000001</v>
      </c>
      <c r="AD1396" s="36">
        <f>F1396*(1+Listes!AC$6)</f>
        <v>0</v>
      </c>
      <c r="AG1396" s="66"/>
      <c r="AH1396" s="67"/>
      <c r="AI1396" s="6">
        <v>19.12</v>
      </c>
      <c r="AJ1396" s="6">
        <v>19.5</v>
      </c>
      <c r="AL1396" s="36"/>
      <c r="AO1396" s="5" t="s">
        <v>4489</v>
      </c>
      <c r="AP1396" s="5" t="s">
        <v>4490</v>
      </c>
      <c r="AQ1396" s="5" t="s">
        <v>4491</v>
      </c>
      <c r="AV1396" s="36">
        <f>BI1396*(1+Listes!AC$9)</f>
        <v>0</v>
      </c>
      <c r="AW1396" s="36">
        <f>BP1396*(1+Listes!AC$10)</f>
        <v>0</v>
      </c>
      <c r="AX1396"/>
      <c r="AY1396" s="36"/>
      <c r="AZ1396" s="36">
        <f>AY1396*(1+Listes!AC$11)</f>
        <v>0</v>
      </c>
      <c r="BI1396" s="36"/>
      <c r="BJ1396" s="36"/>
      <c r="BK1396" s="36">
        <f>BJ1396*(1+Listes!AC$12)</f>
        <v>0</v>
      </c>
      <c r="BL1396" s="36"/>
      <c r="BM1396" s="36"/>
      <c r="BN1396" s="36"/>
      <c r="BP1396" s="36"/>
      <c r="BR1396" s="36"/>
      <c r="BS1396" s="36"/>
      <c r="BT1396" s="36"/>
    </row>
    <row r="1397" spans="2:72" ht="13.15" customHeight="1" x14ac:dyDescent="0.2">
      <c r="C1397" s="35">
        <v>2</v>
      </c>
      <c r="D1397" s="1" t="s">
        <v>4492</v>
      </c>
      <c r="E1397" s="36"/>
      <c r="F1397" s="36"/>
      <c r="G1397" s="7">
        <v>59.89</v>
      </c>
      <c r="H1397" s="3" t="s">
        <v>4493</v>
      </c>
      <c r="I1397" s="5" t="s">
        <v>4494</v>
      </c>
      <c r="J1397" s="36"/>
      <c r="K1397" s="5" t="s">
        <v>59</v>
      </c>
      <c r="M1397" s="6">
        <v>49.42</v>
      </c>
      <c r="N1397" s="6"/>
      <c r="O1397" s="7">
        <v>58.7</v>
      </c>
      <c r="P1397" s="6">
        <v>59.89</v>
      </c>
      <c r="Q1397" s="36">
        <f>E1397*(1+Listes!AC$5)</f>
        <v>0</v>
      </c>
      <c r="AB1397" s="36">
        <f>G1397*(1+Listes!AC$8)</f>
        <v>71.628439999999998</v>
      </c>
      <c r="AC1397" s="36">
        <f>P1397*(1+Listes!AC$7)</f>
        <v>71.628439999999998</v>
      </c>
      <c r="AD1397" s="36">
        <f>F1397*(1+Listes!AC$6)</f>
        <v>0</v>
      </c>
      <c r="AG1397" s="66"/>
      <c r="AH1397" s="67"/>
      <c r="AI1397" s="6">
        <v>45.89</v>
      </c>
      <c r="AJ1397" s="6">
        <v>67.569999999999993</v>
      </c>
      <c r="AL1397" s="36"/>
      <c r="AV1397" s="36">
        <f>BI1397*(1+Listes!AC$9)</f>
        <v>0</v>
      </c>
      <c r="AW1397" s="36">
        <f>BP1397*(1+Listes!AC$10)</f>
        <v>0</v>
      </c>
      <c r="AX1397"/>
      <c r="AY1397" s="36"/>
      <c r="AZ1397" s="36">
        <f>AY1397*(1+Listes!AC$11)</f>
        <v>0</v>
      </c>
      <c r="BI1397" s="36"/>
      <c r="BJ1397" s="36"/>
      <c r="BK1397" s="36">
        <f>BJ1397*(1+Listes!AC$12)</f>
        <v>0</v>
      </c>
      <c r="BL1397" s="36"/>
      <c r="BM1397" s="36"/>
      <c r="BN1397" s="36"/>
      <c r="BP1397" s="36"/>
      <c r="BR1397" s="36"/>
      <c r="BS1397" s="36"/>
      <c r="BT1397" s="36"/>
    </row>
    <row r="1398" spans="2:72" ht="13.15" customHeight="1" x14ac:dyDescent="0.2">
      <c r="C1398" s="35">
        <v>1</v>
      </c>
      <c r="D1398" s="1" t="s">
        <v>4495</v>
      </c>
      <c r="E1398" s="36"/>
      <c r="F1398" s="36"/>
      <c r="G1398" s="7">
        <v>58.97</v>
      </c>
      <c r="H1398" s="3" t="s">
        <v>4496</v>
      </c>
      <c r="I1398" s="5" t="s">
        <v>4497</v>
      </c>
      <c r="J1398" s="36"/>
      <c r="K1398"/>
      <c r="M1398" s="6">
        <v>57.8</v>
      </c>
      <c r="N1398" s="6"/>
      <c r="O1398" s="7">
        <v>57.8</v>
      </c>
      <c r="P1398" s="36"/>
      <c r="Q1398" s="36">
        <f>E1398*(1+Listes!AC$5)</f>
        <v>0</v>
      </c>
      <c r="AB1398" s="36">
        <f>G1398*(1+Listes!AC$8)</f>
        <v>70.528120000000001</v>
      </c>
      <c r="AC1398" s="36">
        <f>P1398*(1+Listes!AC$7)</f>
        <v>0</v>
      </c>
      <c r="AD1398" s="36">
        <f>F1398*(1+Listes!AC$6)</f>
        <v>0</v>
      </c>
      <c r="AG1398" s="66"/>
      <c r="AH1398" s="67"/>
      <c r="AI1398" s="6"/>
      <c r="AJ1398" s="6"/>
      <c r="AL1398" s="36"/>
      <c r="AV1398" s="36">
        <f>BI1398*(1+Listes!AC$9)</f>
        <v>0</v>
      </c>
      <c r="AW1398" s="36">
        <f>BP1398*(1+Listes!AC$10)</f>
        <v>0</v>
      </c>
      <c r="AX1398"/>
      <c r="AY1398" s="36"/>
      <c r="AZ1398" s="36">
        <f>AY1398*(1+Listes!AC$11)</f>
        <v>0</v>
      </c>
      <c r="BI1398" s="36"/>
      <c r="BJ1398" s="36"/>
      <c r="BK1398" s="36">
        <f>BJ1398*(1+Listes!AC$12)</f>
        <v>0</v>
      </c>
      <c r="BL1398" s="36"/>
      <c r="BM1398" s="36"/>
      <c r="BN1398" s="36"/>
      <c r="BP1398" s="36"/>
      <c r="BR1398" s="36"/>
      <c r="BS1398" s="36"/>
      <c r="BT1398" s="36"/>
    </row>
    <row r="1399" spans="2:72" ht="13.15" customHeight="1" x14ac:dyDescent="0.2">
      <c r="C1399" s="35">
        <v>1</v>
      </c>
      <c r="D1399" s="1" t="s">
        <v>4498</v>
      </c>
      <c r="E1399" s="36"/>
      <c r="F1399" s="36"/>
      <c r="G1399" s="7">
        <v>112.23</v>
      </c>
      <c r="H1399" s="3" t="s">
        <v>4499</v>
      </c>
      <c r="I1399" s="5" t="s">
        <v>4500</v>
      </c>
      <c r="J1399" s="39" t="s">
        <v>31</v>
      </c>
      <c r="K1399" s="5" t="s">
        <v>4501</v>
      </c>
      <c r="M1399" s="6">
        <v>110.46</v>
      </c>
      <c r="N1399" s="6"/>
      <c r="O1399" s="7">
        <v>110</v>
      </c>
      <c r="P1399" s="6">
        <v>112.23</v>
      </c>
      <c r="Q1399" s="36">
        <f>E1399*(1+Listes!AC$5)</f>
        <v>0</v>
      </c>
      <c r="AB1399" s="36">
        <f>G1399*(1+Listes!AC$8)</f>
        <v>134.22708</v>
      </c>
      <c r="AC1399" s="36">
        <f>P1399*(1+Listes!AC$7)</f>
        <v>134.22708</v>
      </c>
      <c r="AD1399" s="36">
        <f>F1399*(1+Listes!AC$6)</f>
        <v>0</v>
      </c>
      <c r="AG1399" s="66"/>
      <c r="AH1399" s="67"/>
      <c r="AI1399" s="6">
        <v>108.3</v>
      </c>
      <c r="AJ1399" s="6">
        <v>110.46</v>
      </c>
      <c r="AL1399" s="36"/>
      <c r="AV1399" s="36">
        <f>BI1399*(1+Listes!AC$9)</f>
        <v>0</v>
      </c>
      <c r="AW1399" s="36">
        <f>BP1399*(1+Listes!AC$10)</f>
        <v>0</v>
      </c>
      <c r="AX1399"/>
      <c r="AY1399" s="36"/>
      <c r="AZ1399" s="36">
        <f>AY1399*(1+Listes!AC$11)</f>
        <v>0</v>
      </c>
      <c r="BI1399" s="36"/>
      <c r="BJ1399" s="36"/>
      <c r="BK1399" s="36">
        <f>BJ1399*(1+Listes!AC$12)</f>
        <v>0</v>
      </c>
      <c r="BL1399" s="36"/>
      <c r="BM1399" s="36"/>
      <c r="BN1399" s="36"/>
      <c r="BP1399" s="36"/>
      <c r="BR1399" s="36"/>
      <c r="BS1399" s="36"/>
      <c r="BT1399" s="36"/>
    </row>
    <row r="1400" spans="2:72" ht="13.15" customHeight="1" x14ac:dyDescent="0.2">
      <c r="C1400" s="35">
        <v>2</v>
      </c>
      <c r="D1400" s="1" t="s">
        <v>4502</v>
      </c>
      <c r="E1400" s="36"/>
      <c r="F1400" s="36"/>
      <c r="G1400" s="7">
        <v>5.31</v>
      </c>
      <c r="H1400" s="3" t="s">
        <v>4503</v>
      </c>
      <c r="J1400" s="39" t="s">
        <v>48</v>
      </c>
      <c r="K1400" s="5" t="s">
        <v>1357</v>
      </c>
      <c r="M1400" s="36"/>
      <c r="N1400" s="36"/>
      <c r="O1400" s="36"/>
      <c r="P1400" s="36"/>
      <c r="Q1400" s="36">
        <f>E1400*(1+Listes!AC$5)</f>
        <v>0</v>
      </c>
      <c r="Z1400" s="9" t="s">
        <v>4504</v>
      </c>
      <c r="AB1400" s="36">
        <f>G1400*(1+Listes!AC$8)</f>
        <v>6.3507599999999993</v>
      </c>
      <c r="AC1400" s="36">
        <f>P1400*(1+Listes!AC$7)</f>
        <v>0</v>
      </c>
      <c r="AD1400" s="36">
        <f>F1400*(1+Listes!AC$6)</f>
        <v>0</v>
      </c>
      <c r="AI1400" s="36"/>
      <c r="AJ1400" s="36"/>
      <c r="AL1400" s="36"/>
      <c r="AV1400" s="36">
        <f>BI1400*(1+Listes!AC$9)</f>
        <v>0</v>
      </c>
      <c r="AW1400" s="36">
        <f>BP1400*(1+Listes!AC$10)</f>
        <v>0</v>
      </c>
      <c r="AX1400"/>
      <c r="AY1400" s="36"/>
      <c r="AZ1400" s="36">
        <f>AY1400*(1+Listes!AC$11)</f>
        <v>0</v>
      </c>
      <c r="BI1400" s="36"/>
      <c r="BJ1400" s="36"/>
      <c r="BK1400" s="36">
        <f>BJ1400*(1+Listes!AC$12)</f>
        <v>0</v>
      </c>
      <c r="BL1400" s="36"/>
      <c r="BM1400" s="36"/>
      <c r="BN1400" s="6">
        <v>5.31</v>
      </c>
      <c r="BP1400" s="36"/>
      <c r="BR1400" s="36"/>
      <c r="BS1400" s="36"/>
      <c r="BT1400" s="36"/>
    </row>
    <row r="1401" spans="2:72" ht="13.15" customHeight="1" x14ac:dyDescent="0.2">
      <c r="C1401" s="35">
        <v>1</v>
      </c>
      <c r="D1401" s="1" t="s">
        <v>4505</v>
      </c>
      <c r="E1401" s="36"/>
      <c r="F1401" s="36"/>
      <c r="G1401" s="7">
        <v>63.63</v>
      </c>
      <c r="H1401" s="3" t="s">
        <v>4506</v>
      </c>
      <c r="J1401" s="39" t="s">
        <v>5</v>
      </c>
      <c r="K1401" s="5" t="s">
        <v>6</v>
      </c>
      <c r="M1401" s="6">
        <v>62.39</v>
      </c>
      <c r="N1401" s="6"/>
      <c r="O1401" s="7">
        <v>62.4</v>
      </c>
      <c r="P1401" s="6">
        <v>63.63</v>
      </c>
      <c r="Q1401" s="36">
        <f>E1401*(1+Listes!AC$5)</f>
        <v>0</v>
      </c>
      <c r="AB1401" s="36">
        <f>G1401*(1+Listes!AC$8)</f>
        <v>76.101479999999995</v>
      </c>
      <c r="AC1401" s="36">
        <f>P1401*(1+Listes!AC$7)</f>
        <v>76.101479999999995</v>
      </c>
      <c r="AD1401" s="36">
        <f>F1401*(1+Listes!AC$6)</f>
        <v>0</v>
      </c>
      <c r="AG1401" s="66"/>
      <c r="AH1401" s="67"/>
      <c r="AI1401" s="6">
        <v>61.17</v>
      </c>
      <c r="AJ1401" s="6">
        <v>62.39</v>
      </c>
      <c r="AL1401" s="36"/>
      <c r="AV1401" s="36">
        <f>BI1401*(1+Listes!AC$9)</f>
        <v>0</v>
      </c>
      <c r="AW1401" s="36">
        <f>BP1401*(1+Listes!AC$10)</f>
        <v>0</v>
      </c>
      <c r="AX1401"/>
      <c r="AY1401" s="36"/>
      <c r="AZ1401" s="36">
        <f>AY1401*(1+Listes!AC$11)</f>
        <v>0</v>
      </c>
      <c r="BI1401" s="36"/>
      <c r="BJ1401" s="36"/>
      <c r="BK1401" s="36">
        <f>BJ1401*(1+Listes!AC$12)</f>
        <v>0</v>
      </c>
      <c r="BL1401" s="36"/>
      <c r="BM1401" s="36"/>
      <c r="BN1401" s="36"/>
      <c r="BP1401" s="36"/>
      <c r="BR1401" s="36"/>
      <c r="BS1401" s="36"/>
      <c r="BT1401" s="36"/>
    </row>
    <row r="1402" spans="2:72" ht="13.15" customHeight="1" x14ac:dyDescent="0.2">
      <c r="C1402" s="35">
        <v>2</v>
      </c>
      <c r="D1402" s="1" t="s">
        <v>4507</v>
      </c>
      <c r="E1402" s="36"/>
      <c r="F1402" s="36"/>
      <c r="G1402" s="7">
        <v>10.63</v>
      </c>
      <c r="H1402" s="3" t="s">
        <v>4508</v>
      </c>
      <c r="I1402" s="5" t="s">
        <v>4509</v>
      </c>
      <c r="J1402" s="39" t="s">
        <v>2</v>
      </c>
      <c r="K1402" s="5" t="s">
        <v>262</v>
      </c>
      <c r="M1402" s="6">
        <v>10.4</v>
      </c>
      <c r="N1402" s="6"/>
      <c r="O1402" s="7">
        <v>10.4</v>
      </c>
      <c r="P1402" s="6">
        <v>10.63</v>
      </c>
      <c r="Q1402" s="36">
        <f>E1402*(1+Listes!AC$5)</f>
        <v>0</v>
      </c>
      <c r="X1402" s="9" t="s">
        <v>4510</v>
      </c>
      <c r="Y1402" s="9" t="s">
        <v>4511</v>
      </c>
      <c r="AB1402" s="36">
        <f>G1402*(1+Listes!AC$8)</f>
        <v>12.713480000000001</v>
      </c>
      <c r="AC1402" s="36">
        <f>P1402*(1+Listes!AC$7)</f>
        <v>12.713480000000001</v>
      </c>
      <c r="AD1402" s="36">
        <f>F1402*(1+Listes!AC$6)</f>
        <v>0</v>
      </c>
      <c r="AG1402" s="66"/>
      <c r="AH1402" s="67"/>
      <c r="AI1402" s="6">
        <v>10.199999999999999</v>
      </c>
      <c r="AJ1402" s="6">
        <v>10.4</v>
      </c>
      <c r="AL1402" s="36"/>
      <c r="AO1402" s="5" t="s">
        <v>4512</v>
      </c>
      <c r="AP1402" s="5" t="s">
        <v>4512</v>
      </c>
      <c r="AQ1402" s="5" t="s">
        <v>4513</v>
      </c>
      <c r="AV1402" s="36">
        <f>BI1402*(1+Listes!AC$9)</f>
        <v>0</v>
      </c>
      <c r="AW1402" s="36">
        <f>BP1402*(1+Listes!AC$10)</f>
        <v>0</v>
      </c>
      <c r="AX1402"/>
      <c r="AY1402" s="36"/>
      <c r="AZ1402" s="36">
        <f>AY1402*(1+Listes!AC$11)</f>
        <v>0</v>
      </c>
      <c r="BI1402" s="36"/>
      <c r="BJ1402" s="36"/>
      <c r="BK1402" s="36">
        <f>BJ1402*(1+Listes!AC$12)</f>
        <v>0</v>
      </c>
      <c r="BL1402" s="36"/>
      <c r="BM1402" s="36"/>
      <c r="BN1402" s="36"/>
      <c r="BP1402" s="36"/>
      <c r="BR1402" s="36"/>
      <c r="BS1402" s="36"/>
      <c r="BT1402" s="36"/>
    </row>
    <row r="1403" spans="2:72" ht="13.15" customHeight="1" x14ac:dyDescent="0.2">
      <c r="B1403" s="8" t="s">
        <v>4514</v>
      </c>
      <c r="C1403" s="35">
        <v>1</v>
      </c>
      <c r="D1403" s="1" t="s">
        <v>4515</v>
      </c>
      <c r="E1403" s="36"/>
      <c r="F1403" s="36"/>
      <c r="G1403" s="7">
        <v>21.19</v>
      </c>
      <c r="H1403" s="3" t="s">
        <v>4516</v>
      </c>
      <c r="I1403" s="5" t="s">
        <v>4517</v>
      </c>
      <c r="J1403" s="36"/>
      <c r="K1403" s="5" t="s">
        <v>262</v>
      </c>
      <c r="M1403" s="6">
        <v>20.76</v>
      </c>
      <c r="N1403" s="6"/>
      <c r="O1403" s="7">
        <v>20.8</v>
      </c>
      <c r="P1403" s="6">
        <v>21.19</v>
      </c>
      <c r="Q1403" s="36">
        <f>E1403*(1+Listes!AC$5)</f>
        <v>0</v>
      </c>
      <c r="X1403" s="9" t="s">
        <v>4518</v>
      </c>
      <c r="Y1403" s="9" t="s">
        <v>4519</v>
      </c>
      <c r="AB1403" s="36">
        <f>G1403*(1+Listes!AC$8)</f>
        <v>25.343240000000002</v>
      </c>
      <c r="AC1403" s="36">
        <f>P1403*(1+Listes!AC$7)</f>
        <v>25.343240000000002</v>
      </c>
      <c r="AD1403" s="36">
        <f>F1403*(1+Listes!AC$6)</f>
        <v>0</v>
      </c>
      <c r="AG1403" s="66"/>
      <c r="AH1403" s="67"/>
      <c r="AI1403" s="6">
        <v>20.36</v>
      </c>
      <c r="AJ1403" s="6">
        <v>20.76</v>
      </c>
      <c r="AL1403" s="36"/>
      <c r="AO1403" s="5" t="s">
        <v>4520</v>
      </c>
      <c r="AP1403" s="5" t="s">
        <v>4520</v>
      </c>
      <c r="AQ1403" s="5" t="s">
        <v>4521</v>
      </c>
      <c r="AV1403" s="36">
        <f>BI1403*(1+Listes!AC$9)</f>
        <v>0</v>
      </c>
      <c r="AW1403" s="36">
        <f>BP1403*(1+Listes!AC$10)</f>
        <v>0</v>
      </c>
      <c r="AX1403"/>
      <c r="AY1403" s="36"/>
      <c r="AZ1403" s="36">
        <f>AY1403*(1+Listes!AC$11)</f>
        <v>0</v>
      </c>
      <c r="BI1403" s="36"/>
      <c r="BJ1403" s="36"/>
      <c r="BK1403" s="36">
        <f>BJ1403*(1+Listes!AC$12)</f>
        <v>0</v>
      </c>
      <c r="BL1403" s="36"/>
      <c r="BM1403" s="36"/>
      <c r="BN1403" s="36"/>
      <c r="BP1403" s="36"/>
      <c r="BR1403" s="36"/>
      <c r="BS1403" s="36"/>
      <c r="BT1403" s="36"/>
    </row>
    <row r="1404" spans="2:72" ht="13.15" customHeight="1" x14ac:dyDescent="0.2">
      <c r="B1404" t="s">
        <v>4812</v>
      </c>
      <c r="C1404" s="35">
        <v>1</v>
      </c>
      <c r="D1404" s="1" t="s">
        <v>4522</v>
      </c>
      <c r="E1404" s="6">
        <v>2.21</v>
      </c>
      <c r="F1404" s="36"/>
      <c r="G1404" s="7">
        <v>10.63</v>
      </c>
      <c r="H1404" s="3" t="s">
        <v>4523</v>
      </c>
      <c r="I1404" t="s">
        <v>4812</v>
      </c>
      <c r="J1404" s="39" t="s">
        <v>2</v>
      </c>
      <c r="K1404" s="5" t="s">
        <v>131</v>
      </c>
      <c r="M1404" s="6">
        <v>10.4</v>
      </c>
      <c r="N1404" s="6">
        <v>10.4</v>
      </c>
      <c r="O1404" s="7">
        <v>10.4</v>
      </c>
      <c r="P1404" s="6">
        <v>10.63</v>
      </c>
      <c r="Q1404" s="36">
        <v>2.00928</v>
      </c>
      <c r="S1404" t="s">
        <v>4812</v>
      </c>
      <c r="T1404" t="s">
        <v>4812</v>
      </c>
      <c r="U1404" t="s">
        <v>4812</v>
      </c>
      <c r="V1404" t="s">
        <v>4812</v>
      </c>
      <c r="W1404" t="s">
        <v>4812</v>
      </c>
      <c r="X1404" t="s">
        <v>4812</v>
      </c>
      <c r="Y1404" t="s">
        <v>4812</v>
      </c>
      <c r="Z1404" t="s">
        <v>4812</v>
      </c>
      <c r="AA1404" s="9" t="s">
        <v>3063</v>
      </c>
      <c r="AB1404" s="36">
        <v>12.713480000000001</v>
      </c>
      <c r="AC1404" s="36">
        <v>12.713480000000001</v>
      </c>
      <c r="AD1404" s="36">
        <v>0</v>
      </c>
      <c r="AE1404" s="64" t="s">
        <v>4842</v>
      </c>
      <c r="AF1404" t="s">
        <v>4812</v>
      </c>
      <c r="AG1404" s="66" t="s">
        <v>4843</v>
      </c>
      <c r="AH1404" s="67" t="s">
        <v>4841</v>
      </c>
      <c r="AI1404" s="6">
        <v>10.199999999999999</v>
      </c>
      <c r="AJ1404" s="6">
        <v>10.4</v>
      </c>
      <c r="AK1404" t="s">
        <v>4812</v>
      </c>
      <c r="AL1404" s="36"/>
      <c r="AM1404" s="17" t="s">
        <v>4812</v>
      </c>
      <c r="AN1404" t="s">
        <v>4812</v>
      </c>
      <c r="AQ1404" t="s">
        <v>4812</v>
      </c>
      <c r="AR1404" t="s">
        <v>4812</v>
      </c>
      <c r="AS1404" t="s">
        <v>4812</v>
      </c>
      <c r="AT1404" t="s">
        <v>4812</v>
      </c>
      <c r="AU1404" t="s">
        <v>4812</v>
      </c>
      <c r="AV1404" s="36">
        <v>0</v>
      </c>
      <c r="AW1404" s="36">
        <v>0</v>
      </c>
      <c r="AX1404" t="s">
        <v>964</v>
      </c>
      <c r="AY1404" s="36"/>
      <c r="AZ1404" s="36"/>
      <c r="BA1404" t="s">
        <v>4823</v>
      </c>
      <c r="BB1404" t="s">
        <v>4825</v>
      </c>
      <c r="BC1404" t="s">
        <v>4827</v>
      </c>
      <c r="BD1404" t="s">
        <v>4829</v>
      </c>
      <c r="BE1404" t="s">
        <v>4271</v>
      </c>
      <c r="BF1404" s="64" t="s">
        <v>4832</v>
      </c>
      <c r="BG1404" s="64" t="s">
        <v>4834</v>
      </c>
      <c r="BH1404" s="64" t="s">
        <v>4836</v>
      </c>
      <c r="BI1404" s="16">
        <v>45790</v>
      </c>
      <c r="BL1404" s="36"/>
      <c r="BM1404" s="36"/>
      <c r="BN1404" s="36"/>
    </row>
    <row r="1405" spans="2:72" ht="13.15" customHeight="1" x14ac:dyDescent="0.2">
      <c r="B1405" s="8" t="s">
        <v>4524</v>
      </c>
      <c r="C1405" s="35">
        <v>5</v>
      </c>
      <c r="D1405" s="1" t="s">
        <v>4524</v>
      </c>
      <c r="E1405" s="36"/>
      <c r="F1405" s="36"/>
      <c r="G1405" s="7">
        <v>9.31</v>
      </c>
      <c r="H1405" s="3" t="s">
        <v>4525</v>
      </c>
      <c r="I1405" s="5" t="s">
        <v>4526</v>
      </c>
      <c r="J1405" s="39" t="s">
        <v>2</v>
      </c>
      <c r="K1405"/>
      <c r="M1405" s="6">
        <v>9.09</v>
      </c>
      <c r="N1405" s="6"/>
      <c r="O1405" s="7">
        <v>9.1</v>
      </c>
      <c r="P1405" s="6">
        <v>9.31</v>
      </c>
      <c r="Q1405" s="36">
        <f>E1405*(1+Listes!AC$5)</f>
        <v>0</v>
      </c>
      <c r="AB1405" s="36">
        <f>G1405*(1+Listes!AC$8)</f>
        <v>11.13476</v>
      </c>
      <c r="AC1405" s="36">
        <f>P1405*(1+Listes!AC$7)</f>
        <v>11.13476</v>
      </c>
      <c r="AD1405" s="36">
        <f>F1405*(1+Listes!AC$6)</f>
        <v>0</v>
      </c>
      <c r="AG1405" s="66"/>
      <c r="AH1405" s="67"/>
      <c r="AI1405" s="6">
        <v>8.92</v>
      </c>
      <c r="AJ1405" s="6">
        <v>9.09</v>
      </c>
      <c r="AL1405" s="36"/>
      <c r="AV1405" s="36">
        <f>BI1405*(1+Listes!AC$9)</f>
        <v>0</v>
      </c>
      <c r="AW1405" s="36">
        <f>BP1405*(1+Listes!AC$10)</f>
        <v>0</v>
      </c>
      <c r="AX1405"/>
      <c r="AY1405" s="36"/>
      <c r="AZ1405" s="36">
        <f>AY1405*(1+Listes!AC$11)</f>
        <v>0</v>
      </c>
      <c r="BI1405" s="36"/>
      <c r="BJ1405" s="36"/>
      <c r="BK1405" s="36">
        <f>BJ1405*(1+Listes!AC$12)</f>
        <v>0</v>
      </c>
      <c r="BL1405" s="36"/>
      <c r="BM1405" s="36"/>
      <c r="BN1405" s="36"/>
      <c r="BP1405" s="36"/>
      <c r="BR1405" s="36"/>
      <c r="BS1405" s="36"/>
      <c r="BT1405" s="36"/>
    </row>
    <row r="1406" spans="2:72" ht="13.15" customHeight="1" x14ac:dyDescent="0.2">
      <c r="C1406" s="35">
        <v>6</v>
      </c>
      <c r="D1406" s="1" t="s">
        <v>4527</v>
      </c>
      <c r="E1406" s="36"/>
      <c r="F1406" s="7">
        <v>2.23</v>
      </c>
      <c r="G1406" s="7">
        <v>13.25</v>
      </c>
      <c r="H1406" s="3" t="s">
        <v>4528</v>
      </c>
      <c r="I1406" s="5" t="s">
        <v>4529</v>
      </c>
      <c r="J1406" s="39" t="s">
        <v>169</v>
      </c>
      <c r="K1406" s="5" t="s">
        <v>368</v>
      </c>
      <c r="M1406" s="6">
        <v>13.02</v>
      </c>
      <c r="N1406" s="6"/>
      <c r="O1406" s="7">
        <v>13</v>
      </c>
      <c r="P1406" s="6">
        <v>13.25</v>
      </c>
      <c r="Q1406" s="36">
        <f>E1406*(1+Listes!AC$5)</f>
        <v>0</v>
      </c>
      <c r="Z1406" s="9" t="s">
        <v>4530</v>
      </c>
      <c r="AA1406" s="9" t="s">
        <v>4531</v>
      </c>
      <c r="AB1406" s="36">
        <f>G1406*(1+Listes!AC$8)</f>
        <v>15.847</v>
      </c>
      <c r="AC1406" s="36">
        <f>P1406*(1+Listes!AC$7)</f>
        <v>15.847</v>
      </c>
      <c r="AD1406" s="36">
        <f>F1406*(1+Listes!AC$6)</f>
        <v>2.6670799999999999</v>
      </c>
      <c r="AG1406" s="66"/>
      <c r="AH1406" s="67"/>
      <c r="AI1406" s="6"/>
      <c r="AJ1406" s="6">
        <v>13.02</v>
      </c>
      <c r="AL1406" s="36"/>
      <c r="AV1406" s="36">
        <f>BI1406*(1+Listes!AC$9)</f>
        <v>0</v>
      </c>
      <c r="AW1406" s="36">
        <f>BP1406*(1+Listes!AC$10)</f>
        <v>0</v>
      </c>
      <c r="AX1406"/>
      <c r="AY1406" s="36"/>
      <c r="AZ1406" s="36">
        <f>AY1406*(1+Listes!AC$11)</f>
        <v>0</v>
      </c>
      <c r="BI1406" s="36"/>
      <c r="BJ1406" s="36"/>
      <c r="BK1406" s="36">
        <f>BJ1406*(1+Listes!AC$12)</f>
        <v>0</v>
      </c>
      <c r="BL1406" s="36"/>
      <c r="BM1406" s="36"/>
      <c r="BN1406" s="36"/>
      <c r="BP1406" s="36"/>
      <c r="BR1406" s="36"/>
      <c r="BS1406" s="36"/>
      <c r="BT1406" s="36"/>
    </row>
    <row r="1407" spans="2:72" ht="13.15" customHeight="1" x14ac:dyDescent="0.2">
      <c r="C1407" s="35">
        <v>2</v>
      </c>
      <c r="D1407" s="1" t="s">
        <v>4532</v>
      </c>
      <c r="E1407" s="36"/>
      <c r="F1407" s="36"/>
      <c r="G1407" s="7">
        <v>11.94</v>
      </c>
      <c r="H1407" s="3" t="s">
        <v>4533</v>
      </c>
      <c r="I1407" s="5"/>
      <c r="J1407" s="39" t="s">
        <v>2</v>
      </c>
      <c r="K1407"/>
      <c r="M1407" s="6">
        <v>11.71</v>
      </c>
      <c r="N1407" s="6"/>
      <c r="O1407" s="7">
        <v>11.7</v>
      </c>
      <c r="P1407" s="6">
        <v>11.94</v>
      </c>
      <c r="Q1407" s="36">
        <f>E1407*(1+Listes!AC$5)</f>
        <v>0</v>
      </c>
      <c r="AB1407" s="36">
        <f>G1407*(1+Listes!AC$8)</f>
        <v>14.280239999999999</v>
      </c>
      <c r="AC1407" s="36">
        <f>P1407*(1+Listes!AC$7)</f>
        <v>14.280239999999999</v>
      </c>
      <c r="AD1407" s="36">
        <f>F1407*(1+Listes!AC$6)</f>
        <v>0</v>
      </c>
      <c r="AG1407" s="66"/>
      <c r="AH1407" s="67"/>
      <c r="AI1407" s="6">
        <v>11.48</v>
      </c>
      <c r="AJ1407" s="6">
        <v>11.71</v>
      </c>
      <c r="AL1407" s="36"/>
      <c r="AV1407" s="36">
        <f>BI1407*(1+Listes!AC$9)</f>
        <v>0</v>
      </c>
      <c r="AW1407" s="36">
        <f>BP1407*(1+Listes!AC$10)</f>
        <v>0</v>
      </c>
      <c r="AX1407"/>
      <c r="AY1407" s="36"/>
      <c r="AZ1407" s="36">
        <f>AY1407*(1+Listes!AC$11)</f>
        <v>0</v>
      </c>
      <c r="BI1407" s="36"/>
      <c r="BJ1407" s="36"/>
      <c r="BK1407" s="36">
        <f>BJ1407*(1+Listes!AC$12)</f>
        <v>0</v>
      </c>
      <c r="BL1407" s="36"/>
      <c r="BM1407" s="36"/>
      <c r="BN1407" s="36"/>
      <c r="BP1407" s="36"/>
      <c r="BR1407" s="36"/>
      <c r="BS1407" s="36"/>
      <c r="BT1407" s="36"/>
    </row>
    <row r="1408" spans="2:72" ht="13.15" customHeight="1" x14ac:dyDescent="0.2">
      <c r="C1408" s="35">
        <v>4</v>
      </c>
      <c r="D1408" s="1" t="s">
        <v>4534</v>
      </c>
      <c r="E1408" s="36"/>
      <c r="F1408" s="36"/>
      <c r="G1408" s="7">
        <v>5.31</v>
      </c>
      <c r="H1408" s="3" t="s">
        <v>4535</v>
      </c>
      <c r="J1408" s="36"/>
      <c r="K1408" s="5" t="s">
        <v>722</v>
      </c>
      <c r="M1408" s="6">
        <v>5.18</v>
      </c>
      <c r="N1408" s="6"/>
      <c r="O1408" s="7">
        <v>5.2</v>
      </c>
      <c r="P1408" s="6">
        <v>5.31</v>
      </c>
      <c r="Q1408" s="36">
        <f>E1408*(1+Listes!AC$5)</f>
        <v>0</v>
      </c>
      <c r="AB1408" s="36">
        <f>G1408*(1+Listes!AC$8)</f>
        <v>6.3507599999999993</v>
      </c>
      <c r="AC1408" s="36">
        <f>P1408*(1+Listes!AC$7)</f>
        <v>6.3507599999999993</v>
      </c>
      <c r="AD1408" s="36">
        <f>F1408*(1+Listes!AC$6)</f>
        <v>0</v>
      </c>
      <c r="AG1408" s="66"/>
      <c r="AH1408" s="67"/>
      <c r="AI1408" s="6">
        <v>5.07</v>
      </c>
      <c r="AJ1408" s="6">
        <v>5.18</v>
      </c>
      <c r="AL1408" s="36"/>
      <c r="AV1408" s="36">
        <f>BI1408*(1+Listes!AC$9)</f>
        <v>0</v>
      </c>
      <c r="AW1408" s="36">
        <f>BP1408*(1+Listes!AC$10)</f>
        <v>0</v>
      </c>
      <c r="AX1408"/>
      <c r="AY1408" s="36"/>
      <c r="AZ1408" s="36">
        <f>AY1408*(1+Listes!AC$11)</f>
        <v>0</v>
      </c>
      <c r="BI1408" s="36"/>
      <c r="BJ1408" s="36"/>
      <c r="BK1408" s="36">
        <f>BJ1408*(1+Listes!AC$12)</f>
        <v>0</v>
      </c>
      <c r="BL1408" s="36"/>
      <c r="BM1408" s="36"/>
      <c r="BN1408" s="36"/>
      <c r="BP1408" s="36"/>
      <c r="BR1408" s="36"/>
      <c r="BS1408" s="36"/>
      <c r="BT1408" s="36"/>
    </row>
    <row r="1409" spans="2:72" ht="13.15" customHeight="1" x14ac:dyDescent="0.2">
      <c r="B1409" s="8" t="s">
        <v>4536</v>
      </c>
      <c r="C1409" s="35">
        <v>1</v>
      </c>
      <c r="D1409" s="1" t="s">
        <v>4537</v>
      </c>
      <c r="E1409" s="36"/>
      <c r="F1409" s="36"/>
      <c r="G1409" s="7">
        <v>10.63</v>
      </c>
      <c r="H1409" s="3" t="s">
        <v>4538</v>
      </c>
      <c r="J1409" s="39" t="s">
        <v>169</v>
      </c>
      <c r="K1409" s="5" t="s">
        <v>2829</v>
      </c>
      <c r="M1409" s="6"/>
      <c r="N1409" s="6"/>
      <c r="O1409" s="7">
        <v>11.7</v>
      </c>
      <c r="P1409" s="6">
        <v>10.63</v>
      </c>
      <c r="Q1409" s="36">
        <f>E1409*(1+Listes!AC$5)</f>
        <v>0</v>
      </c>
      <c r="AB1409" s="36">
        <f>G1409*(1+Listes!AC$8)</f>
        <v>12.713480000000001</v>
      </c>
      <c r="AC1409" s="36">
        <f>P1409*(1+Listes!AC$7)</f>
        <v>12.713480000000001</v>
      </c>
      <c r="AD1409" s="36">
        <f>F1409*(1+Listes!AC$6)</f>
        <v>0</v>
      </c>
      <c r="AG1409" s="66"/>
      <c r="AH1409" s="67"/>
      <c r="AI1409" s="6">
        <v>28</v>
      </c>
      <c r="AJ1409" s="6">
        <v>28</v>
      </c>
      <c r="AL1409" s="36"/>
      <c r="AM1409" s="20" t="s">
        <v>4537</v>
      </c>
      <c r="AT1409" s="3" t="s">
        <v>4539</v>
      </c>
      <c r="AV1409" s="36">
        <f>BI1409*(1+Listes!AC$9)</f>
        <v>0</v>
      </c>
      <c r="AW1409" s="36">
        <f>BP1409*(1+Listes!AC$10)</f>
        <v>0</v>
      </c>
      <c r="AX1409"/>
      <c r="AY1409" s="36"/>
      <c r="AZ1409" s="36">
        <f>AY1409*(1+Listes!AC$11)</f>
        <v>0</v>
      </c>
      <c r="BI1409" s="36"/>
      <c r="BJ1409" s="36"/>
      <c r="BK1409" s="36">
        <f>BJ1409*(1+Listes!AC$12)</f>
        <v>0</v>
      </c>
      <c r="BL1409" s="36"/>
      <c r="BM1409" s="36"/>
      <c r="BN1409" s="36"/>
      <c r="BP1409" s="36"/>
      <c r="BR1409" s="36"/>
      <c r="BS1409" s="36"/>
      <c r="BT1409" s="36"/>
    </row>
    <row r="1410" spans="2:72" ht="13.15" customHeight="1" x14ac:dyDescent="0.2">
      <c r="C1410" s="35">
        <v>2</v>
      </c>
      <c r="D1410" s="1" t="s">
        <v>4540</v>
      </c>
      <c r="E1410" s="36"/>
      <c r="F1410" s="36"/>
      <c r="G1410" s="7">
        <v>9.31</v>
      </c>
      <c r="H1410" s="3" t="s">
        <v>4541</v>
      </c>
      <c r="J1410" s="36"/>
      <c r="K1410"/>
      <c r="M1410" s="36"/>
      <c r="N1410" s="36"/>
      <c r="O1410" s="36"/>
      <c r="P1410" s="6">
        <v>9.31</v>
      </c>
      <c r="Q1410" s="36">
        <f>E1410*(1+Listes!AC$5)</f>
        <v>0</v>
      </c>
      <c r="AB1410" s="36">
        <f>G1410*(1+Listes!AC$8)</f>
        <v>11.13476</v>
      </c>
      <c r="AC1410" s="36">
        <f>P1410*(1+Listes!AC$7)</f>
        <v>11.13476</v>
      </c>
      <c r="AD1410" s="36">
        <f>F1410*(1+Listes!AC$6)</f>
        <v>0</v>
      </c>
      <c r="AI1410" s="36"/>
      <c r="AJ1410" s="36"/>
      <c r="AL1410" s="36"/>
      <c r="AV1410" s="36">
        <f>BI1410*(1+Listes!AC$9)</f>
        <v>0</v>
      </c>
      <c r="AW1410" s="36">
        <f>BP1410*(1+Listes!AC$10)</f>
        <v>0</v>
      </c>
      <c r="AX1410"/>
      <c r="AY1410" s="36"/>
      <c r="AZ1410" s="36">
        <f>AY1410*(1+Listes!AC$11)</f>
        <v>0</v>
      </c>
      <c r="BI1410" s="36"/>
      <c r="BJ1410" s="36"/>
      <c r="BK1410" s="36">
        <f>BJ1410*(1+Listes!AC$12)</f>
        <v>0</v>
      </c>
      <c r="BL1410" s="36"/>
      <c r="BM1410" s="36"/>
      <c r="BN1410" s="36"/>
      <c r="BP1410" s="36"/>
      <c r="BR1410" s="36"/>
      <c r="BS1410" s="36"/>
      <c r="BT1410" s="36"/>
    </row>
    <row r="1411" spans="2:72" ht="13.15" customHeight="1" x14ac:dyDescent="0.2">
      <c r="C1411" s="35">
        <v>2</v>
      </c>
      <c r="D1411" s="1" t="s">
        <v>4542</v>
      </c>
      <c r="E1411" s="36"/>
      <c r="F1411" s="36"/>
      <c r="G1411" s="7">
        <v>4</v>
      </c>
      <c r="H1411" s="3" t="s">
        <v>4543</v>
      </c>
      <c r="I1411" s="5" t="s">
        <v>4237</v>
      </c>
      <c r="J1411" s="39" t="s">
        <v>2</v>
      </c>
      <c r="K1411" s="5" t="s">
        <v>4544</v>
      </c>
      <c r="M1411" s="6">
        <v>3.87</v>
      </c>
      <c r="N1411" s="6"/>
      <c r="O1411" s="7">
        <v>3.9</v>
      </c>
      <c r="P1411" s="6">
        <v>4</v>
      </c>
      <c r="Q1411" s="36">
        <f>E1411*(1+Listes!AC$5)</f>
        <v>0</v>
      </c>
      <c r="AB1411" s="36">
        <f>G1411*(1+Listes!AC$8)</f>
        <v>4.7839999999999998</v>
      </c>
      <c r="AC1411" s="36">
        <f>P1411*(1+Listes!AC$7)</f>
        <v>4.7839999999999998</v>
      </c>
      <c r="AD1411" s="36">
        <f>F1411*(1+Listes!AC$6)</f>
        <v>0</v>
      </c>
      <c r="AG1411" s="66"/>
      <c r="AH1411" s="67"/>
      <c r="AI1411" s="6">
        <v>3.79</v>
      </c>
      <c r="AJ1411" s="6">
        <v>3.87</v>
      </c>
      <c r="AL1411" s="36"/>
      <c r="AV1411" s="36">
        <f>BI1411*(1+Listes!AC$9)</f>
        <v>0</v>
      </c>
      <c r="AW1411" s="36">
        <f>BP1411*(1+Listes!AC$10)</f>
        <v>0</v>
      </c>
      <c r="AX1411"/>
      <c r="AY1411" s="36"/>
      <c r="AZ1411" s="36">
        <f>AY1411*(1+Listes!AC$11)</f>
        <v>0</v>
      </c>
      <c r="BI1411" s="36"/>
      <c r="BJ1411" s="36"/>
      <c r="BK1411" s="36">
        <f>BJ1411*(1+Listes!AC$12)</f>
        <v>0</v>
      </c>
      <c r="BL1411" s="36"/>
      <c r="BM1411" s="12">
        <v>4.13</v>
      </c>
      <c r="BN1411" s="36"/>
      <c r="BP1411" s="36"/>
      <c r="BR1411" s="36"/>
      <c r="BS1411" s="36"/>
      <c r="BT1411" s="36"/>
    </row>
    <row r="1412" spans="2:72" ht="13.15" customHeight="1" x14ac:dyDescent="0.2">
      <c r="B1412" s="8" t="s">
        <v>4545</v>
      </c>
      <c r="C1412" s="35">
        <v>2</v>
      </c>
      <c r="D1412" s="1" t="s">
        <v>4546</v>
      </c>
      <c r="E1412" s="36"/>
      <c r="F1412" s="36"/>
      <c r="G1412" s="7">
        <v>4</v>
      </c>
      <c r="H1412" s="3" t="s">
        <v>4547</v>
      </c>
      <c r="I1412" s="5" t="s">
        <v>4548</v>
      </c>
      <c r="J1412" s="39" t="s">
        <v>2</v>
      </c>
      <c r="K1412" s="5" t="s">
        <v>570</v>
      </c>
      <c r="M1412" s="6">
        <v>3.87</v>
      </c>
      <c r="N1412" s="6"/>
      <c r="O1412" s="36"/>
      <c r="P1412" s="36"/>
      <c r="Q1412" s="36">
        <f>E1412*(1+Listes!AC$5)</f>
        <v>0</v>
      </c>
      <c r="X1412" s="9" t="s">
        <v>4549</v>
      </c>
      <c r="AB1412" s="36">
        <f>G1412*(1+Listes!AC$8)</f>
        <v>4.7839999999999998</v>
      </c>
      <c r="AC1412" s="36">
        <f>P1412*(1+Listes!AC$7)</f>
        <v>0</v>
      </c>
      <c r="AD1412" s="36">
        <f>F1412*(1+Listes!AC$6)</f>
        <v>0</v>
      </c>
      <c r="AG1412" s="66"/>
      <c r="AH1412" s="67"/>
      <c r="AI1412" s="6">
        <v>3.79</v>
      </c>
      <c r="AJ1412" s="6">
        <v>3.87</v>
      </c>
      <c r="AL1412" s="36"/>
      <c r="AV1412" s="36">
        <f>BI1412*(1+Listes!AC$9)</f>
        <v>0</v>
      </c>
      <c r="AW1412" s="36">
        <f>BP1412*(1+Listes!AC$10)</f>
        <v>0</v>
      </c>
      <c r="AX1412"/>
      <c r="AY1412" s="36"/>
      <c r="AZ1412" s="36">
        <f>AY1412*(1+Listes!AC$11)</f>
        <v>0</v>
      </c>
      <c r="BI1412" s="36"/>
      <c r="BJ1412" s="36"/>
      <c r="BK1412" s="36">
        <f>BJ1412*(1+Listes!AC$12)</f>
        <v>0</v>
      </c>
      <c r="BL1412" s="36"/>
      <c r="BM1412" s="12">
        <v>4.13</v>
      </c>
      <c r="BN1412" s="6">
        <v>4</v>
      </c>
      <c r="BP1412" s="36"/>
      <c r="BR1412" s="36"/>
      <c r="BS1412" s="36"/>
      <c r="BT1412" s="36"/>
    </row>
    <row r="1413" spans="2:72" ht="13.15" customHeight="1" x14ac:dyDescent="0.2">
      <c r="B1413" s="8" t="s">
        <v>4550</v>
      </c>
      <c r="C1413" s="35">
        <v>2</v>
      </c>
      <c r="D1413" s="1" t="s">
        <v>4551</v>
      </c>
      <c r="E1413" s="36"/>
      <c r="F1413" s="36"/>
      <c r="G1413" s="7">
        <v>4</v>
      </c>
      <c r="H1413" s="3" t="s">
        <v>4552</v>
      </c>
      <c r="J1413" s="36"/>
      <c r="K1413"/>
      <c r="M1413" s="36"/>
      <c r="N1413" s="36"/>
      <c r="O1413" s="36"/>
      <c r="P1413" s="36"/>
      <c r="Q1413" s="36">
        <f>E1413*(1+Listes!AC$5)</f>
        <v>0</v>
      </c>
      <c r="AB1413" s="36">
        <f>G1413*(1+Listes!AC$8)</f>
        <v>4.7839999999999998</v>
      </c>
      <c r="AC1413" s="36">
        <f>P1413*(1+Listes!AC$7)</f>
        <v>0</v>
      </c>
      <c r="AD1413" s="36">
        <f>F1413*(1+Listes!AC$6)</f>
        <v>0</v>
      </c>
      <c r="AI1413" s="36"/>
      <c r="AJ1413" s="36"/>
      <c r="AL1413" s="36"/>
      <c r="AV1413" s="36">
        <f>BI1413*(1+Listes!AC$9)</f>
        <v>0</v>
      </c>
      <c r="AW1413" s="36">
        <f>BP1413*(1+Listes!AC$10)</f>
        <v>0</v>
      </c>
      <c r="AX1413"/>
      <c r="AY1413" s="36"/>
      <c r="AZ1413" s="36">
        <f>AY1413*(1+Listes!AC$11)</f>
        <v>0</v>
      </c>
      <c r="BI1413" s="36"/>
      <c r="BJ1413" s="36"/>
      <c r="BK1413" s="36">
        <f>BJ1413*(1+Listes!AC$12)</f>
        <v>0</v>
      </c>
      <c r="BL1413" s="36"/>
      <c r="BM1413" s="36"/>
      <c r="BN1413" s="36"/>
      <c r="BP1413" s="36"/>
      <c r="BR1413" s="36"/>
      <c r="BS1413" s="36"/>
      <c r="BT1413" s="36"/>
    </row>
    <row r="1414" spans="2:72" ht="13.15" customHeight="1" x14ac:dyDescent="0.2">
      <c r="C1414" s="35">
        <v>5</v>
      </c>
      <c r="D1414" s="1" t="s">
        <v>4553</v>
      </c>
      <c r="E1414" s="36"/>
      <c r="F1414" s="36"/>
      <c r="G1414" s="7">
        <v>4</v>
      </c>
      <c r="H1414" s="3" t="s">
        <v>4554</v>
      </c>
      <c r="I1414" s="5" t="s">
        <v>4555</v>
      </c>
      <c r="J1414" s="36"/>
      <c r="K1414"/>
      <c r="M1414" s="6">
        <v>3.87</v>
      </c>
      <c r="N1414" s="6">
        <v>3.9</v>
      </c>
      <c r="O1414" s="7">
        <v>3.9</v>
      </c>
      <c r="P1414" s="6">
        <v>4</v>
      </c>
      <c r="Q1414" s="36">
        <f>E1414*(1+Listes!AC$5)</f>
        <v>0</v>
      </c>
      <c r="AB1414" s="36">
        <f>G1414*(1+Listes!AC$8)</f>
        <v>4.7839999999999998</v>
      </c>
      <c r="AC1414" s="36">
        <f>P1414*(1+Listes!AC$7)</f>
        <v>4.7839999999999998</v>
      </c>
      <c r="AD1414" s="36">
        <f>F1414*(1+Listes!AC$6)</f>
        <v>0</v>
      </c>
      <c r="AG1414" s="66"/>
      <c r="AH1414" s="67"/>
      <c r="AI1414" s="6">
        <v>3.79</v>
      </c>
      <c r="AJ1414" s="6">
        <v>3.87</v>
      </c>
      <c r="AL1414" s="36"/>
      <c r="AV1414" s="36">
        <f>BI1414*(1+Listes!AC$9)</f>
        <v>0</v>
      </c>
      <c r="AW1414" s="36">
        <f>BP1414*(1+Listes!AC$10)</f>
        <v>0</v>
      </c>
      <c r="AX1414"/>
      <c r="AY1414" s="36"/>
      <c r="AZ1414" s="36">
        <f>AY1414*(1+Listes!AC$11)</f>
        <v>0</v>
      </c>
      <c r="BI1414" s="36"/>
      <c r="BJ1414" s="36"/>
      <c r="BK1414" s="36">
        <f>BJ1414*(1+Listes!AC$12)</f>
        <v>0</v>
      </c>
      <c r="BL1414" s="36"/>
      <c r="BM1414" s="12">
        <v>4.13</v>
      </c>
      <c r="BN1414" s="36"/>
      <c r="BP1414" s="36"/>
      <c r="BR1414" s="36"/>
      <c r="BS1414" s="36"/>
      <c r="BT1414" s="36"/>
    </row>
    <row r="1415" spans="2:72" ht="13.15" customHeight="1" x14ac:dyDescent="0.2">
      <c r="C1415" s="35">
        <v>2</v>
      </c>
      <c r="D1415" s="1" t="s">
        <v>4553</v>
      </c>
      <c r="E1415" s="36"/>
      <c r="F1415" s="36"/>
      <c r="G1415" s="7">
        <v>4</v>
      </c>
      <c r="H1415" s="3" t="s">
        <v>4556</v>
      </c>
      <c r="I1415" s="5" t="s">
        <v>4555</v>
      </c>
      <c r="J1415" s="36"/>
      <c r="K1415"/>
      <c r="M1415" s="6">
        <v>3.87</v>
      </c>
      <c r="N1415" s="6">
        <v>3.9</v>
      </c>
      <c r="O1415" s="7">
        <v>3.9</v>
      </c>
      <c r="P1415" s="6">
        <v>4</v>
      </c>
      <c r="Q1415" s="36">
        <f>E1415*(1+Listes!AC$5)</f>
        <v>0</v>
      </c>
      <c r="AB1415" s="36">
        <f>G1415*(1+Listes!AC$8)</f>
        <v>4.7839999999999998</v>
      </c>
      <c r="AC1415" s="36">
        <f>P1415*(1+Listes!AC$7)</f>
        <v>4.7839999999999998</v>
      </c>
      <c r="AD1415" s="36">
        <f>F1415*(1+Listes!AC$6)</f>
        <v>0</v>
      </c>
      <c r="AG1415" s="66"/>
      <c r="AH1415" s="67"/>
      <c r="AI1415" s="6">
        <v>3.79</v>
      </c>
      <c r="AJ1415" s="6">
        <v>3.87</v>
      </c>
      <c r="AL1415" s="36"/>
      <c r="AV1415" s="36">
        <f>BI1415*(1+Listes!AC$9)</f>
        <v>0</v>
      </c>
      <c r="AW1415" s="36">
        <f>BP1415*(1+Listes!AC$10)</f>
        <v>0</v>
      </c>
      <c r="AX1415"/>
      <c r="AY1415" s="36"/>
      <c r="AZ1415" s="36">
        <f>AY1415*(1+Listes!AC$11)</f>
        <v>0</v>
      </c>
      <c r="BI1415" s="36"/>
      <c r="BJ1415" s="36"/>
      <c r="BK1415" s="36">
        <f>BJ1415*(1+Listes!AC$12)</f>
        <v>0</v>
      </c>
      <c r="BL1415" s="36"/>
      <c r="BM1415" s="12">
        <v>4.13</v>
      </c>
      <c r="BN1415" s="36"/>
      <c r="BP1415" s="36"/>
      <c r="BR1415" s="36"/>
      <c r="BS1415" s="36"/>
      <c r="BT1415" s="36"/>
    </row>
    <row r="1416" spans="2:72" ht="13.15" customHeight="1" x14ac:dyDescent="0.2">
      <c r="B1416" s="8" t="s">
        <v>4557</v>
      </c>
      <c r="C1416" s="35">
        <v>4</v>
      </c>
      <c r="D1416" s="1" t="s">
        <v>4558</v>
      </c>
      <c r="E1416" s="36"/>
      <c r="F1416" s="36"/>
      <c r="G1416" s="7">
        <v>4</v>
      </c>
      <c r="H1416" s="3" t="s">
        <v>4559</v>
      </c>
      <c r="I1416" s="5" t="s">
        <v>4560</v>
      </c>
      <c r="J1416" s="39" t="s">
        <v>2059</v>
      </c>
      <c r="K1416" s="5" t="s">
        <v>3152</v>
      </c>
      <c r="M1416" s="36"/>
      <c r="N1416" s="36"/>
      <c r="O1416" s="36"/>
      <c r="P1416" s="36"/>
      <c r="Q1416" s="36">
        <f>E1416*(1+Listes!AC$5)</f>
        <v>0</v>
      </c>
      <c r="AB1416" s="36">
        <f>G1416*(1+Listes!AC$8)</f>
        <v>4.7839999999999998</v>
      </c>
      <c r="AC1416" s="36">
        <f>P1416*(1+Listes!AC$7)</f>
        <v>0</v>
      </c>
      <c r="AD1416" s="36">
        <f>F1416*(1+Listes!AC$6)</f>
        <v>0</v>
      </c>
      <c r="AI1416" s="36"/>
      <c r="AJ1416" s="36"/>
      <c r="AL1416" s="36"/>
      <c r="AQ1416" s="5" t="s">
        <v>4561</v>
      </c>
      <c r="AV1416" s="36">
        <f>BI1416*(1+Listes!AC$9)</f>
        <v>0</v>
      </c>
      <c r="AW1416" s="36">
        <f>BP1416*(1+Listes!AC$10)</f>
        <v>0</v>
      </c>
      <c r="AX1416"/>
      <c r="AY1416" s="36"/>
      <c r="AZ1416" s="36">
        <f>AY1416*(1+Listes!AC$11)</f>
        <v>0</v>
      </c>
      <c r="BI1416" s="36"/>
      <c r="BJ1416" s="36"/>
      <c r="BK1416" s="36">
        <f>BJ1416*(1+Listes!AC$12)</f>
        <v>0</v>
      </c>
      <c r="BL1416" s="36"/>
      <c r="BM1416" s="36"/>
      <c r="BN1416" s="36"/>
      <c r="BP1416" s="36"/>
      <c r="BR1416" s="36"/>
      <c r="BS1416" s="36"/>
      <c r="BT1416" s="36"/>
    </row>
    <row r="1417" spans="2:72" ht="13.15" customHeight="1" x14ac:dyDescent="0.2">
      <c r="C1417" s="37"/>
      <c r="D1417" s="1" t="s">
        <v>4562</v>
      </c>
      <c r="E1417" s="36"/>
      <c r="F1417" s="36"/>
      <c r="G1417" s="7">
        <v>4</v>
      </c>
      <c r="H1417" s="3" t="s">
        <v>4563</v>
      </c>
      <c r="I1417" s="5" t="s">
        <v>4564</v>
      </c>
      <c r="J1417" s="39" t="s">
        <v>22</v>
      </c>
      <c r="K1417"/>
      <c r="M1417" s="6">
        <v>3.87</v>
      </c>
      <c r="N1417" s="6"/>
      <c r="O1417" s="7">
        <v>3.9</v>
      </c>
      <c r="P1417" s="6">
        <v>4</v>
      </c>
      <c r="Q1417" s="36">
        <f>E1417*(1+Listes!AC$5)</f>
        <v>0</v>
      </c>
      <c r="AB1417" s="36">
        <f>G1417*(1+Listes!AC$8)</f>
        <v>4.7839999999999998</v>
      </c>
      <c r="AC1417" s="36">
        <f>P1417*(1+Listes!AC$7)</f>
        <v>4.7839999999999998</v>
      </c>
      <c r="AD1417" s="36">
        <f>F1417*(1+Listes!AC$6)</f>
        <v>0</v>
      </c>
      <c r="AG1417" s="66"/>
      <c r="AH1417" s="67"/>
      <c r="AI1417" s="6">
        <v>3.79</v>
      </c>
      <c r="AJ1417" s="6">
        <v>3.87</v>
      </c>
      <c r="AL1417" s="36"/>
      <c r="AV1417" s="36">
        <f>BI1417*(1+Listes!AC$9)</f>
        <v>0</v>
      </c>
      <c r="AW1417" s="36">
        <f>BP1417*(1+Listes!AC$10)</f>
        <v>0</v>
      </c>
      <c r="AX1417"/>
      <c r="AY1417" s="36"/>
      <c r="AZ1417" s="36">
        <f>AY1417*(1+Listes!AC$11)</f>
        <v>0</v>
      </c>
      <c r="BI1417" s="36"/>
      <c r="BJ1417" s="36"/>
      <c r="BK1417" s="36">
        <f>BJ1417*(1+Listes!AC$12)</f>
        <v>0</v>
      </c>
      <c r="BL1417" s="36"/>
      <c r="BM1417" s="12">
        <v>4.13</v>
      </c>
      <c r="BN1417" s="36"/>
      <c r="BP1417" s="36"/>
      <c r="BR1417" s="36"/>
      <c r="BS1417" s="36"/>
      <c r="BT1417" s="36"/>
    </row>
    <row r="1418" spans="2:72" ht="13.15" customHeight="1" x14ac:dyDescent="0.2">
      <c r="B1418" s="8" t="s">
        <v>4565</v>
      </c>
      <c r="C1418" s="35">
        <v>1</v>
      </c>
      <c r="D1418" s="1" t="s">
        <v>4566</v>
      </c>
      <c r="E1418" s="36"/>
      <c r="F1418" s="36"/>
      <c r="G1418" s="7">
        <v>4</v>
      </c>
      <c r="H1418" s="3" t="s">
        <v>4567</v>
      </c>
      <c r="I1418" s="5" t="s">
        <v>4564</v>
      </c>
      <c r="J1418" s="39" t="s">
        <v>22</v>
      </c>
      <c r="K1418" s="5" t="s">
        <v>1957</v>
      </c>
      <c r="M1418" s="6">
        <v>3.87</v>
      </c>
      <c r="N1418" s="6">
        <v>3.9</v>
      </c>
      <c r="O1418" s="7">
        <v>3.9</v>
      </c>
      <c r="P1418" s="6">
        <v>4</v>
      </c>
      <c r="Q1418" s="36">
        <f>E1418*(1+Listes!AC$5)</f>
        <v>0</v>
      </c>
      <c r="AA1418" s="9" t="s">
        <v>4568</v>
      </c>
      <c r="AB1418" s="36">
        <f>G1418*(1+Listes!AC$8)</f>
        <v>4.7839999999999998</v>
      </c>
      <c r="AC1418" s="36">
        <f>P1418*(1+Listes!AC$7)</f>
        <v>4.7839999999999998</v>
      </c>
      <c r="AD1418" s="36">
        <f>F1418*(1+Listes!AC$6)</f>
        <v>0</v>
      </c>
      <c r="AG1418" s="66"/>
      <c r="AH1418" s="67"/>
      <c r="AI1418" s="6">
        <v>3.79</v>
      </c>
      <c r="AJ1418" s="6">
        <v>3.87</v>
      </c>
      <c r="AL1418" s="36"/>
      <c r="AV1418" s="36">
        <f>BI1418*(1+Listes!AC$9)</f>
        <v>0</v>
      </c>
      <c r="AW1418" s="36">
        <f>BP1418*(1+Listes!AC$10)</f>
        <v>0</v>
      </c>
      <c r="AX1418"/>
      <c r="AY1418" s="36"/>
      <c r="AZ1418" s="36">
        <f>AY1418*(1+Listes!AC$11)</f>
        <v>0</v>
      </c>
      <c r="BI1418" s="36"/>
      <c r="BJ1418" s="36"/>
      <c r="BK1418" s="36">
        <f>BJ1418*(1+Listes!AC$12)</f>
        <v>0</v>
      </c>
      <c r="BL1418" s="36"/>
      <c r="BM1418" s="12">
        <v>4.13</v>
      </c>
      <c r="BN1418" s="36"/>
      <c r="BP1418" s="36"/>
      <c r="BR1418" s="36"/>
      <c r="BS1418" s="36"/>
      <c r="BT1418" s="36"/>
    </row>
    <row r="1419" spans="2:72" ht="13.15" customHeight="1" x14ac:dyDescent="0.2">
      <c r="C1419" s="35">
        <v>2</v>
      </c>
      <c r="D1419" s="1" t="s">
        <v>4569</v>
      </c>
      <c r="E1419" s="36"/>
      <c r="F1419" s="36"/>
      <c r="G1419" s="7">
        <v>4</v>
      </c>
      <c r="H1419" s="3" t="s">
        <v>4570</v>
      </c>
      <c r="I1419" s="5" t="s">
        <v>4555</v>
      </c>
      <c r="J1419" s="39" t="s">
        <v>22</v>
      </c>
      <c r="K1419"/>
      <c r="M1419" s="6">
        <v>3.87</v>
      </c>
      <c r="N1419" s="6"/>
      <c r="O1419" s="7">
        <v>3.9</v>
      </c>
      <c r="P1419" s="6">
        <v>4</v>
      </c>
      <c r="Q1419" s="36">
        <f>E1419*(1+Listes!AC$5)</f>
        <v>0</v>
      </c>
      <c r="AB1419" s="36">
        <f>G1419*(1+Listes!AC$8)</f>
        <v>4.7839999999999998</v>
      </c>
      <c r="AC1419" s="36">
        <f>P1419*(1+Listes!AC$7)</f>
        <v>4.7839999999999998</v>
      </c>
      <c r="AD1419" s="36">
        <f>F1419*(1+Listes!AC$6)</f>
        <v>0</v>
      </c>
      <c r="AG1419" s="66"/>
      <c r="AH1419" s="67"/>
      <c r="AI1419" s="6">
        <v>3.79</v>
      </c>
      <c r="AJ1419" s="6">
        <v>3.87</v>
      </c>
      <c r="AL1419" s="36"/>
      <c r="AV1419" s="36">
        <f>BI1419*(1+Listes!AC$9)</f>
        <v>0</v>
      </c>
      <c r="AW1419" s="36">
        <f>BP1419*(1+Listes!AC$10)</f>
        <v>0</v>
      </c>
      <c r="AX1419"/>
      <c r="AY1419" s="36"/>
      <c r="AZ1419" s="36">
        <f>AY1419*(1+Listes!AC$11)</f>
        <v>0</v>
      </c>
      <c r="BI1419" s="36"/>
      <c r="BJ1419" s="36"/>
      <c r="BK1419" s="36">
        <f>BJ1419*(1+Listes!AC$12)</f>
        <v>0</v>
      </c>
      <c r="BL1419" s="36"/>
      <c r="BM1419" s="12">
        <v>4.13</v>
      </c>
      <c r="BN1419" s="36"/>
      <c r="BP1419" s="36"/>
      <c r="BR1419" s="36"/>
      <c r="BS1419" s="36"/>
      <c r="BT1419" s="36"/>
    </row>
    <row r="1420" spans="2:72" ht="13.15" customHeight="1" x14ac:dyDescent="0.2">
      <c r="C1420" s="35">
        <v>2</v>
      </c>
      <c r="D1420" s="1" t="s">
        <v>4571</v>
      </c>
      <c r="E1420" s="36"/>
      <c r="F1420" s="36"/>
      <c r="G1420" s="7">
        <v>5.31</v>
      </c>
      <c r="H1420" s="3" t="s">
        <v>4572</v>
      </c>
      <c r="J1420" s="36"/>
      <c r="K1420"/>
      <c r="M1420" s="6">
        <v>5.18</v>
      </c>
      <c r="N1420" s="6"/>
      <c r="O1420" s="7">
        <v>5.2</v>
      </c>
      <c r="P1420" s="6">
        <v>5.31</v>
      </c>
      <c r="Q1420" s="36">
        <f>E1420*(1+Listes!AC$5)</f>
        <v>0</v>
      </c>
      <c r="AB1420" s="36">
        <f>G1420*(1+Listes!AC$8)</f>
        <v>6.3507599999999993</v>
      </c>
      <c r="AC1420" s="36">
        <f>P1420*(1+Listes!AC$7)</f>
        <v>6.3507599999999993</v>
      </c>
      <c r="AD1420" s="36">
        <f>F1420*(1+Listes!AC$6)</f>
        <v>0</v>
      </c>
      <c r="AG1420" s="66"/>
      <c r="AH1420" s="67"/>
      <c r="AI1420" s="6">
        <v>5.07</v>
      </c>
      <c r="AJ1420" s="6">
        <v>5.18</v>
      </c>
      <c r="AL1420" s="36"/>
      <c r="AV1420" s="36">
        <f>BI1420*(1+Listes!AC$9)</f>
        <v>0</v>
      </c>
      <c r="AW1420" s="36">
        <f>BP1420*(1+Listes!AC$10)</f>
        <v>0</v>
      </c>
      <c r="AX1420"/>
      <c r="AY1420" s="36"/>
      <c r="AZ1420" s="36">
        <f>AY1420*(1+Listes!AC$11)</f>
        <v>0</v>
      </c>
      <c r="BI1420" s="36"/>
      <c r="BJ1420" s="36"/>
      <c r="BK1420" s="36">
        <f>BJ1420*(1+Listes!AC$12)</f>
        <v>0</v>
      </c>
      <c r="BL1420" s="36"/>
      <c r="BM1420" s="36"/>
      <c r="BN1420" s="36"/>
      <c r="BP1420" s="36"/>
      <c r="BR1420" s="36"/>
      <c r="BS1420" s="36"/>
      <c r="BT1420" s="36"/>
    </row>
    <row r="1421" spans="2:72" ht="13.15" customHeight="1" x14ac:dyDescent="0.2">
      <c r="C1421" s="35">
        <v>2</v>
      </c>
      <c r="D1421" s="1" t="s">
        <v>4573</v>
      </c>
      <c r="E1421" s="36"/>
      <c r="F1421" s="36"/>
      <c r="G1421" s="7">
        <v>5.31</v>
      </c>
      <c r="H1421" s="3" t="s">
        <v>4574</v>
      </c>
      <c r="J1421" s="39" t="s">
        <v>31</v>
      </c>
      <c r="K1421" s="5" t="s">
        <v>447</v>
      </c>
      <c r="M1421" s="6">
        <v>5.18</v>
      </c>
      <c r="N1421" s="6"/>
      <c r="O1421" s="7">
        <v>5.2</v>
      </c>
      <c r="P1421" s="6">
        <v>5.31</v>
      </c>
      <c r="Q1421" s="36">
        <f>E1421*(1+Listes!AC$5)</f>
        <v>0</v>
      </c>
      <c r="AB1421" s="36">
        <f>G1421*(1+Listes!AC$8)</f>
        <v>6.3507599999999993</v>
      </c>
      <c r="AC1421" s="36">
        <f>P1421*(1+Listes!AC$7)</f>
        <v>6.3507599999999993</v>
      </c>
      <c r="AD1421" s="36">
        <f>F1421*(1+Listes!AC$6)</f>
        <v>0</v>
      </c>
      <c r="AG1421" s="66"/>
      <c r="AH1421" s="67"/>
      <c r="AI1421" s="6">
        <v>5.07</v>
      </c>
      <c r="AJ1421" s="6">
        <v>5.18</v>
      </c>
      <c r="AL1421" s="36"/>
      <c r="AV1421" s="36">
        <f>BI1421*(1+Listes!AC$9)</f>
        <v>0</v>
      </c>
      <c r="AW1421" s="36">
        <f>BP1421*(1+Listes!AC$10)</f>
        <v>0</v>
      </c>
      <c r="AX1421"/>
      <c r="AY1421" s="36"/>
      <c r="AZ1421" s="36">
        <f>AY1421*(1+Listes!AC$11)</f>
        <v>0</v>
      </c>
      <c r="BI1421" s="36"/>
      <c r="BJ1421" s="36"/>
      <c r="BK1421" s="36">
        <f>BJ1421*(1+Listes!AC$12)</f>
        <v>0</v>
      </c>
      <c r="BL1421" s="36"/>
      <c r="BM1421" s="36"/>
      <c r="BN1421" s="36"/>
      <c r="BP1421" s="36"/>
      <c r="BR1421" s="36"/>
      <c r="BS1421" s="36"/>
      <c r="BT1421" s="36"/>
    </row>
    <row r="1422" spans="2:72" ht="13.15" customHeight="1" x14ac:dyDescent="0.2">
      <c r="B1422" s="8" t="s">
        <v>4575</v>
      </c>
      <c r="C1422" s="35">
        <v>2</v>
      </c>
      <c r="D1422" s="1" t="s">
        <v>4576</v>
      </c>
      <c r="E1422" s="36"/>
      <c r="F1422" s="36"/>
      <c r="G1422" s="7">
        <v>7.94</v>
      </c>
      <c r="H1422" s="3" t="s">
        <v>4577</v>
      </c>
      <c r="I1422" s="5" t="s">
        <v>4560</v>
      </c>
      <c r="J1422" s="39" t="s">
        <v>2059</v>
      </c>
      <c r="K1422" s="5" t="s">
        <v>3152</v>
      </c>
      <c r="M1422" s="36"/>
      <c r="N1422" s="36"/>
      <c r="O1422" s="36"/>
      <c r="P1422" s="36"/>
      <c r="Q1422" s="36">
        <f>E1422*(1+Listes!AC$5)</f>
        <v>0</v>
      </c>
      <c r="AB1422" s="36">
        <f>G1422*(1+Listes!AC$8)</f>
        <v>9.4962400000000002</v>
      </c>
      <c r="AC1422" s="36">
        <f>P1422*(1+Listes!AC$7)</f>
        <v>0</v>
      </c>
      <c r="AD1422" s="36">
        <f>F1422*(1+Listes!AC$6)</f>
        <v>0</v>
      </c>
      <c r="AI1422" s="36"/>
      <c r="AJ1422" s="36"/>
      <c r="AL1422" s="36"/>
      <c r="AQ1422" s="5" t="s">
        <v>4578</v>
      </c>
      <c r="AV1422" s="36">
        <f>BI1422*(1+Listes!AC$9)</f>
        <v>0</v>
      </c>
      <c r="AW1422" s="36">
        <f>BP1422*(1+Listes!AC$10)</f>
        <v>0</v>
      </c>
      <c r="AX1422"/>
      <c r="AY1422" s="36"/>
      <c r="AZ1422" s="36">
        <f>AY1422*(1+Listes!AC$11)</f>
        <v>0</v>
      </c>
      <c r="BI1422" s="36"/>
      <c r="BJ1422" s="36"/>
      <c r="BK1422" s="36">
        <f>BJ1422*(1+Listes!AC$12)</f>
        <v>0</v>
      </c>
      <c r="BL1422" s="36"/>
      <c r="BM1422" s="36"/>
      <c r="BN1422" s="36"/>
      <c r="BP1422" s="36"/>
      <c r="BR1422" s="36"/>
      <c r="BS1422" s="36"/>
      <c r="BT1422" s="36"/>
    </row>
    <row r="1423" spans="2:72" ht="13.15" customHeight="1" x14ac:dyDescent="0.2">
      <c r="B1423" t="s">
        <v>4878</v>
      </c>
      <c r="C1423" s="35">
        <v>1</v>
      </c>
      <c r="D1423" s="1" t="s">
        <v>4878</v>
      </c>
      <c r="E1423" s="36">
        <v>3</v>
      </c>
      <c r="F1423" s="36"/>
      <c r="G1423" s="7">
        <v>7.94</v>
      </c>
      <c r="H1423" s="3" t="s">
        <v>4879</v>
      </c>
      <c r="J1423" s="39" t="s">
        <v>2</v>
      </c>
      <c r="K1423" s="5" t="s">
        <v>4876</v>
      </c>
      <c r="M1423" s="6">
        <v>7.79</v>
      </c>
      <c r="N1423" s="6"/>
      <c r="O1423" s="7">
        <v>7.8</v>
      </c>
      <c r="P1423" s="6">
        <v>7.94</v>
      </c>
      <c r="Q1423" s="36">
        <v>3.5880000000000001</v>
      </c>
      <c r="X1423" t="s">
        <v>4880</v>
      </c>
      <c r="AB1423" s="36">
        <v>9.4962400000000002</v>
      </c>
      <c r="AC1423" s="36">
        <v>9.4962400000000002</v>
      </c>
      <c r="AD1423" s="36">
        <v>0</v>
      </c>
      <c r="AE1423" s="64" t="s">
        <v>4842</v>
      </c>
      <c r="AG1423" s="66" t="s">
        <v>4843</v>
      </c>
      <c r="AH1423" s="67" t="s">
        <v>4841</v>
      </c>
      <c r="AI1423" s="6">
        <v>7.63</v>
      </c>
      <c r="AJ1423" s="6">
        <v>7.79</v>
      </c>
      <c r="AL1423" s="36"/>
      <c r="AV1423" s="36">
        <v>0</v>
      </c>
      <c r="AW1423" s="36">
        <v>0</v>
      </c>
      <c r="AX1423"/>
      <c r="AY1423" s="36"/>
      <c r="AZ1423" s="36">
        <v>0</v>
      </c>
      <c r="BE1423" t="s">
        <v>4271</v>
      </c>
      <c r="BG1423" s="64" t="s">
        <v>4834</v>
      </c>
      <c r="BH1423" s="64" t="s">
        <v>4836</v>
      </c>
      <c r="BI1423" s="15">
        <v>45779</v>
      </c>
      <c r="BL1423" s="36"/>
      <c r="BM1423" s="36"/>
      <c r="BN1423" s="36"/>
    </row>
    <row r="1424" spans="2:72" ht="13.15" customHeight="1" x14ac:dyDescent="0.2">
      <c r="B1424" s="8" t="s">
        <v>4579</v>
      </c>
      <c r="C1424" s="35">
        <v>1</v>
      </c>
      <c r="D1424" s="1" t="s">
        <v>4580</v>
      </c>
      <c r="E1424" s="36"/>
      <c r="F1424" s="36"/>
      <c r="G1424" s="7">
        <v>7.94</v>
      </c>
      <c r="H1424" s="3" t="s">
        <v>4581</v>
      </c>
      <c r="J1424" s="39" t="s">
        <v>2</v>
      </c>
      <c r="K1424" s="5" t="s">
        <v>4582</v>
      </c>
      <c r="M1424" s="36"/>
      <c r="N1424" s="36"/>
      <c r="O1424" s="7">
        <v>7.8</v>
      </c>
      <c r="P1424" s="6">
        <v>7.94</v>
      </c>
      <c r="Q1424" s="36">
        <f>E1424*(1+Listes!AC$5)</f>
        <v>0</v>
      </c>
      <c r="X1424" s="9" t="s">
        <v>4583</v>
      </c>
      <c r="Y1424" s="9" t="s">
        <v>4583</v>
      </c>
      <c r="AB1424" s="36">
        <f>G1424*(1+Listes!AC$8)</f>
        <v>9.4962400000000002</v>
      </c>
      <c r="AC1424" s="36">
        <f>P1424*(1+Listes!AC$7)</f>
        <v>9.4962400000000002</v>
      </c>
      <c r="AD1424" s="36">
        <f>F1424*(1+Listes!AC$6)</f>
        <v>0</v>
      </c>
      <c r="AI1424" s="36"/>
      <c r="AJ1424" s="36"/>
      <c r="AL1424" s="36"/>
      <c r="AO1424" s="5" t="s">
        <v>4584</v>
      </c>
      <c r="AP1424" s="5" t="s">
        <v>4584</v>
      </c>
      <c r="AQ1424" s="5" t="s">
        <v>4583</v>
      </c>
      <c r="AV1424" s="36">
        <f>BL1424*(1+Listes!AC$9)</f>
        <v>0</v>
      </c>
      <c r="AW1424" s="36">
        <f>BP1424*(1+Listes!AC$10)</f>
        <v>0</v>
      </c>
      <c r="AX1424"/>
      <c r="AY1424" s="36"/>
      <c r="AZ1424" s="36">
        <f>AY1424*(1+Listes!AC$11)</f>
        <v>0</v>
      </c>
      <c r="BI1424" s="15"/>
      <c r="BJ1424" s="36"/>
      <c r="BK1424" s="36">
        <f>BJ1424*(1+Listes!AC$12)</f>
        <v>0</v>
      </c>
      <c r="BL1424" s="36"/>
      <c r="BM1424" s="12">
        <v>8.27</v>
      </c>
      <c r="BN1424" s="36"/>
      <c r="BP1424" s="36"/>
      <c r="BR1424" s="36"/>
      <c r="BS1424" s="36"/>
      <c r="BT1424" s="36"/>
    </row>
    <row r="1425" spans="2:72" ht="13.15" customHeight="1" x14ac:dyDescent="0.2">
      <c r="C1425" s="35">
        <v>1</v>
      </c>
      <c r="D1425" s="1" t="s">
        <v>4585</v>
      </c>
      <c r="E1425" s="36"/>
      <c r="F1425" s="36"/>
      <c r="G1425" s="7">
        <v>5.31</v>
      </c>
      <c r="H1425" s="3" t="s">
        <v>4586</v>
      </c>
      <c r="I1425" s="5" t="s">
        <v>4587</v>
      </c>
      <c r="J1425" s="36"/>
      <c r="K1425"/>
      <c r="M1425" s="6">
        <v>5.18</v>
      </c>
      <c r="N1425" s="6">
        <v>3.9</v>
      </c>
      <c r="O1425" s="7">
        <v>5.2</v>
      </c>
      <c r="P1425" s="6">
        <v>5.31</v>
      </c>
      <c r="Q1425" s="36">
        <f>E1425*(1+Listes!AC$5)</f>
        <v>0</v>
      </c>
      <c r="AB1425" s="36">
        <f>G1425*(1+Listes!AC$8)</f>
        <v>6.3507599999999993</v>
      </c>
      <c r="AC1425" s="36">
        <f>P1425*(1+Listes!AC$7)</f>
        <v>6.3507599999999993</v>
      </c>
      <c r="AD1425" s="36">
        <f>F1425*(1+Listes!AC$6)</f>
        <v>0</v>
      </c>
      <c r="AG1425" s="66"/>
      <c r="AH1425" s="67"/>
      <c r="AI1425" s="6">
        <v>5.07</v>
      </c>
      <c r="AJ1425" s="6">
        <v>5.18</v>
      </c>
      <c r="AL1425" s="36"/>
      <c r="AV1425" s="36">
        <f>BL1425*(1+Listes!AC$9)</f>
        <v>0</v>
      </c>
      <c r="AW1425" s="36">
        <f>BP1425*(1+Listes!AC$10)</f>
        <v>0</v>
      </c>
      <c r="AX1425"/>
      <c r="AY1425" s="36"/>
      <c r="AZ1425" s="36">
        <f>AY1425*(1+Listes!AC$11)</f>
        <v>0</v>
      </c>
      <c r="BI1425" s="15"/>
      <c r="BJ1425" s="36"/>
      <c r="BK1425" s="36">
        <f>BJ1425*(1+Listes!AC$12)</f>
        <v>0</v>
      </c>
      <c r="BL1425" s="36"/>
      <c r="BM1425" s="36"/>
      <c r="BN1425" s="36"/>
      <c r="BP1425" s="36"/>
      <c r="BR1425" s="36"/>
      <c r="BS1425" s="36"/>
      <c r="BT1425" s="36"/>
    </row>
    <row r="1426" spans="2:72" ht="13.15" customHeight="1" x14ac:dyDescent="0.2">
      <c r="B1426" s="8" t="s">
        <v>4565</v>
      </c>
      <c r="C1426" s="35">
        <v>2</v>
      </c>
      <c r="D1426" s="1" t="s">
        <v>4588</v>
      </c>
      <c r="E1426" s="36"/>
      <c r="F1426" s="36"/>
      <c r="G1426" s="7">
        <v>6.63</v>
      </c>
      <c r="H1426" s="3" t="s">
        <v>4589</v>
      </c>
      <c r="I1426" s="5" t="s">
        <v>2294</v>
      </c>
      <c r="J1426" s="39" t="s">
        <v>22</v>
      </c>
      <c r="K1426" s="5" t="s">
        <v>2151</v>
      </c>
      <c r="M1426" s="6">
        <v>6.48</v>
      </c>
      <c r="N1426" s="36"/>
      <c r="O1426" s="7">
        <v>6.5</v>
      </c>
      <c r="P1426" s="6">
        <v>6.63</v>
      </c>
      <c r="Q1426" s="36">
        <f>E1426*(1+Listes!AC$5)</f>
        <v>0</v>
      </c>
      <c r="AA1426" s="9" t="s">
        <v>4568</v>
      </c>
      <c r="AB1426" s="36">
        <f>G1426*(1+Listes!AC$8)</f>
        <v>7.9294799999999999</v>
      </c>
      <c r="AC1426" s="36">
        <f>P1426*(1+Listes!AC$7)</f>
        <v>7.9294799999999999</v>
      </c>
      <c r="AD1426" s="36">
        <f>F1426*(1+Listes!AC$6)</f>
        <v>0</v>
      </c>
      <c r="AI1426" s="36"/>
      <c r="AJ1426" s="36"/>
      <c r="AL1426" s="36"/>
      <c r="AV1426" s="36">
        <f>BL1426*(1+Listes!AC$9)</f>
        <v>0</v>
      </c>
      <c r="AW1426" s="36">
        <f>BP1426*(1+Listes!AC$10)</f>
        <v>0</v>
      </c>
      <c r="AX1426"/>
      <c r="AY1426" s="36"/>
      <c r="AZ1426" s="36">
        <f>AY1426*(1+Listes!AC$11)</f>
        <v>0</v>
      </c>
      <c r="BI1426" s="15"/>
      <c r="BJ1426" s="36"/>
      <c r="BK1426" s="36">
        <f>BJ1426*(1+Listes!AC$12)</f>
        <v>0</v>
      </c>
      <c r="BL1426" s="36"/>
      <c r="BM1426" s="36"/>
      <c r="BN1426" s="36"/>
      <c r="BP1426" s="36"/>
      <c r="BR1426" s="36"/>
      <c r="BS1426" s="36"/>
      <c r="BT1426" s="36"/>
    </row>
    <row r="1427" spans="2:72" ht="13.15" customHeight="1" x14ac:dyDescent="0.2">
      <c r="C1427" s="35">
        <v>7</v>
      </c>
      <c r="D1427" s="1" t="s">
        <v>4590</v>
      </c>
      <c r="E1427" s="6">
        <v>1.05</v>
      </c>
      <c r="F1427" s="36"/>
      <c r="G1427" s="7">
        <v>7.94</v>
      </c>
      <c r="H1427" s="3" t="s">
        <v>4591</v>
      </c>
      <c r="J1427" s="39" t="s">
        <v>2</v>
      </c>
      <c r="K1427" s="5" t="s">
        <v>131</v>
      </c>
      <c r="M1427" s="6">
        <v>7.79</v>
      </c>
      <c r="N1427" s="6">
        <v>7.81</v>
      </c>
      <c r="O1427" s="7">
        <v>7.8</v>
      </c>
      <c r="P1427" s="6">
        <v>7.94</v>
      </c>
      <c r="Q1427" s="36">
        <f>E1427*(1+Listes!AC$5)</f>
        <v>1.2558</v>
      </c>
      <c r="AA1427" s="9" t="s">
        <v>4592</v>
      </c>
      <c r="AB1427" s="36">
        <f>G1427*(1+Listes!AC$8)</f>
        <v>9.4962400000000002</v>
      </c>
      <c r="AC1427" s="36">
        <f>P1427*(1+Listes!AC$7)</f>
        <v>9.4962400000000002</v>
      </c>
      <c r="AD1427" s="36">
        <f>F1427*(1+Listes!AC$6)</f>
        <v>0</v>
      </c>
      <c r="AG1427" s="66"/>
      <c r="AH1427" s="67"/>
      <c r="AI1427" s="6">
        <v>7.63</v>
      </c>
      <c r="AJ1427" s="6">
        <v>7.79</v>
      </c>
      <c r="AL1427" s="36"/>
      <c r="AV1427" s="36">
        <f>BL1427*(1+Listes!AC$9)</f>
        <v>0</v>
      </c>
      <c r="AW1427" s="36">
        <f>BP1427*(1+Listes!AC$10)</f>
        <v>0</v>
      </c>
      <c r="AX1427"/>
      <c r="AY1427" s="36"/>
      <c r="AZ1427" s="36">
        <f>AY1427*(1+Listes!AC$11)</f>
        <v>0</v>
      </c>
      <c r="BI1427" s="16">
        <v>41428</v>
      </c>
      <c r="BJ1427" s="36"/>
      <c r="BK1427" s="36">
        <f>BJ1427*(1+Listes!AC$12)</f>
        <v>0</v>
      </c>
      <c r="BL1427" s="36"/>
      <c r="BM1427" s="36"/>
      <c r="BN1427" s="36"/>
      <c r="BP1427" s="36"/>
      <c r="BR1427" s="36"/>
      <c r="BS1427" s="36"/>
      <c r="BT1427" s="36"/>
    </row>
    <row r="1428" spans="2:72" ht="13.15" customHeight="1" x14ac:dyDescent="0.2">
      <c r="C1428" s="35">
        <v>1</v>
      </c>
      <c r="D1428" s="1" t="s">
        <v>4593</v>
      </c>
      <c r="E1428" s="36"/>
      <c r="F1428" s="36"/>
      <c r="G1428" s="7">
        <v>7.94</v>
      </c>
      <c r="H1428" s="3" t="s">
        <v>4594</v>
      </c>
      <c r="J1428" s="39" t="s">
        <v>31</v>
      </c>
      <c r="K1428" s="5" t="s">
        <v>88</v>
      </c>
      <c r="M1428" s="6">
        <v>7.79</v>
      </c>
      <c r="N1428" s="6"/>
      <c r="O1428" s="7">
        <v>7.8</v>
      </c>
      <c r="P1428" s="6">
        <v>7.94</v>
      </c>
      <c r="Q1428" s="36">
        <f>E1428*(1+Listes!AC$5)</f>
        <v>0</v>
      </c>
      <c r="AB1428" s="36">
        <f>G1428*(1+Listes!AC$8)</f>
        <v>9.4962400000000002</v>
      </c>
      <c r="AC1428" s="36">
        <f>P1428*(1+Listes!AC$7)</f>
        <v>9.4962400000000002</v>
      </c>
      <c r="AD1428" s="36">
        <f>F1428*(1+Listes!AC$6)</f>
        <v>0</v>
      </c>
      <c r="AG1428" s="66"/>
      <c r="AH1428" s="67"/>
      <c r="AI1428" s="6">
        <v>7.63</v>
      </c>
      <c r="AJ1428" s="6">
        <v>7.79</v>
      </c>
      <c r="AL1428" s="36"/>
      <c r="AV1428" s="36">
        <f>BL1428*(1+Listes!AC$9)</f>
        <v>0</v>
      </c>
      <c r="AW1428" s="36">
        <f>BP1428*(1+Listes!AC$10)</f>
        <v>0</v>
      </c>
      <c r="AX1428"/>
      <c r="AY1428" s="36"/>
      <c r="AZ1428" s="36">
        <f>AY1428*(1+Listes!AC$11)</f>
        <v>0</v>
      </c>
      <c r="BI1428" s="15"/>
      <c r="BJ1428" s="36"/>
      <c r="BK1428" s="36">
        <f>BJ1428*(1+Listes!AC$12)</f>
        <v>0</v>
      </c>
      <c r="BL1428" s="36"/>
      <c r="BM1428" s="36"/>
      <c r="BN1428" s="36"/>
      <c r="BP1428" s="36"/>
      <c r="BR1428" s="36"/>
      <c r="BS1428" s="36"/>
      <c r="BT1428" s="36"/>
    </row>
    <row r="1429" spans="2:72" ht="13.15" customHeight="1" x14ac:dyDescent="0.2">
      <c r="C1429" s="35">
        <v>1</v>
      </c>
      <c r="D1429" s="1" t="s">
        <v>4595</v>
      </c>
      <c r="E1429" s="36"/>
      <c r="F1429" s="36"/>
      <c r="G1429" s="7">
        <v>7.94</v>
      </c>
      <c r="H1429" s="3" t="s">
        <v>4596</v>
      </c>
      <c r="J1429" s="39" t="s">
        <v>31</v>
      </c>
      <c r="K1429" s="5" t="s">
        <v>447</v>
      </c>
      <c r="M1429" s="6">
        <v>7.79</v>
      </c>
      <c r="N1429" s="6"/>
      <c r="O1429" s="7">
        <v>7.8</v>
      </c>
      <c r="P1429" s="6">
        <v>7.94</v>
      </c>
      <c r="Q1429" s="36">
        <f>E1429*(1+Listes!AC$5)</f>
        <v>0</v>
      </c>
      <c r="AB1429" s="36">
        <f>G1429*(1+Listes!AC$8)</f>
        <v>9.4962400000000002</v>
      </c>
      <c r="AC1429" s="36">
        <f>P1429*(1+Listes!AC$7)</f>
        <v>9.4962400000000002</v>
      </c>
      <c r="AD1429" s="36">
        <f>F1429*(1+Listes!AC$6)</f>
        <v>0</v>
      </c>
      <c r="AG1429" s="66"/>
      <c r="AH1429" s="67"/>
      <c r="AI1429" s="6">
        <v>7.63</v>
      </c>
      <c r="AJ1429" s="6">
        <v>7.79</v>
      </c>
      <c r="AL1429" s="36"/>
      <c r="AV1429" s="36">
        <f>BL1429*(1+Listes!AC$9)</f>
        <v>0</v>
      </c>
      <c r="AW1429" s="36">
        <f>BP1429*(1+Listes!AC$10)</f>
        <v>0</v>
      </c>
      <c r="AX1429"/>
      <c r="AY1429" s="36"/>
      <c r="AZ1429" s="36">
        <f>AY1429*(1+Listes!AC$11)</f>
        <v>0</v>
      </c>
      <c r="BI1429" s="15"/>
      <c r="BJ1429" s="36"/>
      <c r="BK1429" s="36">
        <f>BJ1429*(1+Listes!AC$12)</f>
        <v>0</v>
      </c>
      <c r="BL1429" s="36"/>
      <c r="BM1429" s="36"/>
      <c r="BN1429" s="36"/>
      <c r="BP1429" s="36"/>
      <c r="BR1429" s="36"/>
      <c r="BS1429" s="36"/>
      <c r="BT1429" s="36"/>
    </row>
    <row r="1430" spans="2:72" ht="13.15" customHeight="1" x14ac:dyDescent="0.2">
      <c r="B1430" s="8" t="s">
        <v>4597</v>
      </c>
      <c r="C1430" s="35">
        <v>2</v>
      </c>
      <c r="D1430" s="1" t="s">
        <v>4598</v>
      </c>
      <c r="E1430" s="6">
        <v>0.99</v>
      </c>
      <c r="F1430" s="7">
        <v>1.35</v>
      </c>
      <c r="G1430" s="7">
        <v>7.94</v>
      </c>
      <c r="H1430" s="3" t="s">
        <v>4599</v>
      </c>
      <c r="I1430" s="5" t="s">
        <v>4600</v>
      </c>
      <c r="J1430" s="39" t="s">
        <v>2</v>
      </c>
      <c r="K1430"/>
      <c r="M1430" s="6">
        <v>7.79</v>
      </c>
      <c r="N1430" s="6">
        <v>7.8</v>
      </c>
      <c r="O1430" s="7">
        <v>7.8</v>
      </c>
      <c r="P1430" s="6">
        <v>7.94</v>
      </c>
      <c r="Q1430" s="36">
        <f>E1430*(1+Listes!AC$5)</f>
        <v>1.18404</v>
      </c>
      <c r="AB1430" s="36">
        <f>G1430*(1+Listes!AC$8)</f>
        <v>9.4962400000000002</v>
      </c>
      <c r="AC1430" s="36">
        <f>P1430*(1+Listes!AC$7)</f>
        <v>9.4962400000000002</v>
      </c>
      <c r="AD1430" s="36">
        <f>F1430*(1+Listes!AC$6)</f>
        <v>1.6146</v>
      </c>
      <c r="AG1430" s="66"/>
      <c r="AH1430" s="67"/>
      <c r="AI1430" s="6">
        <v>7.63</v>
      </c>
      <c r="AJ1430" s="6">
        <v>7.79</v>
      </c>
      <c r="AL1430" s="36"/>
      <c r="AT1430" s="5" t="s">
        <v>4601</v>
      </c>
      <c r="AV1430" s="36">
        <f>BL1430*(1+Listes!AC$9)</f>
        <v>0</v>
      </c>
      <c r="AW1430" s="36">
        <f>BP1430*(1+Listes!AC$10)</f>
        <v>0</v>
      </c>
      <c r="AX1430"/>
      <c r="AY1430" s="36"/>
      <c r="AZ1430" s="36">
        <f>AY1430*(1+Listes!AC$11)</f>
        <v>0</v>
      </c>
      <c r="BI1430" s="16">
        <v>38603</v>
      </c>
      <c r="BJ1430" s="36"/>
      <c r="BK1430" s="36">
        <f>BJ1430*(1+Listes!AC$12)</f>
        <v>0</v>
      </c>
      <c r="BL1430" s="36"/>
      <c r="BM1430" s="36"/>
      <c r="BN1430" s="6">
        <v>8</v>
      </c>
      <c r="BP1430" s="36"/>
      <c r="BR1430" s="36"/>
      <c r="BS1430" s="36"/>
      <c r="BT1430" s="36"/>
    </row>
    <row r="1431" spans="2:72" ht="13.15" customHeight="1" x14ac:dyDescent="0.2">
      <c r="C1431" s="35">
        <v>6</v>
      </c>
      <c r="D1431" s="1" t="s">
        <v>4602</v>
      </c>
      <c r="E1431" s="36"/>
      <c r="F1431" s="36"/>
      <c r="G1431" s="7">
        <v>7.94</v>
      </c>
      <c r="H1431" s="3" t="s">
        <v>4603</v>
      </c>
      <c r="I1431" s="5" t="s">
        <v>4600</v>
      </c>
      <c r="J1431" s="39" t="s">
        <v>2</v>
      </c>
      <c r="K1431"/>
      <c r="M1431" s="6">
        <v>7.79</v>
      </c>
      <c r="N1431" s="6"/>
      <c r="O1431" s="7">
        <v>7.8</v>
      </c>
      <c r="P1431" s="6">
        <v>7.94</v>
      </c>
      <c r="Q1431" s="36">
        <f>E1431*(1+Listes!AC$5)</f>
        <v>0</v>
      </c>
      <c r="AB1431" s="36">
        <f>G1431*(1+Listes!AC$8)</f>
        <v>9.4962400000000002</v>
      </c>
      <c r="AC1431" s="36">
        <f>P1431*(1+Listes!AC$7)</f>
        <v>9.4962400000000002</v>
      </c>
      <c r="AD1431" s="36">
        <f>F1431*(1+Listes!AC$6)</f>
        <v>0</v>
      </c>
      <c r="AG1431" s="66"/>
      <c r="AH1431" s="67"/>
      <c r="AI1431" s="6">
        <v>7.63</v>
      </c>
      <c r="AJ1431" s="6">
        <v>7.79</v>
      </c>
      <c r="AL1431" s="36"/>
      <c r="AV1431" s="36">
        <f>BL1431*(1+Listes!AC$9)</f>
        <v>0</v>
      </c>
      <c r="AW1431" s="36">
        <f>BP1431*(1+Listes!AC$10)</f>
        <v>0</v>
      </c>
      <c r="AX1431"/>
      <c r="AY1431" s="36"/>
      <c r="AZ1431" s="36">
        <f>AY1431*(1+Listes!AC$11)</f>
        <v>0</v>
      </c>
      <c r="BI1431" s="15"/>
      <c r="BJ1431" s="36"/>
      <c r="BK1431" s="36">
        <f>BJ1431*(1+Listes!AC$12)</f>
        <v>0</v>
      </c>
      <c r="BL1431" s="36"/>
      <c r="BM1431" s="36"/>
      <c r="BN1431" s="6">
        <v>8</v>
      </c>
      <c r="BP1431" s="36"/>
      <c r="BR1431" s="36"/>
      <c r="BS1431" s="36"/>
      <c r="BT1431" s="36"/>
    </row>
    <row r="1432" spans="2:72" ht="13.15" customHeight="1" x14ac:dyDescent="0.2">
      <c r="C1432" s="35">
        <v>2</v>
      </c>
      <c r="D1432" s="1" t="s">
        <v>4602</v>
      </c>
      <c r="E1432" s="6">
        <v>0.97</v>
      </c>
      <c r="F1432" s="36"/>
      <c r="G1432" s="7">
        <v>7.94</v>
      </c>
      <c r="H1432" s="3" t="s">
        <v>4604</v>
      </c>
      <c r="I1432" s="5" t="s">
        <v>4600</v>
      </c>
      <c r="J1432" s="39" t="s">
        <v>2</v>
      </c>
      <c r="K1432"/>
      <c r="M1432" s="6">
        <v>7.79</v>
      </c>
      <c r="N1432" s="6"/>
      <c r="O1432" s="7">
        <v>7.8</v>
      </c>
      <c r="P1432" s="6">
        <v>7.94</v>
      </c>
      <c r="Q1432" s="36">
        <f>E1432*(1+Listes!AC$5)</f>
        <v>1.1601199999999998</v>
      </c>
      <c r="AB1432" s="36">
        <f>G1432*(1+Listes!AC$8)</f>
        <v>9.4962400000000002</v>
      </c>
      <c r="AC1432" s="36">
        <f>P1432*(1+Listes!AC$7)</f>
        <v>9.4962400000000002</v>
      </c>
      <c r="AD1432" s="36">
        <f>F1432*(1+Listes!AC$6)</f>
        <v>0</v>
      </c>
      <c r="AG1432" s="66"/>
      <c r="AH1432" s="67"/>
      <c r="AI1432" s="6">
        <v>7.63</v>
      </c>
      <c r="AJ1432" s="6">
        <v>7.79</v>
      </c>
      <c r="AL1432" s="36"/>
      <c r="AV1432" s="36">
        <f>BL1432*(1+Listes!AC$9)</f>
        <v>0</v>
      </c>
      <c r="AW1432" s="36">
        <f>BP1432*(1+Listes!AC$10)</f>
        <v>0</v>
      </c>
      <c r="AX1432"/>
      <c r="AY1432" s="36"/>
      <c r="AZ1432" s="36">
        <f>AY1432*(1+Listes!AC$11)</f>
        <v>0</v>
      </c>
      <c r="BI1432" s="16">
        <v>38135</v>
      </c>
      <c r="BJ1432" s="36"/>
      <c r="BK1432" s="36">
        <f>BJ1432*(1+Listes!AC$12)</f>
        <v>0</v>
      </c>
      <c r="BL1432" s="36"/>
      <c r="BM1432" s="36"/>
      <c r="BN1432" s="6">
        <v>8</v>
      </c>
      <c r="BP1432" s="36"/>
      <c r="BR1432" s="36"/>
      <c r="BS1432" s="36"/>
      <c r="BT1432" s="36"/>
    </row>
    <row r="1433" spans="2:72" ht="13.15" customHeight="1" x14ac:dyDescent="0.2">
      <c r="C1433" s="35">
        <v>1</v>
      </c>
      <c r="D1433" s="1" t="s">
        <v>4605</v>
      </c>
      <c r="E1433" s="36"/>
      <c r="F1433" s="36"/>
      <c r="G1433" s="7">
        <v>9.31</v>
      </c>
      <c r="H1433" s="3" t="s">
        <v>4606</v>
      </c>
      <c r="I1433" s="5" t="s">
        <v>4587</v>
      </c>
      <c r="J1433" s="39" t="s">
        <v>2</v>
      </c>
      <c r="K1433" s="5" t="s">
        <v>131</v>
      </c>
      <c r="M1433" s="6">
        <v>9.09</v>
      </c>
      <c r="N1433" s="6"/>
      <c r="O1433" s="7">
        <v>9.1</v>
      </c>
      <c r="P1433" s="6">
        <v>9.31</v>
      </c>
      <c r="Q1433" s="36">
        <f>E1433*(1+Listes!AC$5)</f>
        <v>0</v>
      </c>
      <c r="AA1433" s="9" t="s">
        <v>78</v>
      </c>
      <c r="AB1433" s="36">
        <f>G1433*(1+Listes!AC$8)</f>
        <v>11.13476</v>
      </c>
      <c r="AC1433" s="36">
        <f>P1433*(1+Listes!AC$7)</f>
        <v>11.13476</v>
      </c>
      <c r="AD1433" s="36">
        <f>F1433*(1+Listes!AC$6)</f>
        <v>0</v>
      </c>
      <c r="AG1433" s="66"/>
      <c r="AH1433" s="67"/>
      <c r="AI1433" s="6">
        <v>8.92</v>
      </c>
      <c r="AJ1433" s="6">
        <v>9.09</v>
      </c>
      <c r="AL1433" s="36"/>
      <c r="AV1433" s="36">
        <f>BL1433*(1+Listes!AC$9)</f>
        <v>0</v>
      </c>
      <c r="AW1433" s="36">
        <f>BP1433*(1+Listes!AC$10)</f>
        <v>0</v>
      </c>
      <c r="AX1433"/>
      <c r="AY1433" s="36"/>
      <c r="AZ1433" s="36">
        <f>AY1433*(1+Listes!AC$11)</f>
        <v>0</v>
      </c>
      <c r="BI1433" s="15"/>
      <c r="BJ1433" s="36"/>
      <c r="BK1433" s="36">
        <f>BJ1433*(1+Listes!AC$12)</f>
        <v>0</v>
      </c>
      <c r="BL1433" s="36"/>
      <c r="BM1433" s="36"/>
      <c r="BN1433" s="36"/>
      <c r="BP1433" s="36"/>
      <c r="BR1433" s="36"/>
      <c r="BS1433" s="36"/>
      <c r="BT1433" s="36"/>
    </row>
    <row r="1434" spans="2:72" ht="13.15" customHeight="1" x14ac:dyDescent="0.2">
      <c r="C1434" s="35">
        <v>2</v>
      </c>
      <c r="D1434" s="1" t="s">
        <v>4607</v>
      </c>
      <c r="E1434" s="36"/>
      <c r="F1434" s="36"/>
      <c r="G1434" s="7">
        <v>10.63</v>
      </c>
      <c r="H1434" s="3" t="s">
        <v>4608</v>
      </c>
      <c r="J1434" s="39" t="s">
        <v>2</v>
      </c>
      <c r="K1434"/>
      <c r="M1434" s="6">
        <v>10.4</v>
      </c>
      <c r="N1434" s="6"/>
      <c r="O1434" s="7">
        <v>10.4</v>
      </c>
      <c r="P1434" s="6">
        <v>10.63</v>
      </c>
      <c r="Q1434" s="36">
        <f>E1434*(1+Listes!AC$5)</f>
        <v>0</v>
      </c>
      <c r="AB1434" s="36">
        <f>G1434*(1+Listes!AC$8)</f>
        <v>12.713480000000001</v>
      </c>
      <c r="AC1434" s="36">
        <f>P1434*(1+Listes!AC$7)</f>
        <v>12.713480000000001</v>
      </c>
      <c r="AD1434" s="36">
        <f>F1434*(1+Listes!AC$6)</f>
        <v>0</v>
      </c>
      <c r="AG1434" s="66"/>
      <c r="AH1434" s="67"/>
      <c r="AI1434" s="6">
        <v>10.199999999999999</v>
      </c>
      <c r="AJ1434" s="6">
        <v>10.4</v>
      </c>
      <c r="AL1434" s="36"/>
      <c r="AV1434" s="36">
        <f>BL1434*(1+Listes!AC$9)</f>
        <v>0</v>
      </c>
      <c r="AW1434" s="36">
        <f>BP1434*(1+Listes!AC$10)</f>
        <v>0</v>
      </c>
      <c r="AX1434"/>
      <c r="AY1434" s="36"/>
      <c r="AZ1434" s="36">
        <f>AY1434*(1+Listes!AC$11)</f>
        <v>0</v>
      </c>
      <c r="BI1434" s="15"/>
      <c r="BJ1434" s="36"/>
      <c r="BK1434" s="36">
        <f>BJ1434*(1+Listes!AC$12)</f>
        <v>0</v>
      </c>
      <c r="BL1434" s="36"/>
      <c r="BM1434" s="36"/>
      <c r="BN1434" s="36"/>
      <c r="BP1434" s="36"/>
      <c r="BR1434" s="36"/>
      <c r="BS1434" s="36"/>
      <c r="BT1434" s="36"/>
    </row>
    <row r="1435" spans="2:72" ht="13.15" customHeight="1" x14ac:dyDescent="0.2">
      <c r="C1435" s="35">
        <v>2</v>
      </c>
      <c r="D1435" s="1" t="s">
        <v>4609</v>
      </c>
      <c r="E1435" s="36"/>
      <c r="F1435" s="36"/>
      <c r="G1435" s="7">
        <v>8.66</v>
      </c>
      <c r="H1435" s="3" t="s">
        <v>4610</v>
      </c>
      <c r="I1435" s="5" t="s">
        <v>1394</v>
      </c>
      <c r="J1435" s="36"/>
      <c r="K1435"/>
      <c r="M1435" s="6">
        <v>8.49</v>
      </c>
      <c r="N1435" s="6"/>
      <c r="O1435" s="7">
        <v>8.5</v>
      </c>
      <c r="P1435" s="6">
        <v>8.66</v>
      </c>
      <c r="Q1435" s="36">
        <f>E1435*(1+Listes!AC$5)</f>
        <v>0</v>
      </c>
      <c r="R1435" s="5" t="s">
        <v>66</v>
      </c>
      <c r="AB1435" s="36">
        <f>G1435*(1+Listes!AC$8)</f>
        <v>10.35736</v>
      </c>
      <c r="AC1435" s="36">
        <f>P1435*(1+Listes!AC$7)</f>
        <v>10.35736</v>
      </c>
      <c r="AD1435" s="36">
        <f>F1435*(1+Listes!AC$6)</f>
        <v>0</v>
      </c>
      <c r="AG1435" s="66"/>
      <c r="AH1435" s="67"/>
      <c r="AI1435" s="6">
        <v>8.32</v>
      </c>
      <c r="AJ1435" s="6">
        <v>8.49</v>
      </c>
      <c r="AL1435" s="36"/>
      <c r="AV1435" s="36">
        <f>BL1435*(1+Listes!AC$9)</f>
        <v>0</v>
      </c>
      <c r="AW1435" s="36">
        <f>BP1435*(1+Listes!AC$10)</f>
        <v>0</v>
      </c>
      <c r="AX1435"/>
      <c r="AY1435" s="36"/>
      <c r="AZ1435" s="36">
        <f>AY1435*(1+Listes!AC$11)</f>
        <v>0</v>
      </c>
      <c r="BI1435" s="15"/>
      <c r="BJ1435" s="36"/>
      <c r="BK1435" s="36">
        <f>BJ1435*(1+Listes!AC$12)</f>
        <v>0</v>
      </c>
      <c r="BL1435" s="36"/>
      <c r="BM1435" s="36"/>
      <c r="BN1435" s="36"/>
      <c r="BP1435" s="36"/>
      <c r="BR1435" s="36"/>
      <c r="BS1435" s="36"/>
      <c r="BT1435" s="36"/>
    </row>
    <row r="1436" spans="2:72" ht="13.15" customHeight="1" x14ac:dyDescent="0.2">
      <c r="C1436" s="35">
        <v>2</v>
      </c>
      <c r="D1436" s="1" t="s">
        <v>4611</v>
      </c>
      <c r="E1436" s="36"/>
      <c r="F1436" s="36"/>
      <c r="G1436" s="7">
        <v>7.94</v>
      </c>
      <c r="H1436" s="3" t="s">
        <v>4612</v>
      </c>
      <c r="I1436" s="5" t="s">
        <v>4587</v>
      </c>
      <c r="J1436" s="36"/>
      <c r="K1436"/>
      <c r="M1436" s="6">
        <v>7.79</v>
      </c>
      <c r="N1436" s="6"/>
      <c r="O1436" s="7">
        <v>7.8</v>
      </c>
      <c r="P1436" s="6">
        <v>7.94</v>
      </c>
      <c r="Q1436" s="36">
        <f>E1436*(1+Listes!AC$5)</f>
        <v>0</v>
      </c>
      <c r="AB1436" s="36">
        <f>G1436*(1+Listes!AC$8)</f>
        <v>9.4962400000000002</v>
      </c>
      <c r="AC1436" s="36">
        <f>P1436*(1+Listes!AC$7)</f>
        <v>9.4962400000000002</v>
      </c>
      <c r="AD1436" s="36">
        <f>F1436*(1+Listes!AC$6)</f>
        <v>0</v>
      </c>
      <c r="AG1436" s="66"/>
      <c r="AH1436" s="67"/>
      <c r="AI1436" s="6">
        <v>7.63</v>
      </c>
      <c r="AJ1436" s="6">
        <v>7.79</v>
      </c>
      <c r="AL1436" s="36"/>
      <c r="AV1436" s="36">
        <f>BL1436*(1+Listes!AC$9)</f>
        <v>0</v>
      </c>
      <c r="AW1436" s="36">
        <f>BP1436*(1+Listes!AC$10)</f>
        <v>0</v>
      </c>
      <c r="AX1436"/>
      <c r="AY1436" s="36"/>
      <c r="AZ1436" s="36">
        <f>AY1436*(1+Listes!AC$11)</f>
        <v>0</v>
      </c>
      <c r="BI1436" s="15"/>
      <c r="BJ1436" s="36"/>
      <c r="BK1436" s="36">
        <f>BJ1436*(1+Listes!AC$12)</f>
        <v>0</v>
      </c>
      <c r="BL1436" s="36"/>
      <c r="BM1436" s="36"/>
      <c r="BN1436" s="36"/>
      <c r="BP1436" s="36"/>
      <c r="BR1436" s="36"/>
      <c r="BS1436" s="36"/>
      <c r="BT1436" s="36"/>
    </row>
    <row r="1437" spans="2:72" ht="15.95" customHeight="1" x14ac:dyDescent="0.2">
      <c r="B1437" s="8" t="s">
        <v>4613</v>
      </c>
      <c r="C1437" s="35">
        <v>2</v>
      </c>
      <c r="D1437" s="1" t="s">
        <v>4614</v>
      </c>
      <c r="E1437" s="6">
        <v>2</v>
      </c>
      <c r="F1437" s="36"/>
      <c r="G1437" s="36"/>
      <c r="H1437" s="3" t="s">
        <v>4615</v>
      </c>
      <c r="I1437" s="5" t="s">
        <v>4616</v>
      </c>
      <c r="J1437" s="39" t="s">
        <v>25</v>
      </c>
      <c r="K1437" s="5" t="s">
        <v>149</v>
      </c>
      <c r="M1437" s="36"/>
      <c r="N1437" s="36"/>
      <c r="O1437" s="36"/>
      <c r="P1437" s="36"/>
      <c r="Q1437" s="36">
        <f>E1437*(1+Listes!AC$5)</f>
        <v>2.3919999999999999</v>
      </c>
      <c r="AB1437" s="36">
        <f>G1437*(1+Listes!AC$8)</f>
        <v>0</v>
      </c>
      <c r="AC1437" s="36">
        <f>P1437*(1+Listes!AC$7)</f>
        <v>0</v>
      </c>
      <c r="AD1437" s="36">
        <f>F1437*(1+Listes!AC$6)</f>
        <v>0</v>
      </c>
      <c r="AI1437" s="36"/>
      <c r="AJ1437" s="36"/>
      <c r="AL1437" s="36"/>
      <c r="AT1437" s="5" t="s">
        <v>4617</v>
      </c>
      <c r="AV1437" s="36">
        <f>BL1437*(1+Listes!AC$9)</f>
        <v>0</v>
      </c>
      <c r="AW1437" s="36">
        <f>BP1437*(1+Listes!AC$10)</f>
        <v>0</v>
      </c>
      <c r="AX1437"/>
      <c r="AY1437" s="36"/>
      <c r="AZ1437" s="36">
        <f>AY1437*(1+Listes!AC$11)</f>
        <v>0</v>
      </c>
      <c r="BI1437" s="16">
        <v>43204</v>
      </c>
      <c r="BJ1437" s="36"/>
      <c r="BK1437" s="36">
        <f>BJ1437*(1+Listes!AC$12)</f>
        <v>0</v>
      </c>
      <c r="BL1437" s="36"/>
      <c r="BM1437" s="36"/>
      <c r="BN1437" s="36"/>
      <c r="BP1437" s="36"/>
      <c r="BR1437" s="36"/>
      <c r="BS1437" s="36"/>
      <c r="BT1437" s="36"/>
    </row>
    <row r="1438" spans="2:72" ht="13.15" customHeight="1" x14ac:dyDescent="0.2">
      <c r="C1438" s="35">
        <v>2</v>
      </c>
      <c r="D1438" s="1" t="s">
        <v>4618</v>
      </c>
      <c r="E1438" s="36"/>
      <c r="F1438" s="36"/>
      <c r="G1438" s="7">
        <v>9.31</v>
      </c>
      <c r="H1438" s="3" t="s">
        <v>4619</v>
      </c>
      <c r="I1438" s="5" t="s">
        <v>4620</v>
      </c>
      <c r="J1438" s="36"/>
      <c r="K1438"/>
      <c r="M1438" s="36"/>
      <c r="N1438" s="36"/>
      <c r="O1438" s="36"/>
      <c r="P1438" s="6">
        <v>9.31</v>
      </c>
      <c r="Q1438" s="36">
        <f>E1438*(1+Listes!AC$5)</f>
        <v>0</v>
      </c>
      <c r="AB1438" s="36">
        <f>G1438*(1+Listes!AC$8)</f>
        <v>11.13476</v>
      </c>
      <c r="AC1438" s="36">
        <f>P1438*(1+Listes!AC$7)</f>
        <v>11.13476</v>
      </c>
      <c r="AD1438" s="36">
        <f>F1438*(1+Listes!AC$6)</f>
        <v>0</v>
      </c>
      <c r="AI1438" s="36"/>
      <c r="AJ1438" s="36"/>
      <c r="AL1438" s="36"/>
      <c r="AV1438" s="36">
        <f>BL1438*(1+Listes!AC$9)</f>
        <v>0</v>
      </c>
      <c r="AW1438" s="36">
        <f>BP1438*(1+Listes!AC$10)</f>
        <v>0</v>
      </c>
      <c r="AX1438"/>
      <c r="AY1438" s="36"/>
      <c r="AZ1438" s="36">
        <f>AY1438*(1+Listes!AC$11)</f>
        <v>0</v>
      </c>
      <c r="BI1438" s="15"/>
      <c r="BJ1438" s="36"/>
      <c r="BK1438" s="36">
        <f>BJ1438*(1+Listes!AC$12)</f>
        <v>0</v>
      </c>
      <c r="BL1438" s="36"/>
      <c r="BM1438" s="36"/>
      <c r="BN1438" s="36"/>
      <c r="BP1438" s="36"/>
      <c r="BR1438" s="36"/>
      <c r="BS1438" s="36"/>
      <c r="BT1438" s="36"/>
    </row>
    <row r="1439" spans="2:72" ht="13.15" customHeight="1" x14ac:dyDescent="0.2">
      <c r="C1439" s="35">
        <v>2</v>
      </c>
      <c r="D1439" s="1" t="s">
        <v>4621</v>
      </c>
      <c r="E1439" s="36"/>
      <c r="F1439" s="36"/>
      <c r="G1439" s="7">
        <v>13.25</v>
      </c>
      <c r="H1439" s="3" t="s">
        <v>4622</v>
      </c>
      <c r="I1439" s="5" t="s">
        <v>4623</v>
      </c>
      <c r="J1439" s="36"/>
      <c r="K1439"/>
      <c r="M1439" s="6">
        <v>13.02</v>
      </c>
      <c r="N1439" s="6"/>
      <c r="O1439" s="7">
        <v>13</v>
      </c>
      <c r="P1439" s="6">
        <v>13.25</v>
      </c>
      <c r="Q1439" s="36">
        <f>E1439*(1+Listes!AC$5)</f>
        <v>0</v>
      </c>
      <c r="AB1439" s="36">
        <f>G1439*(1+Listes!AC$8)</f>
        <v>15.847</v>
      </c>
      <c r="AC1439" s="36">
        <f>P1439*(1+Listes!AC$7)</f>
        <v>15.847</v>
      </c>
      <c r="AD1439" s="36">
        <f>F1439*(1+Listes!AC$6)</f>
        <v>0</v>
      </c>
      <c r="AG1439" s="66"/>
      <c r="AH1439" s="67"/>
      <c r="AI1439" s="6">
        <v>11.48</v>
      </c>
      <c r="AJ1439" s="6">
        <v>13.02</v>
      </c>
      <c r="AL1439" s="36"/>
      <c r="AV1439" s="36">
        <f>BL1439*(1+Listes!AC$9)</f>
        <v>0</v>
      </c>
      <c r="AW1439" s="36">
        <f>BP1439*(1+Listes!AC$10)</f>
        <v>0</v>
      </c>
      <c r="AX1439"/>
      <c r="AY1439" s="36"/>
      <c r="AZ1439" s="36">
        <f>AY1439*(1+Listes!AC$11)</f>
        <v>0</v>
      </c>
      <c r="BI1439" s="15"/>
      <c r="BJ1439" s="36"/>
      <c r="BK1439" s="36">
        <f>BJ1439*(1+Listes!AC$12)</f>
        <v>0</v>
      </c>
      <c r="BL1439" s="36"/>
      <c r="BM1439" s="36"/>
      <c r="BN1439" s="36"/>
      <c r="BP1439" s="36"/>
      <c r="BR1439" s="36"/>
      <c r="BS1439" s="36"/>
      <c r="BT1439" s="36"/>
    </row>
    <row r="1440" spans="2:72" ht="13.15" customHeight="1" x14ac:dyDescent="0.2">
      <c r="C1440" s="35">
        <v>1</v>
      </c>
      <c r="D1440" s="1" t="s">
        <v>4624</v>
      </c>
      <c r="E1440" s="36"/>
      <c r="F1440" s="36"/>
      <c r="G1440" s="7">
        <v>13.25</v>
      </c>
      <c r="H1440" s="3" t="s">
        <v>4625</v>
      </c>
      <c r="I1440" s="5" t="s">
        <v>4626</v>
      </c>
      <c r="J1440" s="36"/>
      <c r="K1440"/>
      <c r="M1440" s="36"/>
      <c r="N1440" s="36"/>
      <c r="O1440" s="7">
        <v>13</v>
      </c>
      <c r="P1440" s="6">
        <v>13.25</v>
      </c>
      <c r="Q1440" s="36">
        <f>E1440*(1+Listes!AC$5)</f>
        <v>0</v>
      </c>
      <c r="AB1440" s="36">
        <f>G1440*(1+Listes!AC$8)</f>
        <v>15.847</v>
      </c>
      <c r="AC1440" s="36">
        <f>P1440*(1+Listes!AC$7)</f>
        <v>15.847</v>
      </c>
      <c r="AD1440" s="36">
        <f>F1440*(1+Listes!AC$6)</f>
        <v>0</v>
      </c>
      <c r="AI1440" s="36"/>
      <c r="AJ1440" s="36"/>
      <c r="AL1440" s="36"/>
      <c r="AV1440" s="36">
        <f>BL1440*(1+Listes!AC$9)</f>
        <v>0</v>
      </c>
      <c r="AW1440" s="36">
        <f>BP1440*(1+Listes!AC$10)</f>
        <v>0</v>
      </c>
      <c r="AX1440"/>
      <c r="AY1440" s="36"/>
      <c r="AZ1440" s="36">
        <f>AY1440*(1+Listes!AC$11)</f>
        <v>0</v>
      </c>
      <c r="BI1440" s="15"/>
      <c r="BJ1440" s="36"/>
      <c r="BK1440" s="36">
        <f>BJ1440*(1+Listes!AC$12)</f>
        <v>0</v>
      </c>
      <c r="BL1440" s="36"/>
      <c r="BM1440" s="36"/>
      <c r="BN1440" s="36"/>
      <c r="BP1440" s="36"/>
      <c r="BR1440" s="36"/>
      <c r="BS1440" s="36"/>
      <c r="BT1440" s="36"/>
    </row>
    <row r="1441" spans="2:72" ht="13.15" customHeight="1" x14ac:dyDescent="0.2">
      <c r="C1441" s="35">
        <v>1</v>
      </c>
      <c r="D1441" s="1" t="s">
        <v>4627</v>
      </c>
      <c r="E1441" s="36"/>
      <c r="F1441" s="36"/>
      <c r="G1441" s="7">
        <v>15.94</v>
      </c>
      <c r="H1441" s="3" t="s">
        <v>4628</v>
      </c>
      <c r="I1441" s="5" t="s">
        <v>4629</v>
      </c>
      <c r="J1441" s="36"/>
      <c r="K1441"/>
      <c r="M1441" s="36"/>
      <c r="N1441" s="36"/>
      <c r="O1441" s="7">
        <v>15.6</v>
      </c>
      <c r="P1441" s="6">
        <v>15.94</v>
      </c>
      <c r="Q1441" s="36">
        <f>E1441*(1+Listes!AC$5)</f>
        <v>0</v>
      </c>
      <c r="AB1441" s="36">
        <f>G1441*(1+Listes!AC$8)</f>
        <v>19.064239999999998</v>
      </c>
      <c r="AC1441" s="36">
        <f>P1441*(1+Listes!AC$7)</f>
        <v>19.064239999999998</v>
      </c>
      <c r="AD1441" s="36">
        <f>F1441*(1+Listes!AC$6)</f>
        <v>0</v>
      </c>
      <c r="AI1441" s="36"/>
      <c r="AJ1441" s="36"/>
      <c r="AL1441" s="36"/>
      <c r="AV1441" s="36">
        <f>BL1441*(1+Listes!AC$9)</f>
        <v>0</v>
      </c>
      <c r="AW1441" s="36">
        <f>BP1441*(1+Listes!AC$10)</f>
        <v>0</v>
      </c>
      <c r="AX1441"/>
      <c r="AY1441" s="36"/>
      <c r="AZ1441" s="36">
        <f>AY1441*(1+Listes!AC$11)</f>
        <v>0</v>
      </c>
      <c r="BI1441" s="15"/>
      <c r="BJ1441" s="36"/>
      <c r="BK1441" s="36">
        <f>BJ1441*(1+Listes!AC$12)</f>
        <v>0</v>
      </c>
      <c r="BL1441" s="36"/>
      <c r="BM1441" s="36"/>
      <c r="BN1441" s="36"/>
      <c r="BP1441" s="36"/>
      <c r="BR1441" s="36"/>
      <c r="BS1441" s="36"/>
      <c r="BT1441" s="36"/>
    </row>
    <row r="1442" spans="2:72" ht="13.15" customHeight="1" x14ac:dyDescent="0.2">
      <c r="C1442" s="35">
        <v>1</v>
      </c>
      <c r="D1442" s="1" t="s">
        <v>4630</v>
      </c>
      <c r="E1442" s="36"/>
      <c r="F1442" s="36"/>
      <c r="G1442" s="7">
        <v>7.94</v>
      </c>
      <c r="H1442" s="3" t="s">
        <v>4631</v>
      </c>
      <c r="I1442" s="5" t="s">
        <v>4632</v>
      </c>
      <c r="J1442" s="36"/>
      <c r="K1442"/>
      <c r="M1442" s="6">
        <v>7.79</v>
      </c>
      <c r="N1442" s="6"/>
      <c r="O1442" s="7">
        <v>7.8</v>
      </c>
      <c r="P1442" s="6">
        <v>7.94</v>
      </c>
      <c r="Q1442" s="36">
        <f>E1442*(1+Listes!AC$5)</f>
        <v>0</v>
      </c>
      <c r="AB1442" s="36">
        <f>G1442*(1+Listes!AC$8)</f>
        <v>9.4962400000000002</v>
      </c>
      <c r="AC1442" s="36">
        <f>P1442*(1+Listes!AC$7)</f>
        <v>9.4962400000000002</v>
      </c>
      <c r="AD1442" s="36">
        <f>F1442*(1+Listes!AC$6)</f>
        <v>0</v>
      </c>
      <c r="AG1442" s="66"/>
      <c r="AH1442" s="67"/>
      <c r="AI1442" s="6">
        <v>7.63</v>
      </c>
      <c r="AJ1442" s="6">
        <v>7.79</v>
      </c>
      <c r="AL1442" s="36"/>
      <c r="AV1442" s="36">
        <f>BL1442*(1+Listes!AC$9)</f>
        <v>0</v>
      </c>
      <c r="AW1442" s="36">
        <f>BP1442*(1+Listes!AC$10)</f>
        <v>0</v>
      </c>
      <c r="AX1442"/>
      <c r="AY1442" s="36"/>
      <c r="AZ1442" s="36">
        <f>AY1442*(1+Listes!AC$11)</f>
        <v>0</v>
      </c>
      <c r="BI1442" s="15"/>
      <c r="BJ1442" s="36"/>
      <c r="BK1442" s="36">
        <f>BJ1442*(1+Listes!AC$12)</f>
        <v>0</v>
      </c>
      <c r="BL1442" s="36"/>
      <c r="BM1442" s="36"/>
      <c r="BN1442" s="36"/>
      <c r="BP1442" s="36"/>
      <c r="BR1442" s="36"/>
      <c r="BS1442" s="36"/>
      <c r="BT1442" s="36"/>
    </row>
    <row r="1443" spans="2:72" ht="13.15" customHeight="1" x14ac:dyDescent="0.2">
      <c r="C1443" s="35">
        <v>2</v>
      </c>
      <c r="D1443" s="1" t="s">
        <v>4633</v>
      </c>
      <c r="E1443" s="36"/>
      <c r="F1443" s="36"/>
      <c r="G1443" s="7">
        <v>9.31</v>
      </c>
      <c r="H1443" s="3" t="s">
        <v>4634</v>
      </c>
      <c r="I1443" s="5" t="s">
        <v>4635</v>
      </c>
      <c r="J1443" s="36"/>
      <c r="K1443"/>
      <c r="M1443" s="6">
        <v>9.09</v>
      </c>
      <c r="N1443" s="6"/>
      <c r="O1443" s="7">
        <v>9.1</v>
      </c>
      <c r="P1443" s="6">
        <v>9.31</v>
      </c>
      <c r="Q1443" s="36">
        <f>E1443*(1+Listes!AC$5)</f>
        <v>0</v>
      </c>
      <c r="AB1443" s="36">
        <f>G1443*(1+Listes!AC$8)</f>
        <v>11.13476</v>
      </c>
      <c r="AC1443" s="36">
        <f>P1443*(1+Listes!AC$7)</f>
        <v>11.13476</v>
      </c>
      <c r="AD1443" s="36">
        <f>F1443*(1+Listes!AC$6)</f>
        <v>0</v>
      </c>
      <c r="AG1443" s="66"/>
      <c r="AH1443" s="67"/>
      <c r="AI1443" s="6">
        <v>8.92</v>
      </c>
      <c r="AJ1443" s="6">
        <v>9.09</v>
      </c>
      <c r="AL1443" s="36"/>
      <c r="AV1443" s="36">
        <f>BL1443*(1+Listes!AC$9)</f>
        <v>0</v>
      </c>
      <c r="AW1443" s="36">
        <f>BP1443*(1+Listes!AC$10)</f>
        <v>0</v>
      </c>
      <c r="AX1443"/>
      <c r="AY1443" s="36"/>
      <c r="AZ1443" s="36">
        <f>AY1443*(1+Listes!AC$11)</f>
        <v>0</v>
      </c>
      <c r="BI1443" s="15"/>
      <c r="BJ1443" s="36"/>
      <c r="BK1443" s="36">
        <f>BJ1443*(1+Listes!AC$12)</f>
        <v>0</v>
      </c>
      <c r="BL1443" s="36"/>
      <c r="BM1443" s="36"/>
      <c r="BN1443" s="36"/>
      <c r="BP1443" s="36"/>
      <c r="BR1443" s="36"/>
      <c r="BS1443" s="36"/>
      <c r="BT1443" s="36"/>
    </row>
    <row r="1444" spans="2:72" ht="13.15" customHeight="1" x14ac:dyDescent="0.2">
      <c r="C1444" s="35">
        <v>2</v>
      </c>
      <c r="D1444" s="1" t="s">
        <v>4636</v>
      </c>
      <c r="E1444" s="36"/>
      <c r="F1444" s="36"/>
      <c r="G1444" s="7">
        <v>7.94</v>
      </c>
      <c r="H1444" s="3" t="s">
        <v>4637</v>
      </c>
      <c r="I1444" s="5" t="s">
        <v>3348</v>
      </c>
      <c r="J1444" s="36"/>
      <c r="K1444"/>
      <c r="M1444" s="6">
        <v>7.79</v>
      </c>
      <c r="N1444" s="6"/>
      <c r="O1444" s="7">
        <v>7.8</v>
      </c>
      <c r="P1444" s="6">
        <v>7.94</v>
      </c>
      <c r="Q1444" s="36">
        <f>E1444*(1+Listes!AC$5)</f>
        <v>0</v>
      </c>
      <c r="AB1444" s="36">
        <f>G1444*(1+Listes!AC$8)</f>
        <v>9.4962400000000002</v>
      </c>
      <c r="AC1444" s="36">
        <f>P1444*(1+Listes!AC$7)</f>
        <v>9.4962400000000002</v>
      </c>
      <c r="AD1444" s="36">
        <f>F1444*(1+Listes!AC$6)</f>
        <v>0</v>
      </c>
      <c r="AG1444" s="66"/>
      <c r="AH1444" s="67"/>
      <c r="AI1444" s="6">
        <v>6.36</v>
      </c>
      <c r="AJ1444" s="6">
        <v>6.48</v>
      </c>
      <c r="AL1444" s="36"/>
      <c r="AV1444" s="36">
        <f>BL1444*(1+Listes!AC$9)</f>
        <v>0</v>
      </c>
      <c r="AW1444" s="36">
        <f>BP1444*(1+Listes!AC$10)</f>
        <v>0</v>
      </c>
      <c r="AX1444"/>
      <c r="AY1444" s="36"/>
      <c r="AZ1444" s="36">
        <f>AY1444*(1+Listes!AC$11)</f>
        <v>0</v>
      </c>
      <c r="BI1444" s="15"/>
      <c r="BJ1444" s="36"/>
      <c r="BK1444" s="36">
        <f>BJ1444*(1+Listes!AC$12)</f>
        <v>0</v>
      </c>
      <c r="BL1444" s="36"/>
      <c r="BM1444" s="36"/>
      <c r="BN1444" s="36"/>
      <c r="BP1444" s="36"/>
      <c r="BR1444" s="36"/>
      <c r="BS1444" s="36"/>
      <c r="BT1444" s="36"/>
    </row>
    <row r="1445" spans="2:72" ht="13.15" customHeight="1" x14ac:dyDescent="0.2">
      <c r="C1445" s="35">
        <v>1</v>
      </c>
      <c r="D1445" s="1" t="s">
        <v>4638</v>
      </c>
      <c r="E1445" s="36"/>
      <c r="F1445" s="36"/>
      <c r="G1445" s="7">
        <v>11.94</v>
      </c>
      <c r="H1445" s="3" t="s">
        <v>4639</v>
      </c>
      <c r="I1445" s="5" t="s">
        <v>4640</v>
      </c>
      <c r="J1445" s="36"/>
      <c r="K1445"/>
      <c r="M1445" s="6">
        <v>11.71</v>
      </c>
      <c r="N1445" s="6"/>
      <c r="O1445" s="7">
        <v>11.7</v>
      </c>
      <c r="P1445" s="6">
        <v>11.94</v>
      </c>
      <c r="Q1445" s="36">
        <f>E1445*(1+Listes!AC$5)</f>
        <v>0</v>
      </c>
      <c r="AB1445" s="36">
        <f>G1445*(1+Listes!AC$8)</f>
        <v>14.280239999999999</v>
      </c>
      <c r="AC1445" s="36">
        <f>P1445*(1+Listes!AC$7)</f>
        <v>14.280239999999999</v>
      </c>
      <c r="AD1445" s="36">
        <f>F1445*(1+Listes!AC$6)</f>
        <v>0</v>
      </c>
      <c r="AG1445" s="66"/>
      <c r="AH1445" s="67"/>
      <c r="AI1445" s="6">
        <v>11.48</v>
      </c>
      <c r="AJ1445" s="6">
        <v>11.71</v>
      </c>
      <c r="AL1445" s="36"/>
      <c r="AV1445" s="36">
        <f>BL1445*(1+Listes!AC$9)</f>
        <v>0</v>
      </c>
      <c r="AW1445" s="36">
        <f>BP1445*(1+Listes!AC$10)</f>
        <v>0</v>
      </c>
      <c r="AX1445"/>
      <c r="AY1445" s="36"/>
      <c r="AZ1445" s="36">
        <f>AY1445*(1+Listes!AC$11)</f>
        <v>0</v>
      </c>
      <c r="BI1445" s="15"/>
      <c r="BJ1445" s="36"/>
      <c r="BK1445" s="36">
        <f>BJ1445*(1+Listes!AC$12)</f>
        <v>0</v>
      </c>
      <c r="BL1445" s="36"/>
      <c r="BM1445" s="36"/>
      <c r="BN1445" s="36"/>
      <c r="BP1445" s="36"/>
      <c r="BR1445" s="36"/>
      <c r="BS1445" s="36"/>
      <c r="BT1445" s="36"/>
    </row>
    <row r="1446" spans="2:72" ht="13.15" customHeight="1" x14ac:dyDescent="0.2">
      <c r="C1446" s="35">
        <v>2</v>
      </c>
      <c r="D1446" s="1" t="s">
        <v>4641</v>
      </c>
      <c r="E1446" s="36"/>
      <c r="F1446" s="36"/>
      <c r="G1446" s="7">
        <v>11.94</v>
      </c>
      <c r="H1446" s="3" t="s">
        <v>4642</v>
      </c>
      <c r="I1446" s="5" t="s">
        <v>4643</v>
      </c>
      <c r="J1446" s="36"/>
      <c r="K1446"/>
      <c r="M1446" s="6">
        <v>11.71</v>
      </c>
      <c r="N1446" s="6"/>
      <c r="O1446" s="7">
        <v>11.7</v>
      </c>
      <c r="P1446" s="6">
        <v>11.94</v>
      </c>
      <c r="Q1446" s="36">
        <f>E1446*(1+Listes!AC$5)</f>
        <v>0</v>
      </c>
      <c r="AB1446" s="36">
        <f>G1446*(1+Listes!AC$8)</f>
        <v>14.280239999999999</v>
      </c>
      <c r="AC1446" s="36">
        <f>P1446*(1+Listes!AC$7)</f>
        <v>14.280239999999999</v>
      </c>
      <c r="AD1446" s="36">
        <f>F1446*(1+Listes!AC$6)</f>
        <v>0</v>
      </c>
      <c r="AG1446" s="66"/>
      <c r="AH1446" s="67"/>
      <c r="AI1446" s="6">
        <v>11.48</v>
      </c>
      <c r="AJ1446" s="6">
        <v>11.71</v>
      </c>
      <c r="AL1446" s="36"/>
      <c r="AV1446" s="36">
        <f>BL1446*(1+Listes!AC$9)</f>
        <v>0</v>
      </c>
      <c r="AW1446" s="36">
        <f>BP1446*(1+Listes!AC$10)</f>
        <v>0</v>
      </c>
      <c r="AX1446"/>
      <c r="AY1446" s="36"/>
      <c r="AZ1446" s="36">
        <f>AY1446*(1+Listes!AC$11)</f>
        <v>0</v>
      </c>
      <c r="BI1446" s="15"/>
      <c r="BJ1446" s="36"/>
      <c r="BK1446" s="36">
        <f>BJ1446*(1+Listes!AC$12)</f>
        <v>0</v>
      </c>
      <c r="BL1446" s="36"/>
      <c r="BM1446" s="36"/>
      <c r="BN1446" s="36"/>
      <c r="BP1446" s="36"/>
      <c r="BR1446" s="36"/>
      <c r="BS1446" s="36"/>
      <c r="BT1446" s="36"/>
    </row>
    <row r="1447" spans="2:72" ht="13.15" customHeight="1" x14ac:dyDescent="0.2">
      <c r="B1447" s="8" t="s">
        <v>4644</v>
      </c>
      <c r="C1447" s="35">
        <v>2</v>
      </c>
      <c r="D1447" s="1" t="s">
        <v>4645</v>
      </c>
      <c r="E1447" s="6">
        <v>1.53</v>
      </c>
      <c r="F1447" s="36"/>
      <c r="G1447" s="7">
        <v>13.25</v>
      </c>
      <c r="H1447" s="3" t="s">
        <v>4646</v>
      </c>
      <c r="I1447" s="5" t="s">
        <v>4623</v>
      </c>
      <c r="J1447" s="36"/>
      <c r="K1447"/>
      <c r="M1447" s="6">
        <v>27.8</v>
      </c>
      <c r="N1447" s="6"/>
      <c r="O1447" s="7">
        <v>13</v>
      </c>
      <c r="P1447" s="6">
        <v>13.25</v>
      </c>
      <c r="Q1447" s="36">
        <f>E1447*(1+Listes!AC$5)</f>
        <v>1.82988</v>
      </c>
      <c r="AB1447" s="36">
        <f>G1447*(1+Listes!AC$8)</f>
        <v>15.847</v>
      </c>
      <c r="AC1447" s="36">
        <f>P1447*(1+Listes!AC$7)</f>
        <v>15.847</v>
      </c>
      <c r="AD1447" s="36">
        <f>F1447*(1+Listes!AC$6)</f>
        <v>0</v>
      </c>
      <c r="AG1447" s="66"/>
      <c r="AH1447" s="67"/>
      <c r="AI1447" s="6">
        <v>25.45</v>
      </c>
      <c r="AJ1447" s="6">
        <v>27.2</v>
      </c>
      <c r="AL1447" s="36"/>
      <c r="AV1447" s="36">
        <f>BL1447*(1+Listes!AC$9)</f>
        <v>0</v>
      </c>
      <c r="AW1447" s="36">
        <f>BP1447*(1+Listes!AC$10)</f>
        <v>0</v>
      </c>
      <c r="AX1447"/>
      <c r="AY1447" s="36"/>
      <c r="AZ1447" s="36">
        <f>AY1447*(1+Listes!AC$11)</f>
        <v>0</v>
      </c>
      <c r="BI1447" s="16">
        <v>38275</v>
      </c>
      <c r="BJ1447" s="36"/>
      <c r="BK1447" s="36">
        <f>BJ1447*(1+Listes!AC$12)</f>
        <v>0</v>
      </c>
      <c r="BL1447" s="36"/>
      <c r="BM1447" s="36"/>
      <c r="BN1447" s="36"/>
      <c r="BP1447" s="36"/>
      <c r="BR1447" s="36"/>
      <c r="BS1447" s="36"/>
      <c r="BT1447" s="36"/>
    </row>
    <row r="1448" spans="2:72" ht="13.15" customHeight="1" x14ac:dyDescent="0.2">
      <c r="B1448" s="8" t="s">
        <v>4644</v>
      </c>
      <c r="C1448" s="35">
        <v>2</v>
      </c>
      <c r="D1448" s="1" t="s">
        <v>4645</v>
      </c>
      <c r="E1448" s="6">
        <v>1.53</v>
      </c>
      <c r="F1448" s="36"/>
      <c r="G1448" s="7">
        <v>13.25</v>
      </c>
      <c r="H1448" s="3" t="s">
        <v>4647</v>
      </c>
      <c r="I1448" s="5" t="s">
        <v>4623</v>
      </c>
      <c r="J1448" s="36"/>
      <c r="K1448"/>
      <c r="M1448" s="6">
        <v>13.02</v>
      </c>
      <c r="N1448" s="6"/>
      <c r="O1448" s="7">
        <v>13</v>
      </c>
      <c r="P1448" s="6">
        <v>13.25</v>
      </c>
      <c r="Q1448" s="36">
        <f>E1448*(1+Listes!AC$5)</f>
        <v>1.82988</v>
      </c>
      <c r="AB1448" s="36">
        <f>G1448*(1+Listes!AC$8)</f>
        <v>15.847</v>
      </c>
      <c r="AC1448" s="36">
        <f>P1448*(1+Listes!AC$7)</f>
        <v>15.847</v>
      </c>
      <c r="AD1448" s="36">
        <f>F1448*(1+Listes!AC$6)</f>
        <v>0</v>
      </c>
      <c r="AG1448" s="66"/>
      <c r="AH1448" s="67"/>
      <c r="AI1448" s="6">
        <v>12.76</v>
      </c>
      <c r="AJ1448" s="6">
        <v>13.02</v>
      </c>
      <c r="AL1448" s="36"/>
      <c r="AV1448" s="36">
        <f>BL1448*(1+Listes!AC$9)</f>
        <v>0</v>
      </c>
      <c r="AW1448" s="36">
        <f>BP1448*(1+Listes!AC$10)</f>
        <v>0</v>
      </c>
      <c r="AX1448"/>
      <c r="AY1448" s="36"/>
      <c r="AZ1448" s="36">
        <f>AY1448*(1+Listes!AC$11)</f>
        <v>0</v>
      </c>
      <c r="BI1448" s="16">
        <v>38275</v>
      </c>
      <c r="BJ1448" s="36"/>
      <c r="BK1448" s="36">
        <f>BJ1448*(1+Listes!AC$12)</f>
        <v>0</v>
      </c>
      <c r="BL1448" s="36"/>
      <c r="BM1448" s="36"/>
      <c r="BN1448" s="36"/>
      <c r="BP1448" s="36"/>
      <c r="BR1448" s="36"/>
      <c r="BS1448" s="36"/>
      <c r="BT1448" s="36"/>
    </row>
    <row r="1449" spans="2:72" ht="13.15" customHeight="1" x14ac:dyDescent="0.2">
      <c r="C1449" s="35">
        <v>1</v>
      </c>
      <c r="D1449" s="1" t="s">
        <v>4648</v>
      </c>
      <c r="E1449" s="36"/>
      <c r="F1449" s="36"/>
      <c r="G1449" s="7">
        <v>13.25</v>
      </c>
      <c r="H1449" s="3" t="s">
        <v>4649</v>
      </c>
      <c r="I1449" s="5" t="s">
        <v>4650</v>
      </c>
      <c r="J1449" s="36"/>
      <c r="K1449"/>
      <c r="M1449" s="6">
        <v>13.02</v>
      </c>
      <c r="N1449" s="6"/>
      <c r="O1449" s="7">
        <v>13</v>
      </c>
      <c r="P1449" s="6">
        <v>13.25</v>
      </c>
      <c r="Q1449" s="36">
        <f>E1449*(1+Listes!AC$5)</f>
        <v>0</v>
      </c>
      <c r="AB1449" s="36">
        <f>G1449*(1+Listes!AC$8)</f>
        <v>15.847</v>
      </c>
      <c r="AC1449" s="36">
        <f>P1449*(1+Listes!AC$7)</f>
        <v>15.847</v>
      </c>
      <c r="AD1449" s="36">
        <f>F1449*(1+Listes!AC$6)</f>
        <v>0</v>
      </c>
      <c r="AG1449" s="66"/>
      <c r="AH1449" s="67"/>
      <c r="AI1449" s="6">
        <v>12.76</v>
      </c>
      <c r="AJ1449" s="6">
        <v>13.02</v>
      </c>
      <c r="AL1449" s="36"/>
      <c r="AV1449" s="36">
        <f>BL1449*(1+Listes!AC$9)</f>
        <v>0</v>
      </c>
      <c r="AW1449" s="36">
        <f>BP1449*(1+Listes!AC$10)</f>
        <v>0</v>
      </c>
      <c r="AX1449"/>
      <c r="AY1449" s="36"/>
      <c r="AZ1449" s="36">
        <f>AY1449*(1+Listes!AC$11)</f>
        <v>0</v>
      </c>
      <c r="BI1449" s="15"/>
      <c r="BJ1449" s="36"/>
      <c r="BK1449" s="36">
        <f>BJ1449*(1+Listes!AC$12)</f>
        <v>0</v>
      </c>
      <c r="BL1449" s="36"/>
      <c r="BM1449" s="36"/>
      <c r="BN1449" s="36"/>
      <c r="BP1449" s="36"/>
      <c r="BR1449" s="36"/>
      <c r="BS1449" s="36"/>
      <c r="BT1449" s="36"/>
    </row>
    <row r="1450" spans="2:72" ht="13.15" customHeight="1" x14ac:dyDescent="0.2">
      <c r="C1450" s="35">
        <v>1</v>
      </c>
      <c r="D1450" s="1" t="s">
        <v>4651</v>
      </c>
      <c r="E1450" s="36"/>
      <c r="F1450" s="36"/>
      <c r="G1450" s="7">
        <v>9.31</v>
      </c>
      <c r="H1450" s="3" t="s">
        <v>4652</v>
      </c>
      <c r="I1450" s="5" t="s">
        <v>4626</v>
      </c>
      <c r="J1450" s="39" t="s">
        <v>31</v>
      </c>
      <c r="K1450" s="5" t="s">
        <v>4653</v>
      </c>
      <c r="M1450" s="6">
        <v>10.4</v>
      </c>
      <c r="N1450" s="6">
        <v>9.1999999999999993</v>
      </c>
      <c r="O1450" s="7">
        <v>9.1999999999999993</v>
      </c>
      <c r="P1450" s="6">
        <v>9.31</v>
      </c>
      <c r="Q1450" s="36">
        <f>E1450*(1+Listes!AC$5)</f>
        <v>0</v>
      </c>
      <c r="AB1450" s="36">
        <f>G1450*(1+Listes!AC$8)</f>
        <v>11.13476</v>
      </c>
      <c r="AC1450" s="36">
        <f>P1450*(1+Listes!AC$7)</f>
        <v>11.13476</v>
      </c>
      <c r="AD1450" s="36">
        <f>F1450*(1+Listes!AC$6)</f>
        <v>0</v>
      </c>
      <c r="AG1450" s="66"/>
      <c r="AH1450" s="67"/>
      <c r="AI1450" s="6">
        <v>10.199999999999999</v>
      </c>
      <c r="AJ1450" s="6">
        <v>10.4</v>
      </c>
      <c r="AL1450" s="36"/>
      <c r="AV1450" s="36">
        <f>BL1450*(1+Listes!AC$9)</f>
        <v>0</v>
      </c>
      <c r="AW1450" s="36">
        <f>BP1450*(1+Listes!AC$10)</f>
        <v>0</v>
      </c>
      <c r="AX1450"/>
      <c r="AY1450" s="36"/>
      <c r="AZ1450" s="36">
        <f>AY1450*(1+Listes!AC$11)</f>
        <v>0</v>
      </c>
      <c r="BI1450" s="15"/>
      <c r="BJ1450" s="36"/>
      <c r="BK1450" s="36">
        <f>BJ1450*(1+Listes!AC$12)</f>
        <v>0</v>
      </c>
      <c r="BL1450" s="36"/>
      <c r="BM1450" s="36"/>
      <c r="BN1450" s="36"/>
      <c r="BP1450" s="36"/>
      <c r="BR1450" s="36"/>
      <c r="BS1450" s="36"/>
      <c r="BT1450" s="36"/>
    </row>
    <row r="1451" spans="2:72" ht="13.15" customHeight="1" x14ac:dyDescent="0.2">
      <c r="C1451" s="35">
        <v>1</v>
      </c>
      <c r="D1451" s="1" t="s">
        <v>4654</v>
      </c>
      <c r="E1451" s="36"/>
      <c r="F1451" s="36"/>
      <c r="G1451" s="7">
        <v>14.56</v>
      </c>
      <c r="H1451" s="3" t="s">
        <v>4628</v>
      </c>
      <c r="I1451" s="5" t="s">
        <v>4629</v>
      </c>
      <c r="J1451" s="39" t="s">
        <v>31</v>
      </c>
      <c r="K1451" s="5" t="s">
        <v>4653</v>
      </c>
      <c r="M1451" s="6">
        <v>14.28</v>
      </c>
      <c r="N1451" s="6"/>
      <c r="O1451" s="7">
        <v>14.3</v>
      </c>
      <c r="P1451" s="6">
        <v>14.56</v>
      </c>
      <c r="Q1451" s="36">
        <f>E1451*(1+Listes!AC$5)</f>
        <v>0</v>
      </c>
      <c r="AB1451" s="36">
        <f>G1451*(1+Listes!AC$8)</f>
        <v>17.41376</v>
      </c>
      <c r="AC1451" s="36">
        <f>P1451*(1+Listes!AC$7)</f>
        <v>17.41376</v>
      </c>
      <c r="AD1451" s="36">
        <f>F1451*(1+Listes!AC$6)</f>
        <v>0</v>
      </c>
      <c r="AG1451" s="66"/>
      <c r="AH1451" s="67"/>
      <c r="AI1451" s="6">
        <v>14</v>
      </c>
      <c r="AJ1451" s="6">
        <v>14.28</v>
      </c>
      <c r="AL1451" s="36"/>
      <c r="AV1451" s="36">
        <f>BL1451*(1+Listes!AC$9)</f>
        <v>0</v>
      </c>
      <c r="AW1451" s="36">
        <f>BP1451*(1+Listes!AC$10)</f>
        <v>0</v>
      </c>
      <c r="AX1451"/>
      <c r="AY1451" s="36"/>
      <c r="AZ1451" s="36">
        <f>AY1451*(1+Listes!AC$11)</f>
        <v>0</v>
      </c>
      <c r="BI1451" s="15"/>
      <c r="BJ1451" s="36"/>
      <c r="BK1451" s="36">
        <f>BJ1451*(1+Listes!AC$12)</f>
        <v>0</v>
      </c>
      <c r="BL1451" s="36"/>
      <c r="BM1451" s="36"/>
      <c r="BN1451" s="36"/>
      <c r="BP1451" s="36"/>
      <c r="BR1451" s="36"/>
      <c r="BS1451" s="36"/>
      <c r="BT1451" s="36"/>
    </row>
    <row r="1452" spans="2:72" ht="13.15" customHeight="1" x14ac:dyDescent="0.2">
      <c r="C1452" s="35">
        <v>4</v>
      </c>
      <c r="D1452" s="1" t="s">
        <v>4655</v>
      </c>
      <c r="E1452" s="36"/>
      <c r="F1452" s="36"/>
      <c r="G1452" s="7">
        <v>7.94</v>
      </c>
      <c r="H1452" s="3" t="s">
        <v>4656</v>
      </c>
      <c r="I1452" s="5" t="s">
        <v>1394</v>
      </c>
      <c r="J1452" s="39" t="s">
        <v>31</v>
      </c>
      <c r="K1452" s="5" t="s">
        <v>4657</v>
      </c>
      <c r="M1452" s="6">
        <v>7.79</v>
      </c>
      <c r="N1452" s="6"/>
      <c r="O1452" s="7">
        <v>7.8</v>
      </c>
      <c r="P1452" s="6">
        <v>7.94</v>
      </c>
      <c r="Q1452" s="36">
        <f>E1452*(1+Listes!AC$5)</f>
        <v>0</v>
      </c>
      <c r="AB1452" s="36">
        <f>G1452*(1+Listes!AC$8)</f>
        <v>9.4962400000000002</v>
      </c>
      <c r="AC1452" s="36">
        <f>P1452*(1+Listes!AC$7)</f>
        <v>9.4962400000000002</v>
      </c>
      <c r="AD1452" s="36">
        <f>F1452*(1+Listes!AC$6)</f>
        <v>0</v>
      </c>
      <c r="AG1452" s="66"/>
      <c r="AH1452" s="67"/>
      <c r="AI1452" s="6">
        <v>7.63</v>
      </c>
      <c r="AJ1452" s="6">
        <v>7.79</v>
      </c>
      <c r="AL1452" s="36"/>
      <c r="AV1452" s="36">
        <f>BL1452*(1+Listes!AC$9)</f>
        <v>0</v>
      </c>
      <c r="AW1452" s="36">
        <f>BP1452*(1+Listes!AC$10)</f>
        <v>0</v>
      </c>
      <c r="AX1452"/>
      <c r="AY1452" s="36"/>
      <c r="AZ1452" s="36">
        <f>AY1452*(1+Listes!AC$11)</f>
        <v>0</v>
      </c>
      <c r="BI1452" s="15"/>
      <c r="BJ1452" s="36"/>
      <c r="BK1452" s="36">
        <f>BJ1452*(1+Listes!AC$12)</f>
        <v>0</v>
      </c>
      <c r="BL1452" s="36"/>
      <c r="BM1452" s="36"/>
      <c r="BN1452" s="36"/>
      <c r="BP1452" s="36"/>
      <c r="BR1452" s="36"/>
      <c r="BS1452" s="36"/>
      <c r="BT1452" s="36"/>
    </row>
    <row r="1453" spans="2:72" ht="13.15" customHeight="1" x14ac:dyDescent="0.2">
      <c r="C1453" s="35">
        <v>4</v>
      </c>
      <c r="D1453" s="1" t="s">
        <v>4658</v>
      </c>
      <c r="E1453" s="36"/>
      <c r="F1453" s="36"/>
      <c r="G1453" s="7">
        <v>9.31</v>
      </c>
      <c r="H1453" s="3" t="s">
        <v>4659</v>
      </c>
      <c r="I1453" s="5" t="s">
        <v>542</v>
      </c>
      <c r="J1453" s="39" t="s">
        <v>179</v>
      </c>
      <c r="K1453" s="5" t="s">
        <v>570</v>
      </c>
      <c r="M1453" s="6">
        <v>9.09</v>
      </c>
      <c r="N1453" s="6"/>
      <c r="O1453" s="7">
        <v>9.1</v>
      </c>
      <c r="P1453" s="6">
        <v>9.31</v>
      </c>
      <c r="Q1453" s="36">
        <f>E1453*(1+Listes!AC$5)</f>
        <v>0</v>
      </c>
      <c r="AB1453" s="36">
        <f>G1453*(1+Listes!AC$8)</f>
        <v>11.13476</v>
      </c>
      <c r="AC1453" s="36">
        <f>P1453*(1+Listes!AC$7)</f>
        <v>11.13476</v>
      </c>
      <c r="AD1453" s="36">
        <f>F1453*(1+Listes!AC$6)</f>
        <v>0</v>
      </c>
      <c r="AG1453" s="66"/>
      <c r="AH1453" s="67"/>
      <c r="AI1453" s="6">
        <v>8.92</v>
      </c>
      <c r="AJ1453" s="6">
        <v>9.09</v>
      </c>
      <c r="AL1453" s="36"/>
      <c r="AV1453" s="36">
        <f>BL1453*(1+Listes!AC$9)</f>
        <v>0</v>
      </c>
      <c r="AW1453" s="36">
        <f>BP1453*(1+Listes!AC$10)</f>
        <v>0</v>
      </c>
      <c r="AX1453"/>
      <c r="AY1453" s="36"/>
      <c r="AZ1453" s="36">
        <f>AY1453*(1+Listes!AC$11)</f>
        <v>0</v>
      </c>
      <c r="BI1453" s="15"/>
      <c r="BJ1453" s="36"/>
      <c r="BK1453" s="36">
        <f>BJ1453*(1+Listes!AC$12)</f>
        <v>0</v>
      </c>
      <c r="BL1453" s="36"/>
      <c r="BM1453" s="36"/>
      <c r="BN1453" s="36"/>
      <c r="BP1453" s="36"/>
      <c r="BR1453" s="36"/>
      <c r="BS1453" s="36"/>
      <c r="BT1453" s="36"/>
    </row>
    <row r="1454" spans="2:72" ht="13.15" customHeight="1" x14ac:dyDescent="0.2">
      <c r="C1454" s="35">
        <v>4</v>
      </c>
      <c r="D1454" s="1" t="s">
        <v>4660</v>
      </c>
      <c r="E1454" s="36"/>
      <c r="F1454" s="36"/>
      <c r="G1454" s="7">
        <v>7.94</v>
      </c>
      <c r="H1454" s="3" t="s">
        <v>4661</v>
      </c>
      <c r="I1454" s="5" t="s">
        <v>4181</v>
      </c>
      <c r="J1454" s="39" t="s">
        <v>2</v>
      </c>
      <c r="K1454"/>
      <c r="M1454" s="6">
        <v>7.79</v>
      </c>
      <c r="N1454" s="6"/>
      <c r="O1454" s="7">
        <v>7.8</v>
      </c>
      <c r="P1454" s="6">
        <v>7.94</v>
      </c>
      <c r="Q1454" s="36">
        <f>E1454*(1+Listes!AC$5)</f>
        <v>0</v>
      </c>
      <c r="AB1454" s="36">
        <f>G1454*(1+Listes!AC$8)</f>
        <v>9.4962400000000002</v>
      </c>
      <c r="AC1454" s="36">
        <f>P1454*(1+Listes!AC$7)</f>
        <v>9.4962400000000002</v>
      </c>
      <c r="AD1454" s="36">
        <f>F1454*(1+Listes!AC$6)</f>
        <v>0</v>
      </c>
      <c r="AG1454" s="66"/>
      <c r="AH1454" s="67"/>
      <c r="AI1454" s="6">
        <v>7.63</v>
      </c>
      <c r="AJ1454" s="6">
        <v>7.79</v>
      </c>
      <c r="AL1454" s="36"/>
      <c r="AV1454" s="36">
        <f>BL1454*(1+Listes!AC$9)</f>
        <v>0</v>
      </c>
      <c r="AW1454" s="36">
        <f>BP1454*(1+Listes!AC$10)</f>
        <v>0</v>
      </c>
      <c r="AX1454"/>
      <c r="AY1454" s="36"/>
      <c r="AZ1454" s="36">
        <f>AY1454*(1+Listes!AC$11)</f>
        <v>0</v>
      </c>
      <c r="BI1454" s="15"/>
      <c r="BJ1454" s="36"/>
      <c r="BK1454" s="36">
        <f>BJ1454*(1+Listes!AC$12)</f>
        <v>0</v>
      </c>
      <c r="BL1454" s="36"/>
      <c r="BM1454" s="36"/>
      <c r="BN1454" s="36"/>
      <c r="BP1454" s="36"/>
      <c r="BR1454" s="36"/>
      <c r="BS1454" s="36"/>
      <c r="BT1454" s="36"/>
    </row>
    <row r="1455" spans="2:72" ht="13.15" customHeight="1" x14ac:dyDescent="0.2">
      <c r="C1455" s="35">
        <v>3</v>
      </c>
      <c r="D1455" s="1" t="s">
        <v>4660</v>
      </c>
      <c r="E1455" s="36"/>
      <c r="F1455" s="36"/>
      <c r="G1455" s="7">
        <v>7.94</v>
      </c>
      <c r="H1455" s="3" t="s">
        <v>4662</v>
      </c>
      <c r="I1455" s="5" t="s">
        <v>4181</v>
      </c>
      <c r="J1455" s="39" t="s">
        <v>2</v>
      </c>
      <c r="K1455" s="5" t="s">
        <v>447</v>
      </c>
      <c r="M1455" s="6">
        <v>7.79</v>
      </c>
      <c r="N1455" s="6"/>
      <c r="O1455" s="7">
        <v>7.8</v>
      </c>
      <c r="P1455" s="6">
        <v>7.94</v>
      </c>
      <c r="Q1455" s="36">
        <f>E1455*(1+Listes!AC$5)</f>
        <v>0</v>
      </c>
      <c r="AB1455" s="36">
        <f>G1455*(1+Listes!AC$8)</f>
        <v>9.4962400000000002</v>
      </c>
      <c r="AC1455" s="36">
        <f>P1455*(1+Listes!AC$7)</f>
        <v>9.4962400000000002</v>
      </c>
      <c r="AD1455" s="36">
        <f>F1455*(1+Listes!AC$6)</f>
        <v>0</v>
      </c>
      <c r="AG1455" s="66"/>
      <c r="AH1455" s="67"/>
      <c r="AI1455" s="6">
        <v>7.63</v>
      </c>
      <c r="AJ1455" s="6">
        <v>7.79</v>
      </c>
      <c r="AL1455" s="36"/>
      <c r="AV1455" s="36">
        <f>BL1455*(1+Listes!AC$9)</f>
        <v>0</v>
      </c>
      <c r="AW1455" s="36">
        <f>BP1455*(1+Listes!AC$10)</f>
        <v>0</v>
      </c>
      <c r="AX1455"/>
      <c r="AY1455" s="36"/>
      <c r="AZ1455" s="36">
        <f>AY1455*(1+Listes!AC$11)</f>
        <v>0</v>
      </c>
      <c r="BI1455" s="15"/>
      <c r="BJ1455" s="36"/>
      <c r="BK1455" s="36">
        <f>BJ1455*(1+Listes!AC$12)</f>
        <v>0</v>
      </c>
      <c r="BL1455" s="36"/>
      <c r="BM1455" s="36"/>
      <c r="BN1455" s="36"/>
      <c r="BP1455" s="36"/>
      <c r="BR1455" s="36"/>
      <c r="BS1455" s="36"/>
      <c r="BT1455" s="36"/>
    </row>
    <row r="1456" spans="2:72" ht="13.15" customHeight="1" x14ac:dyDescent="0.2">
      <c r="C1456" s="35">
        <v>13</v>
      </c>
      <c r="D1456" s="1" t="s">
        <v>4663</v>
      </c>
      <c r="E1456" s="36"/>
      <c r="F1456" s="36"/>
      <c r="G1456" s="7">
        <v>7.94</v>
      </c>
      <c r="H1456" s="3" t="s">
        <v>4664</v>
      </c>
      <c r="I1456" s="5" t="s">
        <v>4665</v>
      </c>
      <c r="J1456" s="39" t="s">
        <v>2</v>
      </c>
      <c r="K1456" s="5" t="s">
        <v>131</v>
      </c>
      <c r="M1456" s="6">
        <v>7.79</v>
      </c>
      <c r="N1456" s="6"/>
      <c r="O1456" s="7">
        <v>7.8</v>
      </c>
      <c r="P1456" s="6">
        <v>7.94</v>
      </c>
      <c r="Q1456" s="36">
        <f>E1456*(1+Listes!AC$5)</f>
        <v>0</v>
      </c>
      <c r="AA1456" s="9" t="s">
        <v>437</v>
      </c>
      <c r="AB1456" s="36">
        <f>G1456*(1+Listes!AC$8)</f>
        <v>9.4962400000000002</v>
      </c>
      <c r="AC1456" s="36">
        <f>P1456*(1+Listes!AC$7)</f>
        <v>9.4962400000000002</v>
      </c>
      <c r="AD1456" s="36">
        <f>F1456*(1+Listes!AC$6)</f>
        <v>0</v>
      </c>
      <c r="AG1456" s="66"/>
      <c r="AH1456" s="67"/>
      <c r="AI1456" s="6">
        <v>5.07</v>
      </c>
      <c r="AJ1456" s="6">
        <v>7.79</v>
      </c>
      <c r="AL1456" s="36"/>
      <c r="AV1456" s="36">
        <f>BL1456*(1+Listes!AC$9)</f>
        <v>0</v>
      </c>
      <c r="AW1456" s="36">
        <f>BP1456*(1+Listes!AC$10)</f>
        <v>0</v>
      </c>
      <c r="AX1456"/>
      <c r="AY1456" s="36"/>
      <c r="AZ1456" s="36">
        <f>AY1456*(1+Listes!AC$11)</f>
        <v>0</v>
      </c>
      <c r="BI1456" s="15"/>
      <c r="BJ1456" s="36"/>
      <c r="BK1456" s="36">
        <f>BJ1456*(1+Listes!AC$12)</f>
        <v>0</v>
      </c>
      <c r="BL1456" s="36"/>
      <c r="BM1456" s="36"/>
      <c r="BN1456" s="36"/>
      <c r="BP1456" s="36"/>
      <c r="BR1456" s="36"/>
      <c r="BS1456" s="36"/>
      <c r="BT1456" s="36"/>
    </row>
    <row r="1457" spans="2:72" ht="13.15" customHeight="1" x14ac:dyDescent="0.2">
      <c r="C1457" s="35">
        <v>5</v>
      </c>
      <c r="D1457" s="1" t="s">
        <v>4663</v>
      </c>
      <c r="E1457" s="36"/>
      <c r="F1457" s="36"/>
      <c r="G1457" s="7">
        <v>7.94</v>
      </c>
      <c r="H1457" s="3" t="s">
        <v>4666</v>
      </c>
      <c r="I1457" s="5" t="s">
        <v>4665</v>
      </c>
      <c r="J1457" s="39" t="s">
        <v>2</v>
      </c>
      <c r="K1457"/>
      <c r="M1457" s="6">
        <v>7.79</v>
      </c>
      <c r="N1457" s="6"/>
      <c r="O1457" s="7">
        <v>7.8</v>
      </c>
      <c r="P1457" s="6">
        <v>7.94</v>
      </c>
      <c r="Q1457" s="36">
        <f>E1457*(1+Listes!AC$5)</f>
        <v>0</v>
      </c>
      <c r="AB1457" s="36">
        <f>G1457*(1+Listes!AC$8)</f>
        <v>9.4962400000000002</v>
      </c>
      <c r="AC1457" s="36">
        <f>P1457*(1+Listes!AC$7)</f>
        <v>9.4962400000000002</v>
      </c>
      <c r="AD1457" s="36">
        <f>F1457*(1+Listes!AC$6)</f>
        <v>0</v>
      </c>
      <c r="AG1457" s="66"/>
      <c r="AH1457" s="67"/>
      <c r="AI1457" s="6">
        <v>5.07</v>
      </c>
      <c r="AJ1457" s="6">
        <v>7.79</v>
      </c>
      <c r="AL1457" s="36"/>
      <c r="AV1457" s="36">
        <f>BL1457*(1+Listes!AC$9)</f>
        <v>0</v>
      </c>
      <c r="AW1457" s="36">
        <f>BP1457*(1+Listes!AC$10)</f>
        <v>0</v>
      </c>
      <c r="AX1457"/>
      <c r="AY1457" s="36"/>
      <c r="AZ1457" s="36">
        <f>AY1457*(1+Listes!AC$11)</f>
        <v>0</v>
      </c>
      <c r="BI1457" s="15"/>
      <c r="BJ1457" s="36"/>
      <c r="BK1457" s="36">
        <f>BJ1457*(1+Listes!AC$12)</f>
        <v>0</v>
      </c>
      <c r="BL1457" s="36"/>
      <c r="BM1457" s="36"/>
      <c r="BN1457" s="36"/>
      <c r="BP1457" s="36"/>
      <c r="BR1457" s="36"/>
      <c r="BS1457" s="36"/>
      <c r="BT1457" s="36"/>
    </row>
    <row r="1458" spans="2:72" ht="13.15" customHeight="1" x14ac:dyDescent="0.2">
      <c r="C1458" s="35">
        <v>7</v>
      </c>
      <c r="D1458" s="1" t="s">
        <v>4667</v>
      </c>
      <c r="E1458" s="36"/>
      <c r="F1458" s="36"/>
      <c r="G1458" s="7">
        <v>7.94</v>
      </c>
      <c r="H1458" s="3" t="s">
        <v>4668</v>
      </c>
      <c r="I1458" s="5" t="s">
        <v>4669</v>
      </c>
      <c r="J1458" s="39" t="s">
        <v>2</v>
      </c>
      <c r="K1458" s="5" t="s">
        <v>211</v>
      </c>
      <c r="M1458" s="6">
        <v>7.79</v>
      </c>
      <c r="N1458" s="6"/>
      <c r="O1458" s="7">
        <v>7.8</v>
      </c>
      <c r="P1458" s="6">
        <v>7.94</v>
      </c>
      <c r="Q1458" s="36">
        <f>E1458*(1+Listes!AC$5)</f>
        <v>0</v>
      </c>
      <c r="AB1458" s="36">
        <f>G1458*(1+Listes!AC$8)</f>
        <v>9.4962400000000002</v>
      </c>
      <c r="AC1458" s="36">
        <f>P1458*(1+Listes!AC$7)</f>
        <v>9.4962400000000002</v>
      </c>
      <c r="AD1458" s="36">
        <f>F1458*(1+Listes!AC$6)</f>
        <v>0</v>
      </c>
      <c r="AG1458" s="66"/>
      <c r="AH1458" s="67"/>
      <c r="AI1458" s="6">
        <v>7.63</v>
      </c>
      <c r="AJ1458" s="6">
        <v>7.79</v>
      </c>
      <c r="AL1458" s="36"/>
      <c r="AV1458" s="36">
        <f>BL1458*(1+Listes!AC$9)</f>
        <v>0</v>
      </c>
      <c r="AW1458" s="36">
        <f>BP1458*(1+Listes!AC$10)</f>
        <v>0</v>
      </c>
      <c r="AX1458"/>
      <c r="AY1458" s="36"/>
      <c r="AZ1458" s="36">
        <f>AY1458*(1+Listes!AC$11)</f>
        <v>0</v>
      </c>
      <c r="BI1458" s="15"/>
      <c r="BJ1458" s="36"/>
      <c r="BK1458" s="36">
        <f>BJ1458*(1+Listes!AC$12)</f>
        <v>0</v>
      </c>
      <c r="BL1458" s="36"/>
      <c r="BM1458" s="36"/>
      <c r="BN1458" s="36"/>
      <c r="BP1458" s="36"/>
      <c r="BR1458" s="36"/>
      <c r="BS1458" s="36"/>
      <c r="BT1458" s="36"/>
    </row>
    <row r="1459" spans="2:72" ht="13.15" customHeight="1" x14ac:dyDescent="0.2">
      <c r="C1459" s="35">
        <v>6</v>
      </c>
      <c r="D1459" s="1" t="s">
        <v>4667</v>
      </c>
      <c r="E1459" s="36"/>
      <c r="F1459" s="36"/>
      <c r="G1459" s="7">
        <v>7.94</v>
      </c>
      <c r="H1459" s="3" t="s">
        <v>4670</v>
      </c>
      <c r="I1459" s="5" t="s">
        <v>4669</v>
      </c>
      <c r="J1459" s="39" t="s">
        <v>22</v>
      </c>
      <c r="K1459" s="5" t="s">
        <v>4671</v>
      </c>
      <c r="M1459" s="6">
        <v>7.79</v>
      </c>
      <c r="N1459" s="6"/>
      <c r="O1459" s="7">
        <v>7.8</v>
      </c>
      <c r="P1459" s="6">
        <v>7.94</v>
      </c>
      <c r="Q1459" s="36">
        <f>E1459*(1+Listes!AC$5)</f>
        <v>0</v>
      </c>
      <c r="AA1459" s="9" t="s">
        <v>1651</v>
      </c>
      <c r="AB1459" s="36">
        <f>G1459*(1+Listes!AC$8)</f>
        <v>9.4962400000000002</v>
      </c>
      <c r="AC1459" s="36">
        <f>P1459*(1+Listes!AC$7)</f>
        <v>9.4962400000000002</v>
      </c>
      <c r="AD1459" s="36">
        <f>F1459*(1+Listes!AC$6)</f>
        <v>0</v>
      </c>
      <c r="AG1459" s="66"/>
      <c r="AH1459" s="67"/>
      <c r="AI1459" s="6">
        <v>7.63</v>
      </c>
      <c r="AJ1459" s="6">
        <v>7.79</v>
      </c>
      <c r="AL1459" s="36"/>
      <c r="AT1459" s="5" t="s">
        <v>4672</v>
      </c>
      <c r="AV1459" s="36">
        <f>BL1459*(1+Listes!AC$9)</f>
        <v>0</v>
      </c>
      <c r="AW1459" s="36">
        <f>BP1459*(1+Listes!AC$10)</f>
        <v>0</v>
      </c>
      <c r="AX1459"/>
      <c r="AY1459" s="36"/>
      <c r="AZ1459" s="36">
        <f>AY1459*(1+Listes!AC$11)</f>
        <v>0</v>
      </c>
      <c r="BI1459" s="15"/>
      <c r="BJ1459" s="36"/>
      <c r="BK1459" s="36">
        <f>BJ1459*(1+Listes!AC$12)</f>
        <v>0</v>
      </c>
      <c r="BL1459" s="36"/>
      <c r="BM1459" s="36"/>
      <c r="BN1459" s="36"/>
      <c r="BP1459" s="36"/>
      <c r="BR1459" s="36"/>
      <c r="BS1459" s="36"/>
      <c r="BT1459" s="36"/>
    </row>
    <row r="1460" spans="2:72" ht="13.15" customHeight="1" x14ac:dyDescent="0.2">
      <c r="B1460" s="8" t="s">
        <v>4673</v>
      </c>
      <c r="C1460" s="35">
        <v>1</v>
      </c>
      <c r="D1460" s="1" t="s">
        <v>4674</v>
      </c>
      <c r="E1460" s="6">
        <v>1.1299999999999999</v>
      </c>
      <c r="F1460" s="36"/>
      <c r="G1460" s="7">
        <v>7.94</v>
      </c>
      <c r="H1460" s="3" t="s">
        <v>4675</v>
      </c>
      <c r="I1460" s="5" t="s">
        <v>4186</v>
      </c>
      <c r="J1460" s="39" t="s">
        <v>22</v>
      </c>
      <c r="K1460" s="5" t="s">
        <v>4676</v>
      </c>
      <c r="M1460" s="36"/>
      <c r="N1460" s="36"/>
      <c r="O1460" s="7">
        <v>7.8</v>
      </c>
      <c r="P1460" s="6">
        <v>7.94</v>
      </c>
      <c r="Q1460" s="36">
        <f>E1460*(1+Listes!AC$5)</f>
        <v>1.3514799999999998</v>
      </c>
      <c r="AA1460" s="9" t="s">
        <v>495</v>
      </c>
      <c r="AB1460" s="36">
        <f>G1460*(1+Listes!AC$8)</f>
        <v>9.4962400000000002</v>
      </c>
      <c r="AC1460" s="36">
        <f>P1460*(1+Listes!AC$7)</f>
        <v>9.4962400000000002</v>
      </c>
      <c r="AD1460" s="36">
        <f>F1460*(1+Listes!AC$6)</f>
        <v>0</v>
      </c>
      <c r="AI1460" s="36"/>
      <c r="AJ1460" s="36"/>
      <c r="AL1460" s="36"/>
      <c r="AT1460" s="5" t="s">
        <v>4677</v>
      </c>
      <c r="AV1460" s="36">
        <f>BL1460*(1+Listes!AC$9)</f>
        <v>0</v>
      </c>
      <c r="AW1460" s="36">
        <f>BP1460*(1+Listes!AC$10)</f>
        <v>0</v>
      </c>
      <c r="AX1460"/>
      <c r="AY1460" s="36"/>
      <c r="AZ1460" s="36">
        <f>AY1460*(1+Listes!AC$11)</f>
        <v>0</v>
      </c>
      <c r="BI1460" s="16">
        <v>42814</v>
      </c>
      <c r="BJ1460" s="36"/>
      <c r="BK1460" s="36">
        <f>BJ1460*(1+Listes!AC$12)</f>
        <v>0</v>
      </c>
      <c r="BL1460" s="36"/>
      <c r="BM1460" s="36"/>
      <c r="BN1460" s="6">
        <v>8</v>
      </c>
      <c r="BP1460" s="36"/>
      <c r="BR1460" s="36"/>
      <c r="BS1460" s="36"/>
      <c r="BT1460" s="36"/>
    </row>
    <row r="1461" spans="2:72" ht="13.15" customHeight="1" x14ac:dyDescent="0.2">
      <c r="C1461" s="35">
        <v>4</v>
      </c>
      <c r="D1461" s="1" t="s">
        <v>4678</v>
      </c>
      <c r="E1461" s="36"/>
      <c r="F1461" s="36"/>
      <c r="G1461" s="7">
        <v>7.94</v>
      </c>
      <c r="H1461" s="3" t="s">
        <v>4679</v>
      </c>
      <c r="I1461" s="5" t="s">
        <v>4680</v>
      </c>
      <c r="J1461" s="39" t="s">
        <v>31</v>
      </c>
      <c r="K1461" s="5" t="s">
        <v>4681</v>
      </c>
      <c r="M1461" s="6">
        <v>7.79</v>
      </c>
      <c r="N1461" s="6"/>
      <c r="O1461" s="7">
        <v>7.8</v>
      </c>
      <c r="P1461" s="6">
        <v>7.94</v>
      </c>
      <c r="Q1461" s="36">
        <f>E1461*(1+Listes!AC$5)</f>
        <v>0</v>
      </c>
      <c r="R1461" s="5" t="s">
        <v>66</v>
      </c>
      <c r="AB1461" s="36">
        <f>G1461*(1+Listes!AC$8)</f>
        <v>9.4962400000000002</v>
      </c>
      <c r="AC1461" s="36">
        <f>P1461*(1+Listes!AC$7)</f>
        <v>9.4962400000000002</v>
      </c>
      <c r="AD1461" s="36">
        <f>F1461*(1+Listes!AC$6)</f>
        <v>0</v>
      </c>
      <c r="AG1461" s="66"/>
      <c r="AH1461" s="67"/>
      <c r="AI1461" s="6">
        <v>7.63</v>
      </c>
      <c r="AJ1461" s="6">
        <v>7.79</v>
      </c>
      <c r="AL1461" s="36"/>
      <c r="AV1461" s="36">
        <f>BL1461*(1+Listes!AC$9)</f>
        <v>0</v>
      </c>
      <c r="AW1461" s="36">
        <f>BP1461*(1+Listes!AC$10)</f>
        <v>0</v>
      </c>
      <c r="AX1461"/>
      <c r="AY1461" s="36"/>
      <c r="AZ1461" s="36">
        <f>AY1461*(1+Listes!AC$11)</f>
        <v>0</v>
      </c>
      <c r="BI1461" s="15"/>
      <c r="BJ1461" s="36"/>
      <c r="BK1461" s="36">
        <f>BJ1461*(1+Listes!AC$12)</f>
        <v>0</v>
      </c>
      <c r="BL1461" s="36"/>
      <c r="BM1461" s="36"/>
      <c r="BN1461" s="36"/>
      <c r="BP1461" s="36"/>
      <c r="BR1461" s="36"/>
      <c r="BS1461" s="36"/>
      <c r="BT1461" s="36"/>
    </row>
    <row r="1462" spans="2:72" ht="13.15" customHeight="1" x14ac:dyDescent="0.2">
      <c r="C1462" s="35">
        <v>1</v>
      </c>
      <c r="D1462" s="1" t="s">
        <v>4682</v>
      </c>
      <c r="E1462" s="36"/>
      <c r="F1462" s="36"/>
      <c r="G1462" s="7">
        <v>50.38</v>
      </c>
      <c r="H1462" s="3" t="s">
        <v>4683</v>
      </c>
      <c r="I1462" s="5" t="s">
        <v>4684</v>
      </c>
      <c r="J1462" s="39" t="s">
        <v>2</v>
      </c>
      <c r="K1462" s="5" t="s">
        <v>88</v>
      </c>
      <c r="M1462" s="6">
        <v>49.42</v>
      </c>
      <c r="N1462" s="6"/>
      <c r="O1462" s="7">
        <v>49.4</v>
      </c>
      <c r="P1462" s="6">
        <v>50.38</v>
      </c>
      <c r="Q1462" s="36">
        <f>E1462*(1+Listes!AC$5)</f>
        <v>0</v>
      </c>
      <c r="AB1462" s="36">
        <f>G1462*(1+Listes!AC$8)</f>
        <v>60.254480000000001</v>
      </c>
      <c r="AC1462" s="36">
        <f>P1462*(1+Listes!AC$7)</f>
        <v>60.254480000000001</v>
      </c>
      <c r="AD1462" s="36">
        <f>F1462*(1+Listes!AC$6)</f>
        <v>0</v>
      </c>
      <c r="AG1462" s="66"/>
      <c r="AH1462" s="67"/>
      <c r="AI1462" s="6">
        <v>48.45</v>
      </c>
      <c r="AJ1462" s="6">
        <v>49.42</v>
      </c>
      <c r="AL1462" s="36"/>
      <c r="AV1462" s="36">
        <f>BL1462*(1+Listes!AC$9)</f>
        <v>0</v>
      </c>
      <c r="AW1462" s="36">
        <f>BP1462*(1+Listes!AC$10)</f>
        <v>0</v>
      </c>
      <c r="AX1462"/>
      <c r="AY1462" s="36"/>
      <c r="AZ1462" s="36">
        <f>AY1462*(1+Listes!AC$11)</f>
        <v>0</v>
      </c>
      <c r="BI1462" s="15"/>
      <c r="BJ1462" s="36"/>
      <c r="BK1462" s="36">
        <f>BJ1462*(1+Listes!AC$12)</f>
        <v>0</v>
      </c>
      <c r="BL1462" s="36"/>
      <c r="BM1462" s="36"/>
      <c r="BN1462" s="36"/>
      <c r="BP1462" s="36"/>
      <c r="BR1462" s="36"/>
      <c r="BS1462" s="36"/>
      <c r="BT1462" s="36"/>
    </row>
    <row r="1463" spans="2:72" ht="13.15" customHeight="1" x14ac:dyDescent="0.2">
      <c r="C1463" s="35">
        <v>1</v>
      </c>
      <c r="D1463" s="1" t="s">
        <v>4685</v>
      </c>
      <c r="E1463" s="36"/>
      <c r="F1463" s="36"/>
      <c r="G1463" s="7">
        <v>95.51</v>
      </c>
      <c r="H1463" s="3" t="s">
        <v>4686</v>
      </c>
      <c r="I1463" s="5" t="s">
        <v>4687</v>
      </c>
      <c r="J1463" s="39" t="s">
        <v>48</v>
      </c>
      <c r="K1463" s="5" t="s">
        <v>4688</v>
      </c>
      <c r="M1463" s="6">
        <v>93.57</v>
      </c>
      <c r="N1463" s="6"/>
      <c r="O1463" s="7">
        <v>93.6</v>
      </c>
      <c r="P1463" s="6">
        <v>95.51</v>
      </c>
      <c r="Q1463" s="36">
        <f>E1463*(1+Listes!AC$5)</f>
        <v>0</v>
      </c>
      <c r="AB1463" s="36">
        <f>G1463*(1+Listes!AC$8)</f>
        <v>114.22996000000001</v>
      </c>
      <c r="AC1463" s="36">
        <f>P1463*(1+Listes!AC$7)</f>
        <v>114.22996000000001</v>
      </c>
      <c r="AD1463" s="36">
        <f>F1463*(1+Listes!AC$6)</f>
        <v>0</v>
      </c>
      <c r="AG1463" s="66"/>
      <c r="AH1463" s="67"/>
      <c r="AI1463" s="6">
        <v>91.73</v>
      </c>
      <c r="AJ1463" s="6">
        <v>93.57</v>
      </c>
      <c r="AL1463" s="36"/>
      <c r="AV1463" s="36">
        <f>BL1463*(1+Listes!AC$9)</f>
        <v>0</v>
      </c>
      <c r="AW1463" s="36">
        <f>BP1463*(1+Listes!AC$10)</f>
        <v>0</v>
      </c>
      <c r="AX1463"/>
      <c r="AY1463" s="36"/>
      <c r="AZ1463" s="36">
        <f>AY1463*(1+Listes!AC$11)</f>
        <v>0</v>
      </c>
      <c r="BI1463" s="15"/>
      <c r="BJ1463" s="36"/>
      <c r="BK1463" s="36">
        <f>BJ1463*(1+Listes!AC$12)</f>
        <v>0</v>
      </c>
      <c r="BL1463" s="36"/>
      <c r="BM1463" s="36"/>
      <c r="BN1463" s="36"/>
      <c r="BP1463" s="36"/>
      <c r="BR1463" s="36"/>
      <c r="BS1463" s="36"/>
      <c r="BT1463" s="36"/>
    </row>
    <row r="1464" spans="2:72" ht="13.15" customHeight="1" x14ac:dyDescent="0.2">
      <c r="C1464" s="35">
        <v>1</v>
      </c>
      <c r="D1464" s="1" t="s">
        <v>4689</v>
      </c>
      <c r="E1464" s="36"/>
      <c r="F1464" s="36"/>
      <c r="G1464" s="7">
        <v>217.25</v>
      </c>
      <c r="H1464" s="3" t="s">
        <v>4690</v>
      </c>
      <c r="I1464" s="5" t="s">
        <v>4691</v>
      </c>
      <c r="J1464" s="36"/>
      <c r="K1464"/>
      <c r="M1464" s="36"/>
      <c r="N1464" s="36"/>
      <c r="O1464" s="7">
        <v>213</v>
      </c>
      <c r="P1464" s="6">
        <v>217.25</v>
      </c>
      <c r="Q1464" s="36">
        <f>E1464*(1+Listes!AC$5)</f>
        <v>0</v>
      </c>
      <c r="AB1464" s="36">
        <f>G1464*(1+Listes!AC$8)</f>
        <v>259.83100000000002</v>
      </c>
      <c r="AC1464" s="36">
        <f>P1464*(1+Listes!AC$7)</f>
        <v>259.83100000000002</v>
      </c>
      <c r="AD1464" s="36">
        <f>F1464*(1+Listes!AC$6)</f>
        <v>0</v>
      </c>
      <c r="AI1464" s="36"/>
      <c r="AJ1464" s="36"/>
      <c r="AK1464" s="5" t="s">
        <v>40</v>
      </c>
      <c r="AL1464" s="6">
        <v>50</v>
      </c>
      <c r="AT1464" s="5" t="s">
        <v>4692</v>
      </c>
      <c r="AV1464" s="36">
        <f>BL1464*(1+Listes!AC$9)</f>
        <v>0</v>
      </c>
      <c r="AW1464" s="36">
        <f>BP1464*(1+Listes!AC$10)</f>
        <v>0</v>
      </c>
      <c r="AX1464"/>
      <c r="AY1464" s="36"/>
      <c r="AZ1464" s="36">
        <f>AY1464*(1+Listes!AC$11)</f>
        <v>0</v>
      </c>
      <c r="BI1464" s="15"/>
      <c r="BJ1464" s="36"/>
      <c r="BK1464" s="36">
        <f>BJ1464*(1+Listes!AC$12)</f>
        <v>0</v>
      </c>
      <c r="BL1464" s="36"/>
      <c r="BM1464" s="36"/>
      <c r="BN1464" s="36"/>
      <c r="BP1464" s="36"/>
      <c r="BR1464" s="36"/>
      <c r="BS1464" s="36"/>
      <c r="BT1464" s="36"/>
    </row>
    <row r="1465" spans="2:72" ht="13.15" customHeight="1" x14ac:dyDescent="0.2">
      <c r="C1465" s="35">
        <v>1</v>
      </c>
      <c r="D1465" s="1" t="s">
        <v>4693</v>
      </c>
      <c r="E1465" s="36"/>
      <c r="F1465" s="36"/>
      <c r="G1465" s="7">
        <v>56.28</v>
      </c>
      <c r="H1465" s="3" t="s">
        <v>4694</v>
      </c>
      <c r="I1465" s="5" t="s">
        <v>4695</v>
      </c>
      <c r="J1465" s="39" t="s">
        <v>2</v>
      </c>
      <c r="K1465" s="5" t="s">
        <v>131</v>
      </c>
      <c r="M1465" s="6">
        <v>55.18</v>
      </c>
      <c r="N1465" s="6"/>
      <c r="O1465" s="7">
        <v>55.2</v>
      </c>
      <c r="P1465" s="6">
        <v>56.28</v>
      </c>
      <c r="Q1465" s="36">
        <f>E1465*(1+Listes!AC$5)</f>
        <v>0</v>
      </c>
      <c r="AA1465" s="9" t="s">
        <v>2933</v>
      </c>
      <c r="AB1465" s="36">
        <f>G1465*(1+Listes!AC$8)</f>
        <v>67.310879999999997</v>
      </c>
      <c r="AC1465" s="36">
        <f>P1465*(1+Listes!AC$7)</f>
        <v>67.310879999999997</v>
      </c>
      <c r="AD1465" s="36">
        <f>F1465*(1+Listes!AC$6)</f>
        <v>0</v>
      </c>
      <c r="AG1465" s="66"/>
      <c r="AH1465" s="67"/>
      <c r="AI1465" s="6"/>
      <c r="AJ1465" s="6">
        <v>55.18</v>
      </c>
      <c r="AK1465" s="5" t="s">
        <v>40</v>
      </c>
      <c r="AL1465" s="6">
        <v>30</v>
      </c>
      <c r="AT1465" s="5" t="s">
        <v>4696</v>
      </c>
      <c r="AV1465" s="36">
        <f>BL1465*(1+Listes!AC$9)</f>
        <v>0</v>
      </c>
      <c r="AW1465" s="36">
        <f>BP1465*(1+Listes!AC$10)</f>
        <v>0</v>
      </c>
      <c r="AX1465"/>
      <c r="AY1465" s="36"/>
      <c r="AZ1465" s="36">
        <f>AY1465*(1+Listes!AC$11)</f>
        <v>0</v>
      </c>
      <c r="BI1465" s="15"/>
      <c r="BJ1465" s="36"/>
      <c r="BK1465" s="36">
        <f>BJ1465*(1+Listes!AC$12)</f>
        <v>0</v>
      </c>
      <c r="BL1465" s="36"/>
      <c r="BM1465" s="36"/>
      <c r="BN1465" s="36"/>
      <c r="BP1465" s="36"/>
      <c r="BR1465" s="36"/>
      <c r="BS1465" s="36"/>
      <c r="BT1465" s="36"/>
    </row>
    <row r="1466" spans="2:72" ht="13.15" customHeight="1" x14ac:dyDescent="0.2">
      <c r="C1466" s="35">
        <v>1</v>
      </c>
      <c r="D1466" s="1" t="s">
        <v>3757</v>
      </c>
      <c r="E1466" s="36"/>
      <c r="F1466" s="36"/>
      <c r="G1466" s="7">
        <v>111.18</v>
      </c>
      <c r="H1466" s="3" t="s">
        <v>4697</v>
      </c>
      <c r="I1466" s="5" t="s">
        <v>3755</v>
      </c>
      <c r="J1466" s="39" t="s">
        <v>2</v>
      </c>
      <c r="K1466" s="5" t="s">
        <v>131</v>
      </c>
      <c r="M1466" s="6">
        <v>109.21</v>
      </c>
      <c r="N1466" s="6"/>
      <c r="O1466" s="7">
        <v>109</v>
      </c>
      <c r="P1466" s="6">
        <v>111.18</v>
      </c>
      <c r="Q1466" s="36">
        <f>E1466*(1+Listes!AC$5)</f>
        <v>0</v>
      </c>
      <c r="AA1466" s="9" t="s">
        <v>4698</v>
      </c>
      <c r="AB1466" s="36">
        <f>G1466*(1+Listes!AC$8)</f>
        <v>132.97128000000001</v>
      </c>
      <c r="AC1466" s="36">
        <f>P1466*(1+Listes!AC$7)</f>
        <v>132.97128000000001</v>
      </c>
      <c r="AD1466" s="36">
        <f>F1466*(1+Listes!AC$6)</f>
        <v>0</v>
      </c>
      <c r="AG1466" s="66"/>
      <c r="AH1466" s="67"/>
      <c r="AI1466" s="6"/>
      <c r="AJ1466" s="6">
        <v>109.21</v>
      </c>
      <c r="AL1466" s="6">
        <v>40</v>
      </c>
      <c r="AT1466" s="5" t="s">
        <v>4699</v>
      </c>
      <c r="AV1466" s="36">
        <f>BL1466*(1+Listes!AC$9)</f>
        <v>0</v>
      </c>
      <c r="AW1466" s="36">
        <f>BP1466*(1+Listes!AC$10)</f>
        <v>0</v>
      </c>
      <c r="AX1466"/>
      <c r="AY1466" s="36"/>
      <c r="AZ1466" s="36">
        <f>AY1466*(1+Listes!AC$11)</f>
        <v>0</v>
      </c>
      <c r="BI1466" s="15"/>
      <c r="BJ1466" s="36"/>
      <c r="BK1466" s="36">
        <f>BJ1466*(1+Listes!AC$12)</f>
        <v>0</v>
      </c>
      <c r="BL1466" s="36"/>
      <c r="BM1466" s="36"/>
      <c r="BN1466" s="36"/>
      <c r="BP1466" s="36"/>
      <c r="BR1466" s="36"/>
      <c r="BS1466" s="36"/>
      <c r="BT1466" s="36"/>
    </row>
    <row r="1467" spans="2:72" ht="13.15" customHeight="1" x14ac:dyDescent="0.2">
      <c r="C1467" s="35">
        <v>1</v>
      </c>
      <c r="D1467" s="1" t="s">
        <v>3718</v>
      </c>
      <c r="E1467" s="36"/>
      <c r="F1467" s="36"/>
      <c r="G1467" s="7">
        <v>91.51</v>
      </c>
      <c r="H1467" s="3" t="s">
        <v>4700</v>
      </c>
      <c r="I1467" s="5" t="s">
        <v>3717</v>
      </c>
      <c r="J1467" s="39" t="s">
        <v>2</v>
      </c>
      <c r="K1467" s="5" t="s">
        <v>131</v>
      </c>
      <c r="M1467" s="6">
        <v>89.7</v>
      </c>
      <c r="N1467" s="6"/>
      <c r="O1467" s="7">
        <v>89.7</v>
      </c>
      <c r="P1467" s="6">
        <v>91.51</v>
      </c>
      <c r="Q1467" s="36">
        <f>E1467*(1+Listes!AC$5)</f>
        <v>0</v>
      </c>
      <c r="AA1467" s="9" t="s">
        <v>4698</v>
      </c>
      <c r="AB1467" s="36">
        <f>G1467*(1+Listes!AC$8)</f>
        <v>109.44596</v>
      </c>
      <c r="AC1467" s="36">
        <f>P1467*(1+Listes!AC$7)</f>
        <v>109.44596</v>
      </c>
      <c r="AD1467" s="36">
        <f>F1467*(1+Listes!AC$6)</f>
        <v>0</v>
      </c>
      <c r="AG1467" s="66"/>
      <c r="AH1467" s="67"/>
      <c r="AI1467" s="6">
        <v>87.94</v>
      </c>
      <c r="AJ1467" s="6">
        <v>89.7</v>
      </c>
      <c r="AK1467" s="5" t="s">
        <v>40</v>
      </c>
      <c r="AL1467" s="6">
        <v>40</v>
      </c>
      <c r="AT1467" s="5" t="s">
        <v>3719</v>
      </c>
      <c r="AV1467" s="36">
        <f>BL1467*(1+Listes!AC$9)</f>
        <v>0</v>
      </c>
      <c r="AW1467" s="36">
        <f>BP1467*(1+Listes!AC$10)</f>
        <v>0</v>
      </c>
      <c r="AX1467"/>
      <c r="AY1467" s="36"/>
      <c r="AZ1467" s="36">
        <f>AY1467*(1+Listes!AC$11)</f>
        <v>0</v>
      </c>
      <c r="BI1467" s="15"/>
      <c r="BJ1467" s="36"/>
      <c r="BK1467" s="36">
        <f>BJ1467*(1+Listes!AC$12)</f>
        <v>0</v>
      </c>
      <c r="BL1467" s="36"/>
      <c r="BM1467" s="36"/>
      <c r="BN1467" s="36"/>
      <c r="BP1467" s="36"/>
      <c r="BR1467" s="36"/>
      <c r="BS1467" s="36"/>
      <c r="BT1467" s="36"/>
    </row>
    <row r="1468" spans="2:72" ht="13.15" customHeight="1" x14ac:dyDescent="0.2">
      <c r="C1468" s="35">
        <v>2</v>
      </c>
      <c r="D1468" s="1" t="s">
        <v>4701</v>
      </c>
      <c r="E1468" s="36"/>
      <c r="F1468" s="36"/>
      <c r="G1468" s="7">
        <v>80.88</v>
      </c>
      <c r="H1468" s="3" t="s">
        <v>4702</v>
      </c>
      <c r="I1468" s="5" t="s">
        <v>4703</v>
      </c>
      <c r="J1468" s="39" t="s">
        <v>31</v>
      </c>
      <c r="K1468" s="5" t="s">
        <v>211</v>
      </c>
      <c r="M1468" s="6">
        <v>67.569999999999993</v>
      </c>
      <c r="N1468" s="6"/>
      <c r="O1468" s="7">
        <v>79.3</v>
      </c>
      <c r="P1468" s="6">
        <v>80.88</v>
      </c>
      <c r="Q1468" s="36">
        <f>E1468*(1+Listes!AC$5)</f>
        <v>0</v>
      </c>
      <c r="AB1468" s="36">
        <f>G1468*(1+Listes!AC$8)</f>
        <v>96.732479999999995</v>
      </c>
      <c r="AC1468" s="36">
        <f>P1468*(1+Listes!AC$7)</f>
        <v>96.732479999999995</v>
      </c>
      <c r="AD1468" s="36">
        <f>F1468*(1+Listes!AC$6)</f>
        <v>0</v>
      </c>
      <c r="AG1468" s="66"/>
      <c r="AH1468" s="67"/>
      <c r="AI1468" s="6">
        <v>77.73</v>
      </c>
      <c r="AJ1468" s="6">
        <v>79.290000000000006</v>
      </c>
      <c r="AL1468" s="36"/>
      <c r="AV1468" s="36">
        <f>BL1468*(1+Listes!AC$9)</f>
        <v>0</v>
      </c>
      <c r="AW1468" s="36">
        <f>BP1468*(1+Listes!AC$10)</f>
        <v>0</v>
      </c>
      <c r="AX1468"/>
      <c r="AY1468" s="36"/>
      <c r="AZ1468" s="36">
        <f>AY1468*(1+Listes!AC$11)</f>
        <v>0</v>
      </c>
      <c r="BI1468" s="15"/>
      <c r="BJ1468" s="36"/>
      <c r="BK1468" s="36">
        <f>BJ1468*(1+Listes!AC$12)</f>
        <v>0</v>
      </c>
      <c r="BL1468" s="36"/>
      <c r="BM1468" s="36"/>
      <c r="BN1468" s="36"/>
      <c r="BP1468" s="36"/>
      <c r="BR1468" s="36"/>
      <c r="BS1468" s="36"/>
      <c r="BT1468" s="36"/>
    </row>
    <row r="1469" spans="2:72" ht="13.15" customHeight="1" x14ac:dyDescent="0.2">
      <c r="C1469" s="35">
        <v>2</v>
      </c>
      <c r="D1469" s="1" t="s">
        <v>4704</v>
      </c>
      <c r="E1469" s="36"/>
      <c r="F1469" s="36"/>
      <c r="G1469" s="7">
        <v>95.51</v>
      </c>
      <c r="H1469" s="3" t="s">
        <v>4705</v>
      </c>
      <c r="I1469" s="5" t="s">
        <v>4706</v>
      </c>
      <c r="J1469" s="39" t="s">
        <v>2</v>
      </c>
      <c r="K1469" s="5" t="s">
        <v>102</v>
      </c>
      <c r="M1469" s="6">
        <v>93.57</v>
      </c>
      <c r="N1469" s="6"/>
      <c r="O1469" s="7">
        <v>93.6</v>
      </c>
      <c r="P1469" s="6">
        <v>95.51</v>
      </c>
      <c r="Q1469" s="36">
        <f>E1469*(1+Listes!AC$5)</f>
        <v>0</v>
      </c>
      <c r="AA1469" s="9" t="s">
        <v>4707</v>
      </c>
      <c r="AB1469" s="36">
        <f>G1469*(1+Listes!AC$8)</f>
        <v>114.22996000000001</v>
      </c>
      <c r="AC1469" s="36">
        <f>P1469*(1+Listes!AC$7)</f>
        <v>114.22996000000001</v>
      </c>
      <c r="AD1469" s="36">
        <f>F1469*(1+Listes!AC$6)</f>
        <v>0</v>
      </c>
      <c r="AG1469" s="66"/>
      <c r="AH1469" s="67"/>
      <c r="AI1469" s="6">
        <v>91.73</v>
      </c>
      <c r="AJ1469" s="6">
        <v>93.57</v>
      </c>
      <c r="AL1469" s="36"/>
      <c r="AV1469" s="36">
        <f>BL1469*(1+Listes!AC$9)</f>
        <v>0</v>
      </c>
      <c r="AW1469" s="36">
        <f>BP1469*(1+Listes!AC$10)</f>
        <v>0</v>
      </c>
      <c r="AX1469"/>
      <c r="AY1469" s="36"/>
      <c r="AZ1469" s="36">
        <f>AY1469*(1+Listes!AC$11)</f>
        <v>0</v>
      </c>
      <c r="BI1469" s="15"/>
      <c r="BJ1469" s="36"/>
      <c r="BK1469" s="36">
        <f>BJ1469*(1+Listes!AC$12)</f>
        <v>0</v>
      </c>
      <c r="BL1469" s="36"/>
      <c r="BM1469" s="36"/>
      <c r="BN1469" s="36"/>
      <c r="BP1469" s="36"/>
      <c r="BR1469" s="36"/>
      <c r="BS1469" s="36"/>
      <c r="BT1469" s="36"/>
    </row>
    <row r="1470" spans="2:72" ht="13.15" customHeight="1" x14ac:dyDescent="0.2">
      <c r="C1470" s="35">
        <v>2</v>
      </c>
      <c r="D1470" s="1" t="s">
        <v>4708</v>
      </c>
      <c r="E1470" s="36"/>
      <c r="F1470" s="36"/>
      <c r="G1470" s="7">
        <v>80.88</v>
      </c>
      <c r="H1470" s="3" t="s">
        <v>4709</v>
      </c>
      <c r="I1470" s="5" t="s">
        <v>4703</v>
      </c>
      <c r="J1470" s="39" t="s">
        <v>2</v>
      </c>
      <c r="K1470" s="8" t="s">
        <v>131</v>
      </c>
      <c r="M1470" s="6">
        <v>93.57</v>
      </c>
      <c r="N1470" s="6"/>
      <c r="O1470" s="7">
        <v>93.6</v>
      </c>
      <c r="P1470" s="6">
        <v>80.88</v>
      </c>
      <c r="Q1470" s="36">
        <f>E1470*(1+Listes!AC$5)</f>
        <v>0</v>
      </c>
      <c r="AA1470" s="9" t="s">
        <v>4710</v>
      </c>
      <c r="AB1470" s="36">
        <f>G1470*(1+Listes!AC$8)</f>
        <v>96.732479999999995</v>
      </c>
      <c r="AC1470" s="36">
        <f>P1470*(1+Listes!AC$7)</f>
        <v>96.732479999999995</v>
      </c>
      <c r="AD1470" s="36">
        <f>F1470*(1+Listes!AC$6)</f>
        <v>0</v>
      </c>
      <c r="AG1470" s="66"/>
      <c r="AH1470" s="67"/>
      <c r="AI1470" s="6">
        <v>91.73</v>
      </c>
      <c r="AJ1470" s="6">
        <v>93.57</v>
      </c>
      <c r="AL1470" s="36"/>
      <c r="AV1470" s="36">
        <f>BL1470*(1+Listes!AC$9)</f>
        <v>0</v>
      </c>
      <c r="AW1470" s="36">
        <f>BP1470*(1+Listes!AC$10)</f>
        <v>0</v>
      </c>
      <c r="AX1470"/>
      <c r="AY1470" s="36"/>
      <c r="AZ1470" s="36">
        <f>AY1470*(1+Listes!AC$11)</f>
        <v>0</v>
      </c>
      <c r="BI1470" s="15"/>
      <c r="BJ1470" s="36"/>
      <c r="BK1470" s="36">
        <f>BJ1470*(1+Listes!AC$12)</f>
        <v>0</v>
      </c>
      <c r="BL1470" s="36"/>
      <c r="BM1470" s="36"/>
      <c r="BN1470" s="36"/>
      <c r="BP1470" s="36"/>
      <c r="BR1470" s="36"/>
      <c r="BS1470" s="36"/>
      <c r="BT1470" s="36"/>
    </row>
    <row r="1471" spans="2:72" ht="13.15" customHeight="1" x14ac:dyDescent="0.2">
      <c r="C1471" s="35">
        <v>1</v>
      </c>
      <c r="D1471" s="1" t="s">
        <v>4711</v>
      </c>
      <c r="E1471" s="36"/>
      <c r="F1471" s="36"/>
      <c r="G1471" s="7">
        <v>17.25</v>
      </c>
      <c r="H1471" s="3" t="s">
        <v>4712</v>
      </c>
      <c r="J1471" s="39" t="s">
        <v>1488</v>
      </c>
      <c r="K1471" s="5" t="s">
        <v>211</v>
      </c>
      <c r="M1471" s="6">
        <v>16.89</v>
      </c>
      <c r="N1471" s="6"/>
      <c r="O1471" s="7">
        <v>16.899999999999999</v>
      </c>
      <c r="P1471" s="6">
        <v>17.25</v>
      </c>
      <c r="Q1471" s="36">
        <f>E1471*(1+Listes!AC$5)</f>
        <v>0</v>
      </c>
      <c r="AB1471" s="36">
        <f>G1471*(1+Listes!AC$8)</f>
        <v>20.631</v>
      </c>
      <c r="AC1471" s="36">
        <f>P1471*(1+Listes!AC$7)</f>
        <v>20.631</v>
      </c>
      <c r="AD1471" s="36">
        <f>F1471*(1+Listes!AC$6)</f>
        <v>0</v>
      </c>
      <c r="AG1471" s="66"/>
      <c r="AH1471" s="67"/>
      <c r="AI1471" s="6">
        <v>16.559999999999999</v>
      </c>
      <c r="AJ1471" s="6">
        <v>16.89</v>
      </c>
      <c r="AL1471" s="36"/>
      <c r="AV1471" s="36">
        <f>BL1471*(1+Listes!AC$9)</f>
        <v>0</v>
      </c>
      <c r="AW1471" s="36">
        <f>BP1471*(1+Listes!AC$10)</f>
        <v>0</v>
      </c>
      <c r="AX1471"/>
      <c r="AY1471" s="36"/>
      <c r="AZ1471" s="36">
        <f>AY1471*(1+Listes!AC$11)</f>
        <v>0</v>
      </c>
      <c r="BI1471" s="15"/>
      <c r="BJ1471" s="36"/>
      <c r="BK1471" s="36">
        <f>BJ1471*(1+Listes!AC$12)</f>
        <v>0</v>
      </c>
      <c r="BL1471" s="36"/>
      <c r="BM1471" s="36"/>
      <c r="BN1471" s="36"/>
      <c r="BP1471" s="36"/>
      <c r="BR1471" s="36"/>
      <c r="BS1471" s="36"/>
      <c r="BT1471" s="36"/>
    </row>
    <row r="1472" spans="2:72" ht="13.15" customHeight="1" x14ac:dyDescent="0.2">
      <c r="C1472" s="35">
        <v>39</v>
      </c>
      <c r="D1472" s="1" t="s">
        <v>4713</v>
      </c>
      <c r="E1472" s="36"/>
      <c r="F1472" s="36"/>
      <c r="G1472" s="7">
        <v>2.62</v>
      </c>
      <c r="H1472" s="3" t="s">
        <v>4714</v>
      </c>
      <c r="J1472" s="39" t="s">
        <v>2</v>
      </c>
      <c r="K1472" s="5" t="s">
        <v>114</v>
      </c>
      <c r="M1472" s="6">
        <v>2.61</v>
      </c>
      <c r="N1472" s="6"/>
      <c r="O1472" s="7">
        <v>2.6</v>
      </c>
      <c r="P1472" s="6">
        <v>2.62</v>
      </c>
      <c r="Q1472" s="36">
        <f>E1472*(1+Listes!AC$5)</f>
        <v>0</v>
      </c>
      <c r="AB1472" s="36">
        <f>G1472*(1+Listes!AC$8)</f>
        <v>3.1335199999999999</v>
      </c>
      <c r="AC1472" s="36">
        <f>P1472*(1+Listes!AC$7)</f>
        <v>3.1335199999999999</v>
      </c>
      <c r="AD1472" s="36">
        <f>F1472*(1+Listes!AC$6)</f>
        <v>0</v>
      </c>
      <c r="AG1472" s="66"/>
      <c r="AH1472" s="67"/>
      <c r="AI1472" s="6"/>
      <c r="AJ1472" s="6">
        <v>2.61</v>
      </c>
      <c r="AL1472" s="36"/>
      <c r="AV1472" s="36">
        <f>BL1472*(1+Listes!AC$9)</f>
        <v>0</v>
      </c>
      <c r="AW1472" s="36">
        <f>BP1472*(1+Listes!AC$10)</f>
        <v>0</v>
      </c>
      <c r="AX1472"/>
      <c r="AY1472" s="36"/>
      <c r="AZ1472" s="36">
        <f>AY1472*(1+Listes!AC$11)</f>
        <v>0</v>
      </c>
      <c r="BI1472" s="15"/>
      <c r="BJ1472" s="36"/>
      <c r="BK1472" s="36">
        <f>BJ1472*(1+Listes!AC$12)</f>
        <v>0</v>
      </c>
      <c r="BL1472" s="36"/>
      <c r="BM1472" s="36"/>
      <c r="BN1472" s="36"/>
      <c r="BP1472" s="36"/>
      <c r="BR1472" s="36"/>
      <c r="BS1472" s="36"/>
      <c r="BT1472" s="36"/>
    </row>
    <row r="1473" spans="2:72" ht="13.15" customHeight="1" x14ac:dyDescent="0.2">
      <c r="C1473" s="35">
        <v>1</v>
      </c>
      <c r="D1473" s="1" t="s">
        <v>4715</v>
      </c>
      <c r="E1473" s="36"/>
      <c r="F1473" s="36"/>
      <c r="G1473" s="7"/>
      <c r="H1473" s="3" t="s">
        <v>4716</v>
      </c>
      <c r="I1473" s="5" t="s">
        <v>4717</v>
      </c>
      <c r="J1473" s="36"/>
      <c r="K1473"/>
      <c r="M1473" s="6"/>
      <c r="N1473" s="6"/>
      <c r="O1473" s="36"/>
      <c r="P1473" s="6"/>
      <c r="Q1473" s="36">
        <f>E1473*(1+Listes!AC$5)</f>
        <v>0</v>
      </c>
      <c r="AB1473" s="36">
        <f>G1473*(1+Listes!AC$8)</f>
        <v>0</v>
      </c>
      <c r="AC1473" s="36">
        <f>P1473*(1+Listes!AC$7)</f>
        <v>0</v>
      </c>
      <c r="AD1473" s="36">
        <f>F1473*(1+Listes!AC$6)</f>
        <v>0</v>
      </c>
      <c r="AG1473" s="66"/>
      <c r="AH1473" s="67"/>
      <c r="AI1473" s="6">
        <v>20.309999999999999</v>
      </c>
      <c r="AJ1473" s="6"/>
      <c r="AL1473" s="36"/>
      <c r="AV1473" s="36">
        <f>BL1473*(1+Listes!AC$9)</f>
        <v>0</v>
      </c>
      <c r="AW1473" s="36">
        <f>BP1473*(1+Listes!AC$10)</f>
        <v>0</v>
      </c>
      <c r="AX1473"/>
      <c r="AY1473" s="36"/>
      <c r="AZ1473" s="36">
        <f>AY1473*(1+Listes!AC$11)</f>
        <v>0</v>
      </c>
      <c r="BI1473" s="15"/>
      <c r="BJ1473" s="36"/>
      <c r="BK1473" s="36">
        <f>BJ1473*(1+Listes!AC$12)</f>
        <v>0</v>
      </c>
      <c r="BL1473" s="36"/>
      <c r="BM1473" s="36"/>
      <c r="BN1473" s="36"/>
      <c r="BP1473" s="36"/>
      <c r="BR1473" s="36"/>
      <c r="BS1473" s="36"/>
      <c r="BT1473" s="36"/>
    </row>
    <row r="1474" spans="2:72" ht="13.15" customHeight="1" x14ac:dyDescent="0.2">
      <c r="C1474" s="35">
        <v>1</v>
      </c>
      <c r="D1474" s="1" t="s">
        <v>4718</v>
      </c>
      <c r="E1474" s="36"/>
      <c r="F1474" s="36"/>
      <c r="G1474" s="7">
        <v>5.31</v>
      </c>
      <c r="H1474" s="3" t="s">
        <v>4719</v>
      </c>
      <c r="I1474" s="5" t="s">
        <v>1964</v>
      </c>
      <c r="J1474" s="39" t="s">
        <v>179</v>
      </c>
      <c r="K1474" s="5" t="s">
        <v>149</v>
      </c>
      <c r="M1474" s="6">
        <v>5.18</v>
      </c>
      <c r="N1474" s="6"/>
      <c r="O1474" s="7">
        <v>5.2</v>
      </c>
      <c r="P1474" s="6">
        <v>5.31</v>
      </c>
      <c r="Q1474" s="36">
        <f>E1474*(1+Listes!AC$5)</f>
        <v>0</v>
      </c>
      <c r="AB1474" s="36">
        <f>G1474*(1+Listes!AC$8)</f>
        <v>6.3507599999999993</v>
      </c>
      <c r="AC1474" s="36">
        <f>P1474*(1+Listes!AC$7)</f>
        <v>6.3507599999999993</v>
      </c>
      <c r="AD1474" s="36">
        <f>F1474*(1+Listes!AC$6)</f>
        <v>0</v>
      </c>
      <c r="AG1474" s="66"/>
      <c r="AH1474" s="67"/>
      <c r="AI1474" s="6">
        <v>5.07</v>
      </c>
      <c r="AJ1474" s="6">
        <v>5.18</v>
      </c>
      <c r="AL1474" s="36"/>
      <c r="AV1474" s="36">
        <f>BL1474*(1+Listes!AC$9)</f>
        <v>0</v>
      </c>
      <c r="AW1474" s="36">
        <f>BP1474*(1+Listes!AC$10)</f>
        <v>0</v>
      </c>
      <c r="AX1474"/>
      <c r="AY1474" s="36"/>
      <c r="AZ1474" s="36">
        <f>AY1474*(1+Listes!AC$11)</f>
        <v>0</v>
      </c>
      <c r="BI1474" s="15"/>
      <c r="BJ1474" s="36"/>
      <c r="BK1474" s="36">
        <f>BJ1474*(1+Listes!AC$12)</f>
        <v>0</v>
      </c>
      <c r="BL1474" s="36"/>
      <c r="BM1474" s="36"/>
      <c r="BN1474" s="36"/>
      <c r="BP1474" s="36"/>
      <c r="BR1474" s="36"/>
      <c r="BS1474" s="36"/>
      <c r="BT1474" s="36"/>
    </row>
    <row r="1475" spans="2:72" ht="13.15" customHeight="1" x14ac:dyDescent="0.2">
      <c r="B1475" s="8" t="s">
        <v>4720</v>
      </c>
      <c r="C1475" s="35">
        <v>2</v>
      </c>
      <c r="D1475" s="1" t="s">
        <v>4721</v>
      </c>
      <c r="E1475" s="36"/>
      <c r="F1475" s="36"/>
      <c r="G1475" s="7">
        <v>43.69</v>
      </c>
      <c r="H1475" s="3" t="s">
        <v>4722</v>
      </c>
      <c r="I1475" s="5" t="s">
        <v>4723</v>
      </c>
      <c r="J1475" s="39" t="s">
        <v>199</v>
      </c>
      <c r="K1475" s="5" t="s">
        <v>554</v>
      </c>
      <c r="M1475" s="6">
        <v>42.8</v>
      </c>
      <c r="N1475" s="36"/>
      <c r="O1475" s="7">
        <v>42.8</v>
      </c>
      <c r="P1475" s="6">
        <v>43.69</v>
      </c>
      <c r="Q1475" s="36">
        <f>E1475*(1+Listes!AC$5)</f>
        <v>0</v>
      </c>
      <c r="AB1475" s="36">
        <f>G1475*(1+Listes!AC$8)</f>
        <v>52.253239999999998</v>
      </c>
      <c r="AC1475" s="36">
        <f>P1475*(1+Listes!AC$7)</f>
        <v>52.253239999999998</v>
      </c>
      <c r="AD1475" s="36">
        <f>F1475*(1+Listes!AC$6)</f>
        <v>0</v>
      </c>
      <c r="AI1475" s="36"/>
      <c r="AJ1475" s="36"/>
      <c r="AL1475" s="36"/>
      <c r="AV1475" s="36">
        <f>BL1475*(1+Listes!AC$9)</f>
        <v>0</v>
      </c>
      <c r="AW1475" s="36">
        <f>BP1475*(1+Listes!AC$10)</f>
        <v>0</v>
      </c>
      <c r="AX1475"/>
      <c r="AY1475" s="36"/>
      <c r="AZ1475" s="36">
        <f>AY1475*(1+Listes!AC$11)</f>
        <v>0</v>
      </c>
      <c r="BI1475" s="15"/>
      <c r="BJ1475" s="36"/>
      <c r="BK1475" s="36">
        <f>BJ1475*(1+Listes!AC$12)</f>
        <v>0</v>
      </c>
      <c r="BL1475" s="36"/>
      <c r="BM1475" s="36"/>
      <c r="BN1475" s="36"/>
      <c r="BP1475" s="36"/>
      <c r="BR1475" s="36"/>
      <c r="BS1475" s="36"/>
      <c r="BT1475" s="36"/>
    </row>
    <row r="1476" spans="2:72" ht="13.15" customHeight="1" x14ac:dyDescent="0.2">
      <c r="B1476" s="8" t="s">
        <v>4724</v>
      </c>
      <c r="C1476" s="35">
        <v>2</v>
      </c>
      <c r="D1476" s="1" t="s">
        <v>4725</v>
      </c>
      <c r="E1476" s="36"/>
      <c r="F1476" s="36"/>
      <c r="G1476" s="7">
        <v>43.69</v>
      </c>
      <c r="H1476" s="3" t="s">
        <v>4722</v>
      </c>
      <c r="I1476" s="5" t="s">
        <v>4726</v>
      </c>
      <c r="J1476" s="39" t="s">
        <v>148</v>
      </c>
      <c r="K1476" s="5" t="s">
        <v>4727</v>
      </c>
      <c r="M1476" s="6">
        <v>42.8</v>
      </c>
      <c r="N1476" s="36"/>
      <c r="O1476" s="7">
        <v>42.8</v>
      </c>
      <c r="P1476" s="6">
        <v>43.69</v>
      </c>
      <c r="Q1476" s="36">
        <f>E1476*(1+Listes!AC$5)</f>
        <v>0</v>
      </c>
      <c r="AB1476" s="36">
        <f>G1476*(1+Listes!AC$8)</f>
        <v>52.253239999999998</v>
      </c>
      <c r="AC1476" s="36">
        <f>P1476*(1+Listes!AC$7)</f>
        <v>52.253239999999998</v>
      </c>
      <c r="AD1476" s="36">
        <f>F1476*(1+Listes!AC$6)</f>
        <v>0</v>
      </c>
      <c r="AI1476" s="36"/>
      <c r="AJ1476" s="36"/>
      <c r="AL1476" s="36"/>
      <c r="AV1476" s="36">
        <f>BL1476*(1+Listes!AC$9)</f>
        <v>0</v>
      </c>
      <c r="AW1476" s="36">
        <f>BP1476*(1+Listes!AC$10)</f>
        <v>0</v>
      </c>
      <c r="AX1476"/>
      <c r="AY1476" s="36"/>
      <c r="AZ1476" s="36">
        <f>AY1476*(1+Listes!AC$11)</f>
        <v>0</v>
      </c>
      <c r="BI1476" s="15"/>
      <c r="BJ1476" s="36"/>
      <c r="BK1476" s="36">
        <f>BJ1476*(1+Listes!AC$12)</f>
        <v>0</v>
      </c>
      <c r="BL1476" s="36"/>
      <c r="BM1476" s="36"/>
      <c r="BN1476" s="36"/>
      <c r="BP1476" s="36"/>
      <c r="BR1476" s="36"/>
      <c r="BS1476" s="36"/>
      <c r="BT1476" s="36"/>
    </row>
    <row r="1477" spans="2:72" ht="13.15" customHeight="1" x14ac:dyDescent="0.2">
      <c r="B1477" s="8" t="s">
        <v>4728</v>
      </c>
      <c r="C1477" s="35">
        <v>2</v>
      </c>
      <c r="D1477" s="1" t="s">
        <v>4729</v>
      </c>
      <c r="E1477" s="36"/>
      <c r="F1477" s="36"/>
      <c r="G1477" s="7">
        <v>43.69</v>
      </c>
      <c r="H1477" s="3" t="s">
        <v>4722</v>
      </c>
      <c r="I1477" s="5" t="s">
        <v>4730</v>
      </c>
      <c r="J1477" s="39" t="s">
        <v>148</v>
      </c>
      <c r="K1477" s="5" t="s">
        <v>591</v>
      </c>
      <c r="M1477" s="6">
        <v>42.8</v>
      </c>
      <c r="N1477" s="36"/>
      <c r="O1477" s="7">
        <v>42.8</v>
      </c>
      <c r="P1477" s="6">
        <v>43.69</v>
      </c>
      <c r="Q1477" s="36">
        <f>E1477*(1+Listes!AC$5)</f>
        <v>0</v>
      </c>
      <c r="AB1477" s="36">
        <f>G1477*(1+Listes!AC$8)</f>
        <v>52.253239999999998</v>
      </c>
      <c r="AC1477" s="36">
        <f>P1477*(1+Listes!AC$7)</f>
        <v>52.253239999999998</v>
      </c>
      <c r="AD1477" s="36">
        <f>F1477*(1+Listes!AC$6)</f>
        <v>0</v>
      </c>
      <c r="AI1477" s="36"/>
      <c r="AJ1477" s="36"/>
      <c r="AL1477" s="36"/>
      <c r="AV1477" s="36">
        <f>BL1477*(1+Listes!AC$9)</f>
        <v>0</v>
      </c>
      <c r="AW1477" s="36">
        <f>BP1477*(1+Listes!AC$10)</f>
        <v>0</v>
      </c>
      <c r="AX1477"/>
      <c r="AY1477" s="36"/>
      <c r="AZ1477" s="36">
        <f>AY1477*(1+Listes!AC$11)</f>
        <v>0</v>
      </c>
      <c r="BI1477" s="15"/>
      <c r="BJ1477" s="36"/>
      <c r="BK1477" s="36">
        <f>BJ1477*(1+Listes!AC$12)</f>
        <v>0</v>
      </c>
      <c r="BL1477" s="36"/>
      <c r="BM1477" s="36"/>
      <c r="BN1477" s="36"/>
      <c r="BP1477" s="36"/>
      <c r="BR1477" s="36"/>
      <c r="BS1477" s="36"/>
      <c r="BT1477" s="36"/>
    </row>
    <row r="1478" spans="2:72" ht="13.15" customHeight="1" x14ac:dyDescent="0.2">
      <c r="B1478" s="8" t="s">
        <v>4731</v>
      </c>
      <c r="C1478" s="35">
        <v>2</v>
      </c>
      <c r="D1478" s="1" t="s">
        <v>4732</v>
      </c>
      <c r="E1478" s="36"/>
      <c r="F1478" s="36"/>
      <c r="G1478" s="7">
        <v>43.69</v>
      </c>
      <c r="H1478" s="3" t="s">
        <v>4722</v>
      </c>
      <c r="I1478" s="5" t="s">
        <v>4733</v>
      </c>
      <c r="J1478" s="39" t="s">
        <v>179</v>
      </c>
      <c r="K1478" s="5" t="s">
        <v>149</v>
      </c>
      <c r="M1478" s="6">
        <v>42.8</v>
      </c>
      <c r="N1478" s="36"/>
      <c r="O1478" s="7">
        <v>42.8</v>
      </c>
      <c r="P1478" s="6">
        <v>43.69</v>
      </c>
      <c r="Q1478" s="36">
        <f>E1478*(1+Listes!AC$5)</f>
        <v>0</v>
      </c>
      <c r="AB1478" s="36">
        <f>G1478*(1+Listes!AC$8)</f>
        <v>52.253239999999998</v>
      </c>
      <c r="AC1478" s="36">
        <f>P1478*(1+Listes!AC$7)</f>
        <v>52.253239999999998</v>
      </c>
      <c r="AD1478" s="36">
        <f>F1478*(1+Listes!AC$6)</f>
        <v>0</v>
      </c>
      <c r="AI1478" s="36"/>
      <c r="AJ1478" s="36"/>
      <c r="AL1478" s="36"/>
      <c r="AV1478" s="36">
        <f>BL1478*(1+Listes!AC$9)</f>
        <v>0</v>
      </c>
      <c r="AW1478" s="36">
        <f>BP1478*(1+Listes!AC$10)</f>
        <v>0</v>
      </c>
      <c r="AX1478"/>
      <c r="AY1478" s="36"/>
      <c r="AZ1478" s="36">
        <f>AY1478*(1+Listes!AC$11)</f>
        <v>0</v>
      </c>
      <c r="BI1478" s="15"/>
      <c r="BJ1478" s="36"/>
      <c r="BK1478" s="36">
        <f>BJ1478*(1+Listes!AC$12)</f>
        <v>0</v>
      </c>
      <c r="BL1478" s="36"/>
      <c r="BM1478" s="36"/>
      <c r="BN1478" s="36"/>
      <c r="BP1478" s="36"/>
      <c r="BR1478" s="36"/>
      <c r="BS1478" s="36"/>
      <c r="BT1478" s="36"/>
    </row>
    <row r="1479" spans="2:72" ht="13.15" customHeight="1" x14ac:dyDescent="0.2">
      <c r="C1479" s="35">
        <v>2</v>
      </c>
      <c r="D1479" s="24">
        <v>991013930720</v>
      </c>
      <c r="E1479" s="36"/>
      <c r="F1479" s="36"/>
      <c r="G1479" s="7">
        <v>39.75</v>
      </c>
      <c r="H1479" s="3" t="s">
        <v>4734</v>
      </c>
      <c r="I1479" s="5" t="s">
        <v>4735</v>
      </c>
      <c r="J1479" s="39" t="s">
        <v>179</v>
      </c>
      <c r="K1479" s="5" t="s">
        <v>149</v>
      </c>
      <c r="M1479" s="6">
        <v>39.01</v>
      </c>
      <c r="N1479" s="36"/>
      <c r="O1479" s="7">
        <v>39</v>
      </c>
      <c r="P1479" s="6">
        <v>39.75</v>
      </c>
      <c r="Q1479" s="36">
        <f>E1479*(1+Listes!AC$5)</f>
        <v>0</v>
      </c>
      <c r="AB1479" s="36">
        <f>G1479*(1+Listes!AC$8)</f>
        <v>47.540999999999997</v>
      </c>
      <c r="AC1479" s="36">
        <f>P1479*(1+Listes!AC$7)</f>
        <v>47.540999999999997</v>
      </c>
      <c r="AD1479" s="36">
        <f>F1479*(1+Listes!AC$6)</f>
        <v>0</v>
      </c>
      <c r="AI1479" s="36"/>
      <c r="AJ1479" s="36"/>
      <c r="AL1479" s="36"/>
      <c r="AV1479" s="36">
        <f>BL1479*(1+Listes!AC$9)</f>
        <v>0</v>
      </c>
      <c r="AW1479" s="36">
        <f>BP1479*(1+Listes!AC$10)</f>
        <v>0</v>
      </c>
      <c r="AX1479"/>
      <c r="AY1479" s="36"/>
      <c r="AZ1479" s="36">
        <f>AY1479*(1+Listes!AC$11)</f>
        <v>0</v>
      </c>
      <c r="BI1479" s="15"/>
      <c r="BJ1479" s="36"/>
      <c r="BK1479" s="36">
        <f>BJ1479*(1+Listes!AC$12)</f>
        <v>0</v>
      </c>
      <c r="BL1479" s="36"/>
      <c r="BM1479" s="36"/>
      <c r="BN1479" s="36"/>
      <c r="BP1479" s="36"/>
      <c r="BR1479" s="36"/>
      <c r="BS1479" s="36"/>
      <c r="BT1479" s="36"/>
    </row>
    <row r="1480" spans="2:72" ht="13.15" customHeight="1" x14ac:dyDescent="0.2">
      <c r="C1480" s="35">
        <v>2</v>
      </c>
      <c r="D1480" s="1" t="s">
        <v>4736</v>
      </c>
      <c r="E1480" s="36"/>
      <c r="F1480" s="36"/>
      <c r="G1480" s="7">
        <v>39.75</v>
      </c>
      <c r="H1480" s="3" t="s">
        <v>4734</v>
      </c>
      <c r="I1480" s="5" t="s">
        <v>4737</v>
      </c>
      <c r="J1480" s="39" t="s">
        <v>199</v>
      </c>
      <c r="K1480" s="5" t="s">
        <v>554</v>
      </c>
      <c r="M1480" s="6">
        <v>39.01</v>
      </c>
      <c r="N1480" s="36"/>
      <c r="O1480" s="7">
        <v>39</v>
      </c>
      <c r="P1480" s="6">
        <v>39.75</v>
      </c>
      <c r="Q1480" s="36">
        <f>E1480*(1+Listes!AC$5)</f>
        <v>0</v>
      </c>
      <c r="AB1480" s="36">
        <f>G1480*(1+Listes!AC$8)</f>
        <v>47.540999999999997</v>
      </c>
      <c r="AC1480" s="36">
        <f>P1480*(1+Listes!AC$7)</f>
        <v>47.540999999999997</v>
      </c>
      <c r="AD1480" s="36">
        <f>F1480*(1+Listes!AC$6)</f>
        <v>0</v>
      </c>
      <c r="AI1480" s="36"/>
      <c r="AJ1480" s="36"/>
      <c r="AL1480" s="36"/>
      <c r="AV1480" s="36">
        <f>BL1480*(1+Listes!AC$9)</f>
        <v>0</v>
      </c>
      <c r="AW1480" s="36">
        <f>BP1480*(1+Listes!AC$10)</f>
        <v>0</v>
      </c>
      <c r="AX1480"/>
      <c r="AY1480" s="36"/>
      <c r="AZ1480" s="36">
        <f>AY1480*(1+Listes!AC$11)</f>
        <v>0</v>
      </c>
      <c r="BI1480" s="15"/>
      <c r="BJ1480" s="36"/>
      <c r="BK1480" s="36">
        <f>BJ1480*(1+Listes!AC$12)</f>
        <v>0</v>
      </c>
      <c r="BL1480" s="36"/>
      <c r="BM1480" s="36"/>
      <c r="BN1480" s="36"/>
      <c r="BP1480" s="36"/>
      <c r="BR1480" s="36"/>
      <c r="BS1480" s="36"/>
      <c r="BT1480" s="36"/>
    </row>
    <row r="1481" spans="2:72" ht="13.15" customHeight="1" x14ac:dyDescent="0.2">
      <c r="C1481" s="35">
        <v>2</v>
      </c>
      <c r="D1481" s="1" t="s">
        <v>4738</v>
      </c>
      <c r="E1481" s="36"/>
      <c r="F1481" s="36"/>
      <c r="G1481" s="7">
        <v>39.75</v>
      </c>
      <c r="H1481" s="3" t="s">
        <v>4734</v>
      </c>
      <c r="I1481" s="5" t="s">
        <v>4739</v>
      </c>
      <c r="J1481" s="39" t="s">
        <v>148</v>
      </c>
      <c r="K1481" s="5" t="s">
        <v>88</v>
      </c>
      <c r="M1481" s="6">
        <v>39.01</v>
      </c>
      <c r="N1481" s="36"/>
      <c r="O1481" s="7">
        <v>39</v>
      </c>
      <c r="P1481" s="6">
        <v>39.75</v>
      </c>
      <c r="Q1481" s="36">
        <f>E1481*(1+Listes!AC$5)</f>
        <v>0</v>
      </c>
      <c r="AB1481" s="36">
        <f>G1481*(1+Listes!AC$8)</f>
        <v>47.540999999999997</v>
      </c>
      <c r="AC1481" s="36">
        <f>P1481*(1+Listes!AC$7)</f>
        <v>47.540999999999997</v>
      </c>
      <c r="AD1481" s="36">
        <f>F1481*(1+Listes!AC$6)</f>
        <v>0</v>
      </c>
      <c r="AI1481" s="36"/>
      <c r="AJ1481" s="36"/>
      <c r="AL1481" s="36"/>
      <c r="AV1481" s="36">
        <f>BL1481*(1+Listes!AC$9)</f>
        <v>0</v>
      </c>
      <c r="AW1481" s="36">
        <f>BP1481*(1+Listes!AC$10)</f>
        <v>0</v>
      </c>
      <c r="AX1481"/>
      <c r="AY1481" s="36"/>
      <c r="AZ1481" s="36">
        <f>AY1481*(1+Listes!AC$11)</f>
        <v>0</v>
      </c>
      <c r="BI1481" s="15"/>
      <c r="BJ1481" s="36"/>
      <c r="BK1481" s="36">
        <f>BJ1481*(1+Listes!AC$12)</f>
        <v>0</v>
      </c>
      <c r="BL1481" s="36"/>
      <c r="BM1481" s="12">
        <v>46.07</v>
      </c>
      <c r="BN1481" s="36"/>
      <c r="BP1481" s="36"/>
      <c r="BR1481" s="36"/>
      <c r="BS1481" s="36"/>
      <c r="BT1481" s="36"/>
    </row>
    <row r="1482" spans="2:72" ht="13.15" customHeight="1" x14ac:dyDescent="0.2">
      <c r="C1482" s="35">
        <v>2</v>
      </c>
      <c r="D1482" s="1" t="s">
        <v>4740</v>
      </c>
      <c r="E1482" s="36"/>
      <c r="F1482" s="36"/>
      <c r="G1482" s="7">
        <v>88.82</v>
      </c>
      <c r="H1482" s="3" t="s">
        <v>4741</v>
      </c>
      <c r="I1482" s="5" t="s">
        <v>4742</v>
      </c>
      <c r="J1482" s="39" t="s">
        <v>179</v>
      </c>
      <c r="K1482" s="5" t="s">
        <v>1264</v>
      </c>
      <c r="M1482" s="6">
        <v>54.6</v>
      </c>
      <c r="N1482" s="36"/>
      <c r="O1482" s="7">
        <v>87.1</v>
      </c>
      <c r="P1482" s="6">
        <v>88.82</v>
      </c>
      <c r="Q1482" s="36">
        <f>E1482*(1+Listes!AC$5)</f>
        <v>0</v>
      </c>
      <c r="AB1482" s="36">
        <f>G1482*(1+Listes!AC$8)</f>
        <v>106.22871999999998</v>
      </c>
      <c r="AC1482" s="36">
        <f>P1482*(1+Listes!AC$7)</f>
        <v>106.22871999999998</v>
      </c>
      <c r="AD1482" s="36">
        <f>F1482*(1+Listes!AC$6)</f>
        <v>0</v>
      </c>
      <c r="AI1482" s="36"/>
      <c r="AJ1482" s="36"/>
      <c r="AL1482" s="36"/>
      <c r="AV1482" s="36">
        <f>BL1482*(1+Listes!AC$9)</f>
        <v>0</v>
      </c>
      <c r="AW1482" s="36">
        <f>BP1482*(1+Listes!AC$10)</f>
        <v>0</v>
      </c>
      <c r="AX1482"/>
      <c r="AY1482" s="36"/>
      <c r="AZ1482" s="36">
        <f>AY1482*(1+Listes!AC$11)</f>
        <v>0</v>
      </c>
      <c r="BI1482" s="15"/>
      <c r="BJ1482" s="36"/>
      <c r="BK1482" s="36">
        <f>BJ1482*(1+Listes!AC$12)</f>
        <v>0</v>
      </c>
      <c r="BL1482" s="36"/>
      <c r="BM1482" s="36"/>
      <c r="BN1482" s="36"/>
      <c r="BP1482" s="36"/>
      <c r="BR1482" s="36"/>
      <c r="BS1482" s="36"/>
      <c r="BT1482" s="36"/>
    </row>
    <row r="1483" spans="2:72" ht="13.15" customHeight="1" x14ac:dyDescent="0.2">
      <c r="C1483" s="35">
        <v>2</v>
      </c>
      <c r="D1483" s="1" t="s">
        <v>4743</v>
      </c>
      <c r="E1483" s="36"/>
      <c r="F1483" s="36"/>
      <c r="G1483" s="7">
        <v>66.319999999999993</v>
      </c>
      <c r="H1483" s="3" t="s">
        <v>4741</v>
      </c>
      <c r="I1483" s="5" t="s">
        <v>4744</v>
      </c>
      <c r="J1483" s="39" t="s">
        <v>199</v>
      </c>
      <c r="K1483" s="5" t="s">
        <v>570</v>
      </c>
      <c r="M1483" s="6">
        <v>65.010000000000005</v>
      </c>
      <c r="N1483" s="36"/>
      <c r="O1483" s="7">
        <v>65</v>
      </c>
      <c r="P1483" s="6">
        <v>66.319999999999993</v>
      </c>
      <c r="Q1483" s="36">
        <f>E1483*(1+Listes!AC$5)</f>
        <v>0</v>
      </c>
      <c r="AB1483" s="36">
        <f>G1483*(1+Listes!AC$8)</f>
        <v>79.318719999999985</v>
      </c>
      <c r="AC1483" s="36">
        <f>P1483*(1+Listes!AC$7)</f>
        <v>79.318719999999985</v>
      </c>
      <c r="AD1483" s="36">
        <f>F1483*(1+Listes!AC$6)</f>
        <v>0</v>
      </c>
      <c r="AI1483" s="36"/>
      <c r="AJ1483" s="36"/>
      <c r="AL1483" s="36"/>
      <c r="AV1483" s="36">
        <f>BL1483*(1+Listes!AC$9)</f>
        <v>0</v>
      </c>
      <c r="AW1483" s="36">
        <f>BP1483*(1+Listes!AC$10)</f>
        <v>0</v>
      </c>
      <c r="AX1483"/>
      <c r="AY1483" s="36"/>
      <c r="AZ1483" s="36">
        <f>AY1483*(1+Listes!AC$11)</f>
        <v>0</v>
      </c>
      <c r="BI1483" s="15"/>
      <c r="BJ1483" s="36"/>
      <c r="BK1483" s="36">
        <f>BJ1483*(1+Listes!AC$12)</f>
        <v>0</v>
      </c>
      <c r="BL1483" s="36"/>
      <c r="BM1483" s="36"/>
      <c r="BN1483" s="36"/>
      <c r="BP1483" s="36"/>
      <c r="BR1483" s="36"/>
      <c r="BS1483" s="36"/>
      <c r="BT1483" s="36"/>
    </row>
    <row r="1484" spans="2:72" ht="13.15" customHeight="1" x14ac:dyDescent="0.2">
      <c r="C1484" s="35">
        <v>2</v>
      </c>
      <c r="D1484" s="24">
        <v>991034410450</v>
      </c>
      <c r="E1484" s="36"/>
      <c r="F1484" s="36"/>
      <c r="G1484" s="7">
        <v>55.69</v>
      </c>
      <c r="H1484" s="3" t="s">
        <v>4741</v>
      </c>
      <c r="I1484" s="5" t="s">
        <v>4742</v>
      </c>
      <c r="J1484" s="39" t="s">
        <v>148</v>
      </c>
      <c r="K1484" s="5" t="s">
        <v>149</v>
      </c>
      <c r="M1484" s="6">
        <v>87.08</v>
      </c>
      <c r="N1484" s="36"/>
      <c r="O1484" s="7">
        <v>54.6</v>
      </c>
      <c r="P1484" s="6">
        <v>55.69</v>
      </c>
      <c r="Q1484" s="36">
        <f>E1484*(1+Listes!AC$5)</f>
        <v>0</v>
      </c>
      <c r="AB1484" s="36">
        <f>G1484*(1+Listes!AC$8)</f>
        <v>66.605239999999995</v>
      </c>
      <c r="AC1484" s="36">
        <f>P1484*(1+Listes!AC$7)</f>
        <v>66.605239999999995</v>
      </c>
      <c r="AD1484" s="36">
        <f>F1484*(1+Listes!AC$6)</f>
        <v>0</v>
      </c>
      <c r="AI1484" s="36"/>
      <c r="AJ1484" s="36"/>
      <c r="AL1484" s="36"/>
      <c r="AV1484" s="36">
        <f>BL1484*(1+Listes!AC$9)</f>
        <v>0</v>
      </c>
      <c r="AW1484" s="36">
        <f>BP1484*(1+Listes!AC$10)</f>
        <v>0</v>
      </c>
      <c r="AX1484"/>
      <c r="AY1484" s="36"/>
      <c r="AZ1484" s="36">
        <f>AY1484*(1+Listes!AC$11)</f>
        <v>0</v>
      </c>
      <c r="BI1484" s="15"/>
      <c r="BJ1484" s="36"/>
      <c r="BK1484" s="36">
        <f>BJ1484*(1+Listes!AC$12)</f>
        <v>0</v>
      </c>
      <c r="BL1484" s="36"/>
      <c r="BM1484" s="36"/>
      <c r="BN1484" s="36"/>
      <c r="BP1484" s="36"/>
      <c r="BR1484" s="36"/>
      <c r="BS1484" s="36"/>
      <c r="BT1484" s="36"/>
    </row>
    <row r="1485" spans="2:72" ht="13.15" customHeight="1" x14ac:dyDescent="0.2">
      <c r="C1485" s="35">
        <v>2</v>
      </c>
      <c r="E1485" s="36"/>
      <c r="F1485" s="36"/>
      <c r="G1485" s="36"/>
      <c r="H1485" s="3" t="s">
        <v>4745</v>
      </c>
      <c r="I1485" s="5" t="s">
        <v>4746</v>
      </c>
      <c r="J1485" s="39" t="s">
        <v>2</v>
      </c>
      <c r="K1485" s="5" t="s">
        <v>88</v>
      </c>
      <c r="M1485" s="6"/>
      <c r="N1485" s="6"/>
      <c r="O1485" s="36"/>
      <c r="P1485" s="36"/>
      <c r="Q1485" s="36">
        <f>E1485*(1+Listes!AC$5)</f>
        <v>0</v>
      </c>
      <c r="AB1485" s="36">
        <f>G1485*(1+Listes!AC$8)</f>
        <v>0</v>
      </c>
      <c r="AC1485" s="36">
        <f>P1485*(1+Listes!AC$7)</f>
        <v>0</v>
      </c>
      <c r="AD1485" s="36">
        <f>F1485*(1+Listes!AC$6)</f>
        <v>0</v>
      </c>
      <c r="AG1485" s="66"/>
      <c r="AH1485" s="67"/>
      <c r="AI1485" s="6"/>
      <c r="AJ1485" s="6"/>
      <c r="AL1485" s="36"/>
      <c r="AV1485" s="36">
        <f>BL1485*(1+Listes!AC$9)</f>
        <v>0</v>
      </c>
      <c r="AW1485" s="36">
        <f>BP1485*(1+Listes!AC$10)</f>
        <v>0</v>
      </c>
      <c r="AX1485"/>
      <c r="AY1485" s="36"/>
      <c r="AZ1485" s="36">
        <f>AY1485*(1+Listes!AC$11)</f>
        <v>0</v>
      </c>
      <c r="BI1485" s="15"/>
      <c r="BJ1485" s="36"/>
      <c r="BK1485" s="36">
        <f>BJ1485*(1+Listes!AC$12)</f>
        <v>0</v>
      </c>
      <c r="BL1485" s="36"/>
      <c r="BM1485" s="36"/>
      <c r="BN1485" s="36"/>
      <c r="BP1485" s="36"/>
      <c r="BR1485" s="36"/>
      <c r="BS1485" s="36"/>
      <c r="BT1485" s="36"/>
    </row>
    <row r="1486" spans="2:72" ht="13.15" customHeight="1" x14ac:dyDescent="0.2">
      <c r="C1486" s="35">
        <v>2</v>
      </c>
      <c r="E1486" s="36"/>
      <c r="F1486" s="36"/>
      <c r="G1486" s="36"/>
      <c r="H1486" s="3" t="s">
        <v>4747</v>
      </c>
      <c r="I1486" s="5" t="s">
        <v>4748</v>
      </c>
      <c r="J1486" s="39" t="s">
        <v>2</v>
      </c>
      <c r="K1486" s="5" t="s">
        <v>88</v>
      </c>
      <c r="M1486" s="6"/>
      <c r="N1486" s="6"/>
      <c r="O1486" s="36"/>
      <c r="P1486" s="36"/>
      <c r="Q1486" s="36">
        <f>E1486*(1+Listes!AC$5)</f>
        <v>0</v>
      </c>
      <c r="AB1486" s="36">
        <f>G1486*(1+Listes!AC$8)</f>
        <v>0</v>
      </c>
      <c r="AC1486" s="36">
        <f>P1486*(1+Listes!AC$7)</f>
        <v>0</v>
      </c>
      <c r="AD1486" s="36">
        <f>F1486*(1+Listes!AC$6)</f>
        <v>0</v>
      </c>
      <c r="AG1486" s="66"/>
      <c r="AH1486" s="67"/>
      <c r="AI1486" s="6"/>
      <c r="AJ1486" s="6"/>
      <c r="AL1486" s="36"/>
      <c r="AV1486" s="36">
        <f>BL1486*(1+Listes!AC$9)</f>
        <v>0</v>
      </c>
      <c r="AW1486" s="36">
        <f>BP1486*(1+Listes!AC$10)</f>
        <v>0</v>
      </c>
      <c r="AX1486"/>
      <c r="AY1486" s="36"/>
      <c r="AZ1486" s="36">
        <f>AY1486*(1+Listes!AC$11)</f>
        <v>0</v>
      </c>
      <c r="BI1486" s="15"/>
      <c r="BJ1486" s="36"/>
      <c r="BK1486" s="36">
        <f>BJ1486*(1+Listes!AC$12)</f>
        <v>0</v>
      </c>
      <c r="BL1486" s="36"/>
      <c r="BM1486" s="36"/>
      <c r="BN1486" s="36"/>
      <c r="BP1486" s="36"/>
      <c r="BR1486" s="36"/>
      <c r="BS1486" s="36"/>
      <c r="BT1486" s="36"/>
    </row>
    <row r="1487" spans="2:72" ht="12.75" customHeight="1" x14ac:dyDescent="0.2">
      <c r="B1487" t="s">
        <v>4846</v>
      </c>
      <c r="C1487" s="38">
        <v>10</v>
      </c>
      <c r="D1487" s="28" t="s">
        <v>4847</v>
      </c>
      <c r="E1487" s="36">
        <v>132.54</v>
      </c>
      <c r="F1487" s="36"/>
      <c r="G1487" s="32"/>
      <c r="H1487" s="29" t="s">
        <v>4848</v>
      </c>
      <c r="I1487" s="30" t="s">
        <v>4750</v>
      </c>
      <c r="J1487" s="40" t="s">
        <v>2</v>
      </c>
      <c r="K1487" s="31" t="s">
        <v>933</v>
      </c>
      <c r="M1487" s="41"/>
      <c r="N1487" s="36"/>
      <c r="O1487" s="32"/>
      <c r="P1487" s="41"/>
      <c r="Q1487" s="36">
        <f>E1487*(1+Listes!AC$5)</f>
        <v>158.51783999999998</v>
      </c>
      <c r="AB1487" s="36">
        <f>G1487*(1+Listes!AC$8)</f>
        <v>0</v>
      </c>
      <c r="AC1487" s="36">
        <f>P1487*(1+Listes!AC$7)</f>
        <v>0</v>
      </c>
      <c r="AD1487" s="36">
        <f>F1487*(1+Listes!AC$6)</f>
        <v>0</v>
      </c>
      <c r="AE1487" s="64" t="s">
        <v>4842</v>
      </c>
      <c r="AG1487" s="64" t="s">
        <v>4843</v>
      </c>
      <c r="AH1487" s="64" t="s">
        <v>4841</v>
      </c>
      <c r="AI1487" s="36"/>
      <c r="AJ1487" s="36"/>
      <c r="AL1487" s="36"/>
      <c r="AV1487" s="36">
        <f>BL1487*(1+Listes!AC$9)</f>
        <v>0</v>
      </c>
      <c r="AW1487" s="36">
        <f>BP1487*(1+Listes!AC$10)</f>
        <v>0</v>
      </c>
      <c r="AX1487" t="s">
        <v>964</v>
      </c>
      <c r="AY1487" s="36"/>
      <c r="AZ1487" s="36">
        <f>AY1487*(1+Listes!AC$11)</f>
        <v>0</v>
      </c>
      <c r="BA1487" t="s">
        <v>4823</v>
      </c>
      <c r="BB1487" t="s">
        <v>4825</v>
      </c>
      <c r="BC1487" t="s">
        <v>4827</v>
      </c>
      <c r="BD1487" t="s">
        <v>4829</v>
      </c>
      <c r="BE1487" t="s">
        <v>4271</v>
      </c>
      <c r="BF1487" s="64" t="s">
        <v>4832</v>
      </c>
      <c r="BG1487" s="64" t="s">
        <v>4834</v>
      </c>
      <c r="BH1487" s="64" t="s">
        <v>4836</v>
      </c>
      <c r="BI1487" s="15">
        <v>45769</v>
      </c>
      <c r="BJ1487" s="36"/>
      <c r="BK1487" s="36">
        <f>BJ1487*(1+Listes!AC$12)</f>
        <v>0</v>
      </c>
      <c r="BL1487" s="36"/>
      <c r="BM1487" s="36"/>
      <c r="BN1487" s="36"/>
      <c r="BP1487" s="36"/>
      <c r="BR1487" s="36"/>
      <c r="BS1487" s="36"/>
      <c r="BT1487" s="36"/>
    </row>
    <row r="1488" spans="2:72" ht="12.75" customHeight="1" x14ac:dyDescent="0.2">
      <c r="B1488" t="s">
        <v>4872</v>
      </c>
      <c r="C1488" s="38"/>
      <c r="D1488" s="1" t="s">
        <v>4849</v>
      </c>
      <c r="E1488" s="36">
        <v>124.54</v>
      </c>
      <c r="F1488" s="36"/>
      <c r="G1488" s="32"/>
      <c r="H1488" s="29" t="s">
        <v>4749</v>
      </c>
      <c r="I1488" s="30" t="s">
        <v>4750</v>
      </c>
      <c r="J1488" s="40" t="s">
        <v>4850</v>
      </c>
      <c r="K1488" s="31" t="s">
        <v>4851</v>
      </c>
      <c r="M1488" s="41"/>
      <c r="N1488" s="36"/>
      <c r="O1488" s="32"/>
      <c r="P1488" s="41"/>
      <c r="Q1488" s="36">
        <f>E1488*(1+Listes!AC$5)</f>
        <v>148.94983999999999</v>
      </c>
      <c r="S1488" t="s">
        <v>4858</v>
      </c>
      <c r="T1488" t="s">
        <v>4859</v>
      </c>
      <c r="U1488" t="s">
        <v>4860</v>
      </c>
      <c r="V1488" t="s">
        <v>4862</v>
      </c>
      <c r="W1488" t="s">
        <v>4866</v>
      </c>
      <c r="X1488" t="s">
        <v>4868</v>
      </c>
      <c r="Y1488" t="s">
        <v>4867</v>
      </c>
      <c r="Z1488" t="s">
        <v>4863</v>
      </c>
      <c r="AA1488" t="s">
        <v>4871</v>
      </c>
      <c r="AB1488" s="36">
        <f>G1488*(1+Listes!AC$8)</f>
        <v>0</v>
      </c>
      <c r="AC1488" s="36">
        <f>P1488*(1+Listes!AC$7)</f>
        <v>0</v>
      </c>
      <c r="AD1488" s="36">
        <f>F1488*(1+Listes!AC$6)</f>
        <v>0</v>
      </c>
      <c r="AE1488" s="64" t="s">
        <v>4842</v>
      </c>
      <c r="AF1488" t="s">
        <v>4854</v>
      </c>
      <c r="AG1488" s="64" t="s">
        <v>4843</v>
      </c>
      <c r="AH1488" s="64" t="s">
        <v>4841</v>
      </c>
      <c r="AI1488" s="36"/>
      <c r="AJ1488" s="36"/>
      <c r="AK1488" t="s">
        <v>4855</v>
      </c>
      <c r="AL1488" s="36"/>
      <c r="AM1488" s="17" t="s">
        <v>4852</v>
      </c>
      <c r="AN1488" t="s">
        <v>4861</v>
      </c>
      <c r="AO1488" t="s">
        <v>4864</v>
      </c>
      <c r="AP1488" t="s">
        <v>4865</v>
      </c>
      <c r="AQ1488" t="s">
        <v>4869</v>
      </c>
      <c r="AR1488" t="s">
        <v>4856</v>
      </c>
      <c r="AS1488" t="s">
        <v>4857</v>
      </c>
      <c r="AT1488" t="s">
        <v>4853</v>
      </c>
      <c r="AU1488" t="s">
        <v>4870</v>
      </c>
      <c r="AV1488" s="36">
        <f>BL1488*(1+Listes!AC$9)</f>
        <v>0</v>
      </c>
      <c r="AW1488" s="36">
        <f>BP1488*(1+Listes!AC$10)</f>
        <v>0</v>
      </c>
      <c r="AX1488" t="s">
        <v>964</v>
      </c>
      <c r="AY1488" s="36"/>
      <c r="AZ1488" s="36">
        <f>AY1488*(1+Listes!AC$11)</f>
        <v>0</v>
      </c>
      <c r="BA1488" t="s">
        <v>4823</v>
      </c>
      <c r="BB1488" t="s">
        <v>4825</v>
      </c>
      <c r="BC1488" t="s">
        <v>4827</v>
      </c>
      <c r="BD1488" t="s">
        <v>4829</v>
      </c>
      <c r="BE1488" t="s">
        <v>4271</v>
      </c>
      <c r="BF1488" s="64" t="s">
        <v>4832</v>
      </c>
      <c r="BG1488" s="64" t="s">
        <v>4834</v>
      </c>
      <c r="BH1488" s="64" t="s">
        <v>4836</v>
      </c>
      <c r="BI1488" s="15">
        <v>121212</v>
      </c>
      <c r="BJ1488" s="36">
        <v>1010.1</v>
      </c>
      <c r="BK1488" s="36">
        <f>BJ1488*(1+Listes!AC$12)</f>
        <v>1208.0796</v>
      </c>
      <c r="BL1488" s="36"/>
      <c r="BM1488" s="36"/>
      <c r="BN1488" s="36"/>
      <c r="BP1488" s="36"/>
      <c r="BR1488" s="36"/>
      <c r="BS1488" s="36"/>
      <c r="BT1488" s="36"/>
    </row>
    <row r="1489" spans="2:72" ht="12.75" customHeight="1" x14ac:dyDescent="0.2">
      <c r="B1489" t="s">
        <v>5039</v>
      </c>
      <c r="C1489" s="56">
        <v>1</v>
      </c>
      <c r="D1489" s="57" t="s">
        <v>5039</v>
      </c>
      <c r="E1489" s="36">
        <v>0.93</v>
      </c>
      <c r="F1489" s="36"/>
      <c r="G1489" s="58"/>
      <c r="H1489" s="59" t="s">
        <v>5040</v>
      </c>
      <c r="I1489" s="60" t="s">
        <v>4812</v>
      </c>
      <c r="J1489" s="61" t="s">
        <v>4812</v>
      </c>
      <c r="K1489" s="62" t="s">
        <v>4812</v>
      </c>
      <c r="M1489" s="63"/>
      <c r="N1489" s="36"/>
      <c r="O1489" s="58"/>
      <c r="P1489" s="63"/>
      <c r="Q1489" s="36"/>
      <c r="S1489" t="s">
        <v>4812</v>
      </c>
      <c r="T1489" t="s">
        <v>4812</v>
      </c>
      <c r="U1489" t="s">
        <v>4812</v>
      </c>
      <c r="V1489" t="s">
        <v>4812</v>
      </c>
      <c r="W1489" t="s">
        <v>4812</v>
      </c>
      <c r="X1489" t="s">
        <v>4812</v>
      </c>
      <c r="Y1489" t="s">
        <v>4812</v>
      </c>
      <c r="Z1489" t="s">
        <v>4812</v>
      </c>
      <c r="AA1489" t="s">
        <v>4812</v>
      </c>
      <c r="AB1489" s="36">
        <f>G1489*(1+[1]Code_VBA!G$11)</f>
        <v>0</v>
      </c>
      <c r="AC1489" s="36">
        <f>P1489*(1+[1]Code_VBA!G$10)</f>
        <v>0</v>
      </c>
      <c r="AD1489" s="36">
        <f>F1489*(1+[1]Code_VBA!G$9)</f>
        <v>0</v>
      </c>
      <c r="AE1489" s="64" t="s">
        <v>4812</v>
      </c>
      <c r="AF1489" t="s">
        <v>4812</v>
      </c>
      <c r="AG1489" s="64" t="s">
        <v>4812</v>
      </c>
      <c r="AH1489" s="64" t="s">
        <v>4841</v>
      </c>
      <c r="AI1489" s="36"/>
      <c r="AJ1489" s="36"/>
      <c r="AK1489" t="s">
        <v>4812</v>
      </c>
      <c r="AL1489" s="36"/>
      <c r="AM1489" s="17" t="s">
        <v>4812</v>
      </c>
      <c r="AN1489" t="s">
        <v>4812</v>
      </c>
      <c r="AO1489" t="s">
        <v>4812</v>
      </c>
      <c r="AP1489" t="s">
        <v>4812</v>
      </c>
      <c r="AQ1489" t="s">
        <v>4812</v>
      </c>
      <c r="AR1489" t="s">
        <v>4812</v>
      </c>
      <c r="AS1489" t="s">
        <v>4812</v>
      </c>
      <c r="AT1489" t="s">
        <v>5041</v>
      </c>
      <c r="AU1489" t="s">
        <v>4812</v>
      </c>
      <c r="AV1489" s="36"/>
      <c r="AW1489" s="36"/>
      <c r="AX1489" t="s">
        <v>4812</v>
      </c>
      <c r="AY1489" s="36"/>
      <c r="AZ1489" s="36"/>
      <c r="BA1489" t="s">
        <v>4812</v>
      </c>
      <c r="BB1489" t="s">
        <v>4812</v>
      </c>
      <c r="BC1489" t="s">
        <v>4812</v>
      </c>
      <c r="BD1489" t="s">
        <v>4812</v>
      </c>
      <c r="BE1489" t="s">
        <v>4271</v>
      </c>
      <c r="BF1489" s="64" t="s">
        <v>4832</v>
      </c>
      <c r="BG1489" s="64" t="s">
        <v>4812</v>
      </c>
      <c r="BH1489" s="64" t="s">
        <v>4812</v>
      </c>
      <c r="BI1489" s="15">
        <v>45790</v>
      </c>
      <c r="BL1489" s="36"/>
      <c r="BM1489" s="36">
        <v>0</v>
      </c>
      <c r="BN1489" s="36"/>
    </row>
    <row r="1490" spans="2:72" ht="12.75" customHeight="1" x14ac:dyDescent="0.2">
      <c r="B1490" t="s">
        <v>5042</v>
      </c>
      <c r="C1490" s="56">
        <v>2</v>
      </c>
      <c r="D1490" s="57" t="s">
        <v>5042</v>
      </c>
      <c r="E1490" s="36">
        <v>5.4</v>
      </c>
      <c r="F1490" s="36"/>
      <c r="G1490" s="58"/>
      <c r="H1490" s="59" t="s">
        <v>5043</v>
      </c>
      <c r="I1490" s="60" t="s">
        <v>5044</v>
      </c>
      <c r="J1490" s="61" t="s">
        <v>4812</v>
      </c>
      <c r="K1490" s="62" t="s">
        <v>4812</v>
      </c>
      <c r="M1490" s="63"/>
      <c r="N1490" s="36"/>
      <c r="O1490" s="58"/>
      <c r="P1490" s="63"/>
      <c r="Q1490" s="36"/>
      <c r="S1490" t="s">
        <v>4812</v>
      </c>
      <c r="T1490" t="s">
        <v>4812</v>
      </c>
      <c r="U1490" t="s">
        <v>4812</v>
      </c>
      <c r="V1490" t="s">
        <v>4812</v>
      </c>
      <c r="W1490" t="s">
        <v>4812</v>
      </c>
      <c r="X1490" t="s">
        <v>4812</v>
      </c>
      <c r="Y1490" t="s">
        <v>4812</v>
      </c>
      <c r="Z1490" t="s">
        <v>4812</v>
      </c>
      <c r="AA1490" t="s">
        <v>4812</v>
      </c>
      <c r="AB1490" s="36">
        <f>G1490*(1+[1]Code_VBA!G$11)</f>
        <v>0</v>
      </c>
      <c r="AC1490" s="36">
        <f>P1490*(1+[1]Code_VBA!G$10)</f>
        <v>0</v>
      </c>
      <c r="AD1490" s="36">
        <f>F1490*(1+[1]Code_VBA!G$9)</f>
        <v>0</v>
      </c>
      <c r="AE1490" s="64" t="s">
        <v>4842</v>
      </c>
      <c r="AF1490" t="s">
        <v>4812</v>
      </c>
      <c r="AG1490" s="64" t="s">
        <v>4843</v>
      </c>
      <c r="AH1490" s="64" t="s">
        <v>4841</v>
      </c>
      <c r="AI1490" s="36"/>
      <c r="AJ1490" s="36"/>
      <c r="AK1490" t="s">
        <v>4812</v>
      </c>
      <c r="AL1490" s="36"/>
      <c r="AM1490" s="17" t="s">
        <v>4812</v>
      </c>
      <c r="AN1490" t="s">
        <v>4812</v>
      </c>
      <c r="AO1490" t="s">
        <v>4812</v>
      </c>
      <c r="AP1490" t="s">
        <v>4812</v>
      </c>
      <c r="AQ1490" t="s">
        <v>5045</v>
      </c>
      <c r="AR1490" t="s">
        <v>4812</v>
      </c>
      <c r="AS1490" t="s">
        <v>4812</v>
      </c>
      <c r="AT1490" t="s">
        <v>4812</v>
      </c>
      <c r="AU1490" t="s">
        <v>4812</v>
      </c>
      <c r="AV1490" s="36"/>
      <c r="AW1490" s="36"/>
      <c r="AX1490" t="s">
        <v>4812</v>
      </c>
      <c r="AY1490" s="36"/>
      <c r="AZ1490" s="36"/>
      <c r="BA1490" t="s">
        <v>4812</v>
      </c>
      <c r="BB1490" t="s">
        <v>4812</v>
      </c>
      <c r="BC1490" t="s">
        <v>4812</v>
      </c>
      <c r="BD1490" t="s">
        <v>4812</v>
      </c>
      <c r="BE1490" t="s">
        <v>4812</v>
      </c>
      <c r="BF1490" s="64" t="s">
        <v>4832</v>
      </c>
      <c r="BG1490" s="64" t="s">
        <v>4812</v>
      </c>
      <c r="BH1490" s="64" t="s">
        <v>4812</v>
      </c>
      <c r="BI1490" s="15">
        <v>45790</v>
      </c>
      <c r="BL1490" s="36"/>
      <c r="BM1490" s="36">
        <v>0</v>
      </c>
      <c r="BN1490" s="36"/>
    </row>
    <row r="1491" spans="2:72" ht="12.75" customHeight="1" x14ac:dyDescent="0.2">
      <c r="B1491" t="s">
        <v>5046</v>
      </c>
      <c r="C1491" s="35">
        <v>2</v>
      </c>
      <c r="D1491" s="1" t="s">
        <v>5046</v>
      </c>
      <c r="E1491" s="36">
        <v>4.8</v>
      </c>
      <c r="F1491" s="36"/>
      <c r="G1491" s="7"/>
      <c r="H1491" s="3" t="s">
        <v>5047</v>
      </c>
      <c r="I1491" s="5" t="s">
        <v>5048</v>
      </c>
      <c r="J1491" s="39" t="s">
        <v>2</v>
      </c>
      <c r="K1491" s="18" t="s">
        <v>2181</v>
      </c>
      <c r="M1491" s="6"/>
      <c r="N1491" s="36"/>
      <c r="O1491" s="7"/>
      <c r="P1491" s="6"/>
      <c r="Q1491" s="36"/>
      <c r="S1491" t="s">
        <v>4812</v>
      </c>
      <c r="T1491" t="s">
        <v>4812</v>
      </c>
      <c r="U1491" t="s">
        <v>4812</v>
      </c>
      <c r="V1491" t="s">
        <v>4812</v>
      </c>
      <c r="W1491" t="s">
        <v>4812</v>
      </c>
      <c r="X1491" t="s">
        <v>4812</v>
      </c>
      <c r="Y1491" t="s">
        <v>4812</v>
      </c>
      <c r="Z1491" t="s">
        <v>4812</v>
      </c>
      <c r="AA1491" t="s">
        <v>4812</v>
      </c>
      <c r="AB1491" s="36">
        <f>G1491*(1+[1]Code_VBA!G$11)</f>
        <v>0</v>
      </c>
      <c r="AC1491" s="36">
        <f>P1491*(1+[1]Code_VBA!G$10)</f>
        <v>0</v>
      </c>
      <c r="AD1491" s="36">
        <f>F1491*(1+[1]Code_VBA!G$9)</f>
        <v>0</v>
      </c>
      <c r="AE1491" s="64" t="s">
        <v>4842</v>
      </c>
      <c r="AF1491" t="s">
        <v>4812</v>
      </c>
      <c r="AG1491" s="64" t="s">
        <v>4843</v>
      </c>
      <c r="AH1491" s="64" t="s">
        <v>4841</v>
      </c>
      <c r="AI1491" s="36"/>
      <c r="AJ1491" s="36"/>
      <c r="AK1491" t="s">
        <v>4812</v>
      </c>
      <c r="AL1491" s="36"/>
      <c r="AM1491" s="17" t="s">
        <v>4812</v>
      </c>
      <c r="AN1491" t="s">
        <v>4812</v>
      </c>
      <c r="AO1491" t="s">
        <v>4812</v>
      </c>
      <c r="AP1491" t="s">
        <v>4812</v>
      </c>
      <c r="AQ1491" t="s">
        <v>5049</v>
      </c>
      <c r="AR1491" t="s">
        <v>4812</v>
      </c>
      <c r="AS1491" t="s">
        <v>4812</v>
      </c>
      <c r="AT1491" t="s">
        <v>5041</v>
      </c>
      <c r="AU1491" t="s">
        <v>4812</v>
      </c>
      <c r="AV1491" s="36"/>
      <c r="AW1491" s="36"/>
      <c r="AX1491" t="s">
        <v>4812</v>
      </c>
      <c r="AY1491" s="36"/>
      <c r="AZ1491" s="36"/>
      <c r="BA1491" t="s">
        <v>4812</v>
      </c>
      <c r="BB1491" t="s">
        <v>4812</v>
      </c>
      <c r="BC1491" t="s">
        <v>4812</v>
      </c>
      <c r="BD1491" t="s">
        <v>4812</v>
      </c>
      <c r="BE1491" t="s">
        <v>4271</v>
      </c>
      <c r="BF1491" s="64" t="s">
        <v>4832</v>
      </c>
      <c r="BG1491" s="64" t="s">
        <v>4834</v>
      </c>
      <c r="BH1491" s="64" t="s">
        <v>4836</v>
      </c>
      <c r="BI1491" s="15">
        <v>45790</v>
      </c>
      <c r="BL1491" s="36"/>
      <c r="BM1491" s="36">
        <v>0</v>
      </c>
      <c r="BN1491" s="36"/>
    </row>
    <row r="1492" spans="2:72" ht="12.75" customHeight="1" x14ac:dyDescent="0.2">
      <c r="B1492" t="s">
        <v>5014</v>
      </c>
      <c r="C1492" s="35">
        <v>1</v>
      </c>
      <c r="D1492" s="1" t="s">
        <v>4849</v>
      </c>
      <c r="E1492" s="36"/>
      <c r="F1492" s="36"/>
      <c r="G1492" s="7">
        <v>913</v>
      </c>
      <c r="H1492" s="3" t="s">
        <v>1</v>
      </c>
      <c r="I1492" s="5" t="s">
        <v>4750</v>
      </c>
      <c r="J1492" s="39">
        <v>456</v>
      </c>
      <c r="K1492" s="18" t="s">
        <v>3</v>
      </c>
      <c r="M1492" s="6"/>
      <c r="N1492" s="36"/>
      <c r="O1492" s="7"/>
      <c r="P1492" s="6">
        <v>913</v>
      </c>
      <c r="Q1492" s="36"/>
      <c r="S1492" t="s">
        <v>4858</v>
      </c>
      <c r="T1492" t="s">
        <v>4859</v>
      </c>
      <c r="U1492" t="s">
        <v>4860</v>
      </c>
      <c r="V1492" t="s">
        <v>4862</v>
      </c>
      <c r="W1492" t="s">
        <v>4866</v>
      </c>
      <c r="X1492" t="s">
        <v>4868</v>
      </c>
      <c r="Y1492" t="s">
        <v>4867</v>
      </c>
      <c r="Z1492" t="s">
        <v>4863</v>
      </c>
      <c r="AA1492" t="s">
        <v>4871</v>
      </c>
      <c r="AB1492" s="36">
        <v>1091</v>
      </c>
      <c r="AC1492" s="36">
        <v>1091</v>
      </c>
      <c r="AD1492" s="36">
        <f>F1492*(1+Listes!AC$6)</f>
        <v>0</v>
      </c>
      <c r="AI1492" s="36"/>
      <c r="AJ1492" s="36"/>
      <c r="AK1492" t="s">
        <v>4855</v>
      </c>
      <c r="AL1492" s="36"/>
      <c r="AM1492" s="17" t="s">
        <v>4852</v>
      </c>
      <c r="AN1492" t="s">
        <v>4861</v>
      </c>
      <c r="AO1492" t="s">
        <v>4864</v>
      </c>
      <c r="AP1492" t="s">
        <v>4865</v>
      </c>
      <c r="AQ1492" t="s">
        <v>4869</v>
      </c>
      <c r="AR1492" t="s">
        <v>4856</v>
      </c>
      <c r="AS1492" t="s">
        <v>4857</v>
      </c>
      <c r="AT1492" t="s">
        <v>4853</v>
      </c>
      <c r="AU1492" t="s">
        <v>4870</v>
      </c>
      <c r="AV1492" s="36"/>
      <c r="AW1492" s="36"/>
      <c r="AX1492"/>
      <c r="AY1492" s="36"/>
      <c r="AZ1492" s="36"/>
      <c r="BB1492" t="s">
        <v>4825</v>
      </c>
      <c r="BC1492" t="s">
        <v>4827</v>
      </c>
      <c r="BD1492" t="s">
        <v>4829</v>
      </c>
      <c r="BE1492" t="s">
        <v>4271</v>
      </c>
      <c r="BF1492" s="64" t="s">
        <v>4832</v>
      </c>
      <c r="BG1492" s="64" t="s">
        <v>4834</v>
      </c>
      <c r="BH1492" s="64" t="s">
        <v>4836</v>
      </c>
      <c r="BI1492" s="15">
        <v>45759</v>
      </c>
      <c r="BJ1492" s="36"/>
      <c r="BK1492" s="36"/>
      <c r="BL1492" s="36"/>
      <c r="BM1492" s="36"/>
      <c r="BN1492" s="36">
        <v>920</v>
      </c>
      <c r="BP1492" s="36"/>
      <c r="BR1492" s="36"/>
      <c r="BS1492" s="36"/>
      <c r="BT1492" s="36"/>
    </row>
    <row r="1493" spans="2:72" ht="12.75" customHeight="1" x14ac:dyDescent="0.2">
      <c r="C1493" s="43"/>
      <c r="D1493" s="44"/>
      <c r="E1493" s="36"/>
      <c r="F1493" s="36"/>
      <c r="G1493" s="45"/>
      <c r="H1493" s="46"/>
      <c r="I1493" s="47"/>
      <c r="J1493" s="48"/>
      <c r="K1493" s="49" t="s">
        <v>4812</v>
      </c>
      <c r="M1493" s="50"/>
      <c r="N1493" s="36"/>
      <c r="O1493" s="45"/>
      <c r="P1493" s="50"/>
      <c r="Q1493" s="36"/>
      <c r="AB1493" s="36"/>
      <c r="AC1493" s="36"/>
      <c r="AD1493" s="36">
        <f>F1493*(1+Listes!AC$6)</f>
        <v>0</v>
      </c>
      <c r="AI1493" s="36"/>
      <c r="AJ1493" s="36"/>
      <c r="AL1493" s="36"/>
      <c r="AV1493" s="36">
        <f>BL1493*(1+Listes!AC$9)</f>
        <v>0</v>
      </c>
      <c r="AW1493" s="36">
        <f>BP1493*(1+Listes!AC$10)</f>
        <v>0</v>
      </c>
      <c r="AX1493"/>
      <c r="AY1493" s="36"/>
      <c r="AZ1493" s="36">
        <f>AY1493*(1+Listes!AC$11)</f>
        <v>0</v>
      </c>
      <c r="BI1493" s="15"/>
      <c r="BJ1493" s="36"/>
      <c r="BK1493" s="36">
        <f>BJ1493*(1+Listes!AC$12)</f>
        <v>0</v>
      </c>
      <c r="BL1493" s="36"/>
      <c r="BM1493" s="36"/>
      <c r="BN1493" s="36"/>
      <c r="BP1493" s="36"/>
      <c r="BR1493" s="36"/>
      <c r="BS1493" s="36"/>
      <c r="BT1493" s="36"/>
    </row>
    <row r="1494" spans="2:72" ht="12.75" customHeight="1" x14ac:dyDescent="0.2">
      <c r="B1494" t="s">
        <v>5016</v>
      </c>
      <c r="C1494" s="43">
        <v>1</v>
      </c>
      <c r="D1494" s="44" t="s">
        <v>139</v>
      </c>
      <c r="E1494" s="36">
        <v>147</v>
      </c>
      <c r="F1494" s="36">
        <v>3</v>
      </c>
      <c r="G1494" s="45">
        <v>18</v>
      </c>
      <c r="H1494" s="46" t="s">
        <v>140</v>
      </c>
      <c r="I1494" s="47" t="s">
        <v>141</v>
      </c>
      <c r="J1494" s="48">
        <v>456</v>
      </c>
      <c r="K1494" s="49" t="s">
        <v>131</v>
      </c>
      <c r="L1494" t="s">
        <v>5017</v>
      </c>
      <c r="M1494" s="50">
        <v>17</v>
      </c>
      <c r="N1494" s="36">
        <v>18</v>
      </c>
      <c r="O1494" s="45">
        <v>18</v>
      </c>
      <c r="P1494" s="50">
        <v>18</v>
      </c>
      <c r="Q1494" s="36">
        <v>123</v>
      </c>
      <c r="S1494" t="s">
        <v>4858</v>
      </c>
      <c r="T1494" t="s">
        <v>4859</v>
      </c>
      <c r="U1494" t="s">
        <v>4860</v>
      </c>
      <c r="V1494" t="s">
        <v>5018</v>
      </c>
      <c r="W1494" t="s">
        <v>5019</v>
      </c>
      <c r="X1494" t="s">
        <v>4868</v>
      </c>
      <c r="Y1494" t="s">
        <v>4867</v>
      </c>
      <c r="Z1494" t="s">
        <v>142</v>
      </c>
      <c r="AA1494" t="s">
        <v>143</v>
      </c>
      <c r="AB1494" s="36">
        <v>21</v>
      </c>
      <c r="AC1494" s="36">
        <v>21</v>
      </c>
      <c r="AD1494" s="36">
        <f>F1494*(1+Listes!AC$6)</f>
        <v>3.5880000000000001</v>
      </c>
      <c r="AI1494" s="36"/>
      <c r="AJ1494" s="36"/>
      <c r="AL1494" s="36"/>
      <c r="AV1494" s="36">
        <f>BL1494*(1+Listes!AC$9)</f>
        <v>0</v>
      </c>
      <c r="AW1494" s="36">
        <f>BP1494*(1+Listes!AC$10)</f>
        <v>0</v>
      </c>
      <c r="AX1494"/>
      <c r="AY1494" s="36"/>
      <c r="AZ1494" s="36">
        <f>AY1494*(1+Listes!AC$11)</f>
        <v>0</v>
      </c>
      <c r="BI1494" s="15"/>
      <c r="BJ1494" s="36"/>
      <c r="BK1494" s="36">
        <f>BJ1494*(1+Listes!AC$12)</f>
        <v>0</v>
      </c>
      <c r="BL1494" s="36"/>
      <c r="BM1494" s="36"/>
      <c r="BN1494" s="36"/>
      <c r="BP1494" s="36"/>
      <c r="BR1494" s="36"/>
      <c r="BS1494" s="36"/>
      <c r="BT1494" s="36"/>
    </row>
    <row r="1495" spans="2:72" ht="12.75" customHeight="1" x14ac:dyDescent="0.2">
      <c r="C1495" s="43">
        <v>1</v>
      </c>
      <c r="D1495" s="44" t="s">
        <v>139</v>
      </c>
      <c r="E1495" s="36">
        <v>4</v>
      </c>
      <c r="F1495" s="36">
        <v>3</v>
      </c>
      <c r="G1495" s="45">
        <v>18</v>
      </c>
      <c r="H1495" s="46" t="s">
        <v>140</v>
      </c>
      <c r="I1495" s="47" t="s">
        <v>141</v>
      </c>
      <c r="J1495" s="48">
        <v>456</v>
      </c>
      <c r="K1495" s="49" t="s">
        <v>131</v>
      </c>
      <c r="M1495" s="50">
        <v>17</v>
      </c>
      <c r="N1495" s="36">
        <v>18</v>
      </c>
      <c r="O1495" s="45">
        <v>18</v>
      </c>
      <c r="P1495" s="50">
        <v>18</v>
      </c>
      <c r="Q1495" s="36"/>
      <c r="Z1495" t="s">
        <v>142</v>
      </c>
      <c r="AA1495" t="s">
        <v>143</v>
      </c>
      <c r="AB1495" s="36">
        <v>21</v>
      </c>
      <c r="AC1495" s="36">
        <v>21</v>
      </c>
      <c r="AD1495" s="36">
        <v>3</v>
      </c>
      <c r="AI1495" s="36">
        <v>20</v>
      </c>
      <c r="AJ1495" s="36">
        <v>17</v>
      </c>
      <c r="AL1495" s="36"/>
      <c r="AM1495" s="17" t="s">
        <v>4812</v>
      </c>
      <c r="AV1495" s="36"/>
      <c r="AW1495" s="36"/>
      <c r="AX1495"/>
      <c r="AY1495" s="36"/>
      <c r="AZ1495" s="36"/>
      <c r="BI1495" s="15">
        <v>42814</v>
      </c>
      <c r="BJ1495" s="36"/>
      <c r="BK1495" s="36"/>
      <c r="BL1495" s="36">
        <v>3</v>
      </c>
      <c r="BM1495" s="36"/>
      <c r="BN1495" s="36">
        <v>18</v>
      </c>
      <c r="BP1495" s="36"/>
      <c r="BR1495" s="36"/>
      <c r="BS1495" s="36"/>
      <c r="BT1495" s="36"/>
    </row>
    <row r="1496" spans="2:72" ht="12.75" customHeight="1" x14ac:dyDescent="0.2">
      <c r="B1496" t="s">
        <v>80</v>
      </c>
      <c r="C1496" s="43">
        <v>1</v>
      </c>
      <c r="D1496" s="44" t="s">
        <v>81</v>
      </c>
      <c r="E1496" s="36">
        <v>14</v>
      </c>
      <c r="F1496" s="36">
        <v>1011</v>
      </c>
      <c r="G1496" s="45">
        <v>440</v>
      </c>
      <c r="H1496" s="46" t="s">
        <v>82</v>
      </c>
      <c r="I1496" s="47" t="s">
        <v>5021</v>
      </c>
      <c r="J1496" s="48">
        <v>6</v>
      </c>
      <c r="K1496" s="49" t="s">
        <v>62</v>
      </c>
      <c r="L1496" t="s">
        <v>5017</v>
      </c>
      <c r="M1496" s="50">
        <v>428</v>
      </c>
      <c r="N1496" s="36"/>
      <c r="O1496" s="45">
        <v>432</v>
      </c>
      <c r="P1496" s="50">
        <v>123</v>
      </c>
      <c r="Q1496" s="36">
        <v>123456</v>
      </c>
      <c r="S1496" t="s">
        <v>4858</v>
      </c>
      <c r="T1496" t="s">
        <v>4859</v>
      </c>
      <c r="U1496" t="s">
        <v>4860</v>
      </c>
      <c r="V1496" t="s">
        <v>5018</v>
      </c>
      <c r="W1496" t="s">
        <v>5019</v>
      </c>
      <c r="X1496" t="s">
        <v>4868</v>
      </c>
      <c r="Y1496" t="s">
        <v>4867</v>
      </c>
      <c r="Z1496" t="s">
        <v>4863</v>
      </c>
      <c r="AA1496" t="s">
        <v>83</v>
      </c>
      <c r="AB1496" s="36">
        <v>526</v>
      </c>
      <c r="AC1496" s="36">
        <v>147</v>
      </c>
      <c r="AD1496" s="36">
        <v>1209</v>
      </c>
      <c r="AE1496" s="64">
        <v>400</v>
      </c>
      <c r="AF1496" t="s">
        <v>5022</v>
      </c>
      <c r="AG1496" s="64">
        <v>500</v>
      </c>
      <c r="AH1496" s="64">
        <v>650</v>
      </c>
      <c r="AI1496" s="36">
        <v>441</v>
      </c>
      <c r="AJ1496" s="36">
        <v>419</v>
      </c>
      <c r="AK1496" t="s">
        <v>5023</v>
      </c>
      <c r="AL1496" s="36">
        <v>123</v>
      </c>
      <c r="AM1496" s="17" t="s">
        <v>5024</v>
      </c>
      <c r="AN1496" t="s">
        <v>5025</v>
      </c>
      <c r="AO1496" t="s">
        <v>4864</v>
      </c>
      <c r="AP1496" t="s">
        <v>4865</v>
      </c>
      <c r="AQ1496" t="s">
        <v>4869</v>
      </c>
      <c r="AR1496" t="s">
        <v>5026</v>
      </c>
      <c r="AS1496" t="s">
        <v>4857</v>
      </c>
      <c r="AT1496" t="s">
        <v>5027</v>
      </c>
      <c r="AU1496" t="s">
        <v>4870</v>
      </c>
      <c r="AV1496" s="36"/>
      <c r="AW1496" s="36">
        <v>545</v>
      </c>
      <c r="AX1496" t="s">
        <v>964</v>
      </c>
      <c r="AY1496" s="36">
        <v>789</v>
      </c>
      <c r="AZ1496" s="36">
        <v>943</v>
      </c>
      <c r="BA1496" t="s">
        <v>4823</v>
      </c>
      <c r="BB1496" t="s">
        <v>4829</v>
      </c>
      <c r="BC1496" t="s">
        <v>4827</v>
      </c>
      <c r="BD1496" t="s">
        <v>4825</v>
      </c>
      <c r="BE1496" t="s">
        <v>4271</v>
      </c>
      <c r="BF1496" s="64" t="s">
        <v>4832</v>
      </c>
      <c r="BG1496" s="64" t="s">
        <v>4834</v>
      </c>
      <c r="BH1496" s="64" t="s">
        <v>4836</v>
      </c>
      <c r="BI1496" s="15">
        <v>42814</v>
      </c>
      <c r="BJ1496" s="36">
        <v>147</v>
      </c>
      <c r="BK1496" s="36">
        <v>123</v>
      </c>
      <c r="BL1496" s="36">
        <v>123</v>
      </c>
      <c r="BM1496" s="36"/>
      <c r="BN1496" s="36">
        <v>446</v>
      </c>
      <c r="BP1496" s="36">
        <v>456</v>
      </c>
      <c r="BR1496" s="36"/>
      <c r="BS1496" s="36"/>
      <c r="BT1496" s="36"/>
    </row>
    <row r="1497" spans="2:72" ht="12.75" customHeight="1" x14ac:dyDescent="0.2">
      <c r="B1497" t="s">
        <v>80</v>
      </c>
      <c r="C1497" s="43">
        <v>1</v>
      </c>
      <c r="D1497" s="44" t="s">
        <v>81</v>
      </c>
      <c r="E1497" s="36">
        <v>14</v>
      </c>
      <c r="F1497" s="36">
        <v>1011</v>
      </c>
      <c r="G1497" s="45">
        <v>440</v>
      </c>
      <c r="H1497" s="46" t="s">
        <v>82</v>
      </c>
      <c r="I1497" s="47" t="s">
        <v>5021</v>
      </c>
      <c r="J1497" s="48">
        <v>6</v>
      </c>
      <c r="K1497" s="49" t="s">
        <v>62</v>
      </c>
      <c r="L1497" t="s">
        <v>5017</v>
      </c>
      <c r="M1497" s="50">
        <v>428</v>
      </c>
      <c r="N1497" s="36"/>
      <c r="O1497" s="45">
        <v>432</v>
      </c>
      <c r="P1497" s="50">
        <v>123</v>
      </c>
      <c r="Q1497" s="36">
        <v>12</v>
      </c>
      <c r="S1497" t="s">
        <v>4858</v>
      </c>
      <c r="T1497" t="s">
        <v>4859</v>
      </c>
      <c r="U1497" t="s">
        <v>4860</v>
      </c>
      <c r="V1497" t="s">
        <v>5018</v>
      </c>
      <c r="W1497" t="s">
        <v>5019</v>
      </c>
      <c r="X1497" t="s">
        <v>4868</v>
      </c>
      <c r="Y1497" t="s">
        <v>4867</v>
      </c>
      <c r="Z1497" t="s">
        <v>4863</v>
      </c>
      <c r="AA1497" t="s">
        <v>83</v>
      </c>
      <c r="AB1497" s="36">
        <v>526</v>
      </c>
      <c r="AC1497" s="36">
        <v>147</v>
      </c>
      <c r="AD1497" s="36">
        <v>1209</v>
      </c>
      <c r="AE1497" s="64">
        <v>400</v>
      </c>
      <c r="AF1497" t="s">
        <v>5022</v>
      </c>
      <c r="AG1497" s="64">
        <v>500</v>
      </c>
      <c r="AH1497" s="64">
        <v>650</v>
      </c>
      <c r="AI1497" s="36">
        <v>441</v>
      </c>
      <c r="AJ1497" s="36">
        <v>419</v>
      </c>
      <c r="AK1497" t="s">
        <v>5023</v>
      </c>
      <c r="AL1497" s="36">
        <v>123</v>
      </c>
      <c r="AM1497" s="17" t="s">
        <v>5024</v>
      </c>
      <c r="AN1497" t="s">
        <v>5025</v>
      </c>
      <c r="AO1497" t="s">
        <v>4864</v>
      </c>
      <c r="AP1497" t="s">
        <v>4865</v>
      </c>
      <c r="AQ1497" t="s">
        <v>4869</v>
      </c>
      <c r="AR1497" t="s">
        <v>5026</v>
      </c>
      <c r="AS1497" t="s">
        <v>4857</v>
      </c>
      <c r="AT1497" t="s">
        <v>5027</v>
      </c>
      <c r="AU1497" t="s">
        <v>4870</v>
      </c>
      <c r="AV1497" s="36"/>
      <c r="AW1497" s="36">
        <v>545</v>
      </c>
      <c r="AX1497" t="s">
        <v>964</v>
      </c>
      <c r="AY1497" s="36">
        <v>789</v>
      </c>
      <c r="AZ1497" s="36">
        <v>943</v>
      </c>
      <c r="BA1497" t="s">
        <v>4823</v>
      </c>
      <c r="BB1497" t="s">
        <v>4829</v>
      </c>
      <c r="BC1497" t="s">
        <v>4827</v>
      </c>
      <c r="BD1497" t="s">
        <v>4825</v>
      </c>
      <c r="BE1497" t="s">
        <v>4271</v>
      </c>
      <c r="BF1497" s="64" t="s">
        <v>4832</v>
      </c>
      <c r="BG1497" s="64" t="s">
        <v>4834</v>
      </c>
      <c r="BH1497" s="64" t="s">
        <v>4836</v>
      </c>
      <c r="BI1497" s="15">
        <v>42814</v>
      </c>
      <c r="BJ1497" s="36">
        <v>147</v>
      </c>
      <c r="BK1497" s="36"/>
      <c r="BL1497" s="36">
        <v>123</v>
      </c>
      <c r="BM1497" s="36"/>
      <c r="BN1497" s="36">
        <v>446</v>
      </c>
      <c r="BP1497" s="36">
        <v>456</v>
      </c>
      <c r="BQ1497" t="s">
        <v>5030</v>
      </c>
      <c r="BR1497" s="36"/>
      <c r="BS1497" s="36"/>
      <c r="BT1497" s="36"/>
    </row>
    <row r="1498" spans="2:72" ht="12.75" customHeight="1" x14ac:dyDescent="0.2">
      <c r="B1498" t="s">
        <v>80</v>
      </c>
      <c r="C1498" s="35">
        <v>1</v>
      </c>
      <c r="D1498" s="1" t="s">
        <v>81</v>
      </c>
      <c r="E1498" s="36">
        <v>14</v>
      </c>
      <c r="F1498" s="36">
        <v>1011</v>
      </c>
      <c r="G1498" s="7">
        <v>440</v>
      </c>
      <c r="H1498" s="3" t="s">
        <v>82</v>
      </c>
      <c r="I1498" s="5" t="s">
        <v>5021</v>
      </c>
      <c r="J1498" s="39">
        <v>6</v>
      </c>
      <c r="K1498" s="18" t="s">
        <v>62</v>
      </c>
      <c r="L1498" t="s">
        <v>5017</v>
      </c>
      <c r="M1498" s="6">
        <v>428</v>
      </c>
      <c r="N1498" s="36"/>
      <c r="O1498" s="7">
        <v>432</v>
      </c>
      <c r="P1498" s="6">
        <v>123</v>
      </c>
      <c r="Q1498" s="36">
        <v>16</v>
      </c>
      <c r="S1498" t="s">
        <v>4858</v>
      </c>
      <c r="T1498" t="s">
        <v>4859</v>
      </c>
      <c r="U1498" t="s">
        <v>4860</v>
      </c>
      <c r="V1498" t="s">
        <v>5018</v>
      </c>
      <c r="W1498" t="s">
        <v>5019</v>
      </c>
      <c r="X1498" t="s">
        <v>4868</v>
      </c>
      <c r="Y1498" t="s">
        <v>4867</v>
      </c>
      <c r="Z1498" t="s">
        <v>4863</v>
      </c>
      <c r="AA1498" t="s">
        <v>83</v>
      </c>
      <c r="AB1498" s="36">
        <v>526</v>
      </c>
      <c r="AC1498" s="36">
        <v>147</v>
      </c>
      <c r="AD1498" s="36">
        <v>1209</v>
      </c>
      <c r="AE1498" s="64">
        <v>400</v>
      </c>
      <c r="AF1498" t="s">
        <v>5022</v>
      </c>
      <c r="AG1498" s="64">
        <v>500</v>
      </c>
      <c r="AH1498" s="64">
        <v>650</v>
      </c>
      <c r="AI1498" s="36">
        <v>441</v>
      </c>
      <c r="AJ1498" s="36">
        <v>419</v>
      </c>
      <c r="AK1498" t="s">
        <v>5023</v>
      </c>
      <c r="AL1498" s="36">
        <v>123</v>
      </c>
      <c r="AM1498" s="17" t="s">
        <v>5024</v>
      </c>
      <c r="AN1498" t="s">
        <v>5025</v>
      </c>
      <c r="AO1498" t="s">
        <v>4864</v>
      </c>
      <c r="AP1498" t="s">
        <v>4865</v>
      </c>
      <c r="AQ1498" t="s">
        <v>4869</v>
      </c>
      <c r="AR1498" t="s">
        <v>5026</v>
      </c>
      <c r="AS1498" t="s">
        <v>4857</v>
      </c>
      <c r="AT1498" t="s">
        <v>5027</v>
      </c>
      <c r="AU1498" t="s">
        <v>4870</v>
      </c>
      <c r="AV1498" s="36"/>
      <c r="AW1498" s="36">
        <v>545</v>
      </c>
      <c r="AX1498" t="s">
        <v>964</v>
      </c>
      <c r="AY1498" s="36">
        <v>789</v>
      </c>
      <c r="AZ1498" s="36">
        <v>943</v>
      </c>
      <c r="BA1498" t="s">
        <v>4823</v>
      </c>
      <c r="BB1498" t="s">
        <v>4829</v>
      </c>
      <c r="BC1498" t="s">
        <v>4827</v>
      </c>
      <c r="BD1498" t="s">
        <v>4825</v>
      </c>
      <c r="BE1498" t="s">
        <v>4271</v>
      </c>
      <c r="BF1498" s="64" t="s">
        <v>4832</v>
      </c>
      <c r="BG1498" s="64" t="s">
        <v>4834</v>
      </c>
      <c r="BH1498" s="64" t="s">
        <v>4836</v>
      </c>
      <c r="BI1498" s="15">
        <v>42814</v>
      </c>
      <c r="BJ1498" s="36">
        <v>147</v>
      </c>
      <c r="BK1498" s="36"/>
      <c r="BL1498" s="36">
        <v>123</v>
      </c>
      <c r="BM1498" s="36"/>
      <c r="BN1498" s="36">
        <v>446</v>
      </c>
      <c r="BP1498" s="36">
        <v>456</v>
      </c>
      <c r="BR1498" s="36"/>
      <c r="BS1498" s="36"/>
      <c r="BT1498" s="36"/>
    </row>
    <row r="1499" spans="2:72" ht="12.75" customHeight="1" x14ac:dyDescent="0.2">
      <c r="B1499" t="s">
        <v>80</v>
      </c>
      <c r="C1499" s="35">
        <v>1</v>
      </c>
      <c r="D1499" s="1" t="s">
        <v>81</v>
      </c>
      <c r="E1499" s="36">
        <v>14</v>
      </c>
      <c r="F1499" s="36">
        <v>1011</v>
      </c>
      <c r="G1499" s="7">
        <v>440</v>
      </c>
      <c r="H1499" s="3" t="s">
        <v>82</v>
      </c>
      <c r="I1499" s="5" t="s">
        <v>5021</v>
      </c>
      <c r="J1499" s="39">
        <v>6</v>
      </c>
      <c r="K1499" s="18" t="s">
        <v>62</v>
      </c>
      <c r="L1499" t="s">
        <v>5017</v>
      </c>
      <c r="M1499" s="6">
        <v>428</v>
      </c>
      <c r="N1499" s="36"/>
      <c r="O1499" s="7">
        <v>432</v>
      </c>
      <c r="P1499" s="6">
        <v>123</v>
      </c>
      <c r="Q1499" s="36">
        <v>16</v>
      </c>
      <c r="S1499" t="s">
        <v>4858</v>
      </c>
      <c r="T1499" t="s">
        <v>4859</v>
      </c>
      <c r="U1499" t="s">
        <v>4860</v>
      </c>
      <c r="V1499" t="s">
        <v>5018</v>
      </c>
      <c r="W1499" t="s">
        <v>5019</v>
      </c>
      <c r="X1499" t="s">
        <v>4868</v>
      </c>
      <c r="Y1499" t="s">
        <v>4867</v>
      </c>
      <c r="Z1499" t="s">
        <v>4863</v>
      </c>
      <c r="AA1499" t="s">
        <v>83</v>
      </c>
      <c r="AB1499" s="36">
        <v>526</v>
      </c>
      <c r="AC1499" s="36">
        <v>147</v>
      </c>
      <c r="AD1499" s="36">
        <v>1209</v>
      </c>
      <c r="AE1499" s="64">
        <v>400</v>
      </c>
      <c r="AF1499" t="s">
        <v>5022</v>
      </c>
      <c r="AG1499" s="64">
        <v>500</v>
      </c>
      <c r="AH1499" s="64">
        <v>650</v>
      </c>
      <c r="AI1499" s="36">
        <v>441</v>
      </c>
      <c r="AJ1499" s="36">
        <v>419</v>
      </c>
      <c r="AK1499" t="s">
        <v>5023</v>
      </c>
      <c r="AL1499" s="36">
        <v>123</v>
      </c>
      <c r="AM1499" s="17" t="s">
        <v>5024</v>
      </c>
      <c r="AN1499" t="s">
        <v>5025</v>
      </c>
      <c r="AO1499" t="s">
        <v>4864</v>
      </c>
      <c r="AP1499" t="s">
        <v>4865</v>
      </c>
      <c r="AQ1499" t="s">
        <v>4869</v>
      </c>
      <c r="AR1499" t="s">
        <v>5026</v>
      </c>
      <c r="AS1499" t="s">
        <v>4857</v>
      </c>
      <c r="AT1499" t="s">
        <v>5027</v>
      </c>
      <c r="AU1499" t="s">
        <v>4870</v>
      </c>
      <c r="AV1499" s="36"/>
      <c r="AW1499" s="36">
        <v>545</v>
      </c>
      <c r="AX1499" t="s">
        <v>964</v>
      </c>
      <c r="AY1499" s="36">
        <v>789</v>
      </c>
      <c r="AZ1499" s="36">
        <v>943</v>
      </c>
      <c r="BA1499" t="s">
        <v>4823</v>
      </c>
      <c r="BB1499" t="s">
        <v>4829</v>
      </c>
      <c r="BC1499" t="s">
        <v>4827</v>
      </c>
      <c r="BD1499" t="s">
        <v>4825</v>
      </c>
      <c r="BE1499" t="s">
        <v>4271</v>
      </c>
      <c r="BF1499" s="64" t="s">
        <v>4832</v>
      </c>
      <c r="BG1499" s="64" t="s">
        <v>4834</v>
      </c>
      <c r="BH1499" s="64" t="s">
        <v>4836</v>
      </c>
      <c r="BI1499" s="15">
        <v>42814</v>
      </c>
      <c r="BJ1499" s="36">
        <v>147</v>
      </c>
      <c r="BK1499" s="36"/>
      <c r="BL1499" s="36">
        <v>123</v>
      </c>
      <c r="BM1499" s="36"/>
      <c r="BN1499" s="36">
        <v>446</v>
      </c>
      <c r="BP1499" s="36">
        <v>456</v>
      </c>
      <c r="BR1499" s="36"/>
      <c r="BS1499" s="36"/>
      <c r="BT1499" s="36"/>
    </row>
    <row r="1500" spans="2:72" ht="12.75" customHeight="1" x14ac:dyDescent="0.2">
      <c r="B1500" t="s">
        <v>80</v>
      </c>
      <c r="C1500" s="35">
        <v>1</v>
      </c>
      <c r="D1500" s="1" t="s">
        <v>81</v>
      </c>
      <c r="E1500" s="36">
        <v>14</v>
      </c>
      <c r="F1500" s="36">
        <v>1011</v>
      </c>
      <c r="G1500" s="7">
        <v>440</v>
      </c>
      <c r="H1500" s="3" t="s">
        <v>82</v>
      </c>
      <c r="I1500" s="5" t="s">
        <v>5021</v>
      </c>
      <c r="J1500" s="39">
        <v>6</v>
      </c>
      <c r="K1500" s="18" t="s">
        <v>62</v>
      </c>
      <c r="L1500" t="s">
        <v>5017</v>
      </c>
      <c r="M1500" s="6">
        <v>428</v>
      </c>
      <c r="N1500" s="36"/>
      <c r="O1500" s="7">
        <v>432</v>
      </c>
      <c r="P1500" s="6">
        <v>123</v>
      </c>
      <c r="Q1500" s="36">
        <v>16</v>
      </c>
      <c r="S1500" t="s">
        <v>4858</v>
      </c>
      <c r="T1500" t="s">
        <v>4859</v>
      </c>
      <c r="U1500" t="s">
        <v>4860</v>
      </c>
      <c r="V1500" t="s">
        <v>5018</v>
      </c>
      <c r="W1500" t="s">
        <v>5019</v>
      </c>
      <c r="X1500" t="s">
        <v>4868</v>
      </c>
      <c r="Y1500" t="s">
        <v>4867</v>
      </c>
      <c r="Z1500" t="s">
        <v>4863</v>
      </c>
      <c r="AA1500" t="s">
        <v>83</v>
      </c>
      <c r="AB1500" s="36">
        <v>526</v>
      </c>
      <c r="AC1500" s="36">
        <v>147</v>
      </c>
      <c r="AD1500" s="36">
        <v>1209</v>
      </c>
      <c r="AE1500" s="64">
        <v>400</v>
      </c>
      <c r="AF1500" t="s">
        <v>5022</v>
      </c>
      <c r="AG1500" s="64">
        <v>500</v>
      </c>
      <c r="AH1500" s="64">
        <v>650</v>
      </c>
      <c r="AI1500" s="36">
        <v>441</v>
      </c>
      <c r="AJ1500" s="36">
        <v>419</v>
      </c>
      <c r="AK1500" t="s">
        <v>5023</v>
      </c>
      <c r="AL1500" s="36">
        <v>123</v>
      </c>
      <c r="AM1500" s="17" t="s">
        <v>5024</v>
      </c>
      <c r="AN1500" t="s">
        <v>5025</v>
      </c>
      <c r="AO1500" t="s">
        <v>4864</v>
      </c>
      <c r="AP1500" t="s">
        <v>4865</v>
      </c>
      <c r="AQ1500" t="s">
        <v>4869</v>
      </c>
      <c r="AR1500" t="s">
        <v>5026</v>
      </c>
      <c r="AS1500" t="s">
        <v>4857</v>
      </c>
      <c r="AT1500" t="s">
        <v>5027</v>
      </c>
      <c r="AU1500" t="s">
        <v>4870</v>
      </c>
      <c r="AV1500" s="36"/>
      <c r="AW1500" s="36">
        <v>545</v>
      </c>
      <c r="AX1500" t="s">
        <v>964</v>
      </c>
      <c r="AY1500" s="36">
        <v>789</v>
      </c>
      <c r="AZ1500" s="36">
        <v>943</v>
      </c>
      <c r="BA1500" t="s">
        <v>4823</v>
      </c>
      <c r="BB1500" t="s">
        <v>4829</v>
      </c>
      <c r="BC1500" t="s">
        <v>4827</v>
      </c>
      <c r="BD1500" t="s">
        <v>4825</v>
      </c>
      <c r="BE1500" t="s">
        <v>4271</v>
      </c>
      <c r="BF1500" s="64" t="s">
        <v>4832</v>
      </c>
      <c r="BG1500" s="64" t="s">
        <v>4834</v>
      </c>
      <c r="BH1500" s="64" t="s">
        <v>4836</v>
      </c>
      <c r="BI1500" s="15">
        <v>42814</v>
      </c>
      <c r="BJ1500" s="36">
        <v>147</v>
      </c>
      <c r="BK1500" s="36"/>
      <c r="BL1500" s="36">
        <v>123</v>
      </c>
      <c r="BM1500" s="36"/>
      <c r="BN1500" s="36">
        <v>446</v>
      </c>
      <c r="BP1500" s="36">
        <v>456</v>
      </c>
      <c r="BR1500" s="36"/>
      <c r="BS1500" s="36"/>
      <c r="BT1500" s="36"/>
    </row>
    <row r="1501" spans="2:72" ht="12.75" customHeight="1" x14ac:dyDescent="0.2">
      <c r="B1501" t="s">
        <v>80</v>
      </c>
      <c r="C1501" s="35">
        <v>1</v>
      </c>
      <c r="D1501" s="1" t="s">
        <v>81</v>
      </c>
      <c r="E1501" s="36">
        <v>14</v>
      </c>
      <c r="F1501" s="36">
        <v>1011</v>
      </c>
      <c r="G1501" s="7">
        <v>440</v>
      </c>
      <c r="H1501" s="3" t="s">
        <v>82</v>
      </c>
      <c r="I1501" s="5" t="s">
        <v>5021</v>
      </c>
      <c r="J1501" s="39">
        <v>6</v>
      </c>
      <c r="K1501" s="18" t="s">
        <v>62</v>
      </c>
      <c r="L1501" t="s">
        <v>5017</v>
      </c>
      <c r="M1501" s="6">
        <v>428</v>
      </c>
      <c r="N1501" s="36"/>
      <c r="O1501" s="7">
        <v>432</v>
      </c>
      <c r="P1501" s="6">
        <v>123</v>
      </c>
      <c r="Q1501" s="36">
        <v>16</v>
      </c>
      <c r="S1501" t="s">
        <v>4858</v>
      </c>
      <c r="T1501" t="s">
        <v>4859</v>
      </c>
      <c r="U1501" t="s">
        <v>4860</v>
      </c>
      <c r="V1501" t="s">
        <v>5018</v>
      </c>
      <c r="W1501" t="s">
        <v>5019</v>
      </c>
      <c r="X1501" t="s">
        <v>4868</v>
      </c>
      <c r="Y1501" t="s">
        <v>4867</v>
      </c>
      <c r="Z1501" t="s">
        <v>4863</v>
      </c>
      <c r="AA1501" t="s">
        <v>83</v>
      </c>
      <c r="AB1501" s="36">
        <v>526</v>
      </c>
      <c r="AC1501" s="36">
        <v>147</v>
      </c>
      <c r="AD1501" s="36">
        <v>1209</v>
      </c>
      <c r="AE1501" s="64">
        <v>400</v>
      </c>
      <c r="AF1501" t="s">
        <v>5022</v>
      </c>
      <c r="AG1501" s="64">
        <v>500</v>
      </c>
      <c r="AH1501" s="64">
        <v>650</v>
      </c>
      <c r="AI1501" s="36">
        <v>441</v>
      </c>
      <c r="AJ1501" s="36">
        <v>419</v>
      </c>
      <c r="AK1501" t="s">
        <v>5023</v>
      </c>
      <c r="AL1501" s="36">
        <v>123</v>
      </c>
      <c r="AM1501" s="17" t="s">
        <v>5024</v>
      </c>
      <c r="AN1501" t="s">
        <v>5025</v>
      </c>
      <c r="AO1501" t="s">
        <v>4864</v>
      </c>
      <c r="AP1501" t="s">
        <v>4865</v>
      </c>
      <c r="AQ1501" t="s">
        <v>4869</v>
      </c>
      <c r="AR1501" t="s">
        <v>5026</v>
      </c>
      <c r="AS1501" t="s">
        <v>4857</v>
      </c>
      <c r="AT1501" t="s">
        <v>5027</v>
      </c>
      <c r="AU1501" t="s">
        <v>4870</v>
      </c>
      <c r="AV1501" s="36"/>
      <c r="AW1501" s="36">
        <v>545</v>
      </c>
      <c r="AX1501" t="s">
        <v>964</v>
      </c>
      <c r="AY1501" s="36">
        <v>789</v>
      </c>
      <c r="AZ1501" s="36">
        <v>943</v>
      </c>
      <c r="BA1501" t="s">
        <v>4823</v>
      </c>
      <c r="BB1501" t="s">
        <v>4829</v>
      </c>
      <c r="BC1501" t="s">
        <v>4827</v>
      </c>
      <c r="BD1501" t="s">
        <v>4825</v>
      </c>
      <c r="BE1501" t="s">
        <v>4271</v>
      </c>
      <c r="BF1501" s="64" t="s">
        <v>4832</v>
      </c>
      <c r="BG1501" s="64" t="s">
        <v>4834</v>
      </c>
      <c r="BH1501" s="64" t="s">
        <v>4836</v>
      </c>
      <c r="BI1501" s="15">
        <v>42814</v>
      </c>
      <c r="BJ1501" s="36">
        <v>147</v>
      </c>
      <c r="BK1501" s="36"/>
      <c r="BL1501" s="36">
        <v>123</v>
      </c>
      <c r="BM1501" s="36"/>
      <c r="BN1501" s="36">
        <v>446</v>
      </c>
      <c r="BP1501" s="36">
        <v>456</v>
      </c>
      <c r="BQ1501" t="s">
        <v>5031</v>
      </c>
      <c r="BR1501" s="36"/>
      <c r="BS1501" s="36"/>
      <c r="BT1501" s="36"/>
    </row>
    <row r="1502" spans="2:72" ht="12.75" customHeight="1" x14ac:dyDescent="0.2">
      <c r="B1502" t="s">
        <v>80</v>
      </c>
      <c r="C1502" s="35">
        <v>1</v>
      </c>
      <c r="D1502" s="1" t="s">
        <v>81</v>
      </c>
      <c r="E1502" s="36">
        <v>14</v>
      </c>
      <c r="F1502" s="36">
        <v>1011</v>
      </c>
      <c r="G1502" s="7">
        <v>440</v>
      </c>
      <c r="H1502" s="3" t="s">
        <v>82</v>
      </c>
      <c r="I1502" s="5" t="s">
        <v>5021</v>
      </c>
      <c r="J1502" s="39">
        <v>6</v>
      </c>
      <c r="K1502" s="18" t="s">
        <v>62</v>
      </c>
      <c r="L1502" t="s">
        <v>5017</v>
      </c>
      <c r="M1502" s="6">
        <v>428</v>
      </c>
      <c r="N1502" s="36">
        <v>25.12</v>
      </c>
      <c r="O1502" s="7">
        <v>432.45</v>
      </c>
      <c r="P1502" s="6">
        <v>123</v>
      </c>
      <c r="Q1502" s="36">
        <v>16</v>
      </c>
      <c r="S1502" t="s">
        <v>4858</v>
      </c>
      <c r="T1502" t="s">
        <v>4859</v>
      </c>
      <c r="U1502" t="s">
        <v>4860</v>
      </c>
      <c r="V1502" t="s">
        <v>5018</v>
      </c>
      <c r="W1502" t="s">
        <v>5019</v>
      </c>
      <c r="X1502" t="s">
        <v>4868</v>
      </c>
      <c r="Y1502" t="s">
        <v>4867</v>
      </c>
      <c r="Z1502" t="s">
        <v>4863</v>
      </c>
      <c r="AA1502" t="s">
        <v>83</v>
      </c>
      <c r="AB1502" s="36">
        <v>526</v>
      </c>
      <c r="AC1502" s="36">
        <v>147</v>
      </c>
      <c r="AD1502" s="36">
        <v>1209</v>
      </c>
      <c r="AE1502" s="64">
        <v>400</v>
      </c>
      <c r="AF1502" t="s">
        <v>5022</v>
      </c>
      <c r="AG1502" s="64">
        <v>500</v>
      </c>
      <c r="AH1502" s="64">
        <v>650</v>
      </c>
      <c r="AI1502" s="36">
        <v>441</v>
      </c>
      <c r="AJ1502" s="36">
        <v>419</v>
      </c>
      <c r="AK1502" t="s">
        <v>5023</v>
      </c>
      <c r="AL1502" s="36">
        <v>123</v>
      </c>
      <c r="AM1502" s="17" t="s">
        <v>5024</v>
      </c>
      <c r="AN1502" t="s">
        <v>5025</v>
      </c>
      <c r="AO1502" t="s">
        <v>4864</v>
      </c>
      <c r="AP1502" t="s">
        <v>4865</v>
      </c>
      <c r="AQ1502" t="s">
        <v>4869</v>
      </c>
      <c r="AR1502" t="s">
        <v>5026</v>
      </c>
      <c r="AS1502" t="s">
        <v>4857</v>
      </c>
      <c r="AT1502" t="s">
        <v>5027</v>
      </c>
      <c r="AU1502" t="s">
        <v>4870</v>
      </c>
      <c r="AV1502" s="36"/>
      <c r="AW1502" s="36">
        <v>545</v>
      </c>
      <c r="AX1502" t="s">
        <v>964</v>
      </c>
      <c r="AY1502" s="36">
        <v>789</v>
      </c>
      <c r="AZ1502" s="36">
        <v>943</v>
      </c>
      <c r="BA1502" t="s">
        <v>4823</v>
      </c>
      <c r="BB1502" t="s">
        <v>4829</v>
      </c>
      <c r="BC1502" t="s">
        <v>4827</v>
      </c>
      <c r="BD1502" t="s">
        <v>4825</v>
      </c>
      <c r="BE1502" t="s">
        <v>4271</v>
      </c>
      <c r="BF1502" s="64" t="s">
        <v>4832</v>
      </c>
      <c r="BG1502" s="64" t="s">
        <v>4834</v>
      </c>
      <c r="BH1502" s="64" t="s">
        <v>4836</v>
      </c>
      <c r="BI1502" s="15">
        <v>45799</v>
      </c>
      <c r="BJ1502" s="36">
        <v>147</v>
      </c>
      <c r="BK1502" s="36">
        <v>175</v>
      </c>
      <c r="BL1502" s="36">
        <v>123</v>
      </c>
      <c r="BM1502" s="36">
        <v>18.45</v>
      </c>
      <c r="BN1502" s="36">
        <v>446</v>
      </c>
      <c r="BP1502" s="36">
        <v>456</v>
      </c>
      <c r="BR1502" s="36"/>
      <c r="BS1502" s="36"/>
      <c r="BT1502" s="36"/>
    </row>
    <row r="1503" spans="2:72" ht="12.75" customHeight="1" x14ac:dyDescent="0.2">
      <c r="B1503" t="s">
        <v>80</v>
      </c>
      <c r="C1503" s="56">
        <v>1</v>
      </c>
      <c r="D1503" s="57" t="s">
        <v>81</v>
      </c>
      <c r="E1503" s="36">
        <v>15</v>
      </c>
      <c r="F1503" s="36">
        <v>1011</v>
      </c>
      <c r="G1503" s="58">
        <v>440</v>
      </c>
      <c r="H1503" s="59" t="s">
        <v>82</v>
      </c>
      <c r="I1503" s="60" t="s">
        <v>5021</v>
      </c>
      <c r="J1503" s="61">
        <v>6</v>
      </c>
      <c r="K1503" s="62" t="s">
        <v>62</v>
      </c>
      <c r="L1503" t="s">
        <v>5017</v>
      </c>
      <c r="M1503" s="63">
        <v>428</v>
      </c>
      <c r="N1503" s="36">
        <v>25</v>
      </c>
      <c r="O1503" s="58">
        <v>432</v>
      </c>
      <c r="P1503" s="63">
        <v>123</v>
      </c>
      <c r="Q1503" s="36">
        <v>18</v>
      </c>
      <c r="S1503" t="s">
        <v>4858</v>
      </c>
      <c r="T1503" t="s">
        <v>4859</v>
      </c>
      <c r="U1503" t="s">
        <v>4860</v>
      </c>
      <c r="V1503" t="s">
        <v>5018</v>
      </c>
      <c r="W1503" t="s">
        <v>5019</v>
      </c>
      <c r="X1503" t="s">
        <v>4868</v>
      </c>
      <c r="Y1503" t="s">
        <v>4867</v>
      </c>
      <c r="Z1503" t="s">
        <v>4863</v>
      </c>
      <c r="AA1503" t="s">
        <v>83</v>
      </c>
      <c r="AB1503" s="36">
        <v>526</v>
      </c>
      <c r="AC1503" s="36">
        <v>147</v>
      </c>
      <c r="AD1503" s="36">
        <v>1209</v>
      </c>
      <c r="AE1503" s="64">
        <v>400</v>
      </c>
      <c r="AF1503" t="s">
        <v>5022</v>
      </c>
      <c r="AG1503" s="64">
        <v>500</v>
      </c>
      <c r="AH1503" s="64">
        <v>650</v>
      </c>
      <c r="AI1503" s="36">
        <v>441</v>
      </c>
      <c r="AJ1503" s="36">
        <v>419</v>
      </c>
      <c r="AK1503" t="s">
        <v>5023</v>
      </c>
      <c r="AL1503" s="36">
        <v>123</v>
      </c>
      <c r="AM1503" s="17" t="s">
        <v>5024</v>
      </c>
      <c r="AN1503" t="s">
        <v>5025</v>
      </c>
      <c r="AO1503" t="s">
        <v>4864</v>
      </c>
      <c r="AP1503" t="s">
        <v>4865</v>
      </c>
      <c r="AQ1503" t="s">
        <v>4869</v>
      </c>
      <c r="AR1503" t="s">
        <v>5026</v>
      </c>
      <c r="AS1503" t="s">
        <v>4857</v>
      </c>
      <c r="AT1503" t="s">
        <v>5027</v>
      </c>
      <c r="AU1503" t="s">
        <v>4870</v>
      </c>
      <c r="AV1503" s="36"/>
      <c r="AW1503" s="36">
        <v>545</v>
      </c>
      <c r="AX1503" t="s">
        <v>964</v>
      </c>
      <c r="AY1503" s="36">
        <v>789</v>
      </c>
      <c r="AZ1503" s="36">
        <v>943</v>
      </c>
      <c r="BA1503" t="s">
        <v>4823</v>
      </c>
      <c r="BB1503" t="s">
        <v>4829</v>
      </c>
      <c r="BC1503" t="s">
        <v>4827</v>
      </c>
      <c r="BD1503" t="s">
        <v>4825</v>
      </c>
      <c r="BE1503" t="s">
        <v>4271</v>
      </c>
      <c r="BF1503" s="64" t="s">
        <v>4832</v>
      </c>
      <c r="BG1503" s="64" t="s">
        <v>4834</v>
      </c>
      <c r="BH1503" s="64" t="s">
        <v>4836</v>
      </c>
      <c r="BI1503" s="15">
        <v>45799</v>
      </c>
      <c r="BJ1503" s="36">
        <v>147</v>
      </c>
      <c r="BK1503" s="36">
        <v>175</v>
      </c>
      <c r="BL1503" s="36">
        <v>123</v>
      </c>
      <c r="BM1503" s="36">
        <v>18</v>
      </c>
      <c r="BN1503" s="36">
        <v>446</v>
      </c>
      <c r="BP1503" s="36">
        <v>456</v>
      </c>
      <c r="BR1503" s="36"/>
      <c r="BS1503" s="36"/>
      <c r="BT1503" s="36"/>
    </row>
  </sheetData>
  <phoneticPr fontId="4" type="noConversion"/>
  <conditionalFormatting sqref="B1424:BT1488 BM469:BT513 B469:BK513 BM762:BT1197 BM1200:BT1284 B1200:BK1284 BM515:BT760 BM1286:BT1287 B1286:BK1287 BM1289:BT1403 BM1405:BT1422 B1405:BK1422 AX467 AX1198 B4:BT466 BA467:BD467 BA1198:BD1198 B1492:BT1503 B515:BK760 B762:BK1197 B1289:BK1403">
    <cfRule type="expression" dxfId="0" priority="1">
      <formula>AND(#REF!=ROW(),$H4&lt;&gt;"")</formula>
    </cfRule>
  </conditionalFormatting>
  <pageMargins left="0.59097222222222201" right="0.39374999999999999" top="1.1812499999999999" bottom="1.3784722222222201" header="0.39374999999999999" footer="0.59097222222222201"/>
  <pageSetup paperSize="9" orientation="portrait" useFirstPageNumber="1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5006-DC17-4E26-87BB-FC32100296B3}">
  <sheetPr codeName="Feuil2">
    <tabColor theme="6" tint="0.59999389629810485"/>
  </sheetPr>
  <dimension ref="B3:AP83"/>
  <sheetViews>
    <sheetView workbookViewId="0">
      <selection activeCell="AH35" sqref="AH35"/>
    </sheetView>
  </sheetViews>
  <sheetFormatPr baseColWidth="10" defaultColWidth="11.42578125" defaultRowHeight="12.75" x14ac:dyDescent="0.2"/>
  <cols>
    <col min="1" max="1" width="6" customWidth="1"/>
    <col min="2" max="2" width="9.85546875" bestFit="1" customWidth="1"/>
    <col min="3" max="3" width="4.7109375" customWidth="1"/>
    <col min="4" max="4" width="9.85546875" bestFit="1" customWidth="1"/>
    <col min="5" max="5" width="4.5703125" customWidth="1"/>
    <col min="6" max="6" width="9.85546875" bestFit="1" customWidth="1"/>
    <col min="7" max="7" width="5.42578125" customWidth="1"/>
    <col min="8" max="8" width="8" bestFit="1" customWidth="1"/>
    <col min="9" max="9" width="2.7109375" customWidth="1"/>
    <col min="10" max="10" width="8.28515625" bestFit="1" customWidth="1"/>
    <col min="11" max="11" width="3.42578125" customWidth="1"/>
    <col min="12" max="12" width="8.28515625" bestFit="1" customWidth="1"/>
    <col min="13" max="13" width="2.85546875" customWidth="1"/>
    <col min="14" max="14" width="8.28515625" bestFit="1" customWidth="1"/>
    <col min="15" max="15" width="1.85546875" customWidth="1"/>
    <col min="16" max="16" width="8.28515625" bestFit="1" customWidth="1"/>
    <col min="17" max="17" width="2.42578125" customWidth="1"/>
    <col min="18" max="18" width="8.140625" bestFit="1" customWidth="1"/>
    <col min="19" max="19" width="2.42578125" customWidth="1"/>
    <col min="20" max="20" width="8.42578125" bestFit="1" customWidth="1"/>
    <col min="21" max="21" width="2.85546875" customWidth="1"/>
    <col min="22" max="22" width="7.7109375" bestFit="1" customWidth="1"/>
    <col min="23" max="23" width="3" customWidth="1"/>
    <col min="24" max="24" width="8.42578125" bestFit="1" customWidth="1"/>
    <col min="26" max="26" width="14.7109375" bestFit="1" customWidth="1"/>
    <col min="28" max="28" width="10.5703125" bestFit="1" customWidth="1"/>
    <col min="29" max="29" width="9.28515625" bestFit="1" customWidth="1"/>
    <col min="30" max="30" width="9.7109375" bestFit="1" customWidth="1"/>
    <col min="32" max="32" width="14.7109375" bestFit="1" customWidth="1"/>
    <col min="33" max="33" width="7.7109375" bestFit="1" customWidth="1"/>
    <col min="34" max="34" width="23.85546875" bestFit="1" customWidth="1"/>
    <col min="35" max="35" width="21.5703125" bestFit="1" customWidth="1"/>
    <col min="36" max="36" width="5.140625" bestFit="1" customWidth="1"/>
    <col min="37" max="37" width="10.5703125" bestFit="1" customWidth="1"/>
    <col min="38" max="38" width="6.7109375" bestFit="1" customWidth="1"/>
    <col min="39" max="39" width="15.7109375" bestFit="1" customWidth="1"/>
    <col min="40" max="40" width="4.42578125" bestFit="1" customWidth="1"/>
    <col min="41" max="41" width="5.42578125" bestFit="1" customWidth="1"/>
    <col min="42" max="42" width="7.85546875" bestFit="1" customWidth="1"/>
  </cols>
  <sheetData>
    <row r="3" spans="2:42" x14ac:dyDescent="0.2">
      <c r="B3" s="26" t="s">
        <v>4818</v>
      </c>
      <c r="C3" s="26"/>
      <c r="D3" s="26" t="s">
        <v>4819</v>
      </c>
      <c r="E3" s="26"/>
      <c r="F3" s="26" t="s">
        <v>4820</v>
      </c>
      <c r="H3" t="s">
        <v>4821</v>
      </c>
      <c r="J3" t="s">
        <v>4822</v>
      </c>
      <c r="L3" t="s">
        <v>4824</v>
      </c>
      <c r="N3" t="s">
        <v>4826</v>
      </c>
      <c r="P3" t="s">
        <v>4828</v>
      </c>
      <c r="R3" t="s">
        <v>4830</v>
      </c>
      <c r="T3" t="s">
        <v>4831</v>
      </c>
      <c r="V3" t="s">
        <v>4833</v>
      </c>
      <c r="X3" t="s">
        <v>4835</v>
      </c>
      <c r="Z3" t="s">
        <v>4883</v>
      </c>
      <c r="AF3" t="s">
        <v>4935</v>
      </c>
      <c r="AG3" t="s">
        <v>4936</v>
      </c>
      <c r="AH3" t="s">
        <v>4894</v>
      </c>
      <c r="AI3" t="s">
        <v>5001</v>
      </c>
      <c r="AJ3" t="s">
        <v>4938</v>
      </c>
      <c r="AK3" t="s">
        <v>5029</v>
      </c>
      <c r="AL3" t="s">
        <v>5006</v>
      </c>
      <c r="AM3" t="s">
        <v>5015</v>
      </c>
      <c r="AN3" t="s">
        <v>5002</v>
      </c>
      <c r="AO3" t="s">
        <v>5003</v>
      </c>
      <c r="AP3" t="s">
        <v>5028</v>
      </c>
    </row>
    <row r="4" spans="2:42" x14ac:dyDescent="0.2">
      <c r="B4" s="27">
        <v>400</v>
      </c>
      <c r="C4" s="27"/>
      <c r="D4" s="27">
        <v>500</v>
      </c>
      <c r="E4" s="27"/>
      <c r="F4" s="27">
        <v>650</v>
      </c>
      <c r="G4" s="17"/>
      <c r="H4" s="27" t="s">
        <v>964</v>
      </c>
      <c r="I4" s="27"/>
      <c r="J4" s="27" t="s">
        <v>4823</v>
      </c>
      <c r="K4" s="27"/>
      <c r="L4" s="27" t="s">
        <v>4825</v>
      </c>
      <c r="M4" s="27"/>
      <c r="N4" s="27" t="s">
        <v>4827</v>
      </c>
      <c r="O4" s="27"/>
      <c r="P4" s="27" t="s">
        <v>4829</v>
      </c>
      <c r="Q4" s="27"/>
      <c r="R4" s="27" t="s">
        <v>4271</v>
      </c>
      <c r="S4" s="27"/>
      <c r="T4" s="27" t="s">
        <v>4832</v>
      </c>
      <c r="U4" s="27"/>
      <c r="V4" s="27" t="s">
        <v>4834</v>
      </c>
      <c r="W4" s="27"/>
      <c r="X4" s="27" t="s">
        <v>4836</v>
      </c>
      <c r="Z4" t="s">
        <v>4884</v>
      </c>
      <c r="AC4" s="51" t="s">
        <v>4800</v>
      </c>
      <c r="AD4" s="51" t="s">
        <v>4888</v>
      </c>
      <c r="AI4" t="s">
        <v>4939</v>
      </c>
      <c r="AJ4">
        <f>IFERROR(MATCH(Tabel19[[#This Row],[Tableau1]],Tableau1[#Headers],0),0)</f>
        <v>0</v>
      </c>
      <c r="AO4" t="str">
        <f>CHAR(64+MOD(Tabel19[[#This Row],[n°]]-1,26)+1)</f>
        <v>Z</v>
      </c>
      <c r="AP4">
        <f>ROW()-ROW(Tabel19[[#Headers],[ligne]])</f>
        <v>1</v>
      </c>
    </row>
    <row r="5" spans="2:42" x14ac:dyDescent="0.2">
      <c r="B5" s="33" t="s">
        <v>4881</v>
      </c>
      <c r="C5" s="27"/>
      <c r="D5" s="33" t="s">
        <v>4881</v>
      </c>
      <c r="E5" s="27"/>
      <c r="F5" s="33" t="s">
        <v>4881</v>
      </c>
      <c r="G5" s="17"/>
      <c r="H5" s="33" t="s">
        <v>4881</v>
      </c>
      <c r="I5" s="27"/>
      <c r="J5" s="33" t="s">
        <v>4881</v>
      </c>
      <c r="K5" s="27"/>
      <c r="L5" s="33" t="s">
        <v>4881</v>
      </c>
      <c r="M5" s="27"/>
      <c r="N5" s="33" t="s">
        <v>4881</v>
      </c>
      <c r="O5" s="27"/>
      <c r="P5" s="33" t="s">
        <v>4881</v>
      </c>
      <c r="Q5" s="27"/>
      <c r="R5" s="33" t="s">
        <v>4881</v>
      </c>
      <c r="S5" s="27"/>
      <c r="T5" s="33" t="s">
        <v>4881</v>
      </c>
      <c r="U5" s="27"/>
      <c r="V5" s="33" t="s">
        <v>4881</v>
      </c>
      <c r="W5" s="27"/>
      <c r="X5" s="33" t="s">
        <v>4881</v>
      </c>
      <c r="Z5" t="s">
        <v>4885</v>
      </c>
      <c r="AB5" t="str">
        <f>+"TVA_"&amp;Tab_TVA[[#This Row],[Date]]</f>
        <v>TVA_actuel</v>
      </c>
      <c r="AC5" s="52">
        <v>0.19600000000000001</v>
      </c>
      <c r="AD5" s="53" t="s">
        <v>4887</v>
      </c>
      <c r="AI5" t="s">
        <v>4940</v>
      </c>
      <c r="AJ5">
        <f>IFERROR(MATCH(Tabel19[[#This Row],[Tableau1]],Tableau1[#Headers],0),0)</f>
        <v>0</v>
      </c>
      <c r="AO5" t="str">
        <f>CHAR(64+MOD(Tabel19[[#This Row],[n°]]-1,26)+1)</f>
        <v>Z</v>
      </c>
      <c r="AP5">
        <f>ROW()-ROW(Tabel19[[#Headers],[ligne]])</f>
        <v>2</v>
      </c>
    </row>
    <row r="6" spans="2:42" x14ac:dyDescent="0.2">
      <c r="B6" s="34" t="s">
        <v>5050</v>
      </c>
      <c r="C6" s="17"/>
      <c r="D6" s="34" t="s">
        <v>5050</v>
      </c>
      <c r="E6" s="17"/>
      <c r="F6" s="34" t="s">
        <v>5050</v>
      </c>
      <c r="G6" s="17"/>
      <c r="H6" s="34" t="s">
        <v>5050</v>
      </c>
      <c r="I6" s="17"/>
      <c r="J6" s="34" t="s">
        <v>5050</v>
      </c>
      <c r="K6" s="17"/>
      <c r="L6" s="34" t="s">
        <v>5050</v>
      </c>
      <c r="M6" s="17"/>
      <c r="N6" s="34" t="s">
        <v>5050</v>
      </c>
      <c r="O6" s="17"/>
      <c r="P6" s="34" t="s">
        <v>5050</v>
      </c>
      <c r="Q6" s="17"/>
      <c r="R6" s="34" t="s">
        <v>5050</v>
      </c>
      <c r="S6" s="17"/>
      <c r="T6" s="34" t="s">
        <v>5050</v>
      </c>
      <c r="U6" s="17"/>
      <c r="V6" s="34" t="s">
        <v>5050</v>
      </c>
      <c r="W6" s="17"/>
      <c r="X6" s="34" t="s">
        <v>5050</v>
      </c>
      <c r="Z6" t="s">
        <v>4886</v>
      </c>
      <c r="AB6" t="str">
        <f>+"TVA_"&amp;Tab_TVA[[#This Row],[Date]]</f>
        <v>TVA_Oct22</v>
      </c>
      <c r="AC6" s="52">
        <v>0.19600000000000001</v>
      </c>
      <c r="AD6" s="54" t="s">
        <v>5011</v>
      </c>
      <c r="AF6" t="s">
        <v>4770</v>
      </c>
      <c r="AH6" t="s">
        <v>5007</v>
      </c>
      <c r="AI6" t="s">
        <v>4941</v>
      </c>
      <c r="AJ6">
        <f>IFERROR(MATCH(Tabel19[[#This Row],[Tableau1]],Tableau1[#Headers],0),0)</f>
        <v>1</v>
      </c>
      <c r="AO6" t="str">
        <f>CHAR(64+MOD(Tabel19[[#This Row],[n°]]-1,26)+1)</f>
        <v>A</v>
      </c>
      <c r="AP6">
        <f>ROW()-ROW(Tabel19[[#Headers],[ligne]])</f>
        <v>3</v>
      </c>
    </row>
    <row r="7" spans="2:42" x14ac:dyDescent="0.2">
      <c r="F7" s="17"/>
      <c r="AB7" t="str">
        <f>+"TVA_"&amp;Tab_TVA[[#This Row],[Date]]</f>
        <v>TVA_Oct99</v>
      </c>
      <c r="AC7" s="52">
        <v>0.19600000000000001</v>
      </c>
      <c r="AD7" s="54" t="s">
        <v>5012</v>
      </c>
      <c r="AF7" t="s">
        <v>4753</v>
      </c>
      <c r="AG7" t="s">
        <v>4937</v>
      </c>
      <c r="AH7" t="s">
        <v>4895</v>
      </c>
      <c r="AI7" t="s">
        <v>4946</v>
      </c>
      <c r="AJ7">
        <f>IFERROR(MATCH(Tabel19[[#This Row],[Tableau1]],Tableau1[#Headers],0),0)</f>
        <v>2</v>
      </c>
      <c r="AL7" t="s">
        <v>5010</v>
      </c>
      <c r="AO7" t="str">
        <f>CHAR(64+MOD(Tabel19[[#This Row],[n°]]-1,26)+1)</f>
        <v>B</v>
      </c>
      <c r="AP7">
        <f>ROW()-ROW(Tabel19[[#Headers],[ligne]])</f>
        <v>4</v>
      </c>
    </row>
    <row r="8" spans="2:42" x14ac:dyDescent="0.2">
      <c r="AB8" t="str">
        <f>+"TVA_"&amp;Tab_TVA[[#This Row],[Date]]</f>
        <v>TVA_Avr99</v>
      </c>
      <c r="AC8" s="52">
        <v>0.19600000000000001</v>
      </c>
      <c r="AD8" s="54" t="s">
        <v>5013</v>
      </c>
      <c r="AF8" t="s">
        <v>4769</v>
      </c>
      <c r="AH8" t="s">
        <v>4896</v>
      </c>
      <c r="AI8" t="s">
        <v>4942</v>
      </c>
      <c r="AJ8">
        <f>IFERROR(MATCH(Tabel19[[#This Row],[Tableau1]],Tableau1[#Headers],0),0)</f>
        <v>3</v>
      </c>
      <c r="AO8" t="str">
        <f>CHAR(64+MOD(Tabel19[[#This Row],[n°]]-1,26)+1)</f>
        <v>C</v>
      </c>
      <c r="AP8">
        <f>ROW()-ROW(Tabel19[[#Headers],[ligne]])</f>
        <v>5</v>
      </c>
    </row>
    <row r="9" spans="2:42" x14ac:dyDescent="0.2">
      <c r="AB9" t="str">
        <f>+"TVA_"&amp;Tab_TVA[[#This Row],[Date]]</f>
        <v>TVA_BR</v>
      </c>
      <c r="AC9" s="52">
        <v>0.19600000000000001</v>
      </c>
      <c r="AD9" s="55" t="s">
        <v>4889</v>
      </c>
      <c r="AF9" t="s">
        <v>4798</v>
      </c>
      <c r="AG9" t="s">
        <v>4937</v>
      </c>
      <c r="AH9" t="s">
        <v>4897</v>
      </c>
      <c r="AI9" t="s">
        <v>4953</v>
      </c>
      <c r="AJ9">
        <f>IFERROR(MATCH(Tabel19[[#This Row],[Tableau1]],Tableau1[#Headers],0),0)</f>
        <v>4</v>
      </c>
      <c r="AL9" t="s">
        <v>5010</v>
      </c>
      <c r="AO9" t="str">
        <f>CHAR(64+MOD(Tabel19[[#This Row],[n°]]-1,26)+1)</f>
        <v>D</v>
      </c>
      <c r="AP9">
        <f>ROW()-ROW(Tabel19[[#Headers],[ligne]])</f>
        <v>6</v>
      </c>
    </row>
    <row r="10" spans="2:42" x14ac:dyDescent="0.2">
      <c r="AB10" t="str">
        <f>+"TVA_"&amp;Tab_TVA[[#This Row],[Date]]</f>
        <v>TVA_BV</v>
      </c>
      <c r="AC10" s="52">
        <v>0.19600000000000001</v>
      </c>
      <c r="AD10" s="55" t="s">
        <v>4890</v>
      </c>
      <c r="AF10" t="s">
        <v>4776</v>
      </c>
      <c r="AG10" t="s">
        <v>4937</v>
      </c>
      <c r="AH10" t="s">
        <v>4812</v>
      </c>
      <c r="AI10" t="s">
        <v>4954</v>
      </c>
      <c r="AJ10">
        <f>IFERROR(MATCH(Tabel19[[#This Row],[Tableau1]],Tableau1[#Headers],0),0)</f>
        <v>5</v>
      </c>
      <c r="AL10" t="s">
        <v>5010</v>
      </c>
      <c r="AO10" t="str">
        <f>CHAR(64+MOD(Tabel19[[#This Row],[n°]]-1,26)+1)</f>
        <v>E</v>
      </c>
      <c r="AP10">
        <f>ROW()-ROW(Tabel19[[#Headers],[ligne]])</f>
        <v>7</v>
      </c>
    </row>
    <row r="11" spans="2:42" x14ac:dyDescent="0.2">
      <c r="AB11" t="str">
        <f>+"TVA_"&amp;Tab_TVA[[#This Row],[Date]]</f>
        <v>TVA_AX</v>
      </c>
      <c r="AC11" s="52">
        <v>0.19600000000000001</v>
      </c>
      <c r="AD11" s="55" t="s">
        <v>4891</v>
      </c>
      <c r="AF11" t="s">
        <v>4774</v>
      </c>
      <c r="AG11" t="s">
        <v>4937</v>
      </c>
      <c r="AH11" t="s">
        <v>4812</v>
      </c>
      <c r="AI11" t="s">
        <v>4958</v>
      </c>
      <c r="AJ11">
        <f>IFERROR(MATCH(Tabel19[[#This Row],[Tableau1]],Tableau1[#Headers],0),0)</f>
        <v>6</v>
      </c>
      <c r="AL11" t="s">
        <v>5010</v>
      </c>
      <c r="AO11" t="str">
        <f>CHAR(64+MOD(Tabel19[[#This Row],[n°]]-1,26)+1)</f>
        <v>F</v>
      </c>
      <c r="AP11">
        <f>ROW()-ROW(Tabel19[[#Headers],[ligne]])</f>
        <v>8</v>
      </c>
    </row>
    <row r="12" spans="2:42" x14ac:dyDescent="0.2">
      <c r="AB12" t="str">
        <f>+"TVA_"&amp;Tab_TVA[[#This Row],[Date]]</f>
        <v>TVA_BL</v>
      </c>
      <c r="AC12" s="52">
        <v>0.19600000000000001</v>
      </c>
      <c r="AD12" s="55" t="s">
        <v>4892</v>
      </c>
      <c r="AF12" t="s">
        <v>4749</v>
      </c>
      <c r="AH12" t="s">
        <v>4898</v>
      </c>
      <c r="AI12" t="s">
        <v>4945</v>
      </c>
      <c r="AJ12">
        <f>IFERROR(MATCH(Tabel19[[#This Row],[Tableau1]],Tableau1[#Headers],0),0)</f>
        <v>7</v>
      </c>
      <c r="AO12" t="str">
        <f>CHAR(64+MOD(Tabel19[[#This Row],[n°]]-1,26)+1)</f>
        <v>G</v>
      </c>
      <c r="AP12">
        <f>ROW()-ROW(Tabel19[[#Headers],[ligne]])</f>
        <v>9</v>
      </c>
    </row>
    <row r="13" spans="2:42" x14ac:dyDescent="0.2">
      <c r="AF13" t="s">
        <v>4750</v>
      </c>
      <c r="AH13" t="s">
        <v>4899</v>
      </c>
      <c r="AI13" t="s">
        <v>4949</v>
      </c>
      <c r="AJ13">
        <f>IFERROR(MATCH(Tabel19[[#This Row],[Tableau1]],Tableau1[#Headers],0),0)</f>
        <v>8</v>
      </c>
      <c r="AO13" t="str">
        <f>CHAR(64+MOD(Tabel19[[#This Row],[n°]]-1,26)+1)</f>
        <v>H</v>
      </c>
      <c r="AP13">
        <f>ROW()-ROW(Tabel19[[#Headers],[ligne]])</f>
        <v>10</v>
      </c>
    </row>
    <row r="14" spans="2:42" x14ac:dyDescent="0.2">
      <c r="AF14" t="s">
        <v>4751</v>
      </c>
      <c r="AH14" t="s">
        <v>4900</v>
      </c>
      <c r="AI14" t="s">
        <v>4947</v>
      </c>
      <c r="AJ14">
        <f>IFERROR(MATCH(Tabel19[[#This Row],[Tableau1]],Tableau1[#Headers],0),0)</f>
        <v>9</v>
      </c>
      <c r="AO14" t="str">
        <f>CHAR(64+MOD(Tabel19[[#This Row],[n°]]-1,26)+1)</f>
        <v>I</v>
      </c>
      <c r="AP14">
        <f>ROW()-ROW(Tabel19[[#Headers],[ligne]])</f>
        <v>11</v>
      </c>
    </row>
    <row r="15" spans="2:42" x14ac:dyDescent="0.2">
      <c r="AF15" t="s">
        <v>4752</v>
      </c>
      <c r="AH15" t="s">
        <v>4901</v>
      </c>
      <c r="AI15" t="s">
        <v>4948</v>
      </c>
      <c r="AJ15">
        <f>IFERROR(MATCH(Tabel19[[#This Row],[Tableau1]],Tableau1[#Headers],0),0)</f>
        <v>10</v>
      </c>
      <c r="AO15" t="str">
        <f>CHAR(64+MOD(Tabel19[[#This Row],[n°]]-1,26)+1)</f>
        <v>J</v>
      </c>
      <c r="AP15">
        <f>ROW()-ROW(Tabel19[[#Headers],[ligne]])</f>
        <v>12</v>
      </c>
    </row>
    <row r="16" spans="2:42" x14ac:dyDescent="0.2">
      <c r="AF16" t="s">
        <v>4779</v>
      </c>
      <c r="AH16" t="s">
        <v>4812</v>
      </c>
      <c r="AI16" t="s">
        <v>4968</v>
      </c>
      <c r="AJ16">
        <f>IFERROR(MATCH(Tabel19[[#This Row],[Tableau1]],Tableau1[#Headers],0),0)</f>
        <v>11</v>
      </c>
      <c r="AO16" t="str">
        <f>CHAR(64+MOD(Tabel19[[#This Row],[n°]]-1,26)+1)</f>
        <v>K</v>
      </c>
      <c r="AP16">
        <f>ROW()-ROW(Tabel19[[#Headers],[ligne]])</f>
        <v>13</v>
      </c>
    </row>
    <row r="17" spans="32:42" x14ac:dyDescent="0.2">
      <c r="AF17" t="s">
        <v>4771</v>
      </c>
      <c r="AG17" t="s">
        <v>4937</v>
      </c>
      <c r="AH17" t="s">
        <v>4812</v>
      </c>
      <c r="AI17" t="s">
        <v>4960</v>
      </c>
      <c r="AJ17">
        <f>IFERROR(MATCH(Tabel19[[#This Row],[Tableau1]],Tableau1[#Headers],0),0)</f>
        <v>12</v>
      </c>
      <c r="AL17" t="s">
        <v>5010</v>
      </c>
      <c r="AO17" t="str">
        <f>CHAR(64+MOD(Tabel19[[#This Row],[n°]]-1,26)+1)</f>
        <v>L</v>
      </c>
      <c r="AP17">
        <f>ROW()-ROW(Tabel19[[#Headers],[ligne]])</f>
        <v>14</v>
      </c>
    </row>
    <row r="18" spans="32:42" x14ac:dyDescent="0.2">
      <c r="AF18" t="s">
        <v>4768</v>
      </c>
      <c r="AG18" t="s">
        <v>4937</v>
      </c>
      <c r="AH18" t="s">
        <v>4812</v>
      </c>
      <c r="AI18" t="s">
        <v>4961</v>
      </c>
      <c r="AJ18">
        <f>IFERROR(MATCH(Tabel19[[#This Row],[Tableau1]],Tableau1[#Headers],0),0)</f>
        <v>13</v>
      </c>
      <c r="AL18" t="s">
        <v>5010</v>
      </c>
      <c r="AO18" t="str">
        <f>CHAR(64+MOD(Tabel19[[#This Row],[n°]]-1,26)+1)</f>
        <v>M</v>
      </c>
      <c r="AP18">
        <f>ROW()-ROW(Tabel19[[#Headers],[ligne]])</f>
        <v>15</v>
      </c>
    </row>
    <row r="19" spans="32:42" x14ac:dyDescent="0.2">
      <c r="AF19" t="s">
        <v>4764</v>
      </c>
      <c r="AG19" t="s">
        <v>4937</v>
      </c>
      <c r="AH19" t="s">
        <v>4812</v>
      </c>
      <c r="AI19" s="42" t="s">
        <v>5033</v>
      </c>
      <c r="AJ19">
        <f>IFERROR(MATCH(Tabel19[[#This Row],[Tableau1]],Tableau1[#Headers],0),0)</f>
        <v>14</v>
      </c>
      <c r="AL19" t="s">
        <v>5010</v>
      </c>
      <c r="AO19" t="str">
        <f>CHAR(64+MOD(Tabel19[[#This Row],[n°]]-1,26)+1)</f>
        <v>N</v>
      </c>
      <c r="AP19">
        <f>ROW()-ROW(Tabel19[[#Headers],[ligne]])</f>
        <v>16</v>
      </c>
    </row>
    <row r="20" spans="32:42" x14ac:dyDescent="0.2">
      <c r="AF20" t="s">
        <v>4775</v>
      </c>
      <c r="AG20" t="s">
        <v>4937</v>
      </c>
      <c r="AH20" t="s">
        <v>4812</v>
      </c>
      <c r="AI20" t="s">
        <v>4963</v>
      </c>
      <c r="AJ20">
        <f>IFERROR(MATCH(Tabel19[[#This Row],[Tableau1]],Tableau1[#Headers],0),0)</f>
        <v>15</v>
      </c>
      <c r="AL20" t="s">
        <v>5010</v>
      </c>
      <c r="AO20" t="str">
        <f>CHAR(64+MOD(Tabel19[[#This Row],[n°]]-1,26)+1)</f>
        <v>O</v>
      </c>
      <c r="AP20">
        <f>ROW()-ROW(Tabel19[[#Headers],[ligne]])</f>
        <v>17</v>
      </c>
    </row>
    <row r="21" spans="32:42" x14ac:dyDescent="0.2">
      <c r="AF21" t="s">
        <v>4799</v>
      </c>
      <c r="AG21" t="s">
        <v>5004</v>
      </c>
      <c r="AH21" s="42" t="s">
        <v>5032</v>
      </c>
      <c r="AI21" t="s">
        <v>4957</v>
      </c>
      <c r="AJ21">
        <f>IFERROR(MATCH(Tabel19[[#This Row],[Tableau1]],Tableau1[#Headers],0),0)</f>
        <v>16</v>
      </c>
      <c r="AL21" t="s">
        <v>5010</v>
      </c>
      <c r="AO21" t="str">
        <f>CHAR(64+MOD(Tabel19[[#This Row],[n°]]-1,26)+1)</f>
        <v>P</v>
      </c>
      <c r="AP21">
        <f>ROW()-ROW(Tabel19[[#Headers],[ligne]])</f>
        <v>18</v>
      </c>
    </row>
    <row r="22" spans="32:42" x14ac:dyDescent="0.2">
      <c r="AF22" t="s">
        <v>4756</v>
      </c>
      <c r="AH22" t="s">
        <v>4812</v>
      </c>
      <c r="AJ22">
        <f>IFERROR(MATCH(Tabel19[[#This Row],[Tableau1]],Tableau1[#Headers],0),0)</f>
        <v>17</v>
      </c>
      <c r="AO22" t="str">
        <f>CHAR(64+MOD(Tabel19[[#This Row],[n°]]-1,26)+1)</f>
        <v>Q</v>
      </c>
      <c r="AP22">
        <f>ROW()-ROW(Tabel19[[#Headers],[ligne]])</f>
        <v>19</v>
      </c>
    </row>
    <row r="23" spans="32:42" x14ac:dyDescent="0.2">
      <c r="AF23" t="s">
        <v>4792</v>
      </c>
      <c r="AH23" t="s">
        <v>4902</v>
      </c>
      <c r="AI23" t="s">
        <v>4973</v>
      </c>
      <c r="AJ23">
        <f>IFERROR(MATCH(Tabel19[[#This Row],[Tableau1]],Tableau1[#Headers],0),0)</f>
        <v>18</v>
      </c>
      <c r="AO23" t="str">
        <f>CHAR(64+MOD(Tabel19[[#This Row],[n°]]-1,26)+1)</f>
        <v>R</v>
      </c>
      <c r="AP23">
        <f>ROW()-ROW(Tabel19[[#Headers],[ligne]])</f>
        <v>20</v>
      </c>
    </row>
    <row r="24" spans="32:42" x14ac:dyDescent="0.2">
      <c r="AF24" t="s">
        <v>4814</v>
      </c>
      <c r="AH24" t="s">
        <v>4903</v>
      </c>
      <c r="AI24" t="s">
        <v>4974</v>
      </c>
      <c r="AJ24">
        <f>IFERROR(MATCH(Tabel19[[#This Row],[Tableau1]],Tableau1[#Headers],0),0)</f>
        <v>19</v>
      </c>
      <c r="AO24" t="str">
        <f>CHAR(64+MOD(Tabel19[[#This Row],[n°]]-1,26)+1)</f>
        <v>S</v>
      </c>
      <c r="AP24">
        <f>ROW()-ROW(Tabel19[[#Headers],[ligne]])</f>
        <v>21</v>
      </c>
    </row>
    <row r="25" spans="32:42" x14ac:dyDescent="0.2">
      <c r="AF25" t="s">
        <v>4815</v>
      </c>
      <c r="AH25" t="s">
        <v>4904</v>
      </c>
      <c r="AI25" t="s">
        <v>4975</v>
      </c>
      <c r="AJ25">
        <f>IFERROR(MATCH(Tabel19[[#This Row],[Tableau1]],Tableau1[#Headers],0),0)</f>
        <v>20</v>
      </c>
      <c r="AO25" t="str">
        <f>CHAR(64+MOD(Tabel19[[#This Row],[n°]]-1,26)+1)</f>
        <v>T</v>
      </c>
      <c r="AP25">
        <f>ROW()-ROW(Tabel19[[#Headers],[ligne]])</f>
        <v>22</v>
      </c>
    </row>
    <row r="26" spans="32:42" x14ac:dyDescent="0.2">
      <c r="AF26" t="s">
        <v>4816</v>
      </c>
      <c r="AH26" t="s">
        <v>4905</v>
      </c>
      <c r="AI26" t="s">
        <v>4977</v>
      </c>
      <c r="AJ26">
        <f>IFERROR(MATCH(Tabel19[[#This Row],[Tableau1]],Tableau1[#Headers],0),0)</f>
        <v>21</v>
      </c>
      <c r="AO26" t="str">
        <f>CHAR(64+MOD(Tabel19[[#This Row],[n°]]-1,26)+1)</f>
        <v>U</v>
      </c>
      <c r="AP26">
        <f>ROW()-ROW(Tabel19[[#Headers],[ligne]])</f>
        <v>23</v>
      </c>
    </row>
    <row r="27" spans="32:42" x14ac:dyDescent="0.2">
      <c r="AF27" t="s">
        <v>4817</v>
      </c>
      <c r="AH27" t="s">
        <v>4906</v>
      </c>
      <c r="AI27" t="s">
        <v>4980</v>
      </c>
      <c r="AJ27">
        <f>IFERROR(MATCH(Tabel19[[#This Row],[Tableau1]],Tableau1[#Headers],0),0)</f>
        <v>22</v>
      </c>
      <c r="AO27" t="str">
        <f>CHAR(64+MOD(Tabel19[[#This Row],[n°]]-1,26)+1)</f>
        <v>V</v>
      </c>
      <c r="AP27">
        <f>ROW()-ROW(Tabel19[[#Headers],[ligne]])</f>
        <v>24</v>
      </c>
    </row>
    <row r="28" spans="32:42" x14ac:dyDescent="0.2">
      <c r="AF28" t="s">
        <v>4785</v>
      </c>
      <c r="AH28" t="s">
        <v>4907</v>
      </c>
      <c r="AI28" t="s">
        <v>4982</v>
      </c>
      <c r="AJ28">
        <f>IFERROR(MATCH(Tabel19[[#This Row],[Tableau1]],Tableau1[#Headers],0),0)</f>
        <v>23</v>
      </c>
      <c r="AO28" t="str">
        <f>CHAR(64+MOD(Tabel19[[#This Row],[n°]]-1,26)+1)</f>
        <v>W</v>
      </c>
      <c r="AP28">
        <f>ROW()-ROW(Tabel19[[#Headers],[ligne]])</f>
        <v>25</v>
      </c>
    </row>
    <row r="29" spans="32:42" x14ac:dyDescent="0.2">
      <c r="AF29" t="s">
        <v>4786</v>
      </c>
      <c r="AH29" t="s">
        <v>4908</v>
      </c>
      <c r="AI29" t="s">
        <v>4981</v>
      </c>
      <c r="AJ29">
        <f>IFERROR(MATCH(Tabel19[[#This Row],[Tableau1]],Tableau1[#Headers],0),0)</f>
        <v>24</v>
      </c>
      <c r="AO29" t="str">
        <f>CHAR(64+MOD(Tabel19[[#This Row],[n°]]-1,26)+1)</f>
        <v>X</v>
      </c>
      <c r="AP29">
        <f>ROW()-ROW(Tabel19[[#Headers],[ligne]])</f>
        <v>26</v>
      </c>
    </row>
    <row r="30" spans="32:42" x14ac:dyDescent="0.2">
      <c r="AF30" t="s">
        <v>4782</v>
      </c>
      <c r="AH30" t="s">
        <v>4909</v>
      </c>
      <c r="AI30" t="s">
        <v>4985</v>
      </c>
      <c r="AJ30">
        <f>IFERROR(MATCH(Tabel19[[#This Row],[Tableau1]],Tableau1[#Headers],0),0)</f>
        <v>25</v>
      </c>
      <c r="AO30" t="str">
        <f>CHAR(64+MOD(Tabel19[[#This Row],[n°]]-1,26)+1)</f>
        <v>Y</v>
      </c>
      <c r="AP30">
        <f>ROW()-ROW(Tabel19[[#Headers],[ligne]])</f>
        <v>27</v>
      </c>
    </row>
    <row r="31" spans="32:42" x14ac:dyDescent="0.2">
      <c r="AF31" t="s">
        <v>4781</v>
      </c>
      <c r="AH31" t="s">
        <v>4910</v>
      </c>
      <c r="AI31" t="s">
        <v>4986</v>
      </c>
      <c r="AJ31">
        <f>IFERROR(MATCH(Tabel19[[#This Row],[Tableau1]],Tableau1[#Headers],0),0)</f>
        <v>26</v>
      </c>
      <c r="AO31" t="str">
        <f>CHAR(64+MOD(Tabel19[[#This Row],[n°]]-1,26)+1)</f>
        <v>Z</v>
      </c>
      <c r="AP31">
        <f>ROW()-ROW(Tabel19[[#Headers],[ligne]])</f>
        <v>28</v>
      </c>
    </row>
    <row r="32" spans="32:42" x14ac:dyDescent="0.2">
      <c r="AF32" t="s">
        <v>4801</v>
      </c>
      <c r="AG32" t="s">
        <v>5004</v>
      </c>
      <c r="AH32" t="s">
        <v>4812</v>
      </c>
      <c r="AI32" t="s">
        <v>4959</v>
      </c>
      <c r="AJ32">
        <f>IFERROR(MATCH(Tabel19[[#This Row],[Tableau1]],Tableau1[#Headers],0),0)</f>
        <v>27</v>
      </c>
      <c r="AL32" t="s">
        <v>5010</v>
      </c>
      <c r="AO32" t="str">
        <f>CHAR(64+MOD(Tabel19[[#This Row],[n°]]-1,26)+1)</f>
        <v>A</v>
      </c>
      <c r="AP32">
        <f>ROW()-ROW(Tabel19[[#Headers],[ligne]])</f>
        <v>29</v>
      </c>
    </row>
    <row r="33" spans="32:42" x14ac:dyDescent="0.2">
      <c r="AF33" t="s">
        <v>4802</v>
      </c>
      <c r="AG33" t="s">
        <v>5004</v>
      </c>
      <c r="AH33" t="s">
        <v>4812</v>
      </c>
      <c r="AI33" t="s">
        <v>4962</v>
      </c>
      <c r="AJ33">
        <f>IFERROR(MATCH(Tabel19[[#This Row],[Tableau1]],Tableau1[#Headers],0),0)</f>
        <v>28</v>
      </c>
      <c r="AL33" t="s">
        <v>5010</v>
      </c>
      <c r="AO33" t="str">
        <f>CHAR(64+MOD(Tabel19[[#This Row],[n°]]-1,26)+1)</f>
        <v>B</v>
      </c>
      <c r="AP33">
        <f>ROW()-ROW(Tabel19[[#Headers],[ligne]])</f>
        <v>30</v>
      </c>
    </row>
    <row r="34" spans="32:42" x14ac:dyDescent="0.2">
      <c r="AF34" t="s">
        <v>4807</v>
      </c>
      <c r="AG34" t="s">
        <v>5004</v>
      </c>
      <c r="AH34" t="s">
        <v>4812</v>
      </c>
      <c r="AI34" t="s">
        <v>5020</v>
      </c>
      <c r="AJ34">
        <f>IFERROR(MATCH(Tabel19[[#This Row],[Tableau1]],Tableau1[#Headers],0),0)</f>
        <v>29</v>
      </c>
      <c r="AL34" t="s">
        <v>5010</v>
      </c>
      <c r="AO34" t="str">
        <f>CHAR(64+MOD(Tabel19[[#This Row],[n°]]-1,26)+1)</f>
        <v>C</v>
      </c>
      <c r="AP34">
        <f>ROW()-ROW(Tabel19[[#Headers],[ligne]])</f>
        <v>31</v>
      </c>
    </row>
    <row r="35" spans="32:42" x14ac:dyDescent="0.2">
      <c r="AF35" t="s">
        <v>4818</v>
      </c>
      <c r="AH35" t="s">
        <v>4911</v>
      </c>
      <c r="AI35" t="s">
        <v>4987</v>
      </c>
      <c r="AJ35">
        <f>IFERROR(MATCH(Tabel19[[#This Row],[Tableau1]],Tableau1[#Headers],0),0)</f>
        <v>30</v>
      </c>
      <c r="AO35" t="str">
        <f>CHAR(64+MOD(Tabel19[[#This Row],[n°]]-1,26)+1)</f>
        <v>D</v>
      </c>
      <c r="AP35">
        <f>ROW()-ROW(Tabel19[[#Headers],[ligne]])</f>
        <v>32</v>
      </c>
    </row>
    <row r="36" spans="32:42" x14ac:dyDescent="0.2">
      <c r="AF36" t="s">
        <v>4805</v>
      </c>
      <c r="AH36" t="s">
        <v>4912</v>
      </c>
      <c r="AI36" t="s">
        <v>4944</v>
      </c>
      <c r="AJ36">
        <f>IFERROR(MATCH(Tabel19[[#This Row],[Tableau1]],Tableau1[#Headers],0),0)</f>
        <v>31</v>
      </c>
      <c r="AO36" t="str">
        <f>CHAR(64+MOD(Tabel19[[#This Row],[n°]]-1,26)+1)</f>
        <v>E</v>
      </c>
      <c r="AP36">
        <f>ROW()-ROW(Tabel19[[#Headers],[ligne]])</f>
        <v>33</v>
      </c>
    </row>
    <row r="37" spans="32:42" x14ac:dyDescent="0.2">
      <c r="AF37" t="s">
        <v>4819</v>
      </c>
      <c r="AH37" t="s">
        <v>4913</v>
      </c>
      <c r="AI37" t="s">
        <v>4988</v>
      </c>
      <c r="AJ37">
        <f>IFERROR(MATCH(Tabel19[[#This Row],[Tableau1]],Tableau1[#Headers],0),0)</f>
        <v>32</v>
      </c>
      <c r="AO37" t="str">
        <f>CHAR(64+MOD(Tabel19[[#This Row],[n°]]-1,26)+1)</f>
        <v>F</v>
      </c>
      <c r="AP37">
        <f>ROW()-ROW(Tabel19[[#Headers],[ligne]])</f>
        <v>34</v>
      </c>
    </row>
    <row r="38" spans="32:42" x14ac:dyDescent="0.2">
      <c r="AF38" t="s">
        <v>4820</v>
      </c>
      <c r="AH38" t="s">
        <v>4914</v>
      </c>
      <c r="AI38" t="s">
        <v>4989</v>
      </c>
      <c r="AJ38">
        <f>IFERROR(MATCH(Tabel19[[#This Row],[Tableau1]],Tableau1[#Headers],0),0)</f>
        <v>33</v>
      </c>
      <c r="AO38" t="str">
        <f>CHAR(64+MOD(Tabel19[[#This Row],[n°]]-1,26)+1)</f>
        <v>G</v>
      </c>
      <c r="AP38">
        <f>ROW()-ROW(Tabel19[[#Headers],[ligne]])</f>
        <v>35</v>
      </c>
    </row>
    <row r="39" spans="32:42" x14ac:dyDescent="0.2">
      <c r="AF39" t="s">
        <v>4765</v>
      </c>
      <c r="AG39" t="s">
        <v>4937</v>
      </c>
      <c r="AH39" t="s">
        <v>4812</v>
      </c>
      <c r="AI39" t="s">
        <v>4964</v>
      </c>
      <c r="AJ39">
        <f>IFERROR(MATCH(Tabel19[[#This Row],[Tableau1]],Tableau1[#Headers],0),0)</f>
        <v>34</v>
      </c>
      <c r="AL39" t="s">
        <v>5010</v>
      </c>
      <c r="AO39" t="str">
        <f>CHAR(64+MOD(Tabel19[[#This Row],[n°]]-1,26)+1)</f>
        <v>H</v>
      </c>
      <c r="AP39">
        <f>ROW()-ROW(Tabel19[[#Headers],[ligne]])</f>
        <v>36</v>
      </c>
    </row>
    <row r="40" spans="32:42" x14ac:dyDescent="0.2">
      <c r="AF40" t="s">
        <v>4766</v>
      </c>
      <c r="AG40" t="s">
        <v>4937</v>
      </c>
      <c r="AH40" t="s">
        <v>4812</v>
      </c>
      <c r="AI40" t="s">
        <v>4965</v>
      </c>
      <c r="AJ40">
        <f>IFERROR(MATCH(Tabel19[[#This Row],[Tableau1]],Tableau1[#Headers],0),0)</f>
        <v>35</v>
      </c>
      <c r="AL40" t="s">
        <v>5010</v>
      </c>
      <c r="AO40" t="str">
        <f>CHAR(64+MOD(Tabel19[[#This Row],[n°]]-1,26)+1)</f>
        <v>I</v>
      </c>
      <c r="AP40">
        <f>ROW()-ROW(Tabel19[[#Headers],[ligne]])</f>
        <v>37</v>
      </c>
    </row>
    <row r="41" spans="32:42" x14ac:dyDescent="0.2">
      <c r="AF41" t="s">
        <v>4777</v>
      </c>
      <c r="AH41" t="s">
        <v>4915</v>
      </c>
      <c r="AI41" t="s">
        <v>4950</v>
      </c>
      <c r="AJ41">
        <f>IFERROR(MATCH(Tabel19[[#This Row],[Tableau1]],Tableau1[#Headers],0),0)</f>
        <v>36</v>
      </c>
      <c r="AO41" t="str">
        <f>CHAR(64+MOD(Tabel19[[#This Row],[n°]]-1,26)+1)</f>
        <v>J</v>
      </c>
      <c r="AP41">
        <f>ROW()-ROW(Tabel19[[#Headers],[ligne]])</f>
        <v>38</v>
      </c>
    </row>
    <row r="42" spans="32:42" x14ac:dyDescent="0.2">
      <c r="AF42" t="s">
        <v>4778</v>
      </c>
      <c r="AG42" t="s">
        <v>4937</v>
      </c>
      <c r="AH42" t="s">
        <v>4812</v>
      </c>
      <c r="AI42" t="s">
        <v>4951</v>
      </c>
      <c r="AJ42">
        <f>IFERROR(MATCH(Tabel19[[#This Row],[Tableau1]],Tableau1[#Headers],0),0)</f>
        <v>37</v>
      </c>
      <c r="AL42" t="s">
        <v>5010</v>
      </c>
      <c r="AO42" t="str">
        <f>CHAR(64+MOD(Tabel19[[#This Row],[n°]]-1,26)+1)</f>
        <v>K</v>
      </c>
      <c r="AP42">
        <f>ROW()-ROW(Tabel19[[#Headers],[ligne]])</f>
        <v>39</v>
      </c>
    </row>
    <row r="43" spans="32:42" x14ac:dyDescent="0.2">
      <c r="AF43" t="s">
        <v>4773</v>
      </c>
      <c r="AH43" t="s">
        <v>4916</v>
      </c>
      <c r="AI43" t="s">
        <v>4943</v>
      </c>
      <c r="AJ43">
        <f>IFERROR(MATCH(Tabel19[[#This Row],[Tableau1]],Tableau1[#Headers],0),0)</f>
        <v>38</v>
      </c>
      <c r="AO43" t="str">
        <f>CHAR(64+MOD(Tabel19[[#This Row],[n°]]-1,26)+1)</f>
        <v>L</v>
      </c>
      <c r="AP43">
        <f>ROW()-ROW(Tabel19[[#Headers],[ligne]])</f>
        <v>40</v>
      </c>
    </row>
    <row r="44" spans="32:42" x14ac:dyDescent="0.2">
      <c r="AF44" t="s">
        <v>4837</v>
      </c>
      <c r="AH44" t="s">
        <v>4917</v>
      </c>
      <c r="AI44" t="s">
        <v>4976</v>
      </c>
      <c r="AJ44">
        <f>IFERROR(MATCH(Tabel19[[#This Row],[Tableau1]],Tableau1[#Headers],0),0)</f>
        <v>39</v>
      </c>
      <c r="AO44" t="str">
        <f>CHAR(64+MOD(Tabel19[[#This Row],[n°]]-1,26)+1)</f>
        <v>M</v>
      </c>
      <c r="AP44">
        <f>ROW()-ROW(Tabel19[[#Headers],[ligne]])</f>
        <v>41</v>
      </c>
    </row>
    <row r="45" spans="32:42" x14ac:dyDescent="0.2">
      <c r="AF45" t="s">
        <v>4783</v>
      </c>
      <c r="AH45" t="s">
        <v>4918</v>
      </c>
      <c r="AI45" t="s">
        <v>4978</v>
      </c>
      <c r="AJ45">
        <f>IFERROR(MATCH(Tabel19[[#This Row],[Tableau1]],Tableau1[#Headers],0),0)</f>
        <v>40</v>
      </c>
      <c r="AO45" t="str">
        <f>CHAR(64+MOD(Tabel19[[#This Row],[n°]]-1,26)+1)</f>
        <v>N</v>
      </c>
      <c r="AP45">
        <f>ROW()-ROW(Tabel19[[#Headers],[ligne]])</f>
        <v>42</v>
      </c>
    </row>
    <row r="46" spans="32:42" x14ac:dyDescent="0.2">
      <c r="AF46" t="s">
        <v>4784</v>
      </c>
      <c r="AH46" t="s">
        <v>4919</v>
      </c>
      <c r="AI46" t="s">
        <v>4979</v>
      </c>
      <c r="AJ46">
        <f>IFERROR(MATCH(Tabel19[[#This Row],[Tableau1]],Tableau1[#Headers],0),0)</f>
        <v>41</v>
      </c>
      <c r="AO46" t="str">
        <f>CHAR(64+MOD(Tabel19[[#This Row],[n°]]-1,26)+1)</f>
        <v>O</v>
      </c>
      <c r="AP46">
        <f>ROW()-ROW(Tabel19[[#Headers],[ligne]])</f>
        <v>43</v>
      </c>
    </row>
    <row r="47" spans="32:42" x14ac:dyDescent="0.2">
      <c r="AF47" t="s">
        <v>4788</v>
      </c>
      <c r="AH47" t="s">
        <v>4920</v>
      </c>
      <c r="AI47" t="s">
        <v>4983</v>
      </c>
      <c r="AJ47">
        <f>IFERROR(MATCH(Tabel19[[#This Row],[Tableau1]],Tableau1[#Headers],0),0)</f>
        <v>42</v>
      </c>
      <c r="AO47" t="str">
        <f>CHAR(64+MOD(Tabel19[[#This Row],[n°]]-1,26)+1)</f>
        <v>P</v>
      </c>
      <c r="AP47">
        <f>ROW()-ROW(Tabel19[[#Headers],[ligne]])</f>
        <v>44</v>
      </c>
    </row>
    <row r="48" spans="32:42" x14ac:dyDescent="0.2">
      <c r="AF48" t="s">
        <v>4791</v>
      </c>
      <c r="AH48" t="s">
        <v>4921</v>
      </c>
      <c r="AI48" t="s">
        <v>4971</v>
      </c>
      <c r="AJ48">
        <f>IFERROR(MATCH(Tabel19[[#This Row],[Tableau1]],Tableau1[#Headers],0),0)</f>
        <v>43</v>
      </c>
      <c r="AO48" t="str">
        <f>CHAR(64+MOD(Tabel19[[#This Row],[n°]]-1,26)+1)</f>
        <v>Q</v>
      </c>
      <c r="AP48">
        <f>ROW()-ROW(Tabel19[[#Headers],[ligne]])</f>
        <v>45</v>
      </c>
    </row>
    <row r="49" spans="32:42" x14ac:dyDescent="0.2">
      <c r="AF49" t="s">
        <v>4789</v>
      </c>
      <c r="AH49" t="s">
        <v>4922</v>
      </c>
      <c r="AI49" t="s">
        <v>4972</v>
      </c>
      <c r="AJ49">
        <f>IFERROR(MATCH(Tabel19[[#This Row],[Tableau1]],Tableau1[#Headers],0),0)</f>
        <v>44</v>
      </c>
      <c r="AO49" t="str">
        <f>CHAR(64+MOD(Tabel19[[#This Row],[n°]]-1,26)+1)</f>
        <v>R</v>
      </c>
      <c r="AP49">
        <f>ROW()-ROW(Tabel19[[#Headers],[ligne]])</f>
        <v>46</v>
      </c>
    </row>
    <row r="50" spans="32:42" x14ac:dyDescent="0.2">
      <c r="AF50" t="s">
        <v>4754</v>
      </c>
      <c r="AH50" t="s">
        <v>4923</v>
      </c>
      <c r="AI50" t="s">
        <v>4952</v>
      </c>
      <c r="AJ50">
        <f>IFERROR(MATCH(Tabel19[[#This Row],[Tableau1]],Tableau1[#Headers],0),0)</f>
        <v>45</v>
      </c>
      <c r="AO50" t="str">
        <f>CHAR(64+MOD(Tabel19[[#This Row],[n°]]-1,26)+1)</f>
        <v>S</v>
      </c>
      <c r="AP50">
        <f>ROW()-ROW(Tabel19[[#Headers],[ligne]])</f>
        <v>47</v>
      </c>
    </row>
    <row r="51" spans="32:42" x14ac:dyDescent="0.2">
      <c r="AF51" t="s">
        <v>4794</v>
      </c>
      <c r="AH51" t="s">
        <v>4924</v>
      </c>
      <c r="AI51" t="s">
        <v>4984</v>
      </c>
      <c r="AJ51">
        <f>IFERROR(MATCH(Tabel19[[#This Row],[Tableau1]],Tableau1[#Headers],0),0)</f>
        <v>46</v>
      </c>
      <c r="AO51" t="str">
        <f>CHAR(64+MOD(Tabel19[[#This Row],[n°]]-1,26)+1)</f>
        <v>T</v>
      </c>
      <c r="AP51">
        <f>ROW()-ROW(Tabel19[[#Headers],[ligne]])</f>
        <v>48</v>
      </c>
    </row>
    <row r="52" spans="32:42" x14ac:dyDescent="0.2">
      <c r="AF52" t="s">
        <v>4803</v>
      </c>
      <c r="AG52" t="s">
        <v>5004</v>
      </c>
      <c r="AH52" t="s">
        <v>4812</v>
      </c>
      <c r="AI52" t="s">
        <v>4967</v>
      </c>
      <c r="AJ52">
        <f>IFERROR(MATCH(Tabel19[[#This Row],[Tableau1]],Tableau1[#Headers],0),0)</f>
        <v>47</v>
      </c>
      <c r="AL52" t="s">
        <v>5010</v>
      </c>
      <c r="AO52" t="str">
        <f>CHAR(64+MOD(Tabel19[[#This Row],[n°]]-1,26)+1)</f>
        <v>U</v>
      </c>
      <c r="AP52">
        <f>ROW()-ROW(Tabel19[[#Headers],[ligne]])</f>
        <v>49</v>
      </c>
    </row>
    <row r="53" spans="32:42" x14ac:dyDescent="0.2">
      <c r="AF53" t="s">
        <v>4804</v>
      </c>
      <c r="AG53" t="s">
        <v>5004</v>
      </c>
      <c r="AH53" t="s">
        <v>4812</v>
      </c>
      <c r="AI53" t="s">
        <v>5008</v>
      </c>
      <c r="AJ53">
        <f>IFERROR(MATCH(Tabel19[[#This Row],[Tableau1]],Tableau1[#Headers],0),0)</f>
        <v>48</v>
      </c>
      <c r="AL53" t="s">
        <v>5010</v>
      </c>
      <c r="AO53" t="str">
        <f>CHAR(64+MOD(Tabel19[[#This Row],[n°]]-1,26)+1)</f>
        <v>V</v>
      </c>
      <c r="AP53">
        <f>ROW()-ROW(Tabel19[[#Headers],[ligne]])</f>
        <v>50</v>
      </c>
    </row>
    <row r="54" spans="32:42" x14ac:dyDescent="0.2">
      <c r="AF54" t="s">
        <v>4821</v>
      </c>
      <c r="AH54" t="s">
        <v>4925</v>
      </c>
      <c r="AI54" t="s">
        <v>4990</v>
      </c>
      <c r="AJ54">
        <f>IFERROR(MATCH(Tabel19[[#This Row],[Tableau1]],Tableau1[#Headers],0),0)</f>
        <v>49</v>
      </c>
      <c r="AO54" t="str">
        <f>CHAR(64+MOD(Tabel19[[#This Row],[n°]]-1,26)+1)</f>
        <v>W</v>
      </c>
      <c r="AP54">
        <f>ROW()-ROW(Tabel19[[#Headers],[ligne]])</f>
        <v>51</v>
      </c>
    </row>
    <row r="55" spans="32:42" x14ac:dyDescent="0.2">
      <c r="AF55" t="s">
        <v>4810</v>
      </c>
      <c r="AG55" t="s">
        <v>4937</v>
      </c>
      <c r="AH55" t="s">
        <v>4812</v>
      </c>
      <c r="AI55" t="s">
        <v>4970</v>
      </c>
      <c r="AJ55">
        <f>IFERROR(MATCH(Tabel19[[#This Row],[Tableau1]],Tableau1[#Headers],0),0)</f>
        <v>50</v>
      </c>
      <c r="AL55" t="s">
        <v>5010</v>
      </c>
      <c r="AO55" t="str">
        <f>CHAR(64+MOD(Tabel19[[#This Row],[n°]]-1,26)+1)</f>
        <v>X</v>
      </c>
      <c r="AP55">
        <f>ROW()-ROW(Tabel19[[#Headers],[ligne]])</f>
        <v>52</v>
      </c>
    </row>
    <row r="56" spans="32:42" x14ac:dyDescent="0.2">
      <c r="AF56" t="s">
        <v>4806</v>
      </c>
      <c r="AG56" t="s">
        <v>5004</v>
      </c>
      <c r="AH56" t="s">
        <v>4812</v>
      </c>
      <c r="AI56" t="s">
        <v>5009</v>
      </c>
      <c r="AJ56">
        <f>IFERROR(MATCH(Tabel19[[#This Row],[Tableau1]],Tableau1[#Headers],0),0)</f>
        <v>51</v>
      </c>
      <c r="AL56" t="s">
        <v>5010</v>
      </c>
      <c r="AO56" t="str">
        <f>CHAR(64+MOD(Tabel19[[#This Row],[n°]]-1,26)+1)</f>
        <v>Y</v>
      </c>
      <c r="AP56">
        <f>ROW()-ROW(Tabel19[[#Headers],[ligne]])</f>
        <v>53</v>
      </c>
    </row>
    <row r="57" spans="32:42" x14ac:dyDescent="0.2">
      <c r="AF57" t="s">
        <v>4822</v>
      </c>
      <c r="AH57" t="s">
        <v>4926</v>
      </c>
      <c r="AI57" t="s">
        <v>4991</v>
      </c>
      <c r="AJ57">
        <f>IFERROR(MATCH(Tabel19[[#This Row],[Tableau1]],Tableau1[#Headers],0),0)</f>
        <v>52</v>
      </c>
      <c r="AO57" t="str">
        <f>CHAR(64+MOD(Tabel19[[#This Row],[n°]]-1,26)+1)</f>
        <v>Z</v>
      </c>
      <c r="AP57">
        <f>ROW()-ROW(Tabel19[[#Headers],[ligne]])</f>
        <v>54</v>
      </c>
    </row>
    <row r="58" spans="32:42" x14ac:dyDescent="0.2">
      <c r="AF58" t="s">
        <v>4824</v>
      </c>
      <c r="AH58" t="s">
        <v>4927</v>
      </c>
      <c r="AI58" t="s">
        <v>4992</v>
      </c>
      <c r="AJ58">
        <f>IFERROR(MATCH(Tabel19[[#This Row],[Tableau1]],Tableau1[#Headers],0),0)</f>
        <v>53</v>
      </c>
      <c r="AO58" t="str">
        <f>CHAR(64+MOD(Tabel19[[#This Row],[n°]]-1,26)+1)</f>
        <v>A</v>
      </c>
      <c r="AP58">
        <f>ROW()-ROW(Tabel19[[#Headers],[ligne]])</f>
        <v>55</v>
      </c>
    </row>
    <row r="59" spans="32:42" x14ac:dyDescent="0.2">
      <c r="AF59" t="s">
        <v>4826</v>
      </c>
      <c r="AH59" t="s">
        <v>4928</v>
      </c>
      <c r="AI59" t="s">
        <v>4993</v>
      </c>
      <c r="AJ59">
        <f>IFERROR(MATCH(Tabel19[[#This Row],[Tableau1]],Tableau1[#Headers],0),0)</f>
        <v>54</v>
      </c>
      <c r="AO59" t="str">
        <f>CHAR(64+MOD(Tabel19[[#This Row],[n°]]-1,26)+1)</f>
        <v>B</v>
      </c>
      <c r="AP59">
        <f>ROW()-ROW(Tabel19[[#Headers],[ligne]])</f>
        <v>56</v>
      </c>
    </row>
    <row r="60" spans="32:42" x14ac:dyDescent="0.2">
      <c r="AF60" t="s">
        <v>4828</v>
      </c>
      <c r="AH60" t="s">
        <v>4929</v>
      </c>
      <c r="AI60" t="s">
        <v>4994</v>
      </c>
      <c r="AJ60">
        <f>IFERROR(MATCH(Tabel19[[#This Row],[Tableau1]],Tableau1[#Headers],0),0)</f>
        <v>55</v>
      </c>
      <c r="AO60" t="str">
        <f>CHAR(64+MOD(Tabel19[[#This Row],[n°]]-1,26)+1)</f>
        <v>C</v>
      </c>
      <c r="AP60">
        <f>ROW()-ROW(Tabel19[[#Headers],[ligne]])</f>
        <v>57</v>
      </c>
    </row>
    <row r="61" spans="32:42" x14ac:dyDescent="0.2">
      <c r="AF61" t="s">
        <v>4830</v>
      </c>
      <c r="AH61" t="s">
        <v>4930</v>
      </c>
      <c r="AI61" t="s">
        <v>4995</v>
      </c>
      <c r="AJ61">
        <f>IFERROR(MATCH(Tabel19[[#This Row],[Tableau1]],Tableau1[#Headers],0),0)</f>
        <v>56</v>
      </c>
      <c r="AO61" t="str">
        <f>CHAR(64+MOD(Tabel19[[#This Row],[n°]]-1,26)+1)</f>
        <v>D</v>
      </c>
      <c r="AP61">
        <f>ROW()-ROW(Tabel19[[#Headers],[ligne]])</f>
        <v>58</v>
      </c>
    </row>
    <row r="62" spans="32:42" x14ac:dyDescent="0.2">
      <c r="AF62" t="s">
        <v>4831</v>
      </c>
      <c r="AH62" t="s">
        <v>4931</v>
      </c>
      <c r="AI62" t="s">
        <v>4996</v>
      </c>
      <c r="AJ62">
        <f>IFERROR(MATCH(Tabel19[[#This Row],[Tableau1]],Tableau1[#Headers],0),0)</f>
        <v>57</v>
      </c>
      <c r="AO62" t="str">
        <f>CHAR(64+MOD(Tabel19[[#This Row],[n°]]-1,26)+1)</f>
        <v>E</v>
      </c>
      <c r="AP62">
        <f>ROW()-ROW(Tabel19[[#Headers],[ligne]])</f>
        <v>59</v>
      </c>
    </row>
    <row r="63" spans="32:42" x14ac:dyDescent="0.2">
      <c r="AF63" t="s">
        <v>4838</v>
      </c>
      <c r="AH63" t="s">
        <v>4932</v>
      </c>
      <c r="AI63" t="s">
        <v>4997</v>
      </c>
      <c r="AJ63">
        <f>IFERROR(MATCH(Tabel19[[#This Row],[Tableau1]],Tableau1[#Headers],0),0)</f>
        <v>58</v>
      </c>
      <c r="AO63" t="str">
        <f>CHAR(64+MOD(Tabel19[[#This Row],[n°]]-1,26)+1)</f>
        <v>F</v>
      </c>
      <c r="AP63">
        <f>ROW()-ROW(Tabel19[[#Headers],[ligne]])</f>
        <v>60</v>
      </c>
    </row>
    <row r="64" spans="32:42" x14ac:dyDescent="0.2">
      <c r="AF64" t="s">
        <v>4835</v>
      </c>
      <c r="AH64" t="s">
        <v>4933</v>
      </c>
      <c r="AI64" t="s">
        <v>4998</v>
      </c>
      <c r="AJ64">
        <f>IFERROR(MATCH(Tabel19[[#This Row],[Tableau1]],Tableau1[#Headers],0),0)</f>
        <v>59</v>
      </c>
      <c r="AO64" t="str">
        <f>CHAR(64+MOD(Tabel19[[#This Row],[n°]]-1,26)+1)</f>
        <v>G</v>
      </c>
      <c r="AP64">
        <f>ROW()-ROW(Tabel19[[#Headers],[ligne]])</f>
        <v>61</v>
      </c>
    </row>
    <row r="65" spans="32:42" x14ac:dyDescent="0.2">
      <c r="AF65" t="s">
        <v>4757</v>
      </c>
      <c r="AH65" t="s">
        <v>4812</v>
      </c>
      <c r="AJ65">
        <f>IFERROR(MATCH(Tabel19[[#This Row],[Tableau1]],Tableau1[#Headers],0),0)</f>
        <v>0</v>
      </c>
      <c r="AO65" t="str">
        <f>CHAR(64+MOD(Tabel19[[#This Row],[n°]]-1,26)+1)</f>
        <v>Z</v>
      </c>
      <c r="AP65">
        <f>ROW()-ROW(Tabel19[[#Headers],[ligne]])</f>
        <v>62</v>
      </c>
    </row>
    <row r="66" spans="32:42" x14ac:dyDescent="0.2">
      <c r="AF66" t="s">
        <v>4758</v>
      </c>
      <c r="AH66" t="s">
        <v>4812</v>
      </c>
      <c r="AJ66">
        <f>IFERROR(MATCH(Tabel19[[#This Row],[Tableau1]],Tableau1[#Headers],0),0)</f>
        <v>0</v>
      </c>
      <c r="AO66" t="str">
        <f>CHAR(64+MOD(Tabel19[[#This Row],[n°]]-1,26)+1)</f>
        <v>Z</v>
      </c>
      <c r="AP66">
        <f>ROW()-ROW(Tabel19[[#Headers],[ligne]])</f>
        <v>63</v>
      </c>
    </row>
    <row r="67" spans="32:42" x14ac:dyDescent="0.2">
      <c r="AF67" t="s">
        <v>4759</v>
      </c>
      <c r="AH67" t="s">
        <v>4812</v>
      </c>
      <c r="AJ67">
        <f>IFERROR(MATCH(Tabel19[[#This Row],[Tableau1]],Tableau1[#Headers],0),0)</f>
        <v>0</v>
      </c>
      <c r="AO67" t="str">
        <f>CHAR(64+MOD(Tabel19[[#This Row],[n°]]-1,26)+1)</f>
        <v>Z</v>
      </c>
      <c r="AP67">
        <f>ROW()-ROW(Tabel19[[#Headers],[ligne]])</f>
        <v>64</v>
      </c>
    </row>
    <row r="68" spans="32:42" x14ac:dyDescent="0.2">
      <c r="AF68" t="s">
        <v>4755</v>
      </c>
      <c r="AG68" t="s">
        <v>4888</v>
      </c>
      <c r="AH68" t="s">
        <v>4934</v>
      </c>
      <c r="AI68" t="s">
        <v>5005</v>
      </c>
      <c r="AJ68">
        <f>IFERROR(MATCH(Tabel19[[#This Row],[Tableau1]],Tableau1[#Headers],0),0)</f>
        <v>60</v>
      </c>
      <c r="AO68" t="str">
        <f>CHAR(64+MOD(Tabel19[[#This Row],[n°]]-1,26)+1)</f>
        <v>H</v>
      </c>
      <c r="AP68">
        <f>ROW()-ROW(Tabel19[[#Headers],[ligne]])</f>
        <v>65</v>
      </c>
    </row>
    <row r="69" spans="32:42" x14ac:dyDescent="0.2">
      <c r="AF69" t="s">
        <v>4844</v>
      </c>
      <c r="AG69" t="s">
        <v>4937</v>
      </c>
      <c r="AH69" s="42" t="s">
        <v>5000</v>
      </c>
      <c r="AI69" s="42" t="s">
        <v>5000</v>
      </c>
      <c r="AJ69">
        <f>IFERROR(MATCH(Tabel19[[#This Row],[Tableau1]],Tableau1[#Headers],0),0)</f>
        <v>61</v>
      </c>
      <c r="AL69" t="s">
        <v>5010</v>
      </c>
      <c r="AO69" t="str">
        <f>CHAR(64+MOD(Tabel19[[#This Row],[n°]]-1,26)+1)</f>
        <v>I</v>
      </c>
      <c r="AP69">
        <f>ROW()-ROW(Tabel19[[#Headers],[ligne]])</f>
        <v>66</v>
      </c>
    </row>
    <row r="70" spans="32:42" x14ac:dyDescent="0.2">
      <c r="AF70" t="s">
        <v>4845</v>
      </c>
      <c r="AG70" t="s">
        <v>5004</v>
      </c>
      <c r="AH70" s="42" t="s">
        <v>4999</v>
      </c>
      <c r="AI70" s="42" t="s">
        <v>4999</v>
      </c>
      <c r="AJ70">
        <f>IFERROR(MATCH(Tabel19[[#This Row],[Tableau1]],Tableau1[#Headers],0),0)</f>
        <v>62</v>
      </c>
      <c r="AO70" t="str">
        <f>CHAR(64+MOD(Tabel19[[#This Row],[n°]]-1,26)+1)</f>
        <v>J</v>
      </c>
      <c r="AP70">
        <f>ROW()-ROW(Tabel19[[#Headers],[ligne]])</f>
        <v>67</v>
      </c>
    </row>
    <row r="71" spans="32:42" x14ac:dyDescent="0.2">
      <c r="AF71" t="s">
        <v>4760</v>
      </c>
      <c r="AH71" t="s">
        <v>4812</v>
      </c>
      <c r="AJ71">
        <f>IFERROR(MATCH(Tabel19[[#This Row],[Tableau1]],Tableau1[#Headers],0),0)</f>
        <v>0</v>
      </c>
      <c r="AO71" t="str">
        <f>CHAR(64+MOD(Tabel19[[#This Row],[n°]]-1,26)+1)</f>
        <v>Z</v>
      </c>
      <c r="AP71">
        <f>ROW()-ROW(Tabel19[[#Headers],[ligne]])</f>
        <v>68</v>
      </c>
    </row>
    <row r="72" spans="32:42" x14ac:dyDescent="0.2">
      <c r="AF72" t="s">
        <v>4761</v>
      </c>
      <c r="AH72" t="s">
        <v>4812</v>
      </c>
      <c r="AJ72">
        <f>IFERROR(MATCH(Tabel19[[#This Row],[Tableau1]],Tableau1[#Headers],0),0)</f>
        <v>0</v>
      </c>
      <c r="AO72" t="str">
        <f>CHAR(64+MOD(Tabel19[[#This Row],[n°]]-1,26)+1)</f>
        <v>Z</v>
      </c>
      <c r="AP72">
        <f>ROW()-ROW(Tabel19[[#Headers],[ligne]])</f>
        <v>69</v>
      </c>
    </row>
    <row r="73" spans="32:42" x14ac:dyDescent="0.2">
      <c r="AF73" t="s">
        <v>4762</v>
      </c>
      <c r="AH73" t="s">
        <v>4812</v>
      </c>
      <c r="AJ73">
        <f>IFERROR(MATCH(Tabel19[[#This Row],[Tableau1]],Tableau1[#Headers],0),0)</f>
        <v>0</v>
      </c>
      <c r="AO73" t="str">
        <f>CHAR(64+MOD(Tabel19[[#This Row],[n°]]-1,26)+1)</f>
        <v>Z</v>
      </c>
      <c r="AP73">
        <f>ROW()-ROW(Tabel19[[#Headers],[ligne]])</f>
        <v>70</v>
      </c>
    </row>
    <row r="74" spans="32:42" x14ac:dyDescent="0.2">
      <c r="AF74" t="s">
        <v>4763</v>
      </c>
      <c r="AH74" t="s">
        <v>4812</v>
      </c>
      <c r="AJ74">
        <f>IFERROR(MATCH(Tabel19[[#This Row],[Tableau1]],Tableau1[#Headers],0),0)</f>
        <v>0</v>
      </c>
      <c r="AO74" t="str">
        <f>CHAR(64+MOD(Tabel19[[#This Row],[n°]]-1,26)+1)</f>
        <v>Z</v>
      </c>
      <c r="AP74">
        <f>ROW()-ROW(Tabel19[[#Headers],[ligne]])</f>
        <v>71</v>
      </c>
    </row>
    <row r="75" spans="32:42" x14ac:dyDescent="0.2">
      <c r="AF75" t="s">
        <v>4808</v>
      </c>
      <c r="AG75" t="s">
        <v>4937</v>
      </c>
      <c r="AH75" t="s">
        <v>4812</v>
      </c>
      <c r="AI75" t="s">
        <v>4956</v>
      </c>
      <c r="AJ75">
        <f>IFERROR(MATCH(Tabel19[[#This Row],[Tableau1]],Tableau1[#Headers],0),0)</f>
        <v>63</v>
      </c>
      <c r="AL75" t="s">
        <v>5010</v>
      </c>
      <c r="AO75" t="str">
        <f>CHAR(64+MOD(Tabel19[[#This Row],[n°]]-1,26)+1)</f>
        <v>K</v>
      </c>
      <c r="AP75">
        <f>ROW()-ROW(Tabel19[[#Headers],[ligne]])</f>
        <v>72</v>
      </c>
    </row>
    <row r="76" spans="32:42" x14ac:dyDescent="0.2">
      <c r="AF76" t="s">
        <v>4811</v>
      </c>
      <c r="AG76" t="s">
        <v>4937</v>
      </c>
      <c r="AH76" t="s">
        <v>4812</v>
      </c>
      <c r="AI76" s="42" t="s">
        <v>4966</v>
      </c>
      <c r="AJ76">
        <f>IFERROR(MATCH(Tabel19[[#This Row],[Tableau1]],Tableau1[#Headers],0),0)</f>
        <v>64</v>
      </c>
      <c r="AL76" t="s">
        <v>5010</v>
      </c>
      <c r="AO76" t="str">
        <f>CHAR(64+MOD(Tabel19[[#This Row],[n°]]-1,26)+1)</f>
        <v>L</v>
      </c>
      <c r="AP76">
        <f>ROW()-ROW(Tabel19[[#Headers],[ligne]])</f>
        <v>73</v>
      </c>
    </row>
    <row r="77" spans="32:42" x14ac:dyDescent="0.2">
      <c r="AF77" t="s">
        <v>4780</v>
      </c>
      <c r="AG77" t="s">
        <v>4937</v>
      </c>
      <c r="AH77" t="s">
        <v>4812</v>
      </c>
      <c r="AI77" t="s">
        <v>4969</v>
      </c>
      <c r="AJ77">
        <f>IFERROR(MATCH(Tabel19[[#This Row],[Tableau1]],Tableau1[#Headers],0),0)</f>
        <v>65</v>
      </c>
      <c r="AL77" t="s">
        <v>5010</v>
      </c>
      <c r="AO77" t="str">
        <f>CHAR(64+MOD(Tabel19[[#This Row],[n°]]-1,26)+1)</f>
        <v>M</v>
      </c>
      <c r="AP77">
        <f>ROW()-ROW(Tabel19[[#Headers],[ligne]])</f>
        <v>74</v>
      </c>
    </row>
    <row r="78" spans="32:42" x14ac:dyDescent="0.2">
      <c r="AF78" s="42" t="s">
        <v>5034</v>
      </c>
      <c r="AG78" s="42" t="s">
        <v>4937</v>
      </c>
      <c r="AI78" s="42" t="s">
        <v>4967</v>
      </c>
      <c r="AJ78">
        <f>IFERROR(MATCH(Tabel19[[#This Row],[Tableau1]],Tableau1[#Headers],0),0)</f>
        <v>66</v>
      </c>
      <c r="AL78" s="42" t="s">
        <v>5010</v>
      </c>
      <c r="AO78" t="str">
        <f>CHAR(64+MOD(Tabel19[[#This Row],[n°]]-1,26)+1)</f>
        <v>N</v>
      </c>
      <c r="AP78">
        <f>ROW()-ROW(Tabel19[[#Headers],[ligne]])</f>
        <v>75</v>
      </c>
    </row>
    <row r="79" spans="32:42" x14ac:dyDescent="0.2">
      <c r="AF79" t="s">
        <v>4809</v>
      </c>
      <c r="AG79" t="s">
        <v>4937</v>
      </c>
      <c r="AH79" t="s">
        <v>4812</v>
      </c>
      <c r="AI79" t="s">
        <v>4955</v>
      </c>
      <c r="AJ79">
        <f>IFERROR(MATCH(Tabel19[[#This Row],[Tableau1]],Tableau1[#Headers],0),0)</f>
        <v>67</v>
      </c>
      <c r="AL79" t="s">
        <v>5010</v>
      </c>
      <c r="AO79" t="str">
        <f>CHAR(64+MOD(Tabel19[[#This Row],[n°]]-1,26)+1)</f>
        <v>O</v>
      </c>
      <c r="AP79">
        <f>ROW()-ROW(Tabel19[[#Headers],[ligne]])</f>
        <v>76</v>
      </c>
    </row>
    <row r="80" spans="32:42" x14ac:dyDescent="0.2">
      <c r="AF80" t="s">
        <v>5051</v>
      </c>
      <c r="AJ80">
        <f>IFERROR(MATCH(Tabel19[[#This Row],[Tableau1]],Tableau1[#Headers],0),0)</f>
        <v>68</v>
      </c>
      <c r="AO80" t="str">
        <f>CHAR(64+MOD(Tabel19[[#This Row],[n°]]-1,26)+1)</f>
        <v>P</v>
      </c>
      <c r="AP80">
        <f>ROW()-ROW(Tabel19[[#Headers],[ligne]])</f>
        <v>77</v>
      </c>
    </row>
    <row r="81" spans="32:42" x14ac:dyDescent="0.2">
      <c r="AF81" t="s">
        <v>5052</v>
      </c>
      <c r="AJ81">
        <v>69</v>
      </c>
      <c r="AO81" t="str">
        <f>CHAR(64+MOD(Tabel19[[#This Row],[n°]]-1,26)+1)</f>
        <v>Q</v>
      </c>
      <c r="AP81">
        <f>ROW()-ROW(Tabel19[[#Headers],[ligne]])</f>
        <v>78</v>
      </c>
    </row>
    <row r="82" spans="32:42" x14ac:dyDescent="0.2">
      <c r="AF82" t="s">
        <v>5054</v>
      </c>
      <c r="AJ82">
        <v>70</v>
      </c>
      <c r="AO82" t="str">
        <f>CHAR(64+MOD(Tabel19[[#This Row],[n°]]-1,26)+1)</f>
        <v>R</v>
      </c>
      <c r="AP82">
        <f>ROW()-ROW(Tabel19[[#Headers],[ligne]])</f>
        <v>79</v>
      </c>
    </row>
    <row r="83" spans="32:42" x14ac:dyDescent="0.2">
      <c r="AF83" t="s">
        <v>5053</v>
      </c>
      <c r="AJ83">
        <v>71</v>
      </c>
      <c r="AO83" t="s">
        <v>964</v>
      </c>
      <c r="AP83">
        <f>ROW()-ROW(Tabel19[[#Headers],[ligne]])</f>
        <v>80</v>
      </c>
    </row>
  </sheetData>
  <phoneticPr fontId="4" type="noConversion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Papicx</vt:lpstr>
      <vt:lpstr>Listes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2025-05-23T09:28:59Z</dcterms:modified>
  <dc:language>fr-FR</dc:language>
</cp:coreProperties>
</file>