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sm1234-my.sharepoint.com/personal/patrick_page_dsm-firmenich_com/Documents/Documents/TEMPO/MEDICALE/"/>
    </mc:Choice>
  </mc:AlternateContent>
  <xr:revisionPtr revIDLastSave="4" documentId="8_{4926D4A4-5AEE-4215-9E8B-A653D626E375}" xr6:coauthVersionLast="47" xr6:coauthVersionMax="47" xr10:uidLastSave="{D0065879-3B61-4F81-8C41-0A98F6AF359A}"/>
  <bookViews>
    <workbookView xWindow="57490" yWindow="-110" windowWidth="29020" windowHeight="15820" xr2:uid="{2500ED58-B423-4AA0-B202-54D0B979F956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6" i="1" l="1"/>
  <c r="G6" i="1"/>
  <c r="C6" i="1"/>
  <c r="K5" i="1"/>
  <c r="G5" i="1"/>
  <c r="C5" i="1"/>
  <c r="K4" i="1"/>
  <c r="G4" i="1"/>
  <c r="C4" i="1"/>
  <c r="C3" i="1"/>
  <c r="G3" i="1"/>
  <c r="K3" i="1"/>
  <c r="K2" i="1"/>
  <c r="G2" i="1"/>
  <c r="C2" i="1"/>
</calcChain>
</file>

<file path=xl/sharedStrings.xml><?xml version="1.0" encoding="utf-8"?>
<sst xmlns="http://schemas.openxmlformats.org/spreadsheetml/2006/main" count="21" uniqueCount="14">
  <si>
    <t>NEXT VM</t>
  </si>
  <si>
    <t>LAST PDS</t>
  </si>
  <si>
    <t>NEXT PDS</t>
  </si>
  <si>
    <t>Né (e)</t>
  </si>
  <si>
    <t>AGE</t>
  </si>
  <si>
    <t>POSTE</t>
  </si>
  <si>
    <t>2*8</t>
  </si>
  <si>
    <t>Pompier</t>
  </si>
  <si>
    <t>3*8</t>
  </si>
  <si>
    <t>Last VM</t>
  </si>
  <si>
    <t>en dessus ou egal à 45 ans = next pds  tous les 1 an</t>
  </si>
  <si>
    <t>en dessus ou egal à 45 ans = next pds  tous les 2 ans</t>
  </si>
  <si>
    <t>en dessous de 45 ans = next pds  tous les 2 ans qu'il soit pompier en 2*8 ou en 3*8</t>
  </si>
  <si>
    <t xml:space="preserve">Besoin de calculer: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</si>
</sst>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dddd/dd/mmmm/yyyy"/>
    <numFmt numFmtId="165" formatCode="yy"/>
    <numFmt numFmtId="166" formatCode="mmm/yyyy"/>
    <numFmt numFmtId="167" formatCode="ddd/d/mmm/yyyy"/>
    <numFmt numFmtId="168" formatCode="ddd/dd/mmm/yyyy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B3B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dotted">
        <color auto="1"/>
      </left>
      <right style="dotted">
        <color auto="1"/>
      </right>
      <top style="thin">
        <color theme="4" tint="0.39997558519241921"/>
      </top>
      <bottom style="medium">
        <color indexed="64"/>
      </bottom>
      <diagonal/>
    </border>
    <border>
      <left style="dotted">
        <color auto="1"/>
      </left>
      <right/>
      <top style="thin">
        <color theme="4" tint="0.3999755851924192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thin">
        <color theme="4" tint="0.3999755851924192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/>
    </xf>
    <xf numFmtId="166" fontId="0" fillId="6" borderId="3" xfId="0" applyNumberFormat="1" applyFill="1" applyBorder="1" applyAlignment="1">
      <alignment horizontal="left" vertical="center"/>
    </xf>
    <xf numFmtId="167" fontId="0" fillId="3" borderId="4" xfId="0" applyNumberFormat="1" applyFill="1" applyBorder="1" applyAlignment="1">
      <alignment horizontal="left" vertical="center"/>
    </xf>
    <xf numFmtId="167" fontId="0" fillId="6" borderId="4" xfId="0" applyNumberFormat="1" applyFill="1" applyBorder="1" applyAlignment="1">
      <alignment horizontal="left" vertical="center"/>
    </xf>
    <xf numFmtId="168" fontId="0" fillId="6" borderId="4" xfId="0" applyNumberFormat="1" applyFill="1" applyBorder="1" applyAlignment="1">
      <alignment horizontal="left" vertical="center"/>
    </xf>
    <xf numFmtId="168" fontId="0" fillId="3" borderId="4" xfId="0" applyNumberFormat="1" applyFill="1" applyBorder="1" applyAlignment="1">
      <alignment horizontal="left" vertical="center"/>
    </xf>
    <xf numFmtId="0" fontId="0" fillId="6" borderId="3" xfId="0" applyFill="1" applyBorder="1" applyAlignment="1">
      <alignment horizontal="center" vertical="center"/>
    </xf>
    <xf numFmtId="165" fontId="0" fillId="3" borderId="4" xfId="0" applyNumberFormat="1" applyFill="1" applyBorder="1" applyAlignment="1">
      <alignment horizontal="left" vertical="center"/>
    </xf>
    <xf numFmtId="167" fontId="0" fillId="0" borderId="4" xfId="0" applyNumberFormat="1" applyBorder="1" applyAlignment="1">
      <alignment horizontal="left" vertical="center"/>
    </xf>
    <xf numFmtId="168" fontId="0" fillId="0" borderId="4" xfId="0" applyNumberFormat="1" applyBorder="1" applyAlignment="1">
      <alignment horizontal="left" vertical="center"/>
    </xf>
    <xf numFmtId="49" fontId="0" fillId="6" borderId="4" xfId="0" applyNumberForma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B931BA37-9C04-41AB-993B-F3B8A361E799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57B491-4895-4485-B25A-892DB0F18F6D}">
  <dimension ref="A1:O6"/>
  <sheetViews>
    <sheetView tabSelected="1" workbookViewId="0">
      <selection activeCell="L14" sqref="L14"/>
    </sheetView>
  </sheetViews>
  <sheetFormatPr defaultRowHeight="14.5" x14ac:dyDescent="0.35"/>
  <cols>
    <col min="1" max="1" width="15" bestFit="1" customWidth="1"/>
    <col min="2" max="2" width="2.81640625" customWidth="1"/>
    <col min="3" max="3" width="8.7265625" customWidth="1"/>
    <col min="4" max="4" width="2.81640625" customWidth="1"/>
    <col min="5" max="5" width="14.90625" bestFit="1" customWidth="1"/>
    <col min="6" max="6" width="2.81640625" customWidth="1"/>
    <col min="7" max="7" width="9.453125" bestFit="1" customWidth="1"/>
    <col min="8" max="8" width="2.81640625" customWidth="1"/>
    <col min="9" max="9" width="14.36328125" bestFit="1" customWidth="1"/>
    <col min="10" max="10" width="2.81640625" customWidth="1"/>
    <col min="11" max="11" width="7.81640625" bestFit="1" customWidth="1"/>
    <col min="12" max="12" width="2.81640625" customWidth="1"/>
    <col min="14" max="14" width="16.81640625" bestFit="1" customWidth="1"/>
  </cols>
  <sheetData>
    <row r="1" spans="1:15" ht="15" thickBot="1" x14ac:dyDescent="0.4">
      <c r="A1" s="3" t="s">
        <v>9</v>
      </c>
      <c r="B1" s="2"/>
      <c r="C1" s="1" t="s">
        <v>0</v>
      </c>
      <c r="D1" s="2"/>
      <c r="E1" s="3" t="s">
        <v>1</v>
      </c>
      <c r="F1" s="2"/>
      <c r="G1" s="4" t="s">
        <v>2</v>
      </c>
      <c r="H1" s="2"/>
      <c r="I1" s="5" t="s">
        <v>3</v>
      </c>
      <c r="J1" s="6"/>
      <c r="K1" s="7" t="s">
        <v>4</v>
      </c>
      <c r="L1" s="2"/>
      <c r="M1" s="8" t="s">
        <v>5</v>
      </c>
    </row>
    <row r="2" spans="1:15" x14ac:dyDescent="0.35">
      <c r="A2" s="11">
        <v>45346</v>
      </c>
      <c r="B2" s="10"/>
      <c r="C2" s="9">
        <f>IF(M2="",DATE(YEAR(A2)+2,MONTH(A2),DAY(A2)-1),IF(M2="2*8",DATE(YEAR(A2)+2,MONTH(A2),DAY(A2)-1),IF(M2="3*8",DATE(YEAR(A2)+2,MONTH(A2),DAY(A2)-1),IF(M2="pompier",DATE(YEAR(A2)+2,MONTH(A2),DAY(A2)-1)))))</f>
        <v>46076</v>
      </c>
      <c r="D2" s="10"/>
      <c r="E2" s="11">
        <v>44989</v>
      </c>
      <c r="F2" s="10"/>
      <c r="G2" s="9">
        <f>IF(M2="",DATE(YEAR(E2)+2,MONTH(E2),DAY(E2)-1),IF(M2="2*8",DATE(YEAR(E2)+2,MONTH(E2),DAY(E2)-1),IF(M2="3*8",DATE(YEAR(E2)+2,MONTH(E2),DAY(E2)-1),IF(M2="pompier",DATE(YEAR(E2)+2,MONTH(E2),DAY(E2)-1)))))</f>
        <v>45719</v>
      </c>
      <c r="H2" s="10"/>
      <c r="I2" s="12">
        <v>28454</v>
      </c>
      <c r="J2" s="13"/>
      <c r="K2" s="14">
        <f ca="1">DATEDIF(I2,TODAY(),"y")</f>
        <v>46</v>
      </c>
      <c r="L2" s="15"/>
      <c r="M2" s="18" t="s">
        <v>7</v>
      </c>
      <c r="N2" t="s">
        <v>13</v>
      </c>
      <c r="O2" t="s">
        <v>10</v>
      </c>
    </row>
    <row r="3" spans="1:15" x14ac:dyDescent="0.35">
      <c r="A3" s="16">
        <v>45020</v>
      </c>
      <c r="B3" s="10"/>
      <c r="C3" s="9">
        <f>IF(M3="",DATE(YEAR(A3)+2,MONTH(A3),DAY(A3)-1),IF(M3="2*8",DATE(YEAR(A3)+2,MONTH(A3),DAY(A3)-1),IF(M3="3*8",DATE(YEAR(A3)+2,MONTH(A3),DAY(A3)-1),IF(M3="pompier",DATE(YEAR(A3)+2,MONTH(A3),DAY(A3)-1)))))</f>
        <v>45750</v>
      </c>
      <c r="D3" s="10"/>
      <c r="E3" s="16">
        <v>44964</v>
      </c>
      <c r="F3" s="10"/>
      <c r="G3" s="9">
        <f>IF(M3="",DATE(YEAR(E3)+2,MONTH(E3),DAY(E3)-1),IF(M3="2*8",DATE(YEAR(E3)+2,MONTH(E3),DAY(E3)-1),IF(M3="3*8",DATE(YEAR(E3)+2,MONTH(E3),DAY(E3)-1),IF(M3="pompier",DATE(YEAR(E3)+2,MONTH(E3),DAY(E3)-1)))))</f>
        <v>45694</v>
      </c>
      <c r="H3" s="10"/>
      <c r="I3" s="17">
        <v>28974</v>
      </c>
      <c r="J3" s="13"/>
      <c r="K3" s="14">
        <f ca="1">DATEDIF(I3,TODAY(),"y")</f>
        <v>45</v>
      </c>
      <c r="L3" s="15"/>
      <c r="M3" s="19" t="s">
        <v>8</v>
      </c>
      <c r="N3" t="s">
        <v>13</v>
      </c>
      <c r="O3" t="s">
        <v>10</v>
      </c>
    </row>
    <row r="4" spans="1:15" x14ac:dyDescent="0.35">
      <c r="A4" s="16">
        <v>44957</v>
      </c>
      <c r="B4" s="10"/>
      <c r="C4" s="9">
        <f>IF(M4="",DATE(YEAR(A4)+2,MONTH(A4),DAY(A4)-1),IF(M4="2*8",DATE(YEAR(A4)+2,MONTH(A4),DAY(A4)-1),IF(M4="3*8",DATE(YEAR(A4)+2,MONTH(A4),DAY(A4)-1),IF(M4="pompier",DATE(YEAR(A4)+2,MONTH(A4),DAY(A4)-1)))))</f>
        <v>45687</v>
      </c>
      <c r="D4" s="10"/>
      <c r="E4" s="16">
        <v>45209</v>
      </c>
      <c r="F4" s="10"/>
      <c r="G4" s="9">
        <f>IF(M4="",DATE(YEAR(E4)+2,MONTH(E4),DAY(E4)-1),IF(M4="2*8",DATE(YEAR(E4)+2,MONTH(E4),DAY(E4)-1),IF(M4="3*8",DATE(YEAR(E4)+2,MONTH(E4),DAY(E4)-1),IF(M4="pompier",DATE(YEAR(E4)+2,MONTH(E4),DAY(E4)-1)))))</f>
        <v>45939</v>
      </c>
      <c r="H4" s="10"/>
      <c r="I4" s="17">
        <v>29021</v>
      </c>
      <c r="J4" s="13"/>
      <c r="K4" s="14">
        <f ca="1">DATEDIF(I4,TODAY(),"y")</f>
        <v>45</v>
      </c>
      <c r="L4" s="15"/>
      <c r="M4" s="19" t="s">
        <v>6</v>
      </c>
      <c r="N4" t="s">
        <v>13</v>
      </c>
      <c r="O4" t="s">
        <v>11</v>
      </c>
    </row>
    <row r="5" spans="1:15" x14ac:dyDescent="0.35">
      <c r="A5" s="11">
        <v>45189</v>
      </c>
      <c r="B5" s="10"/>
      <c r="C5" s="9">
        <f>IF(M5="",DATE(YEAR(A5)+2,MONTH(A5),DAY(A5)-1),IF(M5="2*8",DATE(YEAR(A5)+2,MONTH(A5),DAY(A5)-1),IF(M5="3*8",DATE(YEAR(A5)+2,MONTH(A5),DAY(A5)-1),IF(M5="pompier",DATE(YEAR(A5)+2,MONTH(A5),DAY(A5)-1)))))</f>
        <v>45919</v>
      </c>
      <c r="D5" s="10"/>
      <c r="E5" s="11">
        <v>45104</v>
      </c>
      <c r="F5" s="10"/>
      <c r="G5" s="9">
        <f>IF(M5="",DATE(YEAR(E5)+2,MONTH(E5),DAY(E5)-1),IF(M5="2*8",DATE(YEAR(E5)+2,MONTH(E5),DAY(E5)-1),IF(M5="3*8",DATE(YEAR(E5)+2,MONTH(E5),DAY(E5)-1),IF(M5="pompier",DATE(YEAR(E5)+2,MONTH(E5),DAY(E5)-1)))))</f>
        <v>45834</v>
      </c>
      <c r="H5" s="10"/>
      <c r="I5" s="12">
        <v>28604</v>
      </c>
      <c r="J5" s="13"/>
      <c r="K5" s="14">
        <f ca="1">DATEDIF(I5,TODAY(),"y")</f>
        <v>46</v>
      </c>
      <c r="L5" s="15"/>
      <c r="M5" s="18" t="s">
        <v>6</v>
      </c>
      <c r="N5" t="s">
        <v>13</v>
      </c>
      <c r="O5" t="s">
        <v>11</v>
      </c>
    </row>
    <row r="6" spans="1:15" x14ac:dyDescent="0.35">
      <c r="A6" s="11">
        <v>45254</v>
      </c>
      <c r="B6" s="10"/>
      <c r="C6" s="9">
        <f>IF(M6="",DATE(YEAR(A6)+2,MONTH(A6),DAY(A6)-1),IF(M6="2*8",DATE(YEAR(A6)+2,MONTH(A6),DAY(A6)-1),IF(M6="3*8",DATE(YEAR(A6)+2,MONTH(A6),DAY(A6)-1),IF(M6="pompier",DATE(YEAR(A6)+2,MONTH(A6),DAY(A6)-1)))))</f>
        <v>45984</v>
      </c>
      <c r="D6" s="10"/>
      <c r="E6" s="11">
        <v>45236</v>
      </c>
      <c r="F6" s="10"/>
      <c r="G6" s="9">
        <f>IF(M6="",DATE(YEAR(E6)+2,MONTH(E6),DAY(E6)-1),IF(M6="2*8",DATE(YEAR(E6)+2,MONTH(E6),DAY(E6)-1),IF(M6="3*8",DATE(YEAR(E6)+2,MONTH(E6),DAY(E6)-1),IF(M6="pompier",DATE(YEAR(E6)+2,MONTH(E6),DAY(E6)-1)))))</f>
        <v>45966</v>
      </c>
      <c r="H6" s="10"/>
      <c r="I6" s="12">
        <v>29122</v>
      </c>
      <c r="J6" s="13"/>
      <c r="K6" s="14">
        <f ca="1">DATEDIF(I6,TODAY(),"y")</f>
        <v>44</v>
      </c>
      <c r="L6" s="15"/>
      <c r="M6" s="18"/>
      <c r="N6" t="s">
        <v>13</v>
      </c>
      <c r="O6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Page</dc:creator>
  <cp:lastModifiedBy>Patrick Page</cp:lastModifiedBy>
  <dcterms:created xsi:type="dcterms:W3CDTF">2024-07-29T07:37:16Z</dcterms:created>
  <dcterms:modified xsi:type="dcterms:W3CDTF">2024-07-29T08:11:35Z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f753fd-faf2-4608-9b59-553f003adcdf_Enabled">
    <vt:lpwstr>true</vt:lpwstr>
  </property>
  <property fmtid="{D5CDD505-2E9C-101B-9397-08002B2CF9AE}" pid="3" name="MSIP_Label_2ff753fd-faf2-4608-9b59-553f003adcdf_SetDate">
    <vt:lpwstr>2024-07-29T08:09:18Z</vt:lpwstr>
  </property>
  <property fmtid="{D5CDD505-2E9C-101B-9397-08002B2CF9AE}" pid="4" name="MSIP_Label_2ff753fd-faf2-4608-9b59-553f003adcdf_Method">
    <vt:lpwstr>Privileged</vt:lpwstr>
  </property>
  <property fmtid="{D5CDD505-2E9C-101B-9397-08002B2CF9AE}" pid="5" name="MSIP_Label_2ff753fd-faf2-4608-9b59-553f003adcdf_Name">
    <vt:lpwstr>2ff753fd-faf2-4608-9b59-553f003adcdf</vt:lpwstr>
  </property>
  <property fmtid="{D5CDD505-2E9C-101B-9397-08002B2CF9AE}" pid="6" name="MSIP_Label_2ff753fd-faf2-4608-9b59-553f003adcdf_SiteId">
    <vt:lpwstr>49618402-6ea3-441d-957d-7df8773fee54</vt:lpwstr>
  </property>
  <property fmtid="{D5CDD505-2E9C-101B-9397-08002B2CF9AE}" pid="7" name="MSIP_Label_2ff753fd-faf2-4608-9b59-553f003adcdf_ActionId">
    <vt:lpwstr>e1952d7f-ae4b-4082-881e-794c335b5948</vt:lpwstr>
  </property>
  <property fmtid="{D5CDD505-2E9C-101B-9397-08002B2CF9AE}" pid="8" name="MSIP_Label_2ff753fd-faf2-4608-9b59-553f003adcdf_ContentBits">
    <vt:lpwstr>0</vt:lpwstr>
  </property>
</Properties>
</file>