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lawinne.jm\Desktop\"/>
    </mc:Choice>
  </mc:AlternateContent>
  <bookViews>
    <workbookView xWindow="-105" yWindow="-105" windowWidth="23250" windowHeight="12570"/>
  </bookViews>
  <sheets>
    <sheet name="Classement Fidèlité" sheetId="1" r:id="rId1"/>
  </sheets>
  <definedNames>
    <definedName name="_xlnm._FilterDatabase" localSheetId="0" hidden="1">'Classement Fidèlité'!$A$8:$AL$13</definedName>
    <definedName name="_xlnm.Print_Titles" localSheetId="0">'Classement Fidèlité'!$1:$7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12" i="1" l="1"/>
  <c r="AL8" i="1" l="1"/>
  <c r="AL9" i="1"/>
  <c r="AL11" i="1"/>
  <c r="AL13" i="1"/>
  <c r="AL14" i="1"/>
  <c r="AL10" i="1"/>
  <c r="AL12" i="1"/>
  <c r="AI8" i="1"/>
  <c r="AK9" i="1" l="1"/>
  <c r="AK11" i="1"/>
  <c r="AK13" i="1"/>
  <c r="AK14" i="1"/>
  <c r="AK8" i="1"/>
  <c r="AK10" i="1"/>
  <c r="AK12" i="1"/>
  <c r="AI12" i="1"/>
  <c r="E8" i="1" l="1"/>
  <c r="G8" i="1"/>
  <c r="I8" i="1"/>
  <c r="K8" i="1"/>
  <c r="M8" i="1"/>
  <c r="O8" i="1"/>
  <c r="Q8" i="1"/>
  <c r="S8" i="1"/>
  <c r="U8" i="1"/>
  <c r="W8" i="1"/>
  <c r="Y8" i="1"/>
  <c r="AA8" i="1"/>
  <c r="AC8" i="1"/>
  <c r="AE8" i="1"/>
  <c r="AG8" i="1"/>
  <c r="AJ8" i="1"/>
  <c r="AH8" i="1" l="1"/>
  <c r="R17" i="1"/>
  <c r="AJ14" i="1" l="1"/>
  <c r="AJ10" i="1"/>
  <c r="AJ9" i="1"/>
  <c r="AJ12" i="1"/>
  <c r="AJ11" i="1"/>
  <c r="AJ13" i="1"/>
  <c r="AI14" i="1"/>
  <c r="AI10" i="1"/>
  <c r="AI9" i="1"/>
  <c r="AI11" i="1"/>
  <c r="AI13" i="1"/>
  <c r="AI22" i="1" l="1"/>
  <c r="AI16" i="1"/>
  <c r="E13" i="1" l="1"/>
  <c r="E14" i="1"/>
  <c r="G14" i="1"/>
  <c r="I14" i="1"/>
  <c r="K14" i="1"/>
  <c r="M14" i="1"/>
  <c r="O14" i="1"/>
  <c r="Q14" i="1"/>
  <c r="S14" i="1"/>
  <c r="U14" i="1"/>
  <c r="W14" i="1"/>
  <c r="Y14" i="1"/>
  <c r="AA14" i="1"/>
  <c r="AC14" i="1"/>
  <c r="AE14" i="1"/>
  <c r="AG14" i="1"/>
  <c r="E10" i="1"/>
  <c r="G10" i="1"/>
  <c r="I10" i="1"/>
  <c r="K10" i="1"/>
  <c r="M10" i="1"/>
  <c r="O10" i="1"/>
  <c r="Q10" i="1"/>
  <c r="S10" i="1"/>
  <c r="U10" i="1"/>
  <c r="W10" i="1"/>
  <c r="Y10" i="1"/>
  <c r="AA10" i="1"/>
  <c r="AC10" i="1"/>
  <c r="AE10" i="1"/>
  <c r="AG10" i="1"/>
  <c r="E9" i="1"/>
  <c r="G9" i="1"/>
  <c r="I9" i="1"/>
  <c r="K9" i="1"/>
  <c r="M9" i="1"/>
  <c r="O9" i="1"/>
  <c r="Q9" i="1"/>
  <c r="S9" i="1"/>
  <c r="U9" i="1"/>
  <c r="W9" i="1"/>
  <c r="Y9" i="1"/>
  <c r="AA9" i="1"/>
  <c r="AC9" i="1"/>
  <c r="AE9" i="1"/>
  <c r="AG9" i="1"/>
  <c r="E12" i="1"/>
  <c r="G12" i="1"/>
  <c r="I12" i="1"/>
  <c r="K12" i="1"/>
  <c r="M12" i="1"/>
  <c r="O12" i="1"/>
  <c r="Q12" i="1"/>
  <c r="S12" i="1"/>
  <c r="W12" i="1"/>
  <c r="Y12" i="1"/>
  <c r="AA12" i="1"/>
  <c r="AC12" i="1"/>
  <c r="AE12" i="1"/>
  <c r="AG12" i="1"/>
  <c r="G11" i="1"/>
  <c r="I11" i="1"/>
  <c r="K11" i="1"/>
  <c r="M11" i="1"/>
  <c r="O11" i="1"/>
  <c r="Q11" i="1"/>
  <c r="S11" i="1"/>
  <c r="U11" i="1"/>
  <c r="W11" i="1"/>
  <c r="Y11" i="1"/>
  <c r="AA11" i="1"/>
  <c r="AC11" i="1"/>
  <c r="AE11" i="1"/>
  <c r="AG11" i="1"/>
  <c r="E11" i="1"/>
  <c r="G13" i="1"/>
  <c r="I13" i="1"/>
  <c r="K13" i="1"/>
  <c r="M13" i="1"/>
  <c r="O13" i="1"/>
  <c r="Q13" i="1"/>
  <c r="S13" i="1"/>
  <c r="U13" i="1"/>
  <c r="W13" i="1"/>
  <c r="Y13" i="1"/>
  <c r="AA13" i="1"/>
  <c r="AC13" i="1"/>
  <c r="AE13" i="1"/>
  <c r="AG13" i="1"/>
  <c r="AH9" i="1" l="1"/>
  <c r="AH10" i="1"/>
  <c r="AH13" i="1"/>
  <c r="AH14" i="1"/>
  <c r="AH12" i="1"/>
  <c r="AH11" i="1"/>
</calcChain>
</file>

<file path=xl/sharedStrings.xml><?xml version="1.0" encoding="utf-8"?>
<sst xmlns="http://schemas.openxmlformats.org/spreadsheetml/2006/main" count="86" uniqueCount="51">
  <si>
    <t>Participants</t>
  </si>
  <si>
    <t>Place</t>
  </si>
  <si>
    <t>dates des Tournois</t>
  </si>
  <si>
    <t>C.</t>
  </si>
  <si>
    <t>Pts.</t>
  </si>
  <si>
    <t xml:space="preserve">Total </t>
  </si>
  <si>
    <t>Classement du challenge fidèlité du Vip Poker Tournament The Legend&amp;Schumi</t>
  </si>
  <si>
    <t>Nombre</t>
  </si>
  <si>
    <t>Présences</t>
  </si>
  <si>
    <t>Classement</t>
  </si>
  <si>
    <t xml:space="preserve">Ratio </t>
  </si>
  <si>
    <t>Martin Coenen</t>
  </si>
  <si>
    <t>Cédric Schumacher</t>
  </si>
  <si>
    <t>Sébastien D'Amato</t>
  </si>
  <si>
    <t>Arnaud Flawinne</t>
  </si>
  <si>
    <t>Cédric Tits</t>
  </si>
  <si>
    <t>Jean-Michel Flawinne</t>
  </si>
  <si>
    <t>1er</t>
  </si>
  <si>
    <t>2e</t>
  </si>
  <si>
    <t>3e</t>
  </si>
  <si>
    <t>100Pts</t>
  </si>
  <si>
    <t>80Pts</t>
  </si>
  <si>
    <t>60Pts</t>
  </si>
  <si>
    <t>4e</t>
  </si>
  <si>
    <t>5e</t>
  </si>
  <si>
    <t>6e</t>
  </si>
  <si>
    <t>7e</t>
  </si>
  <si>
    <t>8e</t>
  </si>
  <si>
    <t>9e</t>
  </si>
  <si>
    <t>10e</t>
  </si>
  <si>
    <t>40pts</t>
  </si>
  <si>
    <t>30Pts</t>
  </si>
  <si>
    <t>25pts</t>
  </si>
  <si>
    <t>20Pts</t>
  </si>
  <si>
    <t>15Pts</t>
  </si>
  <si>
    <t>10Pts</t>
  </si>
  <si>
    <t>5Pts</t>
  </si>
  <si>
    <t>Points attribués par tournoi</t>
  </si>
  <si>
    <t>participation</t>
  </si>
  <si>
    <t>Total Montant Cagnote</t>
  </si>
  <si>
    <t>Points</t>
  </si>
  <si>
    <r>
      <t>Classement (</t>
    </r>
    <r>
      <rPr>
        <b/>
        <sz val="11"/>
        <color rgb="FFFF0000"/>
        <rFont val="Calibri"/>
        <family val="2"/>
        <scheme val="minor"/>
      </rPr>
      <t>C.</t>
    </r>
    <r>
      <rPr>
        <b/>
        <sz val="11"/>
        <rFont val="Calibri"/>
        <family val="2"/>
        <scheme val="minor"/>
      </rPr>
      <t>)</t>
    </r>
    <r>
      <rPr>
        <b/>
        <sz val="11"/>
        <color theme="1"/>
        <rFont val="Calibri"/>
        <family val="2"/>
        <scheme val="minor"/>
      </rPr>
      <t xml:space="preserve"> et Points par tournoi (Pts.)</t>
    </r>
  </si>
  <si>
    <t>Nombre de Joueurs au Tournoi :</t>
  </si>
  <si>
    <t>Oui</t>
  </si>
  <si>
    <t>Non</t>
  </si>
  <si>
    <t>Membre</t>
  </si>
  <si>
    <t>ASBL</t>
  </si>
  <si>
    <t>test</t>
  </si>
  <si>
    <t xml:space="preserve">Nombre </t>
  </si>
  <si>
    <t>Victoire</t>
  </si>
  <si>
    <t>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</si>
</sst>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€&quot;\ * #,##0_-;\-&quot;€&quot;\ * #,##0_-;_-&quot;€&quot;\ * &quot;-&quot;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A370A"/>
        <bgColor indexed="64"/>
      </patternFill>
    </fill>
    <fill>
      <patternFill patternType="solid">
        <fgColor rgb="FFF2590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7FF9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3392FB"/>
        <bgColor indexed="64"/>
      </patternFill>
    </fill>
    <fill>
      <patternFill patternType="solid">
        <fgColor rgb="FF76AAFE"/>
        <bgColor indexed="64"/>
      </patternFill>
    </fill>
    <fill>
      <patternFill patternType="solid">
        <fgColor rgb="FF92BEE2"/>
        <bgColor indexed="64"/>
      </patternFill>
    </fill>
    <fill>
      <patternFill patternType="solid">
        <fgColor rgb="FFBDD7ED"/>
        <bgColor indexed="64"/>
      </patternFill>
    </fill>
    <fill>
      <patternFill patternType="solid">
        <fgColor rgb="FFDAE9F6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1" fontId="6" fillId="8" borderId="13" xfId="0" applyNumberFormat="1" applyFont="1" applyFill="1" applyBorder="1" applyAlignment="1" applyProtection="1">
      <alignment horizontal="center" vertical="center"/>
      <protection locked="0"/>
    </xf>
    <xf numFmtId="1" fontId="0" fillId="7" borderId="18" xfId="0" applyNumberFormat="1" applyFont="1" applyFill="1" applyBorder="1" applyAlignment="1" applyProtection="1">
      <alignment horizontal="center" vertical="center"/>
    </xf>
    <xf numFmtId="1" fontId="6" fillId="8" borderId="15" xfId="0" applyNumberFormat="1" applyFont="1" applyFill="1" applyBorder="1" applyAlignment="1" applyProtection="1">
      <alignment horizontal="center" vertical="center"/>
      <protection locked="0"/>
    </xf>
    <xf numFmtId="1" fontId="0" fillId="7" borderId="19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1" fillId="5" borderId="12" xfId="0" applyFont="1" applyFill="1" applyBorder="1" applyAlignment="1" applyProtection="1">
      <alignment horizontal="left" vertical="center"/>
      <protection locked="0"/>
    </xf>
    <xf numFmtId="0" fontId="1" fillId="5" borderId="14" xfId="0" applyFont="1" applyFill="1" applyBorder="1" applyAlignment="1" applyProtection="1">
      <alignment horizontal="left" vertical="center"/>
      <protection locked="0"/>
    </xf>
    <xf numFmtId="0" fontId="4" fillId="8" borderId="5" xfId="0" applyFont="1" applyFill="1" applyBorder="1" applyAlignment="1" applyProtection="1">
      <alignment horizontal="center" vertical="center"/>
    </xf>
    <xf numFmtId="0" fontId="1" fillId="7" borderId="4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6" borderId="18" xfId="0" applyFont="1" applyFill="1" applyBorder="1" applyAlignment="1" applyProtection="1">
      <alignment horizontal="center" vertical="center"/>
    </xf>
    <xf numFmtId="0" fontId="1" fillId="6" borderId="22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1" fillId="9" borderId="8" xfId="0" applyFont="1" applyFill="1" applyBorder="1" applyAlignment="1" applyProtection="1">
      <alignment horizontal="center" vertical="center"/>
    </xf>
    <xf numFmtId="0" fontId="1" fillId="9" borderId="10" xfId="0" applyFont="1" applyFill="1" applyBorder="1" applyAlignment="1" applyProtection="1">
      <alignment horizontal="center" vertical="center"/>
    </xf>
    <xf numFmtId="0" fontId="1" fillId="12" borderId="28" xfId="0" applyFont="1" applyFill="1" applyBorder="1" applyAlignment="1" applyProtection="1">
      <alignment horizontal="center" vertical="center"/>
      <protection locked="0"/>
    </xf>
    <xf numFmtId="0" fontId="1" fillId="12" borderId="29" xfId="0" applyFont="1" applyFill="1" applyBorder="1" applyAlignment="1" applyProtection="1">
      <alignment horizontal="center" vertical="center"/>
      <protection locked="0"/>
    </xf>
    <xf numFmtId="0" fontId="7" fillId="9" borderId="7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6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1" fillId="2" borderId="32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0" fillId="2" borderId="11" xfId="0" applyFill="1" applyBorder="1" applyProtection="1"/>
    <xf numFmtId="0" fontId="3" fillId="2" borderId="8" xfId="0" applyFont="1" applyFill="1" applyBorder="1" applyAlignment="1" applyProtection="1">
      <alignment vertical="center"/>
    </xf>
    <xf numFmtId="0" fontId="3" fillId="2" borderId="17" xfId="0" applyFont="1" applyFill="1" applyBorder="1" applyAlignment="1" applyProtection="1">
      <alignment vertical="center"/>
    </xf>
    <xf numFmtId="0" fontId="3" fillId="2" borderId="30" xfId="0" applyFont="1" applyFill="1" applyBorder="1" applyAlignment="1" applyProtection="1">
      <alignment vertical="center"/>
    </xf>
    <xf numFmtId="0" fontId="3" fillId="2" borderId="31" xfId="0" applyFont="1" applyFill="1" applyBorder="1" applyAlignment="1" applyProtection="1">
      <alignment vertical="center"/>
    </xf>
    <xf numFmtId="0" fontId="3" fillId="2" borderId="0" xfId="0" applyFont="1" applyFill="1" applyBorder="1" applyAlignment="1" applyProtection="1">
      <alignment vertical="center"/>
    </xf>
    <xf numFmtId="0" fontId="3" fillId="2" borderId="23" xfId="0" applyFont="1" applyFill="1" applyBorder="1" applyAlignment="1" applyProtection="1">
      <alignment vertical="center"/>
    </xf>
    <xf numFmtId="0" fontId="3" fillId="2" borderId="10" xfId="0" applyFont="1" applyFill="1" applyBorder="1" applyAlignment="1" applyProtection="1">
      <alignment vertical="center"/>
    </xf>
    <xf numFmtId="0" fontId="3" fillId="2" borderId="16" xfId="0" applyFont="1" applyFill="1" applyBorder="1" applyAlignment="1" applyProtection="1">
      <alignment vertical="center"/>
    </xf>
    <xf numFmtId="0" fontId="3" fillId="2" borderId="33" xfId="0" applyFont="1" applyFill="1" applyBorder="1" applyAlignment="1" applyProtection="1">
      <alignment vertical="center"/>
    </xf>
    <xf numFmtId="0" fontId="1" fillId="2" borderId="17" xfId="0" applyFont="1" applyFill="1" applyBorder="1" applyAlignment="1" applyProtection="1">
      <alignment horizontal="center" vertical="center"/>
    </xf>
    <xf numFmtId="1" fontId="1" fillId="13" borderId="12" xfId="0" applyNumberFormat="1" applyFont="1" applyFill="1" applyBorder="1" applyAlignment="1" applyProtection="1">
      <alignment horizontal="center" vertical="center"/>
    </xf>
    <xf numFmtId="1" fontId="1" fillId="13" borderId="20" xfId="0" applyNumberFormat="1" applyFont="1" applyFill="1" applyBorder="1" applyAlignment="1" applyProtection="1">
      <alignment horizontal="center" vertical="center"/>
    </xf>
    <xf numFmtId="0" fontId="1" fillId="14" borderId="6" xfId="0" applyFont="1" applyFill="1" applyBorder="1" applyAlignment="1" applyProtection="1">
      <alignment horizontal="center" vertical="center"/>
    </xf>
    <xf numFmtId="0" fontId="1" fillId="14" borderId="14" xfId="0" applyFont="1" applyFill="1" applyBorder="1" applyAlignment="1" applyProtection="1">
      <alignment horizontal="center" vertical="center"/>
    </xf>
    <xf numFmtId="1" fontId="1" fillId="15" borderId="21" xfId="0" applyNumberFormat="1" applyFont="1" applyFill="1" applyBorder="1" applyAlignment="1" applyProtection="1">
      <alignment horizontal="center" vertical="center"/>
    </xf>
    <xf numFmtId="1" fontId="1" fillId="15" borderId="15" xfId="0" applyNumberFormat="1" applyFont="1" applyFill="1" applyBorder="1" applyAlignment="1" applyProtection="1">
      <alignment horizontal="center" vertical="center"/>
    </xf>
    <xf numFmtId="1" fontId="1" fillId="16" borderId="15" xfId="0" applyNumberFormat="1" applyFont="1" applyFill="1" applyBorder="1" applyAlignment="1" applyProtection="1">
      <alignment horizontal="center" vertical="center"/>
    </xf>
    <xf numFmtId="0" fontId="1" fillId="17" borderId="14" xfId="0" applyFont="1" applyFill="1" applyBorder="1" applyAlignment="1" applyProtection="1">
      <alignment horizontal="center" vertical="center"/>
    </xf>
    <xf numFmtId="0" fontId="1" fillId="9" borderId="6" xfId="0" applyFont="1" applyFill="1" applyBorder="1" applyAlignment="1" applyProtection="1">
      <alignment horizontal="center" vertical="center"/>
    </xf>
    <xf numFmtId="0" fontId="1" fillId="9" borderId="27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2" fillId="10" borderId="10" xfId="0" applyFont="1" applyFill="1" applyBorder="1" applyAlignment="1" applyProtection="1">
      <alignment horizontal="center" vertical="center"/>
    </xf>
    <xf numFmtId="0" fontId="2" fillId="10" borderId="16" xfId="0" applyFont="1" applyFill="1" applyBorder="1" applyAlignment="1" applyProtection="1">
      <alignment horizontal="center" vertical="center"/>
    </xf>
    <xf numFmtId="0" fontId="2" fillId="10" borderId="11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17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14" fontId="1" fillId="4" borderId="2" xfId="0" applyNumberFormat="1" applyFont="1" applyFill="1" applyBorder="1" applyAlignment="1" applyProtection="1">
      <alignment horizontal="center" vertical="center" textRotation="90"/>
      <protection locked="0"/>
    </xf>
    <xf numFmtId="14" fontId="1" fillId="4" borderId="4" xfId="0" applyNumberFormat="1" applyFont="1" applyFill="1" applyBorder="1" applyAlignment="1" applyProtection="1">
      <alignment horizontal="center" vertical="center" textRotation="90"/>
      <protection locked="0"/>
    </xf>
    <xf numFmtId="0" fontId="1" fillId="9" borderId="24" xfId="0" applyFont="1" applyFill="1" applyBorder="1" applyAlignment="1" applyProtection="1">
      <alignment horizontal="center" vertical="center"/>
    </xf>
    <xf numFmtId="0" fontId="1" fillId="9" borderId="26" xfId="0" applyFont="1" applyFill="1" applyBorder="1" applyAlignment="1" applyProtection="1">
      <alignment horizontal="center" vertical="center"/>
    </xf>
    <xf numFmtId="0" fontId="1" fillId="9" borderId="25" xfId="0" applyFont="1" applyFill="1" applyBorder="1" applyAlignment="1" applyProtection="1">
      <alignment horizontal="center" vertical="center"/>
    </xf>
    <xf numFmtId="0" fontId="1" fillId="9" borderId="2" xfId="0" applyFont="1" applyFill="1" applyBorder="1" applyAlignment="1" applyProtection="1">
      <alignment horizontal="center" vertical="center"/>
    </xf>
    <xf numFmtId="0" fontId="1" fillId="9" borderId="3" xfId="0" applyFont="1" applyFill="1" applyBorder="1" applyAlignment="1" applyProtection="1">
      <alignment horizontal="center" vertical="center"/>
    </xf>
    <xf numFmtId="0" fontId="1" fillId="9" borderId="4" xfId="0" applyFont="1" applyFill="1" applyBorder="1" applyAlignment="1" applyProtection="1">
      <alignment horizontal="center" vertical="center"/>
    </xf>
    <xf numFmtId="0" fontId="1" fillId="11" borderId="2" xfId="0" applyFont="1" applyFill="1" applyBorder="1" applyAlignment="1" applyProtection="1">
      <alignment horizontal="center" vertical="center"/>
      <protection locked="0"/>
    </xf>
    <xf numFmtId="0" fontId="1" fillId="11" borderId="4" xfId="0" applyFont="1" applyFill="1" applyBorder="1" applyAlignment="1" applyProtection="1">
      <alignment horizontal="center" vertical="center"/>
      <protection locked="0"/>
    </xf>
    <xf numFmtId="0" fontId="1" fillId="11" borderId="2" xfId="0" applyFont="1" applyFill="1" applyBorder="1" applyAlignment="1" applyProtection="1">
      <alignment horizontal="center" vertical="center"/>
    </xf>
    <xf numFmtId="0" fontId="1" fillId="11" borderId="4" xfId="0" applyFont="1" applyFill="1" applyBorder="1" applyAlignment="1" applyProtection="1">
      <alignment horizontal="center" vertical="center"/>
    </xf>
    <xf numFmtId="164" fontId="8" fillId="0" borderId="8" xfId="0" applyNumberFormat="1" applyFont="1" applyBorder="1" applyAlignment="1" applyProtection="1">
      <alignment horizontal="center" vertical="center"/>
    </xf>
    <xf numFmtId="164" fontId="8" fillId="0" borderId="17" xfId="0" applyNumberFormat="1" applyFont="1" applyBorder="1" applyAlignment="1" applyProtection="1">
      <alignment horizontal="center" vertical="center"/>
    </xf>
    <xf numFmtId="164" fontId="8" fillId="0" borderId="9" xfId="0" applyNumberFormat="1" applyFont="1" applyBorder="1" applyAlignment="1" applyProtection="1">
      <alignment horizontal="center" vertical="center"/>
    </xf>
    <xf numFmtId="164" fontId="8" fillId="0" borderId="10" xfId="0" applyNumberFormat="1" applyFont="1" applyBorder="1" applyAlignment="1" applyProtection="1">
      <alignment horizontal="center" vertical="center"/>
    </xf>
    <xf numFmtId="164" fontId="8" fillId="0" borderId="16" xfId="0" applyNumberFormat="1" applyFont="1" applyBorder="1" applyAlignment="1" applyProtection="1">
      <alignment horizontal="center" vertical="center"/>
    </xf>
    <xf numFmtId="164" fontId="8" fillId="0" borderId="11" xfId="0" applyNumberFormat="1" applyFont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17" xfId="0" applyFont="1" applyFill="1" applyBorder="1" applyAlignment="1" applyProtection="1">
      <alignment horizontal="center" vertical="center"/>
    </xf>
    <xf numFmtId="0" fontId="1" fillId="2" borderId="31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0" fontId="1" fillId="2" borderId="16" xfId="0" applyFont="1" applyFill="1" applyBorder="1" applyAlignment="1" applyProtection="1">
      <alignment horizontal="center" vertical="center"/>
    </xf>
    <xf numFmtId="14" fontId="1" fillId="4" borderId="3" xfId="0" applyNumberFormat="1" applyFont="1" applyFill="1" applyBorder="1" applyAlignment="1" applyProtection="1">
      <alignment horizontal="center" vertical="center" textRotation="90"/>
      <protection locked="0"/>
    </xf>
    <xf numFmtId="0" fontId="2" fillId="9" borderId="2" xfId="0" applyFont="1" applyFill="1" applyBorder="1" applyAlignment="1" applyProtection="1">
      <alignment horizontal="center" vertical="center"/>
    </xf>
    <xf numFmtId="0" fontId="2" fillId="9" borderId="3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9" borderId="7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E9F6"/>
      <color rgb="FFBDD7ED"/>
      <color rgb="FF92BEE2"/>
      <color rgb="FF76AAFE"/>
      <color rgb="FF5E9BFE"/>
      <color rgb="FF3392FB"/>
      <color rgb="FF067AFA"/>
      <color rgb="FF00FFFF"/>
      <color rgb="FFE1EDF7"/>
      <color rgb="FFB6D2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228600</xdr:colOff>
      <xdr:row>14</xdr:row>
      <xdr:rowOff>180975</xdr:rowOff>
    </xdr:from>
    <xdr:to>
      <xdr:col>28</xdr:col>
      <xdr:colOff>152400</xdr:colOff>
      <xdr:row>18</xdr:row>
      <xdr:rowOff>66675</xdr:rowOff>
    </xdr:to>
    <xdr:sp macro="[0]!triage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382000" y="9439275"/>
          <a:ext cx="1695450" cy="685800"/>
        </a:xfrm>
        <a:prstGeom prst="roundRect">
          <a:avLst/>
        </a:prstGeom>
        <a:solidFill>
          <a:srgbClr val="FF0000"/>
        </a:solidFill>
        <a:ln w="603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 b="1"/>
            <a:t>Bouton</a:t>
          </a:r>
          <a:r>
            <a:rPr lang="fr-BE" sz="1600" baseline="0"/>
            <a:t> de Triage</a:t>
          </a:r>
          <a:endParaRPr lang="fr-BE" sz="1600"/>
        </a:p>
      </xdr:txBody>
    </xdr:sp>
    <xdr:clientData fPrintsWithSheet="0"/>
  </xdr:twoCellAnchor>
  <xdr:twoCellAnchor>
    <xdr:from>
      <xdr:col>29</xdr:col>
      <xdr:colOff>180974</xdr:colOff>
      <xdr:row>14</xdr:row>
      <xdr:rowOff>180975</xdr:rowOff>
    </xdr:from>
    <xdr:to>
      <xdr:col>34</xdr:col>
      <xdr:colOff>57149</xdr:colOff>
      <xdr:row>18</xdr:row>
      <xdr:rowOff>66675</xdr:rowOff>
    </xdr:to>
    <xdr:sp macro="[0]!Ajout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0401299" y="9439275"/>
          <a:ext cx="1704975" cy="685800"/>
        </a:xfrm>
        <a:prstGeom prst="roundRect">
          <a:avLst/>
        </a:prstGeom>
        <a:solidFill>
          <a:srgbClr val="FFFF00"/>
        </a:solidFill>
        <a:ln w="603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 b="1">
              <a:solidFill>
                <a:sysClr val="windowText" lastClr="000000"/>
              </a:solidFill>
            </a:rPr>
            <a:t>Inscription</a:t>
          </a:r>
          <a:r>
            <a:rPr lang="fr-BE" sz="1600" b="1" baseline="0">
              <a:solidFill>
                <a:sysClr val="windowText" lastClr="000000"/>
              </a:solidFill>
            </a:rPr>
            <a:t> nouveau joueur</a:t>
          </a:r>
          <a:endParaRPr lang="fr-BE" sz="160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oneCell">
    <xdr:from>
      <xdr:col>0</xdr:col>
      <xdr:colOff>276225</xdr:colOff>
      <xdr:row>0</xdr:row>
      <xdr:rowOff>0</xdr:rowOff>
    </xdr:from>
    <xdr:to>
      <xdr:col>2</xdr:col>
      <xdr:colOff>276225</xdr:colOff>
      <xdr:row>4</xdr:row>
      <xdr:rowOff>18753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00FD05F-5724-4C4A-845E-2F8C95E59F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" y="0"/>
          <a:ext cx="2543175" cy="1638003"/>
        </a:xfrm>
        <a:prstGeom prst="rect">
          <a:avLst/>
        </a:prstGeom>
      </xdr:spPr>
    </xdr:pic>
    <xdr:clientData/>
  </xdr:twoCellAnchor>
  <xdr:twoCellAnchor editAs="oneCell">
    <xdr:from>
      <xdr:col>34</xdr:col>
      <xdr:colOff>521970</xdr:colOff>
      <xdr:row>0</xdr:row>
      <xdr:rowOff>49529</xdr:rowOff>
    </xdr:from>
    <xdr:to>
      <xdr:col>36</xdr:col>
      <xdr:colOff>445770</xdr:colOff>
      <xdr:row>3</xdr:row>
      <xdr:rowOff>853018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0EF088E-BD54-47DA-A99D-B836D4B9B8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42595" y="49529"/>
          <a:ext cx="1219200" cy="14892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L22"/>
  <sheetViews>
    <sheetView tabSelected="1" workbookViewId="0">
      <pane ySplit="7" topLeftCell="A8" activePane="bottomLeft" state="frozen"/>
      <selection pane="bottomLeft" activeCell="D4" sqref="D4:E4"/>
    </sheetView>
  </sheetViews>
  <sheetFormatPr defaultColWidth="9.140625" defaultRowHeight="15" x14ac:dyDescent="0.25"/>
  <cols>
    <col min="1" max="1" width="5.7109375" style="5" bestFit="1" customWidth="1"/>
    <col min="2" max="2" width="32.42578125" style="5" customWidth="1"/>
    <col min="3" max="3" width="8.5703125" style="5" customWidth="1"/>
    <col min="4" max="33" width="4.42578125" style="5" customWidth="1"/>
    <col min="34" max="36" width="9.7109375" style="5" customWidth="1"/>
    <col min="37" max="16384" width="9.140625" style="5"/>
  </cols>
  <sheetData>
    <row r="1" spans="1:38" ht="22.5" customHeight="1" thickBot="1" x14ac:dyDescent="0.3">
      <c r="A1" s="80"/>
      <c r="B1" s="81"/>
      <c r="C1" s="36"/>
      <c r="D1" s="47" t="s">
        <v>6</v>
      </c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27"/>
      <c r="AI1" s="28"/>
      <c r="AJ1" s="29"/>
      <c r="AK1" s="23"/>
      <c r="AL1" s="23"/>
    </row>
    <row r="2" spans="1:38" ht="15.75" customHeight="1" thickBot="1" x14ac:dyDescent="0.3">
      <c r="A2" s="82"/>
      <c r="B2" s="83"/>
      <c r="C2" s="21"/>
      <c r="D2" s="87" t="s">
        <v>2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30"/>
      <c r="AI2" s="31"/>
      <c r="AJ2" s="32"/>
      <c r="AK2" s="24"/>
      <c r="AL2" s="24"/>
    </row>
    <row r="3" spans="1:38" ht="15.75" customHeight="1" thickBot="1" x14ac:dyDescent="0.3">
      <c r="A3" s="82"/>
      <c r="B3" s="83"/>
      <c r="C3" s="21"/>
      <c r="D3" s="78">
        <v>1</v>
      </c>
      <c r="E3" s="79"/>
      <c r="F3" s="78">
        <v>2</v>
      </c>
      <c r="G3" s="79"/>
      <c r="H3" s="78">
        <v>3</v>
      </c>
      <c r="I3" s="79"/>
      <c r="J3" s="78">
        <v>4</v>
      </c>
      <c r="K3" s="79"/>
      <c r="L3" s="78">
        <v>5</v>
      </c>
      <c r="M3" s="79"/>
      <c r="N3" s="78">
        <v>6</v>
      </c>
      <c r="O3" s="79"/>
      <c r="P3" s="78">
        <v>7</v>
      </c>
      <c r="Q3" s="79"/>
      <c r="R3" s="78">
        <v>8</v>
      </c>
      <c r="S3" s="79"/>
      <c r="T3" s="78">
        <v>9</v>
      </c>
      <c r="U3" s="79"/>
      <c r="V3" s="78">
        <v>10</v>
      </c>
      <c r="W3" s="79"/>
      <c r="X3" s="78">
        <v>11</v>
      </c>
      <c r="Y3" s="79"/>
      <c r="Z3" s="78">
        <v>12</v>
      </c>
      <c r="AA3" s="79"/>
      <c r="AB3" s="78">
        <v>13</v>
      </c>
      <c r="AC3" s="79"/>
      <c r="AD3" s="78">
        <v>14</v>
      </c>
      <c r="AE3" s="79"/>
      <c r="AF3" s="78">
        <v>15</v>
      </c>
      <c r="AG3" s="89"/>
      <c r="AH3" s="30"/>
      <c r="AI3" s="31"/>
      <c r="AJ3" s="32"/>
      <c r="AK3" s="24"/>
      <c r="AL3" s="24"/>
    </row>
    <row r="4" spans="1:38" ht="73.5" customHeight="1" thickBot="1" x14ac:dyDescent="0.3">
      <c r="A4" s="84"/>
      <c r="B4" s="85"/>
      <c r="C4" s="22"/>
      <c r="D4" s="60">
        <v>43399</v>
      </c>
      <c r="E4" s="61"/>
      <c r="F4" s="60">
        <v>43429</v>
      </c>
      <c r="G4" s="61"/>
      <c r="H4" s="60">
        <v>43456</v>
      </c>
      <c r="I4" s="61"/>
      <c r="J4" s="60">
        <v>43490</v>
      </c>
      <c r="K4" s="61"/>
      <c r="L4" s="60">
        <v>43527</v>
      </c>
      <c r="M4" s="61"/>
      <c r="N4" s="60">
        <v>43548</v>
      </c>
      <c r="O4" s="61"/>
      <c r="P4" s="60">
        <v>43575</v>
      </c>
      <c r="Q4" s="61"/>
      <c r="R4" s="60">
        <v>43644</v>
      </c>
      <c r="S4" s="61"/>
      <c r="T4" s="60">
        <v>43672</v>
      </c>
      <c r="U4" s="61"/>
      <c r="V4" s="60">
        <v>1</v>
      </c>
      <c r="W4" s="61"/>
      <c r="X4" s="60">
        <v>43723</v>
      </c>
      <c r="Y4" s="61"/>
      <c r="Z4" s="60">
        <v>43769</v>
      </c>
      <c r="AA4" s="61"/>
      <c r="AB4" s="60">
        <v>43779</v>
      </c>
      <c r="AC4" s="61"/>
      <c r="AD4" s="60">
        <v>43798</v>
      </c>
      <c r="AE4" s="61"/>
      <c r="AF4" s="60"/>
      <c r="AG4" s="86"/>
      <c r="AH4" s="33"/>
      <c r="AI4" s="34"/>
      <c r="AJ4" s="35"/>
      <c r="AK4" s="25"/>
      <c r="AL4" s="26"/>
    </row>
    <row r="5" spans="1:38" ht="15.75" thickBot="1" x14ac:dyDescent="0.3">
      <c r="A5" s="62" t="s">
        <v>1</v>
      </c>
      <c r="B5" s="70" t="s">
        <v>42</v>
      </c>
      <c r="C5" s="71"/>
      <c r="D5" s="68">
        <v>15</v>
      </c>
      <c r="E5" s="69"/>
      <c r="F5" s="68">
        <v>12</v>
      </c>
      <c r="G5" s="69"/>
      <c r="H5" s="68">
        <v>19</v>
      </c>
      <c r="I5" s="69"/>
      <c r="J5" s="68">
        <v>23</v>
      </c>
      <c r="K5" s="69"/>
      <c r="L5" s="68">
        <v>25</v>
      </c>
      <c r="M5" s="69"/>
      <c r="N5" s="68">
        <v>20</v>
      </c>
      <c r="O5" s="69"/>
      <c r="P5" s="68">
        <v>15</v>
      </c>
      <c r="Q5" s="69"/>
      <c r="R5" s="68">
        <v>24</v>
      </c>
      <c r="S5" s="69"/>
      <c r="T5" s="68">
        <v>25</v>
      </c>
      <c r="U5" s="69"/>
      <c r="V5" s="68">
        <v>15</v>
      </c>
      <c r="W5" s="69"/>
      <c r="X5" s="68">
        <v>19</v>
      </c>
      <c r="Y5" s="69"/>
      <c r="Z5" s="68">
        <v>34</v>
      </c>
      <c r="AA5" s="69"/>
      <c r="AB5" s="68">
        <v>16</v>
      </c>
      <c r="AC5" s="69"/>
      <c r="AD5" s="68">
        <v>17</v>
      </c>
      <c r="AE5" s="69"/>
      <c r="AF5" s="68"/>
      <c r="AG5" s="69"/>
      <c r="AH5" s="45" t="s">
        <v>5</v>
      </c>
      <c r="AI5" s="45" t="s">
        <v>7</v>
      </c>
      <c r="AJ5" s="45" t="s">
        <v>10</v>
      </c>
      <c r="AK5" s="45" t="s">
        <v>48</v>
      </c>
      <c r="AL5" s="45" t="s">
        <v>48</v>
      </c>
    </row>
    <row r="6" spans="1:38" ht="15.75" thickBot="1" x14ac:dyDescent="0.3">
      <c r="A6" s="63"/>
      <c r="B6" s="45" t="s">
        <v>0</v>
      </c>
      <c r="C6" s="16" t="s">
        <v>45</v>
      </c>
      <c r="D6" s="65" t="s">
        <v>41</v>
      </c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7"/>
      <c r="AH6" s="46"/>
      <c r="AI6" s="46"/>
      <c r="AJ6" s="46"/>
      <c r="AK6" s="46"/>
      <c r="AL6" s="46"/>
    </row>
    <row r="7" spans="1:38" ht="15.75" thickBot="1" x14ac:dyDescent="0.3">
      <c r="A7" s="64"/>
      <c r="B7" s="90"/>
      <c r="C7" s="17" t="s">
        <v>46</v>
      </c>
      <c r="D7" s="10" t="s">
        <v>3</v>
      </c>
      <c r="E7" s="11" t="s">
        <v>4</v>
      </c>
      <c r="F7" s="10" t="s">
        <v>3</v>
      </c>
      <c r="G7" s="11" t="s">
        <v>4</v>
      </c>
      <c r="H7" s="10" t="s">
        <v>3</v>
      </c>
      <c r="I7" s="11" t="s">
        <v>4</v>
      </c>
      <c r="J7" s="10" t="s">
        <v>3</v>
      </c>
      <c r="K7" s="11" t="s">
        <v>4</v>
      </c>
      <c r="L7" s="10" t="s">
        <v>3</v>
      </c>
      <c r="M7" s="11" t="s">
        <v>4</v>
      </c>
      <c r="N7" s="10" t="s">
        <v>3</v>
      </c>
      <c r="O7" s="11" t="s">
        <v>4</v>
      </c>
      <c r="P7" s="10" t="s">
        <v>3</v>
      </c>
      <c r="Q7" s="11" t="s">
        <v>4</v>
      </c>
      <c r="R7" s="10" t="s">
        <v>3</v>
      </c>
      <c r="S7" s="11" t="s">
        <v>4</v>
      </c>
      <c r="T7" s="10" t="s">
        <v>3</v>
      </c>
      <c r="U7" s="11" t="s">
        <v>4</v>
      </c>
      <c r="V7" s="10" t="s">
        <v>3</v>
      </c>
      <c r="W7" s="11" t="s">
        <v>4</v>
      </c>
      <c r="X7" s="10" t="s">
        <v>3</v>
      </c>
      <c r="Y7" s="11" t="s">
        <v>4</v>
      </c>
      <c r="Z7" s="10" t="s">
        <v>3</v>
      </c>
      <c r="AA7" s="11" t="s">
        <v>4</v>
      </c>
      <c r="AB7" s="10" t="s">
        <v>3</v>
      </c>
      <c r="AC7" s="11" t="s">
        <v>4</v>
      </c>
      <c r="AD7" s="10" t="s">
        <v>3</v>
      </c>
      <c r="AE7" s="11" t="s">
        <v>4</v>
      </c>
      <c r="AF7" s="10" t="s">
        <v>3</v>
      </c>
      <c r="AG7" s="11" t="s">
        <v>4</v>
      </c>
      <c r="AH7" s="20" t="s">
        <v>40</v>
      </c>
      <c r="AI7" s="20" t="s">
        <v>8</v>
      </c>
      <c r="AJ7" s="20" t="s">
        <v>9</v>
      </c>
      <c r="AK7" s="20" t="s">
        <v>49</v>
      </c>
      <c r="AL7" s="20" t="s">
        <v>50</v>
      </c>
    </row>
    <row r="8" spans="1:38" x14ac:dyDescent="0.25">
      <c r="A8" s="13">
        <v>1</v>
      </c>
      <c r="B8" s="8" t="s">
        <v>47</v>
      </c>
      <c r="C8" s="18" t="s">
        <v>43</v>
      </c>
      <c r="D8" s="1"/>
      <c r="E8" s="2" t="str">
        <f>IF(D8=1,"120",IF(D8=2,"100",IF(D8=3,"80",IF(D8=4,"60",IF(D8=5,"50",IF(D8=6,"45",IF(D8=7,"40",IF(D8=8,"35",IF(D8=9,"30",IF(D8=10,"25",IF(D8&gt;10,"20",IF(ISBLANK(D8),"0"))))))))))))</f>
        <v>0</v>
      </c>
      <c r="F8" s="1"/>
      <c r="G8" s="2" t="str">
        <f>IF(F8=1,"120",IF(F8=2,"100",IF(F8=3,"80",IF(F8=4,"60",IF(F8=5,"50",IF(F8=6,"45",IF(F8=7,"40",IF(F8=8,"35",IF(F8=9,"30",IF(F8=10,"25",IF(F8&gt;10,"20",IF(ISBLANK(F8),"0"))))))))))))</f>
        <v>0</v>
      </c>
      <c r="H8" s="1"/>
      <c r="I8" s="2" t="str">
        <f>IF(H8=1,"120",IF(H8=2,"100",IF(H8=3,"80",IF(H8=4,"60",IF(H8=5,"50",IF(H8=6,"45",IF(H8=7,"40",IF(H8=8,"35",IF(H8=9,"30",IF(H8=10,"25",IF(H8&gt;10,"20",IF(ISBLANK(H8),"0"))))))))))))</f>
        <v>0</v>
      </c>
      <c r="J8" s="1"/>
      <c r="K8" s="2" t="str">
        <f>IF(J8=1,"120",IF(J8=2,"100",IF(J8=3,"80",IF(J8=4,"60",IF(J8=5,"50",IF(J8=6,"45",IF(J8=7,"40",IF(J8=8,"35",IF(J8=9,"30",IF(J8=10,"25",IF(J8&gt;10,"20",IF(ISBLANK(J8),"0"))))))))))))</f>
        <v>0</v>
      </c>
      <c r="L8" s="1"/>
      <c r="M8" s="2" t="str">
        <f>IF(L8=1,"120",IF(L8=2,"100",IF(L8=3,"80",IF(L8=4,"60",IF(L8=5,"50",IF(L8=6,"45",IF(L8=7,"40",IF(L8=8,"35",IF(L8=9,"30",IF(L8=10,"25",IF(L8&gt;10,"20",IF(ISBLANK(L8),"0"))))))))))))</f>
        <v>0</v>
      </c>
      <c r="N8" s="1">
        <v>4</v>
      </c>
      <c r="O8" s="2" t="str">
        <f>IF(N8=1,"120",IF(N8=2,"100",IF(N8=3,"80",IF(N8=4,"60",IF(N8=5,"50",IF(N8=6,"45",IF(N8=7,"40",IF(N8=8,"35",IF(N8=9,"30",IF(N8=10,"25",IF(N8&gt;10,"20",IF(ISBLANK(N8),"0"))))))))))))</f>
        <v>60</v>
      </c>
      <c r="P8" s="1"/>
      <c r="Q8" s="2" t="str">
        <f>IF(P8=1,"120",IF(P8=2,"100",IF(P8=3,"80",IF(P8=4,"60",IF(P8=5,"50",IF(P8=6,"45",IF(P8=7,"40",IF(P8=8,"35",IF(P8=9,"30",IF(P8=10,"25",IF(P8&gt;10,"20",IF(ISBLANK(P8),"0"))))))))))))</f>
        <v>0</v>
      </c>
      <c r="R8" s="1">
        <v>1</v>
      </c>
      <c r="S8" s="2" t="str">
        <f>IF(R8=1,"120",IF(R8=2,"100",IF(R8=3,"80",IF(R8=4,"60",IF(R8=5,"50",IF(R8=6,"45",IF(R8=7,"40",IF(R8=8,"35",IF(R8=9,"30",IF(R8=10,"25",IF(R8&gt;10,"20",IF(ISBLANK(R8),"0"))))))))))))</f>
        <v>120</v>
      </c>
      <c r="T8" s="1">
        <v>1</v>
      </c>
      <c r="U8" s="2" t="str">
        <f>IF(T8=1,"120",IF(T8=2,"100",IF(T8=3,"80",IF(T8=4,"60",IF(T8=5,"50",IF(T8=6,"45",IF(T8=7,"40",IF(T8=8,"35",IF(T8=9,"30",IF(T8=10,"25",IF(T8&gt;10,"20",IF(ISBLANK(T8),"0"))))))))))))</f>
        <v>120</v>
      </c>
      <c r="V8" s="1">
        <v>16</v>
      </c>
      <c r="W8" s="2" t="str">
        <f>IF(V8=1,"120",IF(V8=2,"100",IF(V8=3,"80",IF(V8=4,"60",IF(V8=5,"50",IF(V8=6,"45",IF(V8=7,"40",IF(V8=8,"35",IF(V8=9,"30",IF(V8=10,"25",IF(V8&gt;10,"20",IF(ISBLANK(V8),"0"))))))))))))</f>
        <v>20</v>
      </c>
      <c r="X8" s="1">
        <v>1</v>
      </c>
      <c r="Y8" s="2" t="str">
        <f>IF(X8=1,"120",IF(X8=2,"100",IF(X8=3,"80",IF(X8=4,"60",IF(X8=5,"50",IF(X8=6,"45",IF(X8=7,"40",IF(X8=8,"35",IF(X8=9,"30",IF(X8=10,"25",IF(X8&gt;10,"20",IF(ISBLANK(X8),"0"))))))))))))</f>
        <v>120</v>
      </c>
      <c r="Z8" s="1">
        <v>1</v>
      </c>
      <c r="AA8" s="2" t="str">
        <f>IF(Z8=1,"120",IF(Z8=2,"100",IF(Z8=3,"80",IF(Z8=4,"60",IF(Z8=5,"50",IF(Z8=6,"45",IF(Z8=7,"40",IF(Z8=8,"35",IF(Z8=9,"30",IF(Z8=10,"25",IF(Z8&gt;10,"20",IF(ISBLANK(Z8),"0"))))))))))))</f>
        <v>120</v>
      </c>
      <c r="AB8" s="1">
        <v>1</v>
      </c>
      <c r="AC8" s="2" t="str">
        <f>IF(AB8=1,"120",IF(AB8=2,"100",IF(AB8=3,"80",IF(AB8=4,"60",IF(AB8=5,"50",IF(AB8=6,"45",IF(AB8=7,"40",IF(AB8=8,"35",IF(AB8=9,"30",IF(AB8=10,"25",IF(AB8&gt;10,"20",IF(ISBLANK(AB8),"0"))))))))))))</f>
        <v>120</v>
      </c>
      <c r="AD8" s="1">
        <v>1</v>
      </c>
      <c r="AE8" s="2" t="str">
        <f>IF(AD8=1,"120",IF(AD8=2,"100",IF(AD8=3,"80",IF(AD8=4,"60",IF(AD8=5,"50",IF(AD8=6,"45",IF(AD8=7,"40",IF(AD8=8,"35",IF(AD8=9,"30",IF(AD8=10,"25",IF(AD8&gt;10,"20",IF(ISBLANK(AD8),"0"))))))))))))</f>
        <v>120</v>
      </c>
      <c r="AF8" s="1">
        <v>1</v>
      </c>
      <c r="AG8" s="2" t="str">
        <f>IF(AF8=1,"120",IF(AF8=2,"100",IF(AF8=3,"80",IF(AF8=4,"60",IF(AF8=5,"50",IF(AF8=6,"45",IF(AF8=7,"40",IF(AF8=8,"35",IF(AF8=9,"30",IF(AF8=10,"25",IF(AF8&gt;10,"20",IF(ISBLANK(AF8),"0"))))))))))))</f>
        <v>120</v>
      </c>
      <c r="AH8" s="37">
        <f>E8+G8+I8+K8+M8+O8+Q8+S8+U8+W8+Y8+AA8+AC8+AE8+AG8</f>
        <v>920</v>
      </c>
      <c r="AI8" s="39">
        <f>IF(D8&gt;0,1,0)+IF(F8&gt;0,1,0)+IF(H8&gt;0,1,0)+IF(J8&gt;0,1,0)+IF(L8&gt;0,1,0)+IF(N8&gt;0,1,0)+IF(P8&gt;0,1,0)+IF(R8&gt;0,1,0)+IF(T8&gt;0,1,0)+IF(V8&gt;0,1,0)+IF(X8&gt;0,1,0)+IF(Z8&gt;0,1,0)+IF(AB8&gt;0,1,0)+IF(AD8&gt;0,1,0)+IF(AF8&gt;0,1,0)</f>
        <v>9</v>
      </c>
      <c r="AJ8" s="41">
        <f>D8+F8+H8+J8+L8+N8+P8+R8+T8+V8+X8+Z8+AB8+AD8+AF8</f>
        <v>27</v>
      </c>
      <c r="AK8" s="43">
        <f>IF(D8=1,1,0)+IF(F8=1,1,0)+IF(H8=1,1,0)+IF(J8=1,1,0)+IF(L8=1,1,0)+IF(N8=1,1,0)+IF(P8=1,1,0)+IF(R8=1,1,0)+IF(T8=1,1,0)+IF(V8=1,1,0)+IF(X8=1,1,0)+IF(Z8=1,1,0)+IF(AB8=1,1,0)+IF(AD8=1,1,0)+IF(AF8=1,1,0)</f>
        <v>7</v>
      </c>
      <c r="AL8" s="44">
        <f>IF(OR(D8&gt;10,D8=0),0,1)+IF(OR(F8&gt;10,F8=0),0,1)+IF(OR(H8&gt;10,H8=0),0,1)+IF(OR(J8&gt;10,J8=0),0,1)+IF(OR(L8&gt;10,L8=0),0,1)+IF(OR(N8&gt;10,N8=0),0,1)+IF(OR(P8&gt;10,P8=0),0,1)+IF(OR(R8&gt;10,R8=0),0,1)+IF(OR(T8&gt;10,T8=0),0,1)+IF(OR(V8&gt;10,V8=0),0,1)+IF(OR(X8&gt;10,X8=0),0,1)+IF(OR(Z8&gt;10,Z8=0),0,1)+IF(OR(AB8&gt;10,AB8=0),0,1)+IF(OR(AD8&gt;10,AD8=0),0,1)+IF(OR(AF8&gt;10,AF8=0),0,1)</f>
        <v>8</v>
      </c>
    </row>
    <row r="9" spans="1:38" x14ac:dyDescent="0.25">
      <c r="A9" s="14">
        <v>2</v>
      </c>
      <c r="B9" s="9" t="s">
        <v>15</v>
      </c>
      <c r="C9" s="19" t="s">
        <v>43</v>
      </c>
      <c r="D9" s="3">
        <v>1</v>
      </c>
      <c r="E9" s="4" t="str">
        <f>IF(D9=1,"120",IF(D9=2,"100",IF(D9=3,"80",IF(D9=4,"60",IF(D9=5,"50",IF(D9=6,"45",IF(D9=7,"40",IF(D9=8,"35",IF(D9=9,"30",IF(D9=10,"25",IF(D9&gt;10,"20",IF(ISBLANK(D9),"0"))))))))))))</f>
        <v>120</v>
      </c>
      <c r="F9" s="3"/>
      <c r="G9" s="4" t="str">
        <f>IF(F9=1,"120",IF(F9=2,"100",IF(F9=3,"80",IF(F9=4,"60",IF(F9=5,"50",IF(F9=6,"45",IF(F9=7,"40",IF(F9=8,"35",IF(F9=9,"30",IF(F9=10,"25",IF(F9&gt;10,"20",IF(ISBLANK(F9),"0"))))))))))))</f>
        <v>0</v>
      </c>
      <c r="H9" s="3"/>
      <c r="I9" s="4" t="str">
        <f>IF(H9=1,"120",IF(H9=2,"100",IF(H9=3,"80",IF(H9=4,"60",IF(H9=5,"50",IF(H9=6,"45",IF(H9=7,"40",IF(H9=8,"35",IF(H9=9,"30",IF(H9=10,"25",IF(H9&gt;10,"20",IF(ISBLANK(H9),"0"))))))))))))</f>
        <v>0</v>
      </c>
      <c r="J9" s="3">
        <v>1</v>
      </c>
      <c r="K9" s="4" t="str">
        <f>IF(J9=1,"120",IF(J9=2,"100",IF(J9=3,"80",IF(J9=4,"60",IF(J9=5,"50",IF(J9=6,"45",IF(J9=7,"40",IF(J9=8,"35",IF(J9=9,"30",IF(J9=10,"25",IF(J9&gt;10,"20",IF(ISBLANK(J9),"0"))))))))))))</f>
        <v>120</v>
      </c>
      <c r="L9" s="3"/>
      <c r="M9" s="4" t="str">
        <f>IF(L9=1,"120",IF(L9=2,"100",IF(L9=3,"80",IF(L9=4,"60",IF(L9=5,"50",IF(L9=6,"45",IF(L9=7,"40",IF(L9=8,"35",IF(L9=9,"30",IF(L9=10,"25",IF(L9&gt;10,"20",IF(ISBLANK(L9),"0"))))))))))))</f>
        <v>0</v>
      </c>
      <c r="N9" s="3">
        <v>13</v>
      </c>
      <c r="O9" s="4" t="str">
        <f>IF(N9=1,"120",IF(N9=2,"100",IF(N9=3,"80",IF(N9=4,"60",IF(N9=5,"50",IF(N9=6,"45",IF(N9=7,"40",IF(N9=8,"35",IF(N9=9,"30",IF(N9=10,"25",IF(N9&gt;10,"20",IF(ISBLANK(N9),"0"))))))))))))</f>
        <v>20</v>
      </c>
      <c r="P9" s="3">
        <v>1</v>
      </c>
      <c r="Q9" s="4" t="str">
        <f>IF(P9=1,"120",IF(P9=2,"100",IF(P9=3,"80",IF(P9=4,"60",IF(P9=5,"50",IF(P9=6,"45",IF(P9=7,"40",IF(P9=8,"35",IF(P9=9,"30",IF(P9=10,"25",IF(P9&gt;10,"20",IF(ISBLANK(P9),"0"))))))))))))</f>
        <v>120</v>
      </c>
      <c r="R9" s="3">
        <v>4</v>
      </c>
      <c r="S9" s="4" t="str">
        <f>IF(R9=1,"120",IF(R9=2,"100",IF(R9=3,"80",IF(R9=4,"60",IF(R9=5,"50",IF(R9=6,"45",IF(R9=7,"40",IF(R9=8,"35",IF(R9=9,"30",IF(R9=10,"25",IF(R9&gt;10,"20",IF(ISBLANK(R9),"0"))))))))))))</f>
        <v>60</v>
      </c>
      <c r="T9" s="3">
        <v>10</v>
      </c>
      <c r="U9" s="4" t="str">
        <f>IF(T9=1,"120",IF(T9=2,"100",IF(T9=3,"80",IF(T9=4,"60",IF(T9=5,"50",IF(T9=6,"45",IF(T9=7,"40",IF(T9=8,"35",IF(T9=9,"30",IF(T9=10,"25",IF(T9&gt;10,"20",IF(ISBLANK(T9),"0"))))))))))))</f>
        <v>25</v>
      </c>
      <c r="V9" s="3"/>
      <c r="W9" s="4" t="str">
        <f>IF(V9=1,"120",IF(V9=2,"100",IF(V9=3,"80",IF(V9=4,"60",IF(V9=5,"50",IF(V9=6,"45",IF(V9=7,"40",IF(V9=8,"35",IF(V9=9,"30",IF(V9=10,"25",IF(V9&gt;10,"20",IF(ISBLANK(V9),"0"))))))))))))</f>
        <v>0</v>
      </c>
      <c r="X9" s="3">
        <v>1</v>
      </c>
      <c r="Y9" s="4" t="str">
        <f>IF(X9=1,"120",IF(X9=2,"100",IF(X9=3,"80",IF(X9=4,"60",IF(X9=5,"50",IF(X9=6,"45",IF(X9=7,"40",IF(X9=8,"35",IF(X9=9,"30",IF(X9=10,"25",IF(X9&gt;10,"20",IF(ISBLANK(X9),"0"))))))))))))</f>
        <v>120</v>
      </c>
      <c r="Z9" s="3">
        <v>1</v>
      </c>
      <c r="AA9" s="4" t="str">
        <f>IF(Z9=1,"120",IF(Z9=2,"100",IF(Z9=3,"80",IF(Z9=4,"60",IF(Z9=5,"50",IF(Z9=6,"45",IF(Z9=7,"40",IF(Z9=8,"35",IF(Z9=9,"30",IF(Z9=10,"25",IF(Z9&gt;10,"20",IF(ISBLANK(Z9),"0"))))))))))))</f>
        <v>120</v>
      </c>
      <c r="AB9" s="3">
        <v>1</v>
      </c>
      <c r="AC9" s="4" t="str">
        <f>IF(AB9=1,"120",IF(AB9=2,"100",IF(AB9=3,"80",IF(AB9=4,"60",IF(AB9=5,"50",IF(AB9=6,"45",IF(AB9=7,"40",IF(AB9=8,"35",IF(AB9=9,"30",IF(AB9=10,"25",IF(AB9&gt;10,"20",IF(ISBLANK(AB9),"0"))))))))))))</f>
        <v>120</v>
      </c>
      <c r="AD9" s="3"/>
      <c r="AE9" s="4" t="str">
        <f>IF(AD9=1,"120",IF(AD9=2,"100",IF(AD9=3,"80",IF(AD9=4,"60",IF(AD9=5,"50",IF(AD9=6,"45",IF(AD9=7,"40",IF(AD9=8,"35",IF(AD9=9,"30",IF(AD9=10,"25",IF(AD9&gt;10,"20",IF(ISBLANK(AD9),"0"))))))))))))</f>
        <v>0</v>
      </c>
      <c r="AF9" s="3">
        <v>3</v>
      </c>
      <c r="AG9" s="4" t="str">
        <f>IF(AF9=1,"120",IF(AF9=2,"100",IF(AF9=3,"80",IF(AF9=4,"60",IF(AF9=5,"50",IF(AF9=6,"45",IF(AF9=7,"40",IF(AF9=8,"35",IF(AF9=9,"30",IF(AF9=10,"25",IF(AF9&gt;10,"20",IF(ISBLANK(AF9),"0"))))))))))))</f>
        <v>80</v>
      </c>
      <c r="AH9" s="38">
        <f>E9+G9+I9+K9+M9+O9+Q9+S9+U9+W9+Y9+AA9+AC9+AE9+AG9</f>
        <v>905</v>
      </c>
      <c r="AI9" s="40">
        <f>IF(D9&gt;0,1,0)+IF(F9&gt;0,1,0)+IF(H9&gt;0,1,0)+IF(J9&gt;0,1,0)+IF(L9&gt;0,1,0)+IF(N9&gt;0,1,0)+IF(P9&gt;0,1,0)+IF(R9&gt;0,1,0)+IF(T9&gt;0,1,0)+IF(V9&gt;0,1,0)+IF(X9&gt;0,1,0)+IF(Z9&gt;0,1,0)+IF(AB9&gt;0,1,0)+IF(AD9&gt;0,1,0)+IF(AF9&gt;0,1,0)</f>
        <v>10</v>
      </c>
      <c r="AJ9" s="42">
        <f>D9+F9+H9+J9+L9+N9+P9+R9+T9+V9+X9+Z9+AB9+AD9+AF9</f>
        <v>36</v>
      </c>
      <c r="AK9" s="43">
        <f>IF(D9=1,1,0)+IF(F9=1,1,0)+IF(H9=1,1,0)+IF(J9=1,1,0)+IF(L9=1,1,0)+IF(N9=1,1,0)+IF(P9=1,1,0)+IF(R9=1,1,0)+IF(T9=1,1,0)+IF(V9=1,1,0)+IF(X9=1,1,0)+IF(Z9=1,1,0)+IF(AB9=1,1,0)+IF(AD9=1,1,0)+IF(AF9=1,1,0)</f>
        <v>6</v>
      </c>
      <c r="AL9" s="44">
        <f>IF(OR(D9&gt;10,D9=0),0,1)+IF(OR(F9&gt;10,F9=0),0,1)+IF(OR(H9&gt;10,H9=0),0,1)+IF(OR(J9&gt;10,J9=0),0,1)+IF(OR(L9&gt;10,L9=0),0,1)+IF(OR(N9&gt;10,N9=0),0,1)+IF(OR(P9&gt;10,P9=0),0,1)+IF(OR(R9&gt;10,R9=0),0,1)+IF(OR(T9&gt;10,T9=0),0,1)+IF(OR(V9&gt;10,V9=0),0,1)+IF(OR(X9&gt;10,X9=0),0,1)+IF(OR(Z9&gt;10,Z9=0),0,1)+IF(OR(AB9&gt;10,AB9=0),0,1)+IF(OR(AD9&gt;10,AD9=0),0,1)+IF(OR(AF9&gt;10,AF9=0),0,1)</f>
        <v>9</v>
      </c>
    </row>
    <row r="10" spans="1:38" x14ac:dyDescent="0.25">
      <c r="A10" s="14">
        <v>3</v>
      </c>
      <c r="B10" s="9" t="s">
        <v>16</v>
      </c>
      <c r="C10" s="19" t="s">
        <v>43</v>
      </c>
      <c r="D10" s="3">
        <v>11</v>
      </c>
      <c r="E10" s="4" t="str">
        <f>IF(D10=1,"120",IF(D10=2,"100",IF(D10=3,"80",IF(D10=4,"60",IF(D10=5,"50",IF(D10=6,"45",IF(D10=7,"40",IF(D10=8,"35",IF(D10=9,"30",IF(D10=10,"25",IF(D10&gt;10,"20",IF(ISBLANK(D10),"0"))))))))))))</f>
        <v>20</v>
      </c>
      <c r="F10" s="3">
        <v>5</v>
      </c>
      <c r="G10" s="4" t="str">
        <f>IF(F10=1,"120",IF(F10=2,"100",IF(F10=3,"80",IF(F10=4,"60",IF(F10=5,"50",IF(F10=6,"45",IF(F10=7,"40",IF(F10=8,"35",IF(F10=9,"30",IF(F10=10,"25",IF(F10&gt;10,"20",IF(ISBLANK(F10),"0"))))))))))))</f>
        <v>50</v>
      </c>
      <c r="H10" s="3">
        <v>8</v>
      </c>
      <c r="I10" s="4" t="str">
        <f>IF(H10=1,"120",IF(H10=2,"100",IF(H10=3,"80",IF(H10=4,"60",IF(H10=5,"50",IF(H10=6,"45",IF(H10=7,"40",IF(H10=8,"35",IF(H10=9,"30",IF(H10=10,"25",IF(H10&gt;10,"20",IF(ISBLANK(H10),"0"))))))))))))</f>
        <v>35</v>
      </c>
      <c r="J10" s="3">
        <v>23</v>
      </c>
      <c r="K10" s="4" t="str">
        <f>IF(J10=1,"120",IF(J10=2,"100",IF(J10=3,"80",IF(J10=4,"60",IF(J10=5,"50",IF(J10=6,"45",IF(J10=7,"40",IF(J10=8,"35",IF(J10=9,"30",IF(J10=10,"25",IF(J10&gt;10,"20",IF(ISBLANK(J10),"0"))))))))))))</f>
        <v>20</v>
      </c>
      <c r="L10" s="3">
        <v>3</v>
      </c>
      <c r="M10" s="4" t="str">
        <f>IF(L10=1,"120",IF(L10=2,"100",IF(L10=3,"80",IF(L10=4,"60",IF(L10=5,"50",IF(L10=6,"45",IF(L10=7,"40",IF(L10=8,"35",IF(L10=9,"30",IF(L10=10,"25",IF(L10&gt;10,"20",IF(ISBLANK(L10),"0"))))))))))))</f>
        <v>80</v>
      </c>
      <c r="N10" s="3">
        <v>15</v>
      </c>
      <c r="O10" s="4" t="str">
        <f>IF(N10=1,"120",IF(N10=2,"100",IF(N10=3,"80",IF(N10=4,"60",IF(N10=5,"50",IF(N10=6,"45",IF(N10=7,"40",IF(N10=8,"35",IF(N10=9,"30",IF(N10=10,"25",IF(N10&gt;10,"20",IF(ISBLANK(N10),"0"))))))))))))</f>
        <v>20</v>
      </c>
      <c r="P10" s="3">
        <v>1</v>
      </c>
      <c r="Q10" s="4" t="str">
        <f>IF(P10=1,"120",IF(P10=2,"100",IF(P10=3,"80",IF(P10=4,"60",IF(P10=5,"50",IF(P10=6,"45",IF(P10=7,"40",IF(P10=8,"35",IF(P10=9,"30",IF(P10=10,"25",IF(P10&gt;10,"20",IF(ISBLANK(P10),"0"))))))))))))</f>
        <v>120</v>
      </c>
      <c r="R10" s="3"/>
      <c r="S10" s="4" t="str">
        <f>IF(R10=1,"120",IF(R10=2,"100",IF(R10=3,"80",IF(R10=4,"60",IF(R10=5,"50",IF(R10=6,"45",IF(R10=7,"40",IF(R10=8,"35",IF(R10=9,"30",IF(R10=10,"25",IF(R10&gt;10,"20",IF(ISBLANK(R10),"0"))))))))))))</f>
        <v>0</v>
      </c>
      <c r="T10" s="3">
        <v>11</v>
      </c>
      <c r="U10" s="4" t="str">
        <f>IF(T10=1,"120",IF(T10=2,"100",IF(T10=3,"80",IF(T10=4,"60",IF(T10=5,"50",IF(T10=6,"45",IF(T10=7,"40",IF(T10=8,"35",IF(T10=9,"30",IF(T10=10,"25",IF(T10&gt;10,"20",IF(ISBLANK(T10),"0"))))))))))))</f>
        <v>20</v>
      </c>
      <c r="V10" s="3">
        <v>7</v>
      </c>
      <c r="W10" s="4" t="str">
        <f>IF(V10=1,"120",IF(V10=2,"100",IF(V10=3,"80",IF(V10=4,"60",IF(V10=5,"50",IF(V10=6,"45",IF(V10=7,"40",IF(V10=8,"35",IF(V10=9,"30",IF(V10=10,"25",IF(V10&gt;10,"20",IF(ISBLANK(V10),"0"))))))))))))</f>
        <v>40</v>
      </c>
      <c r="X10" s="3">
        <v>4</v>
      </c>
      <c r="Y10" s="4" t="str">
        <f>IF(X10=1,"120",IF(X10=2,"100",IF(X10=3,"80",IF(X10=4,"60",IF(X10=5,"50",IF(X10=6,"45",IF(X10=7,"40",IF(X10=8,"35",IF(X10=9,"30",IF(X10=10,"25",IF(X10&gt;10,"20",IF(ISBLANK(X10),"0"))))))))))))</f>
        <v>60</v>
      </c>
      <c r="Z10" s="3">
        <v>15</v>
      </c>
      <c r="AA10" s="4" t="str">
        <f>IF(Z10=1,"120",IF(Z10=2,"100",IF(Z10=3,"80",IF(Z10=4,"60",IF(Z10=5,"50",IF(Z10=6,"45",IF(Z10=7,"40",IF(Z10=8,"35",IF(Z10=9,"30",IF(Z10=10,"25",IF(Z10&gt;10,"20",IF(ISBLANK(Z10),"0"))))))))))))</f>
        <v>20</v>
      </c>
      <c r="AB10" s="3">
        <v>1</v>
      </c>
      <c r="AC10" s="4" t="str">
        <f>IF(AB10=1,"120",IF(AB10=2,"100",IF(AB10=3,"80",IF(AB10=4,"60",IF(AB10=5,"50",IF(AB10=6,"45",IF(AB10=7,"40",IF(AB10=8,"35",IF(AB10=9,"30",IF(AB10=10,"25",IF(AB10&gt;10,"20",IF(ISBLANK(AB10),"0"))))))))))))</f>
        <v>120</v>
      </c>
      <c r="AD10" s="3">
        <v>12</v>
      </c>
      <c r="AE10" s="4" t="str">
        <f>IF(AD10=1,"120",IF(AD10=2,"100",IF(AD10=3,"80",IF(AD10=4,"60",IF(AD10=5,"50",IF(AD10=6,"45",IF(AD10=7,"40",IF(AD10=8,"35",IF(AD10=9,"30",IF(AD10=10,"25",IF(AD10&gt;10,"20",IF(ISBLANK(AD10),"0"))))))))))))</f>
        <v>20</v>
      </c>
      <c r="AF10" s="3">
        <v>1</v>
      </c>
      <c r="AG10" s="4" t="str">
        <f>IF(AF10=1,"120",IF(AF10=2,"100",IF(AF10=3,"80",IF(AF10=4,"60",IF(AF10=5,"50",IF(AF10=6,"45",IF(AF10=7,"40",IF(AF10=8,"35",IF(AF10=9,"30",IF(AF10=10,"25",IF(AF10&gt;10,"20",IF(ISBLANK(AF10),"0"))))))))))))</f>
        <v>120</v>
      </c>
      <c r="AH10" s="38">
        <f>E10+G10+I10+K10+M10+O10+Q10+S10+U10+W10+Y10+AA10+AC10+AE10+AG10</f>
        <v>745</v>
      </c>
      <c r="AI10" s="40">
        <f>IF(D10&gt;0,1,0)+IF(F10&gt;0,1,0)+IF(H10&gt;0,1,0)+IF(J10&gt;0,1,0)+IF(L10&gt;0,1,0)+IF(N10&gt;0,1,0)+IF(P10&gt;0,1,0)+IF(R10&gt;0,1,0)+IF(T10&gt;0,1,0)+IF(V10&gt;0,1,0)+IF(X10&gt;0,1,0)+IF(Z10&gt;0,1,0)+IF(AB10&gt;0,1,0)+IF(AD10&gt;0,1,0)+IF(AF10&gt;0,1,0)</f>
        <v>14</v>
      </c>
      <c r="AJ10" s="42">
        <f>D10+F10+H10+J10+L10+N10+P10+R10+T10+V10+X10+Z10+AB10+AD10+AF10</f>
        <v>117</v>
      </c>
      <c r="AK10" s="43">
        <f>IF(D10=1,1,0)+IF(F10=1,1,0)+IF(H10=1,1,0)+IF(J10=1,1,0)+IF(L10=1,1,0)+IF(N10=1,1,0)+IF(P10=1,1,0)+IF(R10=1,1,0)+IF(T10=1,1,0)+IF(V10=1,1,0)+IF(X10=1,1,0)+IF(Z10=1,1,0)+IF(AB10=1,1,0)+IF(AD10=1,1,0)+IF(AF10=1,1,0)</f>
        <v>3</v>
      </c>
      <c r="AL10" s="44">
        <f>IF(OR(D10&gt;10,D10=0),0,1)+IF(OR(F10&gt;10,F10=0),0,1)+IF(OR(H10&gt;10,H10=0),0,1)+IF(OR(J10&gt;10,J10=0),0,1)+IF(OR(L10&gt;10,L10=0),0,1)+IF(OR(N10&gt;10,N10=0),0,1)+IF(OR(P10&gt;10,P10=0),0,1)+IF(OR(R10&gt;10,R10=0),0,1)+IF(OR(T10&gt;10,T10=0),0,1)+IF(OR(V10&gt;10,V10=0),0,1)+IF(OR(X10&gt;10,X10=0),0,1)+IF(OR(Z10&gt;10,Z10=0),0,1)+IF(OR(AB10&gt;10,AB10=0),0,1)+IF(OR(AD10&gt;10,AD10=0),0,1)+IF(OR(AF10&gt;10,AF10=0),0,1)</f>
        <v>8</v>
      </c>
    </row>
    <row r="11" spans="1:38" x14ac:dyDescent="0.25">
      <c r="A11" s="14">
        <v>4</v>
      </c>
      <c r="B11" s="9" t="s">
        <v>12</v>
      </c>
      <c r="C11" s="19" t="s">
        <v>43</v>
      </c>
      <c r="D11" s="3">
        <v>4</v>
      </c>
      <c r="E11" s="4" t="str">
        <f>IF(D11=1,"120",IF(D11=2,"100",IF(D11=3,"80",IF(D11=4,"60",IF(D11=5,"50",IF(D11=6,"45",IF(D11=7,"40",IF(D11=8,"35",IF(D11=9,"30",IF(D11=10,"25",IF(D11&gt;10,"20",IF(ISBLANK(D11),"0"))))))))))))</f>
        <v>60</v>
      </c>
      <c r="F11" s="3">
        <v>7</v>
      </c>
      <c r="G11" s="4" t="str">
        <f>IF(F11=1,"120",IF(F11=2,"100",IF(F11=3,"80",IF(F11=4,"60",IF(F11=5,"50",IF(F11=6,"45",IF(F11=7,"40",IF(F11=8,"35",IF(F11=9,"30",IF(F11=10,"25",IF(F11&gt;10,"20",IF(ISBLANK(F11),"0"))))))))))))</f>
        <v>40</v>
      </c>
      <c r="H11" s="3">
        <v>3</v>
      </c>
      <c r="I11" s="4" t="str">
        <f>IF(H11=1,"120",IF(H11=2,"100",IF(H11=3,"80",IF(H11=4,"60",IF(H11=5,"50",IF(H11=6,"45",IF(H11=7,"40",IF(H11=8,"35",IF(H11=9,"30",IF(H11=10,"25",IF(H11&gt;10,"20",IF(ISBLANK(H11),"0"))))))))))))</f>
        <v>80</v>
      </c>
      <c r="J11" s="3">
        <v>10</v>
      </c>
      <c r="K11" s="4" t="str">
        <f>IF(J11=1,"120",IF(J11=2,"100",IF(J11=3,"80",IF(J11=4,"60",IF(J11=5,"50",IF(J11=6,"45",IF(J11=7,"40",IF(J11=8,"35",IF(J11=9,"30",IF(J11=10,"25",IF(J11&gt;10,"20",IF(ISBLANK(J11),"0"))))))))))))</f>
        <v>25</v>
      </c>
      <c r="L11" s="3">
        <v>15</v>
      </c>
      <c r="M11" s="4" t="str">
        <f>IF(L11=1,"120",IF(L11=2,"100",IF(L11=3,"80",IF(L11=4,"60",IF(L11=5,"50",IF(L11=6,"45",IF(L11=7,"40",IF(L11=8,"35",IF(L11=9,"30",IF(L11=10,"25",IF(L11&gt;10,"20",IF(ISBLANK(L11),"0"))))))))))))</f>
        <v>20</v>
      </c>
      <c r="N11" s="3">
        <v>16</v>
      </c>
      <c r="O11" s="4" t="str">
        <f>IF(N11=1,"120",IF(N11=2,"100",IF(N11=3,"80",IF(N11=4,"60",IF(N11=5,"50",IF(N11=6,"45",IF(N11=7,"40",IF(N11=8,"35",IF(N11=9,"30",IF(N11=10,"25",IF(N11&gt;10,"20",IF(ISBLANK(N11),"0"))))))))))))</f>
        <v>20</v>
      </c>
      <c r="P11" s="3">
        <v>2</v>
      </c>
      <c r="Q11" s="4" t="str">
        <f>IF(P11=1,"120",IF(P11=2,"100",IF(P11=3,"80",IF(P11=4,"60",IF(P11=5,"50",IF(P11=6,"45",IF(P11=7,"40",IF(P11=8,"35",IF(P11=9,"30",IF(P11=10,"25",IF(P11&gt;10,"20",IF(ISBLANK(P11),"0"))))))))))))</f>
        <v>100</v>
      </c>
      <c r="R11" s="3">
        <v>10</v>
      </c>
      <c r="S11" s="4" t="str">
        <f>IF(R11=1,"120",IF(R11=2,"100",IF(R11=3,"80",IF(R11=4,"60",IF(R11=5,"50",IF(R11=6,"45",IF(R11=7,"40",IF(R11=8,"35",IF(R11=9,"30",IF(R11=10,"25",IF(R11&gt;10,"20",IF(ISBLANK(R11),"0"))))))))))))</f>
        <v>25</v>
      </c>
      <c r="T11" s="3">
        <v>2</v>
      </c>
      <c r="U11" s="4" t="str">
        <f>IF(T11=1,"120",IF(T11=2,"100",IF(T11=3,"80",IF(T11=4,"60",IF(T11=5,"50",IF(T11=6,"45",IF(T11=7,"40",IF(T11=8,"35",IF(T11=9,"30",IF(T11=10,"25",IF(T11&gt;10,"20",IF(ISBLANK(T11),"0"))))))))))))</f>
        <v>100</v>
      </c>
      <c r="V11" s="3">
        <v>1</v>
      </c>
      <c r="W11" s="4" t="str">
        <f>IF(V11=1,"120",IF(V11=2,"100",IF(V11=3,"80",IF(V11=4,"60",IF(V11=5,"50",IF(V11=6,"45",IF(V11=7,"40",IF(V11=8,"35",IF(V11=9,"30",IF(V11=10,"25",IF(V11&gt;10,"20",IF(ISBLANK(V11),"0"))))))))))))</f>
        <v>120</v>
      </c>
      <c r="X11" s="3">
        <v>1</v>
      </c>
      <c r="Y11" s="4" t="str">
        <f>IF(X11=1,"120",IF(X11=2,"100",IF(X11=3,"80",IF(X11=4,"60",IF(X11=5,"50",IF(X11=6,"45",IF(X11=7,"40",IF(X11=8,"35",IF(X11=9,"30",IF(X11=10,"25",IF(X11&gt;10,"20",IF(ISBLANK(X11),"0"))))))))))))</f>
        <v>120</v>
      </c>
      <c r="Z11" s="3"/>
      <c r="AA11" s="4" t="str">
        <f>IF(Z11=1,"120",IF(Z11=2,"100",IF(Z11=3,"80",IF(Z11=4,"60",IF(Z11=5,"50",IF(Z11=6,"45",IF(Z11=7,"40",IF(Z11=8,"35",IF(Z11=9,"30",IF(Z11=10,"25",IF(Z11&gt;10,"20",IF(ISBLANK(Z11),"0"))))))))))))</f>
        <v>0</v>
      </c>
      <c r="AB11" s="3"/>
      <c r="AC11" s="4" t="str">
        <f>IF(AB11=1,"120",IF(AB11=2,"100",IF(AB11=3,"80",IF(AB11=4,"60",IF(AB11=5,"50",IF(AB11=6,"45",IF(AB11=7,"40",IF(AB11=8,"35",IF(AB11=9,"30",IF(AB11=10,"25",IF(AB11&gt;10,"20",IF(ISBLANK(AB11),"0"))))))))))))</f>
        <v>0</v>
      </c>
      <c r="AD11" s="3"/>
      <c r="AE11" s="4" t="str">
        <f>IF(AD11=1,"120",IF(AD11=2,"100",IF(AD11=3,"80",IF(AD11=4,"60",IF(AD11=5,"50",IF(AD11=6,"45",IF(AD11=7,"40",IF(AD11=8,"35",IF(AD11=9,"30",IF(AD11=10,"25",IF(AD11&gt;10,"20",IF(ISBLANK(AD11),"0"))))))))))))</f>
        <v>0</v>
      </c>
      <c r="AF11" s="3"/>
      <c r="AG11" s="4" t="str">
        <f>IF(AF11=1,"120",IF(AF11=2,"100",IF(AF11=3,"80",IF(AF11=4,"60",IF(AF11=5,"50",IF(AF11=6,"45",IF(AF11=7,"40",IF(AF11=8,"35",IF(AF11=9,"30",IF(AF11=10,"25",IF(AF11&gt;10,"20",IF(ISBLANK(AF11),"0"))))))))))))</f>
        <v>0</v>
      </c>
      <c r="AH11" s="38">
        <f>E11+G11+I11+K11+M11+O11+Q11+S11+U11+W11+Y11+AA11+AC11+AE11+AG11</f>
        <v>710</v>
      </c>
      <c r="AI11" s="40">
        <f>IF(D11&gt;0,1,0)+IF(F11&gt;0,1,0)+IF(H11&gt;0,1,0)+IF(J11&gt;0,1,0)+IF(L11&gt;0,1,0)+IF(N11&gt;0,1,0)+IF(P11&gt;0,1,0)+IF(R11&gt;0,1,0)+IF(T11&gt;0,1,0)+IF(V11&gt;0,1,0)+IF(X11&gt;0,1,0)+IF(Z11&gt;0,1,0)+IF(AB11&gt;0,1,0)+IF(AD11&gt;0,1,0)+IF(AF11&gt;0,1,0)</f>
        <v>11</v>
      </c>
      <c r="AJ11" s="42">
        <f>D11+F11+H11+J11+L11+N11+P11+R11+T11+V11+X11+Z11+AB11+AD11+AF11</f>
        <v>71</v>
      </c>
      <c r="AK11" s="43">
        <f>IF(D11=1,1,0)+IF(F11=1,1,0)+IF(H11=1,1,0)+IF(J11=1,1,0)+IF(L11=1,1,0)+IF(N11=1,1,0)+IF(P11=1,1,0)+IF(R11=1,1,0)+IF(T11=1,1,0)+IF(V11=1,1,0)+IF(X11=1,1,0)+IF(Z11=1,1,0)+IF(AB11=1,1,0)+IF(AD11=1,1,0)+IF(AF11=1,1,0)</f>
        <v>2</v>
      </c>
      <c r="AL11" s="44">
        <f>IF(OR(D11&gt;10,D11=0),0,1)+IF(OR(F11&gt;10,F11=0),0,1)+IF(OR(H11&gt;10,H11=0),0,1)+IF(OR(J11&gt;10,J11=0),0,1)+IF(OR(L11&gt;10,L11=0),0,1)+IF(OR(N11&gt;10,N11=0),0,1)+IF(OR(P11&gt;10,P11=0),0,1)+IF(OR(R11&gt;10,R11=0),0,1)+IF(OR(T11&gt;10,T11=0),0,1)+IF(OR(V11&gt;10,V11=0),0,1)+IF(OR(X11&gt;10,X11=0),0,1)+IF(OR(Z11&gt;10,Z11=0),0,1)+IF(OR(AB11&gt;10,AB11=0),0,1)+IF(OR(AD11&gt;10,AD11=0),0,1)+IF(OR(AF11&gt;10,AF11=0),0,1)</f>
        <v>9</v>
      </c>
    </row>
    <row r="12" spans="1:38" x14ac:dyDescent="0.25">
      <c r="A12" s="14">
        <v>5</v>
      </c>
      <c r="B12" s="9" t="s">
        <v>13</v>
      </c>
      <c r="C12" s="19" t="s">
        <v>43</v>
      </c>
      <c r="D12" s="3">
        <v>4</v>
      </c>
      <c r="E12" s="4" t="str">
        <f>IF(D12=1,"120",IF(D12=2,"100",IF(D12=3,"80",IF(D12=4,"60",IF(D12=5,"50",IF(D12=6,"45",IF(D12=7,"40",IF(D12=8,"35",IF(D12=9,"30",IF(D12=10,"25",IF(D12&gt;10,"20",IF(ISBLANK(D12),"0"))))))))))))</f>
        <v>60</v>
      </c>
      <c r="F12" s="3"/>
      <c r="G12" s="4" t="str">
        <f>IF(F12=1,"120",IF(F12=2,"100",IF(F12=3,"80",IF(F12=4,"60",IF(F12=5,"50",IF(F12=6,"45",IF(F12=7,"40",IF(F12=8,"35",IF(F12=9,"30",IF(F12=10,"25",IF(F12&gt;10,"20",IF(ISBLANK(F12),"0"))))))))))))</f>
        <v>0</v>
      </c>
      <c r="H12" s="3">
        <v>7</v>
      </c>
      <c r="I12" s="4" t="str">
        <f>IF(H12=1,"120",IF(H12=2,"100",IF(H12=3,"80",IF(H12=4,"60",IF(H12=5,"50",IF(H12=6,"45",IF(H12=7,"40",IF(H12=8,"35",IF(H12=9,"30",IF(H12=10,"25",IF(H12&gt;10,"20",IF(ISBLANK(H12),"0"))))))))))))</f>
        <v>40</v>
      </c>
      <c r="J12" s="3">
        <v>8</v>
      </c>
      <c r="K12" s="4" t="str">
        <f>IF(J12=1,"120",IF(J12=2,"100",IF(J12=3,"80",IF(J12=4,"60",IF(J12=5,"50",IF(J12=6,"45",IF(J12=7,"40",IF(J12=8,"35",IF(J12=9,"30",IF(J12=10,"25",IF(J12&gt;10,"20",IF(ISBLANK(J12),"0"))))))))))))</f>
        <v>35</v>
      </c>
      <c r="L12" s="3">
        <v>1</v>
      </c>
      <c r="M12" s="4" t="str">
        <f>IF(L12=1,"120",IF(L12=2,"100",IF(L12=3,"80",IF(L12=4,"60",IF(L12=5,"50",IF(L12=6,"45",IF(L12=7,"40",IF(L12=8,"35",IF(L12=9,"30",IF(L12=10,"25",IF(L12&gt;10,"20",IF(ISBLANK(L12),"0"))))))))))))</f>
        <v>120</v>
      </c>
      <c r="N12" s="3">
        <v>1</v>
      </c>
      <c r="O12" s="4" t="str">
        <f>IF(N12=1,"120",IF(N12=2,"100",IF(N12=3,"80",IF(N12=4,"60",IF(N12=5,"50",IF(N12=6,"45",IF(N12=7,"40",IF(N12=8,"35",IF(N12=9,"30",IF(N12=10,"25",IF(N12&gt;10,"20",IF(ISBLANK(N12),"0"))))))))))))</f>
        <v>120</v>
      </c>
      <c r="P12" s="3">
        <v>1</v>
      </c>
      <c r="Q12" s="4" t="str">
        <f>IF(P12=1,"120",IF(P12=2,"100",IF(P12=3,"80",IF(P12=4,"60",IF(P12=5,"50",IF(P12=6,"45",IF(P12=7,"40",IF(P12=8,"35",IF(P12=9,"30",IF(P12=10,"25",IF(P12&gt;10,"20",IF(ISBLANK(P12),"0"))))))))))))</f>
        <v>120</v>
      </c>
      <c r="R12" s="3">
        <v>8</v>
      </c>
      <c r="S12" s="4" t="str">
        <f>IF(R12=1,"120",IF(R12=2,"100",IF(R12=3,"80",IF(R12=4,"60",IF(R12=5,"50",IF(R12=6,"45",IF(R12=7,"40",IF(R12=8,"35",IF(R12=9,"30",IF(R12=10,"25",IF(R12&gt;10,"20",IF(ISBLANK(R12),"0"))))))))))))</f>
        <v>35</v>
      </c>
      <c r="T12" s="3"/>
      <c r="U12" s="4" t="str">
        <f>IF(T12=1,"120",IF(T12=2,"100",IF(T12=3,"80",IF(T12=4,"60",IF(T12=5,"50",IF(T12=6,"45",IF(T12=7,"40",IF(T12=8,"35",IF(T12=9,"30",IF(T12=10,"25",IF(T12&gt;10,"20",IF(ISBLANK(T12),"0"))))))))))))</f>
        <v>0</v>
      </c>
      <c r="V12" s="3">
        <v>1</v>
      </c>
      <c r="W12" s="4" t="str">
        <f>IF(V12=1,"120",IF(V12=2,"100",IF(V12=3,"80",IF(V12=4,"60",IF(V12=5,"50",IF(V12=6,"45",IF(V12=7,"40",IF(V12=8,"35",IF(V12=9,"30",IF(V12=10,"25",IF(V12&gt;10,"20",IF(ISBLANK(V12),"0"))))))))))))</f>
        <v>120</v>
      </c>
      <c r="X12" s="3">
        <v>45</v>
      </c>
      <c r="Y12" s="4" t="str">
        <f>IF(X12=1,"120",IF(X12=2,"100",IF(X12=3,"80",IF(X12=4,"60",IF(X12=5,"50",IF(X12=6,"45",IF(X12=7,"40",IF(X12=8,"35",IF(X12=9,"30",IF(X12=10,"25",IF(X12&gt;10,"20",IF(ISBLANK(X12),"0"))))))))))))</f>
        <v>20</v>
      </c>
      <c r="Z12" s="3"/>
      <c r="AA12" s="4" t="str">
        <f>IF(Z12=1,"120",IF(Z12=2,"100",IF(Z12=3,"80",IF(Z12=4,"60",IF(Z12=5,"50",IF(Z12=6,"45",IF(Z12=7,"40",IF(Z12=8,"35",IF(Z12=9,"30",IF(Z12=10,"25",IF(Z12&gt;10,"20",IF(ISBLANK(Z12),"0"))))))))))))</f>
        <v>0</v>
      </c>
      <c r="AB12" s="3">
        <v>10</v>
      </c>
      <c r="AC12" s="4" t="str">
        <f>IF(AB12=1,"120",IF(AB12=2,"100",IF(AB12=3,"80",IF(AB12=4,"60",IF(AB12=5,"50",IF(AB12=6,"45",IF(AB12=7,"40",IF(AB12=8,"35",IF(AB12=9,"30",IF(AB12=10,"25",IF(AB12&gt;10,"20",IF(ISBLANK(AB12),"0"))))))))))))</f>
        <v>25</v>
      </c>
      <c r="AD12" s="3"/>
      <c r="AE12" s="4" t="str">
        <f>IF(AD12=1,"120",IF(AD12=2,"100",IF(AD12=3,"80",IF(AD12=4,"60",IF(AD12=5,"50",IF(AD12=6,"45",IF(AD12=7,"40",IF(AD12=8,"35",IF(AD12=9,"30",IF(AD12=10,"25",IF(AD12&gt;10,"20",IF(ISBLANK(AD12),"0"))))))))))))</f>
        <v>0</v>
      </c>
      <c r="AF12" s="3"/>
      <c r="AG12" s="4" t="str">
        <f>IF(AF12=1,"120",IF(AF12=2,"100",IF(AF12=3,"80",IF(AF12=4,"60",IF(AF12=5,"50",IF(AF12=6,"45",IF(AF12=7,"40",IF(AF12=8,"35",IF(AF12=9,"30",IF(AF12=10,"25",IF(AF12&gt;10,"20",IF(ISBLANK(AF12),"0"))))))))))))</f>
        <v>0</v>
      </c>
      <c r="AH12" s="38">
        <f>E12+G12+I12+K12+M12+O12+Q12+S12+U12+W12+Y12+AA12+AC12+AE12+AG12</f>
        <v>695</v>
      </c>
      <c r="AI12" s="40">
        <f>IF(D12&gt;0,1,0)+IF(F12&gt;0,1,0)+IF(H12&gt;0,1,0)+IF(J12&gt;0,1,0)+IF(L12&gt;0,1,0)+IF(N12&gt;0,1,0)+IF(P12&gt;0,1,0)+IF(R12&gt;0,1,0)+IF(T12&gt;0,1,0)+IF(V12&gt;0,1,0)+IF(X12&gt;0,1,0)+IF(Z12&gt;0,1,0)+IF(AB12&gt;0,1,0)+IF(AD12&gt;0,1,0)+IF(AF12&gt;0,1,0)</f>
        <v>10</v>
      </c>
      <c r="AJ12" s="42">
        <f>D12+F12+H12+J12+L12+N12+P12+R12+T12+V12+X12+Z12+AB12+AD12+AF12</f>
        <v>86</v>
      </c>
      <c r="AK12" s="43">
        <f>IF(D12=1,1,0)+IF(F12=1,1,0)+IF(H12=1,1,0)+IF(J12=1,1,0)+IF(L12=1,1,0)+IF(N12=1,1,0)+IF(P12=1,1,0)+IF(R12=1,1,0)+IF(T12=1,1,0)+IF(V12=1,1,0)+IF(X12=1,1,0)+IF(Z12=1,1,0)+IF(AB12=1,1,0)+IF(AD12=1,1,0)+IF(AF12=1,1,0)</f>
        <v>4</v>
      </c>
      <c r="AL12" s="44">
        <f>IF(OR(D12&gt;10,D12=0),0,1)+IF(OR(F12&gt;10,F12=0),0,1)+IF(OR(H12&gt;10,H12=0),0,1)+IF(OR(J12&gt;10,J12=0),0,1)+IF(OR(L12&gt;10,L12=0),0,1)+IF(OR(N12&gt;10,N12=0),0,1)+IF(OR(P12&gt;10,P12=0),0,1)+IF(OR(R12&gt;10,R12=0),0,1)+IF(OR(T12&gt;10,T12=0),0,1)+IF(OR(V12&gt;10,V12=0),0,1)+IF(OR(X12&gt;10,X12=0),0,1)+IF(OR(Z12&gt;10,Z12=0),0,1)+IF(OR(AB12&gt;10,AB12=0),0,1)+IF(OR(AD12&gt;10,AD12=0),0,1)+IF(OR(AF12&gt;10,AF12=0),0,1)</f>
        <v>9</v>
      </c>
    </row>
    <row r="13" spans="1:38" x14ac:dyDescent="0.25">
      <c r="A13" s="14">
        <v>6</v>
      </c>
      <c r="B13" s="9" t="s">
        <v>11</v>
      </c>
      <c r="C13" s="19" t="s">
        <v>43</v>
      </c>
      <c r="D13" s="3">
        <v>4</v>
      </c>
      <c r="E13" s="4" t="str">
        <f>IF(D13=1,"120",IF(D13=2,"100",IF(D13=3,"80",IF(D13=4,"60",IF(D13=5,"50",IF(D13=6,"45",IF(D13=7,"40",IF(D13=8,"35",IF(D13=9,"30",IF(D13=10,"25",IF(D13&gt;10,"20",IF(ISBLANK(D13),"0"))))))))))))</f>
        <v>60</v>
      </c>
      <c r="F13" s="3">
        <v>2</v>
      </c>
      <c r="G13" s="4" t="str">
        <f>IF(F13=1,"120",IF(F13=2,"100",IF(F13=3,"80",IF(F13=4,"60",IF(F13=5,"50",IF(F13=6,"45",IF(F13=7,"40",IF(F13=8,"35",IF(F13=9,"30",IF(F13=10,"25",IF(F13&gt;10,"20",IF(ISBLANK(F13),"0"))))))))))))</f>
        <v>100</v>
      </c>
      <c r="H13" s="3">
        <v>1</v>
      </c>
      <c r="I13" s="4" t="str">
        <f>IF(H13=1,"120",IF(H13=2,"100",IF(H13=3,"80",IF(H13=4,"60",IF(H13=5,"50",IF(H13=6,"45",IF(H13=7,"40",IF(H13=8,"35",IF(H13=9,"30",IF(H13=10,"25",IF(H13&gt;10,"20",IF(ISBLANK(H13),"0"))))))))))))</f>
        <v>120</v>
      </c>
      <c r="J13" s="3">
        <v>16</v>
      </c>
      <c r="K13" s="4" t="str">
        <f>IF(J13=1,"120",IF(J13=2,"100",IF(J13=3,"80",IF(J13=4,"60",IF(J13=5,"50",IF(J13=6,"45",IF(J13=7,"40",IF(J13=8,"35",IF(J13=9,"30",IF(J13=10,"25",IF(J13&gt;10,"20",IF(ISBLANK(J13),"0"))))))))))))</f>
        <v>20</v>
      </c>
      <c r="L13" s="3">
        <v>12</v>
      </c>
      <c r="M13" s="4" t="str">
        <f>IF(L13=1,"120",IF(L13=2,"100",IF(L13=3,"80",IF(L13=4,"60",IF(L13=5,"50",IF(L13=6,"45",IF(L13=7,"40",IF(L13=8,"35",IF(L13=9,"30",IF(L13=10,"25",IF(L13&gt;10,"20",IF(ISBLANK(L13),"0"))))))))))))</f>
        <v>20</v>
      </c>
      <c r="N13" s="3">
        <v>2</v>
      </c>
      <c r="O13" s="4" t="str">
        <f>IF(N13=1,"120",IF(N13=2,"100",IF(N13=3,"80",IF(N13=4,"60",IF(N13=5,"50",IF(N13=6,"45",IF(N13=7,"40",IF(N13=8,"35",IF(N13=9,"30",IF(N13=10,"25",IF(N13&gt;10,"20",IF(ISBLANK(N13),"0"))))))))))))</f>
        <v>100</v>
      </c>
      <c r="P13" s="3">
        <v>4</v>
      </c>
      <c r="Q13" s="4" t="str">
        <f>IF(P13=1,"120",IF(P13=2,"100",IF(P13=3,"80",IF(P13=4,"60",IF(P13=5,"50",IF(P13=6,"45",IF(P13=7,"40",IF(P13=8,"35",IF(P13=9,"30",IF(P13=10,"25",IF(P13&gt;10,"20",IF(ISBLANK(P13),"0"))))))))))))</f>
        <v>60</v>
      </c>
      <c r="R13" s="3">
        <v>21</v>
      </c>
      <c r="S13" s="4" t="str">
        <f>IF(R13=1,"120",IF(R13=2,"100",IF(R13=3,"80",IF(R13=4,"60",IF(R13=5,"50",IF(R13=6,"45",IF(R13=7,"40",IF(R13=8,"35",IF(R13=9,"30",IF(R13=10,"25",IF(R13&gt;10,"20",IF(ISBLANK(R13),"0"))))))))))))</f>
        <v>20</v>
      </c>
      <c r="T13" s="3">
        <v>24</v>
      </c>
      <c r="U13" s="4" t="str">
        <f>IF(T13=1,"120",IF(T13=2,"100",IF(T13=3,"80",IF(T13=4,"60",IF(T13=5,"50",IF(T13=6,"45",IF(T13=7,"40",IF(T13=8,"35",IF(T13=9,"30",IF(T13=10,"25",IF(T13&gt;10,"20",IF(ISBLANK(T13),"0"))))))))))))</f>
        <v>20</v>
      </c>
      <c r="V13" s="3">
        <v>5</v>
      </c>
      <c r="W13" s="4" t="str">
        <f>IF(V13=1,"120",IF(V13=2,"100",IF(V13=3,"80",IF(V13=4,"60",IF(V13=5,"50",IF(V13=6,"45",IF(V13=7,"40",IF(V13=8,"35",IF(V13=9,"30",IF(V13=10,"25",IF(V13&gt;10,"20",IF(ISBLANK(V13),"0"))))))))))))</f>
        <v>50</v>
      </c>
      <c r="X13" s="3"/>
      <c r="Y13" s="4" t="str">
        <f>IF(X13=1,"120",IF(X13=2,"100",IF(X13=3,"80",IF(X13=4,"60",IF(X13=5,"50",IF(X13=6,"45",IF(X13=7,"40",IF(X13=8,"35",IF(X13=9,"30",IF(X13=10,"25",IF(X13&gt;10,"20",IF(ISBLANK(X13),"0"))))))))))))</f>
        <v>0</v>
      </c>
      <c r="Z13" s="3">
        <v>10</v>
      </c>
      <c r="AA13" s="4" t="str">
        <f>IF(Z13=1,"120",IF(Z13=2,"100",IF(Z13=3,"80",IF(Z13=4,"60",IF(Z13=5,"50",IF(Z13=6,"45",IF(Z13=7,"40",IF(Z13=8,"35",IF(Z13=9,"30",IF(Z13=10,"25",IF(Z13&gt;10,"20",IF(ISBLANK(Z13),"0"))))))))))))</f>
        <v>25</v>
      </c>
      <c r="AB13" s="3">
        <v>5</v>
      </c>
      <c r="AC13" s="4" t="str">
        <f>IF(AB13=1,"120",IF(AB13=2,"100",IF(AB13=3,"80",IF(AB13=4,"60",IF(AB13=5,"50",IF(AB13=6,"45",IF(AB13=7,"40",IF(AB13=8,"35",IF(AB13=9,"30",IF(AB13=10,"25",IF(AB13&gt;10,"20",IF(ISBLANK(AB13),"0"))))))))))))</f>
        <v>50</v>
      </c>
      <c r="AD13" s="3">
        <v>7</v>
      </c>
      <c r="AE13" s="4" t="str">
        <f>IF(AD13=1,"120",IF(AD13=2,"100",IF(AD13=3,"80",IF(AD13=4,"60",IF(AD13=5,"50",IF(AD13=6,"45",IF(AD13=7,"40",IF(AD13=8,"35",IF(AD13=9,"30",IF(AD13=10,"25",IF(AD13&gt;10,"20",IF(ISBLANK(AD13),"0"))))))))))))</f>
        <v>40</v>
      </c>
      <c r="AF13" s="3"/>
      <c r="AG13" s="4" t="str">
        <f>IF(AF13=1,"120",IF(AF13=2,"100",IF(AF13=3,"80",IF(AF13=4,"60",IF(AF13=5,"50",IF(AF13=6,"45",IF(AF13=7,"40",IF(AF13=8,"35",IF(AF13=9,"30",IF(AF13=10,"25",IF(AF13&gt;10,"20",IF(ISBLANK(AF13),"0"))))))))))))</f>
        <v>0</v>
      </c>
      <c r="AH13" s="38">
        <f>E13+G13+I13+K13+M13+O13+Q13+S13+U13+W13+Y13+AA13+AC13+AE13+AG13</f>
        <v>685</v>
      </c>
      <c r="AI13" s="40">
        <f>IF(D13&gt;0,1,0)+IF(F13&gt;0,1,0)+IF(H13&gt;0,1,0)+IF(J13&gt;0,1,0)+IF(L13&gt;0,1,0)+IF(N13&gt;0,1,0)+IF(P13&gt;0,1,0)+IF(R13&gt;0,1,0)+IF(T13&gt;0,1,0)+IF(V13&gt;0,1,0)+IF(X13&gt;0,1,0)+IF(Z13&gt;0,1,0)+IF(AB13&gt;0,1,0)+IF(AD13&gt;0,1,0)+IF(AF13&gt;0,1,0)</f>
        <v>13</v>
      </c>
      <c r="AJ13" s="42">
        <f>D13+F13+H13+J13+L13+N13+P13+R13+T13+V13+X13+Z13+AB13+AD13+AF13</f>
        <v>113</v>
      </c>
      <c r="AK13" s="43">
        <f>IF(D13=1,1,0)+IF(F13=1,1,0)+IF(H13=1,1,0)+IF(J13=1,1,0)+IF(L13=1,1,0)+IF(N13=1,1,0)+IF(P13=1,1,0)+IF(R13=1,1,0)+IF(T13=1,1,0)+IF(V13=1,1,0)+IF(X13=1,1,0)+IF(Z13=1,1,0)+IF(AB13=1,1,0)+IF(AD13=1,1,0)+IF(AF13=1,1,0)</f>
        <v>1</v>
      </c>
      <c r="AL13" s="44">
        <f>IF(OR(D13&gt;10,D13=0),0,1)+IF(OR(F13&gt;10,F13=0),0,1)+IF(OR(H13&gt;10,H13=0),0,1)+IF(OR(J13&gt;10,J13=0),0,1)+IF(OR(L13&gt;10,L13=0),0,1)+IF(OR(N13&gt;10,N13=0),0,1)+IF(OR(P13&gt;10,P13=0),0,1)+IF(OR(R13&gt;10,R13=0),0,1)+IF(OR(T13&gt;10,T13=0),0,1)+IF(OR(V13&gt;10,V13=0),0,1)+IF(OR(X13&gt;10,X13=0),0,1)+IF(OR(Z13&gt;10,Z13=0),0,1)+IF(OR(AB13&gt;10,AB13=0),0,1)+IF(OR(AD13&gt;10,AD13=0),0,1)+IF(OR(AF13&gt;10,AF13=0),0,1)</f>
        <v>9</v>
      </c>
    </row>
    <row r="14" spans="1:38" x14ac:dyDescent="0.25">
      <c r="A14" s="14">
        <v>7</v>
      </c>
      <c r="B14" s="9" t="s">
        <v>14</v>
      </c>
      <c r="C14" s="19" t="s">
        <v>44</v>
      </c>
      <c r="D14" s="3">
        <v>1</v>
      </c>
      <c r="E14" s="4" t="str">
        <f>IF(D14=1,"120",IF(D14=2,"100",IF(D14=3,"80",IF(D14=4,"60",IF(D14=5,"50",IF(D14=6,"45",IF(D14=7,"40",IF(D14=8,"35",IF(D14=9,"30",IF(D14=10,"25",IF(D14&gt;10,"20",IF(ISBLANK(D14),"0"))))))))))))</f>
        <v>120</v>
      </c>
      <c r="F14" s="3">
        <v>1</v>
      </c>
      <c r="G14" s="4" t="str">
        <f>IF(F14=1,"120",IF(F14=2,"100",IF(F14=3,"80",IF(F14=4,"60",IF(F14=5,"50",IF(F14=6,"45",IF(F14=7,"40",IF(F14=8,"35",IF(F14=9,"30",IF(F14=10,"25",IF(F14&gt;10,"20",IF(ISBLANK(F14),"0"))))))))))))</f>
        <v>120</v>
      </c>
      <c r="H14" s="3">
        <v>1</v>
      </c>
      <c r="I14" s="4" t="str">
        <f>IF(H14=1,"120",IF(H14=2,"100",IF(H14=3,"80",IF(H14=4,"60",IF(H14=5,"50",IF(H14=6,"45",IF(H14=7,"40",IF(H14=8,"35",IF(H14=9,"30",IF(H14=10,"25",IF(H14&gt;10,"20",IF(ISBLANK(H14),"0"))))))))))))</f>
        <v>120</v>
      </c>
      <c r="J14" s="3">
        <v>1</v>
      </c>
      <c r="K14" s="4" t="str">
        <f>IF(J14=1,"120",IF(J14=2,"100",IF(J14=3,"80",IF(J14=4,"60",IF(J14=5,"50",IF(J14=6,"45",IF(J14=7,"40",IF(J14=8,"35",IF(J14=9,"30",IF(J14=10,"25",IF(J14&gt;10,"20",IF(ISBLANK(J14),"0"))))))))))))</f>
        <v>120</v>
      </c>
      <c r="L14" s="3"/>
      <c r="M14" s="4" t="str">
        <f>IF(L14=1,"120",IF(L14=2,"100",IF(L14=3,"80",IF(L14=4,"60",IF(L14=5,"50",IF(L14=6,"45",IF(L14=7,"40",IF(L14=8,"35",IF(L14=9,"30",IF(L14=10,"25",IF(L14&gt;10,"20",IF(ISBLANK(L14),"0"))))))))))))</f>
        <v>0</v>
      </c>
      <c r="N14" s="3"/>
      <c r="O14" s="4" t="str">
        <f>IF(N14=1,"120",IF(N14=2,"100",IF(N14=3,"80",IF(N14=4,"60",IF(N14=5,"50",IF(N14=6,"45",IF(N14=7,"40",IF(N14=8,"35",IF(N14=9,"30",IF(N14=10,"25",IF(N14&gt;10,"20",IF(ISBLANK(N14),"0"))))))))))))</f>
        <v>0</v>
      </c>
      <c r="P14" s="3"/>
      <c r="Q14" s="4" t="str">
        <f>IF(P14=1,"120",IF(P14=2,"100",IF(P14=3,"80",IF(P14=4,"60",IF(P14=5,"50",IF(P14=6,"45",IF(P14=7,"40",IF(P14=8,"35",IF(P14=9,"30",IF(P14=10,"25",IF(P14&gt;10,"20",IF(ISBLANK(P14),"0"))))))))))))</f>
        <v>0</v>
      </c>
      <c r="R14" s="3"/>
      <c r="S14" s="4" t="str">
        <f>IF(R14=1,"120",IF(R14=2,"100",IF(R14=3,"80",IF(R14=4,"60",IF(R14=5,"50",IF(R14=6,"45",IF(R14=7,"40",IF(R14=8,"35",IF(R14=9,"30",IF(R14=10,"25",IF(R14&gt;10,"20",IF(ISBLANK(R14),"0"))))))))))))</f>
        <v>0</v>
      </c>
      <c r="T14" s="3"/>
      <c r="U14" s="4" t="str">
        <f>IF(T14=1,"120",IF(T14=2,"100",IF(T14=3,"80",IF(T14=4,"60",IF(T14=5,"50",IF(T14=6,"45",IF(T14=7,"40",IF(T14=8,"35",IF(T14=9,"30",IF(T14=10,"25",IF(T14&gt;10,"20",IF(ISBLANK(T14),"0"))))))))))))</f>
        <v>0</v>
      </c>
      <c r="V14" s="3"/>
      <c r="W14" s="4" t="str">
        <f>IF(V14=1,"120",IF(V14=2,"100",IF(V14=3,"80",IF(V14=4,"60",IF(V14=5,"50",IF(V14=6,"45",IF(V14=7,"40",IF(V14=8,"35",IF(V14=9,"30",IF(V14=10,"25",IF(V14&gt;10,"20",IF(ISBLANK(V14),"0"))))))))))))</f>
        <v>0</v>
      </c>
      <c r="X14" s="3">
        <v>17</v>
      </c>
      <c r="Y14" s="4" t="str">
        <f>IF(X14=1,"120",IF(X14=2,"100",IF(X14=3,"80",IF(X14=4,"60",IF(X14=5,"50",IF(X14=6,"45",IF(X14=7,"40",IF(X14=8,"35",IF(X14=9,"30",IF(X14=10,"25",IF(X14&gt;10,"20",IF(ISBLANK(X14),"0"))))))))))))</f>
        <v>20</v>
      </c>
      <c r="Z14" s="3">
        <v>2</v>
      </c>
      <c r="AA14" s="4" t="str">
        <f>IF(Z14=1,"120",IF(Z14=2,"100",IF(Z14=3,"80",IF(Z14=4,"60",IF(Z14=5,"50",IF(Z14=6,"45",IF(Z14=7,"40",IF(Z14=8,"35",IF(Z14=9,"30",IF(Z14=10,"25",IF(Z14&gt;10,"20",IF(ISBLANK(Z14),"0"))))))))))))</f>
        <v>100</v>
      </c>
      <c r="AB14" s="3">
        <v>7</v>
      </c>
      <c r="AC14" s="4" t="str">
        <f>IF(AB14=1,"120",IF(AB14=2,"100",IF(AB14=3,"80",IF(AB14=4,"60",IF(AB14=5,"50",IF(AB14=6,"45",IF(AB14=7,"40",IF(AB14=8,"35",IF(AB14=9,"30",IF(AB14=10,"25",IF(AB14&gt;10,"20",IF(ISBLANK(AB14),"0"))))))))))))</f>
        <v>40</v>
      </c>
      <c r="AD14" s="3">
        <v>6</v>
      </c>
      <c r="AE14" s="4" t="str">
        <f>IF(AD14=1,"120",IF(AD14=2,"100",IF(AD14=3,"80",IF(AD14=4,"60",IF(AD14=5,"50",IF(AD14=6,"45",IF(AD14=7,"40",IF(AD14=8,"35",IF(AD14=9,"30",IF(AD14=10,"25",IF(AD14&gt;10,"20",IF(ISBLANK(AD14),"0"))))))))))))</f>
        <v>45</v>
      </c>
      <c r="AF14" s="3"/>
      <c r="AG14" s="4" t="str">
        <f>IF(AF14=1,"120",IF(AF14=2,"100",IF(AF14=3,"80",IF(AF14=4,"60",IF(AF14=5,"50",IF(AF14=6,"45",IF(AF14=7,"40",IF(AF14=8,"35",IF(AF14=9,"30",IF(AF14=10,"25",IF(AF14&gt;10,"20",IF(ISBLANK(AF14),"0"))))))))))))</f>
        <v>0</v>
      </c>
      <c r="AH14" s="38">
        <f>E14+G14+I14+K14+M14+O14+Q14+S14+U14+W14+Y14+AA14+AC14+AE14+AG14</f>
        <v>685</v>
      </c>
      <c r="AI14" s="40">
        <f>IF(D14&gt;0,1,0)+IF(F14&gt;0,1,0)+IF(H14&gt;0,1,0)+IF(J14&gt;0,1,0)+IF(L14&gt;0,1,0)+IF(N14&gt;0,1,0)+IF(P14&gt;0,1,0)+IF(R14&gt;0,1,0)+IF(T14&gt;0,1,0)+IF(V14&gt;0,1,0)+IF(X14&gt;0,1,0)+IF(Z14&gt;0,1,0)+IF(AB14&gt;0,1,0)+IF(AD14&gt;0,1,0)+IF(AF14&gt;0,1,0)</f>
        <v>8</v>
      </c>
      <c r="AJ14" s="42">
        <f>D14+F14+H14+J14+L14+N14+P14+R14+T14+V14+X14+Z14+AB14+AD14+AF14</f>
        <v>36</v>
      </c>
      <c r="AK14" s="43">
        <f>IF(D14=1,1,0)+IF(F14=1,1,0)+IF(H14=1,1,0)+IF(J14=1,1,0)+IF(L14=1,1,0)+IF(N14=1,1,0)+IF(P14=1,1,0)+IF(R14=1,1,0)+IF(T14=1,1,0)+IF(V14=1,1,0)+IF(X14=1,1,0)+IF(Z14=1,1,0)+IF(AB14=1,1,0)+IF(AD14=1,1,0)+IF(AF14=1,1,0)</f>
        <v>4</v>
      </c>
      <c r="AL14" s="44">
        <f>IF(OR(D14&gt;10,D14=0),0,1)+IF(OR(F14&gt;10,F14=0),0,1)+IF(OR(H14&gt;10,H14=0),0,1)+IF(OR(J14&gt;10,J14=0),0,1)+IF(OR(L14&gt;10,L14=0),0,1)+IF(OR(N14&gt;10,N14=0),0,1)+IF(OR(P14&gt;10,P14=0),0,1)+IF(OR(R14&gt;10,R14=0),0,1)+IF(OR(T14&gt;10,T14=0),0,1)+IF(OR(V14&gt;10,V14=0),0,1)+IF(OR(X14&gt;10,X14=0),0,1)+IF(OR(Z14&gt;10,Z14=0),0,1)+IF(OR(AB14&gt;10,AB14=0),0,1)+IF(OR(AD14&gt;10,AD14=0),0,1)+IF(OR(AF14&gt;10,AF14=0),0,1)</f>
        <v>7</v>
      </c>
    </row>
    <row r="15" spans="1:38" ht="15.75" thickBot="1" x14ac:dyDescent="0.3">
      <c r="AI15" s="12"/>
    </row>
    <row r="16" spans="1:38" ht="15.75" thickBot="1" x14ac:dyDescent="0.3">
      <c r="D16" s="51" t="s">
        <v>37</v>
      </c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3"/>
      <c r="R16" s="57" t="s">
        <v>39</v>
      </c>
      <c r="S16" s="58"/>
      <c r="T16" s="58"/>
      <c r="U16" s="58"/>
      <c r="V16" s="59"/>
      <c r="AI16" s="12">
        <f>SUM(AI8:AI13)</f>
        <v>67</v>
      </c>
    </row>
    <row r="17" spans="4:35" ht="15.75" thickBot="1" x14ac:dyDescent="0.3">
      <c r="D17" s="6" t="s">
        <v>17</v>
      </c>
      <c r="E17" s="49" t="s">
        <v>20</v>
      </c>
      <c r="F17" s="50"/>
      <c r="G17" s="6" t="s">
        <v>23</v>
      </c>
      <c r="H17" s="49" t="s">
        <v>30</v>
      </c>
      <c r="I17" s="50"/>
      <c r="J17" s="6" t="s">
        <v>26</v>
      </c>
      <c r="K17" s="49" t="s">
        <v>33</v>
      </c>
      <c r="L17" s="50"/>
      <c r="M17" s="7" t="s">
        <v>29</v>
      </c>
      <c r="N17" s="49" t="s">
        <v>36</v>
      </c>
      <c r="O17" s="50"/>
      <c r="R17" s="72">
        <f>(D5+F5+H5+J5+L5+N5+P5+R5+T5+V5+X5+Z5+AB5+AD5+AF5)*2</f>
        <v>558</v>
      </c>
      <c r="S17" s="73"/>
      <c r="T17" s="73"/>
      <c r="U17" s="73"/>
      <c r="V17" s="74"/>
    </row>
    <row r="18" spans="4:35" ht="15.75" thickBot="1" x14ac:dyDescent="0.3">
      <c r="D18" s="6" t="s">
        <v>18</v>
      </c>
      <c r="E18" s="49" t="s">
        <v>21</v>
      </c>
      <c r="F18" s="50"/>
      <c r="G18" s="6" t="s">
        <v>24</v>
      </c>
      <c r="H18" s="49" t="s">
        <v>31</v>
      </c>
      <c r="I18" s="50"/>
      <c r="J18" s="6" t="s">
        <v>27</v>
      </c>
      <c r="K18" s="49" t="s">
        <v>34</v>
      </c>
      <c r="L18" s="50"/>
      <c r="M18" s="57" t="s">
        <v>38</v>
      </c>
      <c r="N18" s="58"/>
      <c r="O18" s="59"/>
      <c r="R18" s="75"/>
      <c r="S18" s="76"/>
      <c r="T18" s="76"/>
      <c r="U18" s="76"/>
      <c r="V18" s="77"/>
    </row>
    <row r="19" spans="4:35" ht="15.75" thickBot="1" x14ac:dyDescent="0.3">
      <c r="D19" s="6" t="s">
        <v>19</v>
      </c>
      <c r="E19" s="49" t="s">
        <v>22</v>
      </c>
      <c r="F19" s="50"/>
      <c r="G19" s="6" t="s">
        <v>25</v>
      </c>
      <c r="H19" s="49" t="s">
        <v>32</v>
      </c>
      <c r="I19" s="50"/>
      <c r="J19" s="6" t="s">
        <v>28</v>
      </c>
      <c r="K19" s="49" t="s">
        <v>35</v>
      </c>
      <c r="L19" s="50"/>
      <c r="M19" s="54" t="s">
        <v>33</v>
      </c>
      <c r="N19" s="55"/>
      <c r="O19" s="56"/>
    </row>
    <row r="22" spans="4:35" x14ac:dyDescent="0.25">
      <c r="AI22" s="15">
        <f>SUM(AI8:AI13)</f>
        <v>67</v>
      </c>
    </row>
  </sheetData>
  <sheetProtection sheet="1" objects="1" scenarios="1" selectLockedCells="1"/>
  <sortState ref="B8:AL14">
    <sortCondition descending="1" ref="AH8"/>
    <sortCondition descending="1" ref="AI8"/>
    <sortCondition ref="AJ8"/>
  </sortState>
  <mergeCells count="72">
    <mergeCell ref="AH5:AH6"/>
    <mergeCell ref="AI5:AI6"/>
    <mergeCell ref="AJ5:AJ6"/>
    <mergeCell ref="B6:B7"/>
    <mergeCell ref="D5:E5"/>
    <mergeCell ref="AF5:AG5"/>
    <mergeCell ref="A1:B4"/>
    <mergeCell ref="AB4:AC4"/>
    <mergeCell ref="AD4:AE4"/>
    <mergeCell ref="AF4:AG4"/>
    <mergeCell ref="D2:AG2"/>
    <mergeCell ref="Z4:AA4"/>
    <mergeCell ref="D4:E4"/>
    <mergeCell ref="F4:G4"/>
    <mergeCell ref="H4:I4"/>
    <mergeCell ref="Z3:AA3"/>
    <mergeCell ref="AF3:AG3"/>
    <mergeCell ref="AD3:AE3"/>
    <mergeCell ref="AB3:AC3"/>
    <mergeCell ref="T3:U3"/>
    <mergeCell ref="V3:W3"/>
    <mergeCell ref="X3:Y3"/>
    <mergeCell ref="N3:O3"/>
    <mergeCell ref="P3:Q3"/>
    <mergeCell ref="R3:S3"/>
    <mergeCell ref="X4:Y4"/>
    <mergeCell ref="D3:E3"/>
    <mergeCell ref="F3:G3"/>
    <mergeCell ref="H3:I3"/>
    <mergeCell ref="J3:K3"/>
    <mergeCell ref="L3:M3"/>
    <mergeCell ref="L4:M4"/>
    <mergeCell ref="K18:L18"/>
    <mergeCell ref="R16:V16"/>
    <mergeCell ref="R17:V18"/>
    <mergeCell ref="P4:Q4"/>
    <mergeCell ref="R4:S4"/>
    <mergeCell ref="T4:U4"/>
    <mergeCell ref="V4:W4"/>
    <mergeCell ref="K17:L17"/>
    <mergeCell ref="A5:A7"/>
    <mergeCell ref="D6:AG6"/>
    <mergeCell ref="F5:G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H5:I5"/>
    <mergeCell ref="AB5:AC5"/>
    <mergeCell ref="AD5:AE5"/>
    <mergeCell ref="B5:C5"/>
    <mergeCell ref="AL5:AL6"/>
    <mergeCell ref="AK5:AK6"/>
    <mergeCell ref="D1:AG1"/>
    <mergeCell ref="K19:L19"/>
    <mergeCell ref="N17:O17"/>
    <mergeCell ref="D16:O16"/>
    <mergeCell ref="E17:F17"/>
    <mergeCell ref="E18:F18"/>
    <mergeCell ref="E19:F19"/>
    <mergeCell ref="H17:I17"/>
    <mergeCell ref="H18:I18"/>
    <mergeCell ref="H19:I19"/>
    <mergeCell ref="M19:O19"/>
    <mergeCell ref="M18:O18"/>
    <mergeCell ref="J4:K4"/>
    <mergeCell ref="N4:O4"/>
  </mergeCells>
  <printOptions horizontalCentered="1"/>
  <pageMargins left="0.23622047244094491" right="0.23622047244094491" top="0.35433070866141736" bottom="0.35433070866141736" header="0.11811023622047245" footer="0.11811023622047245"/>
  <pageSetup paperSize="8" scale="9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Classement Fidèlité</vt:lpstr>
      <vt:lpstr>'Classement Fidèlité'!Print_Titles</vt:lpstr>
    </vt:vector>
  </TitlesOfParts>
  <Company>Belgian Defence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Flawinne Jean-Michel</dc:creator>
  <cp:lastModifiedBy>Flawinne Jean-Michel</cp:lastModifiedBy>
  <cp:lastPrinted>2019-12-23T11:17:46Z</cp:lastPrinted>
  <dcterms:created xsi:type="dcterms:W3CDTF">2019-02-13T07:49:58Z</dcterms:created>
  <dcterms:modified xsi:type="dcterms:W3CDTF">2019-12-23T12:11:26Z</dcterms:modified>
</cp:coreProperties>
</file>