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slicers/slicer1.xml" ContentType="application/vnd.ms-excel.slicer+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1BF75E64-36B4-4512-B9E4-3ED0869CA821}"/>
  <workbookPr codeName="ThisWorkbook"/>
  <mc:AlternateContent xmlns:mc="http://schemas.openxmlformats.org/markup-compatibility/2006">
    <mc:Choice Requires="x15">
      <x15ac:absPath xmlns:x15ac="http://schemas.microsoft.com/office/spreadsheetml/2010/11/ac" url="C:\Users\pauline.pactole\Downloads\"/>
    </mc:Choice>
  </mc:AlternateContent>
  <xr:revisionPtr revIDLastSave="0" documentId="13_ncr:1_{10BFA5F6-1E9D-42F5-A05A-CDC5F70EF4A6}" xr6:coauthVersionLast="47" xr6:coauthVersionMax="47" xr10:uidLastSave="{00000000-0000-0000-0000-000000000000}"/>
  <bookViews>
    <workbookView xWindow="15285" yWindow="-16320" windowWidth="29040" windowHeight="15840" firstSheet="2" activeTab="2" xr2:uid="{339FCF30-74EE-4832-8528-840D549A1150}"/>
  </bookViews>
  <sheets>
    <sheet name="détails OS " sheetId="1" state="hidden" r:id="rId1"/>
    <sheet name="détails Hors Comediance" sheetId="3" state="hidden" r:id="rId2"/>
    <sheet name="Présentation &amp; Process" sheetId="12" r:id="rId3"/>
    <sheet name="1. Saisie nouvelle facture" sheetId="16" r:id="rId4"/>
    <sheet name="2. Archives" sheetId="8" r:id="rId5"/>
    <sheet name="3. Balance" sheetId="22" r:id="rId6"/>
    <sheet name="3. Aide &amp; Astuces" sheetId="18" r:id="rId7"/>
    <sheet name="4. Sources" sheetId="11" r:id="rId8"/>
  </sheets>
  <externalReferences>
    <externalReference r:id="rId9"/>
    <externalReference r:id="rId10"/>
  </externalReferences>
  <definedNames>
    <definedName name="_xlnm._FilterDatabase" localSheetId="5" hidden="1">'3. Balance'!$B$1:$E$13</definedName>
    <definedName name="Autres">'4. Sources'!$F$3:$F$177</definedName>
    <definedName name="_xlnm.Criteria" localSheetId="5">'3. Balance'!$E$1:$E$2</definedName>
    <definedName name="Liste_orga">'4. Sources'!$D$2:$F$2</definedName>
    <definedName name="ListeOS">[1]Sources!#REF!</definedName>
    <definedName name="Patronales">'4. Sources'!$E$3:$E$46</definedName>
    <definedName name="Salariales">'4. Sources'!$D$3:$D$44</definedName>
    <definedName name="Segment_Année_du_partenariat">#N/A</definedName>
    <definedName name="Segment_Année_facturation">#N/A</definedName>
    <definedName name="Segment_Comédiance">#N/A</definedName>
    <definedName name="Segment_Type_d_action">#N/A</definedName>
    <definedName name="Segment_Type_d_organisation">#N/A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1"/>
        <x14:slicerCache r:id="rId12"/>
        <x14:slicerCache r:id="rId13"/>
        <x14:slicerCache r:id="rId14"/>
        <x14:slicerCache r:id="rId15"/>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22" l="1"/>
  <c r="E5" i="22"/>
  <c r="E6" i="22"/>
  <c r="E7" i="22"/>
  <c r="E8" i="22"/>
  <c r="E9" i="22"/>
  <c r="E10" i="22"/>
  <c r="E11" i="22"/>
  <c r="E12" i="22"/>
  <c r="E13" i="22"/>
  <c r="E14" i="22"/>
  <c r="E15" i="22"/>
  <c r="E16" i="22"/>
  <c r="E17" i="22"/>
  <c r="E18" i="22"/>
  <c r="E19" i="22"/>
  <c r="E20" i="22"/>
  <c r="E21" i="22"/>
  <c r="E22" i="22"/>
  <c r="E23" i="22"/>
  <c r="E24" i="22"/>
  <c r="E25" i="22"/>
  <c r="E26" i="22"/>
  <c r="E27" i="22"/>
  <c r="E28" i="22"/>
  <c r="E29" i="22"/>
  <c r="E30" i="22"/>
  <c r="E31" i="22"/>
  <c r="E32" i="22"/>
  <c r="E33" i="22"/>
  <c r="E34" i="22"/>
  <c r="E35" i="22"/>
  <c r="E36" i="22"/>
  <c r="E37" i="22"/>
  <c r="E38" i="22"/>
  <c r="E39" i="22"/>
  <c r="E40" i="22"/>
  <c r="E41" i="22"/>
  <c r="E42" i="22"/>
  <c r="E43" i="22"/>
  <c r="E44" i="22"/>
  <c r="E45" i="22"/>
  <c r="E46" i="22"/>
  <c r="E47" i="22"/>
  <c r="E48" i="22"/>
  <c r="E49" i="22"/>
  <c r="E50" i="22"/>
  <c r="E51" i="22"/>
  <c r="E52" i="22"/>
  <c r="E53" i="22"/>
  <c r="E54" i="22"/>
  <c r="E55" i="22"/>
  <c r="E56" i="22"/>
  <c r="E57" i="22"/>
  <c r="E58" i="22"/>
  <c r="E59" i="22"/>
  <c r="E60" i="22"/>
  <c r="E61" i="22"/>
  <c r="E62" i="22"/>
  <c r="E63" i="22"/>
  <c r="E64" i="22"/>
  <c r="E65" i="22"/>
  <c r="E66" i="22"/>
  <c r="E67" i="22"/>
  <c r="E68" i="22"/>
  <c r="E69" i="22"/>
  <c r="E70" i="22"/>
  <c r="E71" i="22"/>
  <c r="E72" i="22"/>
  <c r="E73" i="22"/>
  <c r="E74" i="22"/>
  <c r="E75" i="22"/>
  <c r="E76" i="22"/>
  <c r="E77" i="22"/>
  <c r="E78" i="22"/>
  <c r="E79" i="22"/>
  <c r="E80" i="22"/>
  <c r="E81" i="22"/>
  <c r="E82" i="22"/>
  <c r="E83" i="22"/>
  <c r="E84" i="22"/>
  <c r="E85" i="22"/>
  <c r="E86" i="22"/>
  <c r="E87" i="22"/>
  <c r="E88" i="22"/>
  <c r="E89" i="22"/>
  <c r="E90" i="22"/>
  <c r="E91" i="22"/>
  <c r="E92" i="22"/>
  <c r="E93" i="22"/>
  <c r="E94" i="22"/>
  <c r="E95" i="22"/>
  <c r="E96" i="22"/>
  <c r="E97" i="22"/>
  <c r="E98" i="22"/>
  <c r="E99" i="22"/>
  <c r="E100" i="22"/>
  <c r="E101" i="22"/>
  <c r="E102" i="22"/>
  <c r="E103" i="22"/>
  <c r="E104" i="22"/>
  <c r="E105" i="22"/>
  <c r="E106" i="22"/>
  <c r="E107" i="22"/>
  <c r="E108" i="22"/>
  <c r="E109" i="22"/>
  <c r="E110" i="22"/>
  <c r="E111" i="22"/>
  <c r="E112" i="22"/>
  <c r="E113" i="22"/>
  <c r="E114" i="22"/>
  <c r="E115" i="22"/>
  <c r="E116" i="22"/>
  <c r="E117" i="22"/>
  <c r="E118" i="22"/>
  <c r="E119" i="22"/>
  <c r="E120" i="22"/>
  <c r="E121" i="22"/>
  <c r="E122" i="22"/>
  <c r="E123" i="22"/>
  <c r="E124" i="22"/>
  <c r="E125" i="22"/>
  <c r="E126" i="22"/>
  <c r="E127" i="22"/>
  <c r="E128" i="22"/>
  <c r="E129" i="22"/>
  <c r="E130" i="22"/>
  <c r="E131" i="22"/>
  <c r="E132" i="22"/>
  <c r="E133" i="22"/>
  <c r="E134" i="22"/>
  <c r="E135" i="22"/>
  <c r="E136" i="22"/>
  <c r="E137" i="22"/>
  <c r="E138" i="22"/>
  <c r="E139" i="22"/>
  <c r="E140" i="22"/>
  <c r="E141" i="22"/>
  <c r="E142" i="22"/>
  <c r="E143" i="22"/>
  <c r="E144" i="22"/>
  <c r="E145" i="22"/>
  <c r="E146" i="22"/>
  <c r="E147" i="22"/>
  <c r="E148" i="22"/>
  <c r="E149" i="22"/>
  <c r="E150" i="22"/>
  <c r="E151" i="22"/>
  <c r="E152" i="22"/>
  <c r="E153" i="22"/>
  <c r="E154" i="22"/>
  <c r="E155" i="22"/>
  <c r="E156" i="22"/>
  <c r="E157" i="22"/>
  <c r="E158" i="22"/>
  <c r="E159" i="22"/>
  <c r="E160" i="22"/>
  <c r="E161" i="22"/>
  <c r="E162" i="22"/>
  <c r="E163" i="22"/>
  <c r="E164" i="22"/>
  <c r="E165" i="22"/>
  <c r="E166" i="22"/>
  <c r="E167" i="22"/>
  <c r="E168" i="22"/>
  <c r="E169" i="22"/>
  <c r="E170" i="22"/>
  <c r="E171" i="22"/>
  <c r="E172" i="22"/>
  <c r="E173" i="22"/>
  <c r="E174" i="22"/>
  <c r="E175" i="22"/>
  <c r="E176" i="22"/>
  <c r="E177" i="22"/>
  <c r="E178" i="22"/>
  <c r="E179" i="22"/>
  <c r="E180" i="22"/>
  <c r="E181" i="22"/>
  <c r="E182" i="22"/>
  <c r="E183" i="22"/>
  <c r="E184" i="22"/>
  <c r="E185" i="22"/>
  <c r="E186" i="22"/>
  <c r="E187" i="22"/>
  <c r="E188" i="22"/>
  <c r="E189" i="22"/>
  <c r="E190" i="22"/>
  <c r="E191" i="22"/>
  <c r="E192" i="22"/>
  <c r="E193" i="22"/>
  <c r="E194" i="22"/>
  <c r="E195" i="22"/>
  <c r="E196" i="22"/>
  <c r="E197" i="22"/>
  <c r="E198" i="22"/>
  <c r="E199" i="22"/>
  <c r="E200" i="22"/>
  <c r="E201" i="22"/>
  <c r="E202" i="22"/>
  <c r="E203" i="22"/>
  <c r="G4" i="22"/>
  <c r="G5" i="22"/>
  <c r="G6" i="22"/>
  <c r="G7" i="22"/>
  <c r="G8" i="22"/>
  <c r="G9" i="22"/>
  <c r="G10" i="22"/>
  <c r="G11" i="22"/>
  <c r="G12" i="22"/>
  <c r="G13" i="22"/>
  <c r="G14" i="22"/>
  <c r="G15" i="22"/>
  <c r="G16" i="22"/>
  <c r="G17" i="22"/>
  <c r="G18" i="22"/>
  <c r="G19" i="22"/>
  <c r="G20" i="22"/>
  <c r="G21" i="22"/>
  <c r="G22" i="22"/>
  <c r="G23" i="22"/>
  <c r="G24" i="22"/>
  <c r="G25" i="22"/>
  <c r="G26" i="22"/>
  <c r="G27" i="22"/>
  <c r="G28" i="22"/>
  <c r="G29" i="22"/>
  <c r="G30" i="22"/>
  <c r="G31" i="22"/>
  <c r="G32" i="22"/>
  <c r="G33" i="22"/>
  <c r="G34" i="22"/>
  <c r="G35" i="22"/>
  <c r="G36" i="22"/>
  <c r="G37" i="22"/>
  <c r="G38" i="22"/>
  <c r="G39" i="22"/>
  <c r="G40" i="22"/>
  <c r="G41" i="22"/>
  <c r="G42" i="22"/>
  <c r="G43" i="22"/>
  <c r="G44" i="22"/>
  <c r="G45" i="22"/>
  <c r="G46" i="22"/>
  <c r="G47" i="22"/>
  <c r="G48" i="22"/>
  <c r="G49" i="22"/>
  <c r="G50" i="22"/>
  <c r="G51" i="22"/>
  <c r="G52" i="22"/>
  <c r="G53" i="22"/>
  <c r="G54" i="22"/>
  <c r="G55" i="22"/>
  <c r="G56" i="22"/>
  <c r="G57" i="22"/>
  <c r="G58" i="22"/>
  <c r="G59" i="22"/>
  <c r="G60" i="22"/>
  <c r="G61" i="22"/>
  <c r="G62" i="22"/>
  <c r="G63" i="22"/>
  <c r="G64" i="22"/>
  <c r="G65" i="22"/>
  <c r="G66" i="22"/>
  <c r="G67" i="22"/>
  <c r="G68" i="22"/>
  <c r="G69" i="22"/>
  <c r="G70" i="22"/>
  <c r="G71" i="22"/>
  <c r="G72" i="22"/>
  <c r="G73" i="22"/>
  <c r="G74" i="22"/>
  <c r="G75" i="22"/>
  <c r="G76" i="22"/>
  <c r="G77" i="22"/>
  <c r="G78" i="22"/>
  <c r="G79" i="22"/>
  <c r="G80" i="22"/>
  <c r="G81" i="22"/>
  <c r="G82" i="22"/>
  <c r="G83" i="22"/>
  <c r="G84" i="22"/>
  <c r="G85" i="22"/>
  <c r="G86" i="22"/>
  <c r="G87" i="22"/>
  <c r="G88" i="22"/>
  <c r="G89" i="22"/>
  <c r="G90" i="22"/>
  <c r="G91" i="22"/>
  <c r="G92" i="22"/>
  <c r="G93" i="22"/>
  <c r="G94" i="22"/>
  <c r="G95" i="22"/>
  <c r="G96" i="22"/>
  <c r="G97" i="22"/>
  <c r="G98" i="22"/>
  <c r="G99" i="22"/>
  <c r="G100" i="22"/>
  <c r="G101" i="22"/>
  <c r="G102" i="22"/>
  <c r="G103" i="22"/>
  <c r="G104" i="22"/>
  <c r="G105" i="22"/>
  <c r="G106" i="22"/>
  <c r="G107" i="22"/>
  <c r="G108" i="22"/>
  <c r="G109" i="22"/>
  <c r="G110" i="22"/>
  <c r="G111" i="22"/>
  <c r="G112" i="22"/>
  <c r="G113" i="22"/>
  <c r="G114" i="22"/>
  <c r="G115" i="22"/>
  <c r="G116" i="22"/>
  <c r="G117" i="22"/>
  <c r="G118" i="22"/>
  <c r="G119" i="22"/>
  <c r="G120" i="22"/>
  <c r="G121" i="22"/>
  <c r="G122" i="22"/>
  <c r="G123" i="22"/>
  <c r="G124" i="22"/>
  <c r="G125" i="22"/>
  <c r="G126" i="22"/>
  <c r="G127" i="22"/>
  <c r="G128" i="22"/>
  <c r="G129" i="22"/>
  <c r="G130" i="22"/>
  <c r="G131" i="22"/>
  <c r="G132" i="22"/>
  <c r="G133" i="22"/>
  <c r="G134" i="22"/>
  <c r="G135" i="22"/>
  <c r="G136" i="22"/>
  <c r="G137" i="22"/>
  <c r="G138" i="22"/>
  <c r="G139" i="22"/>
  <c r="G140" i="22"/>
  <c r="G141" i="22"/>
  <c r="G142" i="22"/>
  <c r="G143" i="22"/>
  <c r="G144" i="22"/>
  <c r="G145" i="22"/>
  <c r="G146" i="22"/>
  <c r="G147" i="22"/>
  <c r="G148" i="22"/>
  <c r="G149" i="22"/>
  <c r="G150" i="22"/>
  <c r="G151" i="22"/>
  <c r="G152" i="22"/>
  <c r="G153" i="22"/>
  <c r="G154" i="22"/>
  <c r="G155" i="22"/>
  <c r="G156" i="22"/>
  <c r="G157" i="22"/>
  <c r="G158" i="22"/>
  <c r="G159" i="22"/>
  <c r="G160" i="22"/>
  <c r="G161" i="22"/>
  <c r="G162" i="22"/>
  <c r="G163" i="22"/>
  <c r="G164" i="22"/>
  <c r="G165" i="22"/>
  <c r="G166" i="22"/>
  <c r="G167" i="22"/>
  <c r="G168" i="22"/>
  <c r="G169" i="22"/>
  <c r="G170" i="22"/>
  <c r="G171" i="22"/>
  <c r="G172" i="22"/>
  <c r="G173" i="22"/>
  <c r="G174" i="22"/>
  <c r="G175" i="22"/>
  <c r="G176" i="22"/>
  <c r="G177" i="22"/>
  <c r="G178" i="22"/>
  <c r="G179" i="22"/>
  <c r="G180" i="22"/>
  <c r="G181" i="22"/>
  <c r="G182" i="22"/>
  <c r="G183" i="22"/>
  <c r="G184" i="22"/>
  <c r="G185" i="22"/>
  <c r="G186" i="22"/>
  <c r="G187" i="22"/>
  <c r="G188" i="22"/>
  <c r="G189" i="22"/>
  <c r="G190" i="22"/>
  <c r="G191" i="22"/>
  <c r="G192" i="22"/>
  <c r="G193" i="22"/>
  <c r="G194" i="22"/>
  <c r="G195" i="22"/>
  <c r="G196" i="22"/>
  <c r="G197" i="22"/>
  <c r="G198" i="22"/>
  <c r="G199" i="22"/>
  <c r="G200" i="22"/>
  <c r="G201" i="22"/>
  <c r="G202" i="22"/>
  <c r="G203" i="22"/>
  <c r="D4" i="22"/>
  <c r="D5" i="22"/>
  <c r="D6" i="22"/>
  <c r="D7" i="22"/>
  <c r="D8" i="22"/>
  <c r="D9" i="22"/>
  <c r="D10" i="22"/>
  <c r="D11" i="22"/>
  <c r="D12" i="22"/>
  <c r="D13" i="22"/>
  <c r="D14" i="22"/>
  <c r="D15" i="22"/>
  <c r="D16" i="22"/>
  <c r="D17" i="22"/>
  <c r="D18" i="22"/>
  <c r="D19" i="22"/>
  <c r="D20" i="22"/>
  <c r="D21" i="22"/>
  <c r="D22" i="22"/>
  <c r="D23" i="22"/>
  <c r="D24" i="22"/>
  <c r="D25" i="22"/>
  <c r="D26" i="22"/>
  <c r="D27" i="22"/>
  <c r="D28" i="22"/>
  <c r="D29" i="22"/>
  <c r="D30" i="22"/>
  <c r="D31" i="22"/>
  <c r="D32" i="22"/>
  <c r="D33" i="22"/>
  <c r="D34" i="22"/>
  <c r="D35" i="22"/>
  <c r="D36" i="22"/>
  <c r="D37" i="22"/>
  <c r="D38" i="22"/>
  <c r="D39" i="22"/>
  <c r="D40" i="22"/>
  <c r="D41" i="22"/>
  <c r="D42" i="22"/>
  <c r="D43" i="22"/>
  <c r="D44" i="22"/>
  <c r="D45" i="22"/>
  <c r="D46" i="22"/>
  <c r="D47" i="22"/>
  <c r="D48" i="22"/>
  <c r="D49" i="22"/>
  <c r="D50" i="22"/>
  <c r="D51" i="22"/>
  <c r="D52" i="22"/>
  <c r="D53" i="22"/>
  <c r="D54" i="22"/>
  <c r="D55" i="22"/>
  <c r="D56" i="22"/>
  <c r="D57" i="22"/>
  <c r="D58" i="22"/>
  <c r="D59" i="22"/>
  <c r="D60" i="22"/>
  <c r="D61" i="22"/>
  <c r="D62" i="22"/>
  <c r="D63" i="22"/>
  <c r="D64" i="22"/>
  <c r="D65" i="22"/>
  <c r="D66" i="22"/>
  <c r="D67" i="22"/>
  <c r="D68" i="22"/>
  <c r="D69" i="22"/>
  <c r="D70" i="22"/>
  <c r="D71" i="22"/>
  <c r="D72" i="22"/>
  <c r="D73" i="22"/>
  <c r="D74" i="22"/>
  <c r="D75" i="22"/>
  <c r="D76" i="22"/>
  <c r="D77" i="22"/>
  <c r="D78" i="22"/>
  <c r="D79" i="22"/>
  <c r="D80" i="22"/>
  <c r="D81" i="22"/>
  <c r="D82" i="22"/>
  <c r="D83" i="22"/>
  <c r="D84" i="22"/>
  <c r="D85" i="22"/>
  <c r="D86" i="22"/>
  <c r="D87" i="22"/>
  <c r="D88" i="22"/>
  <c r="D89" i="22"/>
  <c r="D90" i="22"/>
  <c r="D91" i="22"/>
  <c r="D92" i="22"/>
  <c r="D93" i="22"/>
  <c r="D94" i="22"/>
  <c r="D95" i="22"/>
  <c r="D96" i="22"/>
  <c r="D97" i="22"/>
  <c r="D98" i="22"/>
  <c r="D99" i="22"/>
  <c r="D100" i="22"/>
  <c r="D101" i="22"/>
  <c r="D102" i="22"/>
  <c r="D103" i="22"/>
  <c r="D104" i="22"/>
  <c r="D105" i="22"/>
  <c r="D106" i="22"/>
  <c r="D107" i="22"/>
  <c r="D108" i="22"/>
  <c r="D109" i="22"/>
  <c r="D110" i="22"/>
  <c r="D111" i="22"/>
  <c r="D112" i="22"/>
  <c r="D113" i="22"/>
  <c r="D114" i="22"/>
  <c r="D115" i="22"/>
  <c r="D116" i="22"/>
  <c r="D117" i="22"/>
  <c r="D118" i="22"/>
  <c r="D119" i="22"/>
  <c r="D120" i="22"/>
  <c r="D121" i="22"/>
  <c r="D122" i="22"/>
  <c r="D123" i="22"/>
  <c r="D124" i="22"/>
  <c r="D125" i="22"/>
  <c r="D126" i="22"/>
  <c r="D127" i="22"/>
  <c r="D128" i="22"/>
  <c r="D129" i="22"/>
  <c r="D130" i="22"/>
  <c r="D131" i="22"/>
  <c r="D132" i="22"/>
  <c r="D133" i="22"/>
  <c r="D134" i="22"/>
  <c r="D135" i="22"/>
  <c r="D136" i="22"/>
  <c r="D137" i="22"/>
  <c r="D138" i="22"/>
  <c r="D139" i="22"/>
  <c r="D140" i="22"/>
  <c r="D141" i="22"/>
  <c r="D142" i="22"/>
  <c r="D143" i="22"/>
  <c r="D144" i="22"/>
  <c r="D145" i="22"/>
  <c r="D146" i="22"/>
  <c r="D147" i="22"/>
  <c r="D148" i="22"/>
  <c r="D149" i="22"/>
  <c r="D150" i="22"/>
  <c r="D151" i="22"/>
  <c r="D152" i="22"/>
  <c r="D153" i="22"/>
  <c r="D154" i="22"/>
  <c r="D155" i="22"/>
  <c r="D156" i="22"/>
  <c r="D157" i="22"/>
  <c r="D158" i="22"/>
  <c r="D159" i="22"/>
  <c r="D160" i="22"/>
  <c r="D161" i="22"/>
  <c r="D162" i="22"/>
  <c r="D163" i="22"/>
  <c r="D164" i="22"/>
  <c r="D165" i="22"/>
  <c r="D166" i="22"/>
  <c r="D167" i="22"/>
  <c r="D168" i="22"/>
  <c r="D169" i="22"/>
  <c r="D170" i="22"/>
  <c r="D171" i="22"/>
  <c r="D172" i="22"/>
  <c r="D173" i="22"/>
  <c r="D174" i="22"/>
  <c r="D175" i="22"/>
  <c r="D176" i="22"/>
  <c r="D177" i="22"/>
  <c r="D178" i="22"/>
  <c r="D179" i="22"/>
  <c r="D180" i="22"/>
  <c r="D181" i="22"/>
  <c r="D182" i="22"/>
  <c r="D183" i="22"/>
  <c r="D184" i="22"/>
  <c r="D185" i="22"/>
  <c r="D186" i="22"/>
  <c r="D187" i="22"/>
  <c r="D188" i="22"/>
  <c r="D189" i="22"/>
  <c r="D190" i="22"/>
  <c r="D191" i="22"/>
  <c r="D192" i="22"/>
  <c r="D193" i="22"/>
  <c r="D194" i="22"/>
  <c r="D195" i="22"/>
  <c r="D196" i="22"/>
  <c r="D197" i="22"/>
  <c r="D198" i="22"/>
  <c r="D199" i="22"/>
  <c r="D200" i="22"/>
  <c r="D201" i="22"/>
  <c r="D202" i="22"/>
  <c r="D203" i="22"/>
  <c r="C4" i="22"/>
  <c r="C5" i="22"/>
  <c r="C6" i="22"/>
  <c r="C7" i="22"/>
  <c r="C8" i="22"/>
  <c r="C9" i="22"/>
  <c r="C10" i="22"/>
  <c r="C11" i="22"/>
  <c r="C12" i="22"/>
  <c r="C13" i="22"/>
  <c r="C14" i="22"/>
  <c r="C15" i="22"/>
  <c r="C16" i="22"/>
  <c r="C17" i="22"/>
  <c r="C18" i="22"/>
  <c r="C19" i="22"/>
  <c r="C20" i="22"/>
  <c r="C21" i="22"/>
  <c r="C22" i="22"/>
  <c r="C23" i="22"/>
  <c r="C24" i="22"/>
  <c r="C25" i="22"/>
  <c r="C26" i="22"/>
  <c r="C27" i="22"/>
  <c r="C28" i="22"/>
  <c r="C29" i="22"/>
  <c r="C30" i="22"/>
  <c r="C31" i="22"/>
  <c r="C32" i="22"/>
  <c r="C33" i="22"/>
  <c r="C34" i="22"/>
  <c r="C35" i="22"/>
  <c r="C36" i="22"/>
  <c r="C37" i="22"/>
  <c r="C38" i="22"/>
  <c r="C39" i="22"/>
  <c r="C40" i="22"/>
  <c r="C41" i="22"/>
  <c r="C42" i="22"/>
  <c r="C43" i="22"/>
  <c r="C44" i="22"/>
  <c r="C45" i="22"/>
  <c r="C46" i="22"/>
  <c r="C47" i="22"/>
  <c r="C48" i="22"/>
  <c r="C49" i="22"/>
  <c r="C50" i="22"/>
  <c r="C51" i="22"/>
  <c r="C52" i="22"/>
  <c r="C53" i="22"/>
  <c r="C54" i="22"/>
  <c r="C55" i="22"/>
  <c r="C56" i="22"/>
  <c r="C57" i="22"/>
  <c r="C58" i="22"/>
  <c r="C59" i="22"/>
  <c r="C60" i="22"/>
  <c r="C61" i="22"/>
  <c r="C62" i="22"/>
  <c r="C63" i="22"/>
  <c r="C64" i="22"/>
  <c r="C65" i="22"/>
  <c r="C66" i="22"/>
  <c r="C67" i="22"/>
  <c r="C68" i="22"/>
  <c r="C69" i="22"/>
  <c r="C70" i="22"/>
  <c r="C71" i="22"/>
  <c r="C72" i="22"/>
  <c r="C73" i="22"/>
  <c r="C74" i="22"/>
  <c r="C75" i="22"/>
  <c r="C76" i="22"/>
  <c r="C77" i="22"/>
  <c r="C78" i="22"/>
  <c r="C79" i="22"/>
  <c r="C80" i="22"/>
  <c r="C81" i="22"/>
  <c r="C82" i="22"/>
  <c r="C83" i="22"/>
  <c r="C84" i="22"/>
  <c r="C85" i="22"/>
  <c r="C86" i="22"/>
  <c r="C87" i="22"/>
  <c r="C88" i="22"/>
  <c r="C89" i="22"/>
  <c r="C90" i="22"/>
  <c r="C91" i="22"/>
  <c r="C92" i="22"/>
  <c r="C93" i="22"/>
  <c r="C94" i="22"/>
  <c r="C95" i="22"/>
  <c r="C96" i="22"/>
  <c r="C97" i="22"/>
  <c r="C98" i="22"/>
  <c r="C99" i="22"/>
  <c r="C100" i="22"/>
  <c r="C101" i="22"/>
  <c r="C102" i="22"/>
  <c r="C103" i="22"/>
  <c r="C104" i="22"/>
  <c r="C105" i="22"/>
  <c r="C106" i="22"/>
  <c r="C107" i="22"/>
  <c r="C108" i="22"/>
  <c r="C109" i="22"/>
  <c r="C110" i="22"/>
  <c r="C111" i="22"/>
  <c r="C112" i="22"/>
  <c r="C113" i="22"/>
  <c r="C114" i="22"/>
  <c r="C115" i="22"/>
  <c r="C116" i="22"/>
  <c r="C117" i="22"/>
  <c r="C118" i="22"/>
  <c r="C119" i="22"/>
  <c r="C120" i="22"/>
  <c r="C121" i="22"/>
  <c r="C122" i="22"/>
  <c r="C123" i="22"/>
  <c r="C124" i="22"/>
  <c r="C125" i="22"/>
  <c r="C126" i="22"/>
  <c r="C127" i="22"/>
  <c r="C128" i="22"/>
  <c r="C129" i="22"/>
  <c r="C130" i="22"/>
  <c r="C131" i="22"/>
  <c r="C132" i="22"/>
  <c r="C133" i="22"/>
  <c r="C134" i="22"/>
  <c r="C135" i="22"/>
  <c r="C136" i="22"/>
  <c r="C137" i="22"/>
  <c r="C138" i="22"/>
  <c r="C139" i="22"/>
  <c r="C140" i="22"/>
  <c r="C141" i="22"/>
  <c r="C142" i="22"/>
  <c r="C143" i="22"/>
  <c r="C144" i="22"/>
  <c r="C145" i="22"/>
  <c r="C146" i="22"/>
  <c r="C147" i="22"/>
  <c r="C148" i="22"/>
  <c r="C149" i="22"/>
  <c r="C150" i="22"/>
  <c r="C151" i="22"/>
  <c r="C152" i="22"/>
  <c r="C153" i="22"/>
  <c r="C154" i="22"/>
  <c r="C155" i="22"/>
  <c r="C156" i="22"/>
  <c r="C157" i="22"/>
  <c r="C158" i="22"/>
  <c r="C159" i="22"/>
  <c r="C160" i="22"/>
  <c r="C161" i="22"/>
  <c r="C162" i="22"/>
  <c r="C163" i="22"/>
  <c r="C164" i="22"/>
  <c r="C165" i="22"/>
  <c r="C166" i="22"/>
  <c r="C167" i="22"/>
  <c r="C168" i="22"/>
  <c r="C169" i="22"/>
  <c r="C170" i="22"/>
  <c r="C171" i="22"/>
  <c r="C172" i="22"/>
  <c r="C173" i="22"/>
  <c r="C174" i="22"/>
  <c r="C175" i="22"/>
  <c r="C176" i="22"/>
  <c r="C177" i="22"/>
  <c r="C178" i="22"/>
  <c r="C179" i="22"/>
  <c r="C180" i="22"/>
  <c r="C181" i="22"/>
  <c r="C182" i="22"/>
  <c r="C183" i="22"/>
  <c r="C184" i="22"/>
  <c r="C185" i="22"/>
  <c r="C186" i="22"/>
  <c r="C187" i="22"/>
  <c r="C188" i="22"/>
  <c r="C189" i="22"/>
  <c r="C190" i="22"/>
  <c r="C191" i="22"/>
  <c r="C192" i="22"/>
  <c r="C193" i="22"/>
  <c r="C194" i="22"/>
  <c r="C195" i="22"/>
  <c r="C196" i="22"/>
  <c r="C197" i="22"/>
  <c r="C198" i="22"/>
  <c r="C199" i="22"/>
  <c r="C200" i="22"/>
  <c r="C201" i="22"/>
  <c r="C202" i="22"/>
  <c r="C203" i="22"/>
  <c r="B4" i="22"/>
  <c r="B5" i="22"/>
  <c r="B6" i="22"/>
  <c r="B7" i="22"/>
  <c r="B8" i="22"/>
  <c r="B9" i="22"/>
  <c r="B10" i="22"/>
  <c r="B11" i="22"/>
  <c r="B12" i="22"/>
  <c r="B13" i="22"/>
  <c r="B14" i="22"/>
  <c r="B15" i="22"/>
  <c r="B16" i="22"/>
  <c r="B17" i="22"/>
  <c r="B18" i="22"/>
  <c r="B19" i="22"/>
  <c r="B20" i="22"/>
  <c r="B21" i="22"/>
  <c r="B22" i="22"/>
  <c r="B23" i="22"/>
  <c r="B24" i="22"/>
  <c r="B25" i="22"/>
  <c r="B26" i="22"/>
  <c r="B27" i="22"/>
  <c r="B28" i="22"/>
  <c r="B29" i="22"/>
  <c r="B30" i="22"/>
  <c r="B31" i="22"/>
  <c r="B32" i="22"/>
  <c r="B33" i="22"/>
  <c r="B34" i="22"/>
  <c r="B35" i="22"/>
  <c r="B36" i="22"/>
  <c r="B37" i="22"/>
  <c r="B38" i="22"/>
  <c r="B39" i="22"/>
  <c r="B40" i="22"/>
  <c r="B41" i="22"/>
  <c r="B42" i="22"/>
  <c r="B43" i="22"/>
  <c r="B44" i="22"/>
  <c r="B45" i="22"/>
  <c r="B46" i="22"/>
  <c r="B47" i="22"/>
  <c r="B48" i="22"/>
  <c r="B49" i="22"/>
  <c r="B50" i="22"/>
  <c r="B51" i="22"/>
  <c r="B52" i="22"/>
  <c r="B53" i="22"/>
  <c r="B54" i="22"/>
  <c r="B55" i="22"/>
  <c r="B56" i="22"/>
  <c r="B57" i="22"/>
  <c r="B58" i="22"/>
  <c r="B59" i="22"/>
  <c r="B60" i="22"/>
  <c r="B61" i="22"/>
  <c r="B62" i="22"/>
  <c r="B63" i="22"/>
  <c r="B64" i="22"/>
  <c r="B65" i="22"/>
  <c r="B66" i="22"/>
  <c r="B67" i="22"/>
  <c r="B68" i="22"/>
  <c r="B69" i="22"/>
  <c r="B70" i="22"/>
  <c r="B71" i="22"/>
  <c r="B72" i="22"/>
  <c r="B73" i="22"/>
  <c r="B74" i="22"/>
  <c r="B75" i="22"/>
  <c r="B76" i="22"/>
  <c r="B77" i="22"/>
  <c r="B78" i="22"/>
  <c r="B79" i="22"/>
  <c r="B80" i="22"/>
  <c r="B81" i="22"/>
  <c r="B82" i="22"/>
  <c r="B83" i="22"/>
  <c r="B84" i="22"/>
  <c r="B85" i="22"/>
  <c r="B86" i="22"/>
  <c r="B87" i="22"/>
  <c r="B88" i="22"/>
  <c r="B89" i="22"/>
  <c r="B90" i="22"/>
  <c r="B91" i="22"/>
  <c r="B92" i="22"/>
  <c r="B93" i="22"/>
  <c r="B94" i="22"/>
  <c r="B95" i="22"/>
  <c r="B96" i="22"/>
  <c r="B97" i="22"/>
  <c r="B98" i="22"/>
  <c r="B99" i="22"/>
  <c r="B100" i="22"/>
  <c r="B101" i="22"/>
  <c r="B102" i="22"/>
  <c r="B103" i="22"/>
  <c r="B104" i="22"/>
  <c r="B105" i="22"/>
  <c r="B106" i="22"/>
  <c r="B107" i="22"/>
  <c r="B108" i="22"/>
  <c r="B109" i="22"/>
  <c r="B110" i="22"/>
  <c r="B111" i="22"/>
  <c r="B112" i="22"/>
  <c r="B113" i="22"/>
  <c r="B114" i="22"/>
  <c r="B115" i="22"/>
  <c r="B116" i="22"/>
  <c r="B117" i="22"/>
  <c r="B118" i="22"/>
  <c r="B119" i="22"/>
  <c r="B120" i="22"/>
  <c r="B121" i="22"/>
  <c r="B122" i="22"/>
  <c r="B123" i="22"/>
  <c r="B124" i="22"/>
  <c r="B125" i="22"/>
  <c r="B126" i="22"/>
  <c r="B127" i="22"/>
  <c r="B128" i="22"/>
  <c r="B129" i="22"/>
  <c r="B130" i="22"/>
  <c r="B131" i="22"/>
  <c r="B132" i="22"/>
  <c r="B133" i="22"/>
  <c r="B134" i="22"/>
  <c r="B135" i="22"/>
  <c r="B136" i="22"/>
  <c r="B137" i="22"/>
  <c r="B138" i="22"/>
  <c r="B139" i="22"/>
  <c r="B140" i="22"/>
  <c r="B141" i="22"/>
  <c r="B142" i="22"/>
  <c r="B143" i="22"/>
  <c r="B144" i="22"/>
  <c r="B145" i="22"/>
  <c r="B146" i="22"/>
  <c r="B147" i="22"/>
  <c r="B148" i="22"/>
  <c r="B149" i="22"/>
  <c r="B150" i="22"/>
  <c r="B151" i="22"/>
  <c r="B152" i="22"/>
  <c r="B153" i="22"/>
  <c r="B154" i="22"/>
  <c r="B155" i="22"/>
  <c r="B156" i="22"/>
  <c r="B157" i="22"/>
  <c r="B158" i="22"/>
  <c r="B159" i="22"/>
  <c r="B160" i="22"/>
  <c r="B161" i="22"/>
  <c r="B162" i="22"/>
  <c r="B163" i="22"/>
  <c r="B164" i="22"/>
  <c r="B165" i="22"/>
  <c r="B166" i="22"/>
  <c r="B167" i="22"/>
  <c r="B168" i="22"/>
  <c r="B169" i="22"/>
  <c r="B170" i="22"/>
  <c r="B171" i="22"/>
  <c r="B172" i="22"/>
  <c r="B173" i="22"/>
  <c r="B174" i="22"/>
  <c r="B175" i="22"/>
  <c r="B176" i="22"/>
  <c r="B177" i="22"/>
  <c r="B178" i="22"/>
  <c r="B179" i="22"/>
  <c r="B180" i="22"/>
  <c r="B181" i="22"/>
  <c r="B182" i="22"/>
  <c r="B183" i="22"/>
  <c r="B184" i="22"/>
  <c r="B185" i="22"/>
  <c r="B186" i="22"/>
  <c r="B187" i="22"/>
  <c r="B188" i="22"/>
  <c r="B189" i="22"/>
  <c r="B190" i="22"/>
  <c r="B191" i="22"/>
  <c r="B192" i="22"/>
  <c r="B193" i="22"/>
  <c r="B194" i="22"/>
  <c r="B195" i="22"/>
  <c r="B196" i="22"/>
  <c r="B197" i="22"/>
  <c r="B198" i="22"/>
  <c r="B199" i="22"/>
  <c r="B200" i="22"/>
  <c r="B201" i="22"/>
  <c r="B202" i="22"/>
  <c r="B203" i="22"/>
  <c r="R10" i="8"/>
  <c r="R11" i="8"/>
  <c r="R12" i="8"/>
  <c r="R13" i="8"/>
  <c r="R14" i="8"/>
  <c r="R15" i="8"/>
  <c r="R16" i="8"/>
  <c r="R17" i="8"/>
  <c r="R18" i="8"/>
  <c r="R19" i="8"/>
  <c r="R20" i="8"/>
  <c r="R21" i="8"/>
  <c r="R22" i="8"/>
  <c r="R23" i="8"/>
  <c r="R24" i="8"/>
  <c r="R25" i="8"/>
  <c r="R26" i="8"/>
  <c r="R27" i="8"/>
  <c r="R28" i="8"/>
  <c r="R29" i="8"/>
  <c r="R30" i="8"/>
  <c r="R31" i="8"/>
  <c r="R32" i="8"/>
  <c r="R33" i="8"/>
  <c r="R34" i="8"/>
  <c r="R35" i="8"/>
  <c r="R36" i="8"/>
  <c r="R37" i="8"/>
  <c r="R38" i="8"/>
  <c r="R39" i="8"/>
  <c r="R40" i="8"/>
  <c r="R41" i="8"/>
  <c r="R42" i="8"/>
  <c r="R43" i="8"/>
  <c r="R44" i="8"/>
  <c r="R45" i="8"/>
  <c r="R46" i="8"/>
  <c r="R47" i="8"/>
  <c r="R48" i="8"/>
  <c r="R49" i="8"/>
  <c r="R50" i="8"/>
  <c r="R51" i="8"/>
  <c r="R52" i="8"/>
  <c r="R53" i="8"/>
  <c r="R54" i="8"/>
  <c r="R55" i="8"/>
  <c r="R56" i="8"/>
  <c r="R57" i="8"/>
  <c r="R58" i="8"/>
  <c r="R59" i="8"/>
  <c r="R60" i="8"/>
  <c r="R61" i="8"/>
  <c r="R62" i="8"/>
  <c r="R63" i="8"/>
  <c r="R64" i="8"/>
  <c r="R65" i="8"/>
  <c r="R66" i="8"/>
  <c r="R67" i="8"/>
  <c r="R68" i="8"/>
  <c r="R69" i="8"/>
  <c r="R70" i="8"/>
  <c r="R71" i="8"/>
  <c r="R72" i="8"/>
  <c r="R73" i="8"/>
  <c r="R74" i="8"/>
  <c r="R75" i="8"/>
  <c r="R76" i="8"/>
  <c r="R77" i="8"/>
  <c r="R78" i="8"/>
  <c r="R79" i="8"/>
  <c r="R80" i="8"/>
  <c r="R81" i="8"/>
  <c r="R82" i="8"/>
  <c r="R83" i="8"/>
  <c r="R84" i="8"/>
  <c r="R85" i="8"/>
  <c r="R86" i="8"/>
  <c r="R87" i="8"/>
  <c r="R88" i="8"/>
  <c r="R89" i="8"/>
  <c r="R90" i="8"/>
  <c r="R91" i="8"/>
  <c r="R92" i="8"/>
  <c r="R93" i="8"/>
  <c r="R94" i="8"/>
  <c r="R95" i="8"/>
  <c r="R96" i="8"/>
  <c r="R97" i="8"/>
  <c r="R98" i="8"/>
  <c r="R99" i="8"/>
  <c r="R100" i="8"/>
  <c r="R101" i="8"/>
  <c r="R102" i="8"/>
  <c r="R103" i="8"/>
  <c r="R104" i="8"/>
  <c r="R105" i="8"/>
  <c r="R106" i="8"/>
  <c r="R107" i="8"/>
  <c r="R108" i="8"/>
  <c r="R109" i="8"/>
  <c r="R110" i="8"/>
  <c r="R111" i="8"/>
  <c r="R112" i="8"/>
  <c r="R113" i="8"/>
  <c r="R114" i="8"/>
  <c r="R115" i="8"/>
  <c r="R116" i="8"/>
  <c r="R117" i="8"/>
  <c r="R118" i="8"/>
  <c r="R119" i="8"/>
  <c r="R120" i="8"/>
  <c r="R121" i="8"/>
  <c r="R122" i="8"/>
  <c r="R123" i="8"/>
  <c r="R124" i="8"/>
  <c r="R125" i="8"/>
  <c r="R126" i="8"/>
  <c r="R127" i="8"/>
  <c r="R128" i="8"/>
  <c r="R129" i="8"/>
  <c r="R130" i="8"/>
  <c r="R131" i="8"/>
  <c r="R132" i="8"/>
  <c r="R133" i="8"/>
  <c r="R134" i="8"/>
  <c r="R135" i="8"/>
  <c r="R136" i="8"/>
  <c r="R137" i="8"/>
  <c r="R138" i="8"/>
  <c r="R139" i="8"/>
  <c r="R140" i="8"/>
  <c r="R141" i="8"/>
  <c r="R142" i="8"/>
  <c r="R143" i="8"/>
  <c r="R144" i="8"/>
  <c r="R145" i="8"/>
  <c r="R146" i="8"/>
  <c r="R147" i="8"/>
  <c r="R148" i="8"/>
  <c r="R149" i="8"/>
  <c r="R150" i="8"/>
  <c r="R151" i="8"/>
  <c r="R152" i="8"/>
  <c r="R153" i="8"/>
  <c r="R154" i="8"/>
  <c r="R155" i="8"/>
  <c r="R156" i="8"/>
  <c r="R157" i="8"/>
  <c r="R158" i="8"/>
  <c r="R159" i="8"/>
  <c r="R160" i="8"/>
  <c r="R161" i="8"/>
  <c r="R162" i="8"/>
  <c r="R163" i="8"/>
  <c r="R164" i="8"/>
  <c r="R165" i="8"/>
  <c r="R166" i="8"/>
  <c r="R167" i="8"/>
  <c r="R168" i="8"/>
  <c r="R169" i="8"/>
  <c r="R170" i="8"/>
  <c r="R171" i="8"/>
  <c r="R172" i="8"/>
  <c r="R173" i="8"/>
  <c r="R174" i="8"/>
  <c r="R175" i="8"/>
  <c r="R176" i="8"/>
  <c r="R177" i="8"/>
  <c r="R178" i="8"/>
  <c r="R179" i="8"/>
  <c r="R180" i="8"/>
  <c r="R181" i="8"/>
  <c r="R182" i="8"/>
  <c r="R183" i="8"/>
  <c r="R184" i="8"/>
  <c r="R185" i="8"/>
  <c r="R186" i="8"/>
  <c r="R187" i="8"/>
  <c r="R188" i="8"/>
  <c r="R189" i="8"/>
  <c r="R190" i="8"/>
  <c r="R191" i="8"/>
  <c r="R192" i="8"/>
  <c r="R193" i="8"/>
  <c r="R194" i="8"/>
  <c r="R195" i="8"/>
  <c r="R196" i="8"/>
  <c r="R197" i="8"/>
  <c r="R198" i="8"/>
  <c r="R199" i="8"/>
  <c r="R200" i="8"/>
  <c r="R201" i="8"/>
  <c r="R202" i="8"/>
  <c r="R203" i="8"/>
  <c r="R204" i="8"/>
  <c r="R205" i="8"/>
  <c r="R206" i="8"/>
  <c r="R207" i="8"/>
  <c r="R208" i="8"/>
  <c r="R209" i="8"/>
  <c r="R210" i="8"/>
  <c r="R211" i="8"/>
  <c r="R212" i="8"/>
  <c r="R213" i="8"/>
  <c r="R214" i="8"/>
  <c r="R215" i="8"/>
  <c r="R216" i="8"/>
  <c r="R217" i="8"/>
  <c r="R218" i="8"/>
  <c r="R219" i="8"/>
  <c r="R220" i="8"/>
  <c r="R221" i="8"/>
  <c r="R222" i="8"/>
  <c r="R223" i="8"/>
  <c r="R224" i="8"/>
  <c r="R225" i="8"/>
  <c r="R226" i="8"/>
  <c r="R227" i="8"/>
  <c r="R228" i="8"/>
  <c r="R229" i="8"/>
  <c r="R230" i="8"/>
  <c r="R231" i="8"/>
  <c r="R232" i="8"/>
  <c r="R233" i="8"/>
  <c r="R234" i="8"/>
  <c r="R235" i="8"/>
  <c r="R236" i="8"/>
  <c r="R237" i="8"/>
  <c r="R238" i="8"/>
  <c r="R239" i="8"/>
  <c r="R240" i="8"/>
  <c r="R241" i="8"/>
  <c r="R242" i="8"/>
  <c r="R243" i="8"/>
  <c r="R244" i="8"/>
  <c r="R245" i="8"/>
  <c r="R246" i="8"/>
  <c r="R247" i="8"/>
  <c r="R248" i="8"/>
  <c r="R249" i="8"/>
  <c r="R250" i="8"/>
  <c r="R251" i="8"/>
  <c r="R252" i="8"/>
  <c r="R253" i="8"/>
  <c r="R254" i="8"/>
  <c r="R255" i="8"/>
  <c r="R256" i="8"/>
  <c r="R257" i="8"/>
  <c r="R258" i="8"/>
  <c r="R259" i="8"/>
  <c r="R260" i="8"/>
  <c r="R261" i="8"/>
  <c r="R262" i="8"/>
  <c r="R263" i="8"/>
  <c r="R264" i="8"/>
  <c r="R265" i="8"/>
  <c r="R266" i="8"/>
  <c r="R267" i="8"/>
  <c r="R268" i="8"/>
  <c r="R269" i="8"/>
  <c r="R270" i="8"/>
  <c r="R271" i="8"/>
  <c r="R272" i="8"/>
  <c r="R273" i="8"/>
  <c r="R274" i="8"/>
  <c r="R275" i="8"/>
  <c r="R276" i="8"/>
  <c r="R277" i="8"/>
  <c r="R278" i="8"/>
  <c r="R279" i="8"/>
  <c r="R280" i="8"/>
  <c r="R281" i="8"/>
  <c r="R282" i="8"/>
  <c r="R283" i="8"/>
  <c r="R284" i="8"/>
  <c r="R285" i="8"/>
  <c r="R286" i="8"/>
  <c r="R287" i="8"/>
  <c r="R288" i="8"/>
  <c r="R289" i="8"/>
  <c r="R290" i="8"/>
  <c r="R291" i="8"/>
  <c r="R292" i="8"/>
  <c r="R293" i="8"/>
  <c r="R294" i="8"/>
  <c r="R295" i="8"/>
  <c r="R296" i="8"/>
  <c r="R297" i="8"/>
  <c r="R298" i="8"/>
  <c r="R299" i="8"/>
  <c r="R300" i="8"/>
  <c r="R301" i="8"/>
  <c r="R302" i="8"/>
  <c r="R303" i="8"/>
  <c r="R304" i="8"/>
  <c r="R305" i="8"/>
  <c r="R306" i="8"/>
  <c r="R307" i="8"/>
  <c r="R308" i="8"/>
  <c r="R309" i="8"/>
  <c r="R310" i="8"/>
  <c r="R311" i="8"/>
  <c r="R312" i="8"/>
  <c r="R313" i="8"/>
  <c r="R314" i="8"/>
  <c r="R315" i="8"/>
  <c r="R316" i="8"/>
  <c r="R317" i="8"/>
  <c r="R318" i="8"/>
  <c r="R319" i="8"/>
  <c r="R320" i="8"/>
  <c r="R321" i="8"/>
  <c r="R322" i="8"/>
  <c r="R323" i="8"/>
  <c r="R324" i="8"/>
  <c r="R325" i="8"/>
  <c r="R326" i="8"/>
  <c r="R327" i="8"/>
  <c r="R328" i="8"/>
  <c r="R329" i="8"/>
  <c r="R330" i="8"/>
  <c r="R331" i="8"/>
  <c r="R332" i="8"/>
  <c r="R333" i="8"/>
  <c r="R334" i="8"/>
  <c r="R335" i="8"/>
  <c r="R336" i="8"/>
  <c r="R337" i="8"/>
  <c r="R338" i="8"/>
  <c r="R339" i="8"/>
  <c r="R340" i="8"/>
  <c r="R341" i="8"/>
  <c r="R342" i="8"/>
  <c r="R343" i="8"/>
  <c r="R344" i="8"/>
  <c r="R345" i="8"/>
  <c r="R346" i="8"/>
  <c r="R347" i="8"/>
  <c r="R348" i="8"/>
  <c r="R349" i="8"/>
  <c r="R350" i="8"/>
  <c r="R351" i="8"/>
  <c r="R352" i="8"/>
  <c r="R353" i="8"/>
  <c r="R354" i="8"/>
  <c r="R355" i="8"/>
  <c r="R356" i="8"/>
  <c r="R357" i="8"/>
  <c r="R358" i="8"/>
  <c r="R359" i="8"/>
  <c r="R360" i="8"/>
  <c r="R361" i="8"/>
  <c r="R362" i="8"/>
  <c r="R363" i="8"/>
  <c r="R364" i="8"/>
  <c r="R365" i="8"/>
  <c r="R366" i="8"/>
  <c r="R367" i="8"/>
  <c r="R368" i="8"/>
  <c r="R369" i="8"/>
  <c r="R370" i="8"/>
  <c r="R371" i="8"/>
  <c r="R372" i="8"/>
  <c r="R373" i="8"/>
  <c r="R374" i="8"/>
  <c r="R375" i="8"/>
  <c r="R376" i="8"/>
  <c r="R377" i="8"/>
  <c r="R378" i="8"/>
  <c r="R379" i="8"/>
  <c r="R380" i="8"/>
  <c r="R381" i="8"/>
  <c r="R382" i="8"/>
  <c r="R383" i="8"/>
  <c r="R384" i="8"/>
  <c r="R385" i="8"/>
  <c r="R386" i="8"/>
  <c r="R387" i="8"/>
  <c r="R388" i="8"/>
  <c r="R389" i="8"/>
  <c r="R390" i="8"/>
  <c r="R391" i="8"/>
  <c r="R392" i="8"/>
  <c r="R393" i="8"/>
  <c r="R394" i="8"/>
  <c r="R395" i="8"/>
  <c r="R396" i="8"/>
  <c r="R397" i="8"/>
  <c r="R398" i="8"/>
  <c r="R399" i="8"/>
  <c r="R400" i="8"/>
  <c r="R401" i="8"/>
  <c r="R402" i="8"/>
  <c r="R403" i="8"/>
  <c r="R404" i="8"/>
  <c r="R405" i="8"/>
  <c r="R406" i="8"/>
  <c r="R407" i="8"/>
  <c r="R408" i="8"/>
  <c r="R409" i="8"/>
  <c r="R410" i="8"/>
  <c r="R411" i="8"/>
  <c r="R412" i="8"/>
  <c r="R413" i="8"/>
  <c r="R414" i="8"/>
  <c r="R415" i="8"/>
  <c r="R416" i="8"/>
  <c r="R417" i="8"/>
  <c r="R418" i="8"/>
  <c r="R419" i="8"/>
  <c r="R420" i="8"/>
  <c r="R421" i="8"/>
  <c r="R422" i="8"/>
  <c r="R423" i="8"/>
  <c r="R424" i="8"/>
  <c r="R425" i="8"/>
  <c r="R426" i="8"/>
  <c r="R427" i="8"/>
  <c r="R428" i="8"/>
  <c r="R429" i="8"/>
  <c r="R430" i="8"/>
  <c r="R431" i="8"/>
  <c r="R432" i="8"/>
  <c r="R433" i="8"/>
  <c r="R434" i="8"/>
  <c r="R435" i="8"/>
  <c r="R436" i="8"/>
  <c r="R437" i="8"/>
  <c r="R438" i="8"/>
  <c r="R439" i="8"/>
  <c r="R440" i="8"/>
  <c r="R441" i="8"/>
  <c r="R442" i="8"/>
  <c r="R443" i="8"/>
  <c r="R444" i="8"/>
  <c r="R445" i="8"/>
  <c r="R446" i="8"/>
  <c r="R447" i="8"/>
  <c r="R448" i="8"/>
  <c r="R449" i="8"/>
  <c r="R450" i="8"/>
  <c r="R451" i="8"/>
  <c r="R452" i="8"/>
  <c r="R453" i="8"/>
  <c r="R454" i="8"/>
  <c r="R455" i="8"/>
  <c r="R456" i="8"/>
  <c r="R457" i="8"/>
  <c r="R458" i="8"/>
  <c r="R459" i="8"/>
  <c r="R460" i="8"/>
  <c r="R461" i="8"/>
  <c r="R462" i="8"/>
  <c r="R463" i="8"/>
  <c r="R464" i="8"/>
  <c r="R465" i="8"/>
  <c r="R466" i="8"/>
  <c r="R467" i="8"/>
  <c r="R468" i="8"/>
  <c r="R469" i="8"/>
  <c r="R470" i="8"/>
  <c r="R471" i="8"/>
  <c r="R472" i="8"/>
  <c r="R473" i="8"/>
  <c r="R474" i="8"/>
  <c r="R475" i="8"/>
  <c r="R476" i="8"/>
  <c r="R477" i="8"/>
  <c r="R478" i="8"/>
  <c r="R479" i="8"/>
  <c r="R480" i="8"/>
  <c r="R481" i="8"/>
  <c r="R482" i="8"/>
  <c r="R483" i="8"/>
  <c r="R484" i="8"/>
  <c r="R485" i="8"/>
  <c r="R486" i="8"/>
  <c r="R487" i="8"/>
  <c r="R488" i="8"/>
  <c r="R489" i="8"/>
  <c r="R490" i="8"/>
  <c r="R491" i="8"/>
  <c r="R492" i="8"/>
  <c r="R493" i="8"/>
  <c r="R494" i="8"/>
  <c r="R495" i="8"/>
  <c r="R496" i="8"/>
  <c r="R497" i="8"/>
  <c r="R498" i="8"/>
  <c r="R499" i="8"/>
  <c r="R500" i="8"/>
  <c r="R501" i="8"/>
  <c r="R502" i="8"/>
  <c r="R503" i="8"/>
  <c r="R504" i="8"/>
  <c r="R505" i="8"/>
  <c r="R506" i="8"/>
  <c r="R507" i="8"/>
  <c r="R508" i="8"/>
  <c r="R509" i="8"/>
  <c r="R510" i="8"/>
  <c r="R511" i="8"/>
  <c r="R512" i="8"/>
  <c r="R513" i="8"/>
  <c r="R514" i="8"/>
  <c r="R515" i="8"/>
  <c r="R516" i="8"/>
  <c r="R517" i="8"/>
  <c r="R518" i="8"/>
  <c r="R519" i="8"/>
  <c r="R520" i="8"/>
  <c r="R521" i="8"/>
  <c r="R522" i="8"/>
  <c r="R523" i="8"/>
  <c r="R524" i="8"/>
  <c r="R525" i="8"/>
  <c r="R526" i="8"/>
  <c r="R527" i="8"/>
  <c r="R528" i="8"/>
  <c r="R529" i="8"/>
  <c r="R530" i="8"/>
  <c r="R531" i="8"/>
  <c r="R532" i="8"/>
  <c r="R533" i="8"/>
  <c r="R534" i="8"/>
  <c r="R535" i="8"/>
  <c r="R536" i="8"/>
  <c r="R537" i="8"/>
  <c r="R538" i="8"/>
  <c r="R539" i="8"/>
  <c r="R540" i="8"/>
  <c r="R541" i="8"/>
  <c r="R542" i="8"/>
  <c r="R543" i="8"/>
  <c r="R544" i="8"/>
  <c r="R545" i="8"/>
  <c r="R546" i="8"/>
  <c r="R547" i="8"/>
  <c r="R548" i="8"/>
  <c r="R549" i="8"/>
  <c r="R550" i="8"/>
  <c r="R551" i="8"/>
  <c r="R552" i="8"/>
  <c r="R553" i="8"/>
  <c r="R554" i="8"/>
  <c r="R555" i="8"/>
  <c r="R556" i="8"/>
  <c r="R557" i="8"/>
  <c r="R558" i="8"/>
  <c r="R559" i="8"/>
  <c r="R560" i="8"/>
  <c r="R561" i="8"/>
  <c r="R562" i="8"/>
  <c r="R563" i="8"/>
  <c r="R564" i="8"/>
  <c r="R565" i="8"/>
  <c r="R566" i="8"/>
  <c r="R567" i="8"/>
  <c r="R568" i="8"/>
  <c r="R569" i="8"/>
  <c r="R570" i="8"/>
  <c r="R571" i="8"/>
  <c r="R572" i="8"/>
  <c r="R573" i="8"/>
  <c r="R574" i="8"/>
  <c r="R575" i="8"/>
  <c r="R576" i="8"/>
  <c r="R577" i="8"/>
  <c r="R578" i="8"/>
  <c r="R579" i="8"/>
  <c r="R580" i="8"/>
  <c r="R581" i="8"/>
  <c r="R582" i="8"/>
  <c r="R583" i="8"/>
  <c r="R584" i="8"/>
  <c r="R585" i="8"/>
  <c r="R586" i="8"/>
  <c r="R587" i="8"/>
  <c r="R588" i="8"/>
  <c r="R589" i="8"/>
  <c r="R590" i="8"/>
  <c r="R591" i="8"/>
  <c r="R592" i="8"/>
  <c r="R593" i="8"/>
  <c r="R594" i="8"/>
  <c r="R595" i="8"/>
  <c r="R596" i="8"/>
  <c r="R597" i="8"/>
  <c r="R598" i="8"/>
  <c r="R599" i="8"/>
  <c r="R600" i="8"/>
  <c r="R601" i="8"/>
  <c r="R602" i="8"/>
  <c r="R603" i="8"/>
  <c r="R604" i="8"/>
  <c r="R605" i="8"/>
  <c r="R606" i="8"/>
  <c r="R607" i="8"/>
  <c r="R608" i="8"/>
  <c r="R609" i="8"/>
  <c r="R610" i="8"/>
  <c r="R611" i="8"/>
  <c r="R612" i="8"/>
  <c r="R613" i="8"/>
  <c r="R614" i="8"/>
  <c r="R615" i="8"/>
  <c r="R616" i="8"/>
  <c r="R617" i="8"/>
  <c r="R618" i="8"/>
  <c r="R619" i="8"/>
  <c r="R620" i="8"/>
  <c r="R621" i="8"/>
  <c r="R622" i="8"/>
  <c r="R623" i="8"/>
  <c r="R624" i="8"/>
  <c r="R625" i="8"/>
  <c r="R626" i="8"/>
  <c r="R627" i="8"/>
  <c r="R628" i="8"/>
  <c r="R629" i="8"/>
  <c r="R630" i="8"/>
  <c r="R631" i="8"/>
  <c r="R632" i="8"/>
  <c r="R633" i="8"/>
  <c r="P4" i="22" l="1"/>
  <c r="O4" i="22"/>
  <c r="N4" i="22"/>
  <c r="M4" i="22"/>
  <c r="L4" i="22"/>
  <c r="R9" i="8"/>
  <c r="P5" i="22"/>
  <c r="O5" i="22"/>
  <c r="N5" i="22"/>
  <c r="M5" i="22"/>
  <c r="L5" i="22"/>
  <c r="P6" i="22"/>
  <c r="O6" i="22"/>
  <c r="N6" i="22"/>
  <c r="M6" i="22"/>
  <c r="L6" i="22"/>
  <c r="P7" i="22"/>
  <c r="O7" i="22"/>
  <c r="N7" i="22"/>
  <c r="M7" i="22"/>
  <c r="L7" i="22"/>
  <c r="P8" i="22"/>
  <c r="O8" i="22"/>
  <c r="N8" i="22"/>
  <c r="M8" i="22"/>
  <c r="L8" i="22"/>
  <c r="P9" i="22"/>
  <c r="O9" i="22"/>
  <c r="N9" i="22"/>
  <c r="M9" i="22"/>
  <c r="L9" i="22"/>
  <c r="P10" i="22"/>
  <c r="O10" i="22"/>
  <c r="N10" i="22"/>
  <c r="M10" i="22"/>
  <c r="L10" i="22"/>
  <c r="P11" i="22"/>
  <c r="O11" i="22"/>
  <c r="N11" i="22"/>
  <c r="M11" i="22"/>
  <c r="L11" i="22"/>
  <c r="P12" i="22"/>
  <c r="O12" i="22"/>
  <c r="N12" i="22"/>
  <c r="M12" i="22"/>
  <c r="L12" i="22"/>
  <c r="P13" i="22"/>
  <c r="O13" i="22"/>
  <c r="N13" i="22"/>
  <c r="M13" i="22"/>
  <c r="L13" i="22"/>
  <c r="P14" i="22"/>
  <c r="O14" i="22"/>
  <c r="N14" i="22"/>
  <c r="M14" i="22"/>
  <c r="L14" i="22"/>
  <c r="P15" i="22"/>
  <c r="O15" i="22"/>
  <c r="N15" i="22"/>
  <c r="M15" i="22"/>
  <c r="L15" i="22"/>
  <c r="P16" i="22" l="1"/>
  <c r="O16" i="22"/>
  <c r="N16" i="22"/>
  <c r="M16" i="22"/>
  <c r="L16" i="22"/>
  <c r="P17" i="22"/>
  <c r="O17" i="22"/>
  <c r="N17" i="22"/>
  <c r="M17" i="22"/>
  <c r="L17" i="22"/>
  <c r="P18" i="22"/>
  <c r="O18" i="22"/>
  <c r="N18" i="22"/>
  <c r="M18" i="22"/>
  <c r="L18" i="22"/>
  <c r="L20" i="22" l="1"/>
  <c r="M20" i="22"/>
  <c r="N20" i="22"/>
  <c r="O20" i="22"/>
  <c r="P20" i="22"/>
  <c r="L21" i="22"/>
  <c r="M21" i="22"/>
  <c r="N21" i="22"/>
  <c r="O21" i="22"/>
  <c r="P21" i="22"/>
  <c r="L22" i="22"/>
  <c r="M22" i="22"/>
  <c r="N22" i="22"/>
  <c r="O22" i="22"/>
  <c r="P22" i="22"/>
  <c r="L23" i="22"/>
  <c r="M23" i="22"/>
  <c r="N23" i="22"/>
  <c r="O23" i="22"/>
  <c r="P23" i="22"/>
  <c r="L24" i="22"/>
  <c r="M24" i="22"/>
  <c r="N24" i="22"/>
  <c r="O24" i="22"/>
  <c r="P24" i="22"/>
  <c r="L25" i="22"/>
  <c r="M25" i="22"/>
  <c r="N25" i="22"/>
  <c r="O25" i="22"/>
  <c r="P25" i="22"/>
  <c r="L26" i="22"/>
  <c r="M26" i="22"/>
  <c r="N26" i="22"/>
  <c r="O26" i="22"/>
  <c r="P26" i="22"/>
  <c r="L27" i="22"/>
  <c r="M27" i="22"/>
  <c r="N27" i="22"/>
  <c r="O27" i="22"/>
  <c r="P27" i="22"/>
  <c r="L28" i="22"/>
  <c r="M28" i="22"/>
  <c r="N28" i="22"/>
  <c r="O28" i="22"/>
  <c r="P28" i="22"/>
  <c r="L29" i="22"/>
  <c r="M29" i="22"/>
  <c r="N29" i="22"/>
  <c r="O29" i="22"/>
  <c r="P29" i="22"/>
  <c r="L30" i="22"/>
  <c r="M30" i="22"/>
  <c r="N30" i="22"/>
  <c r="O30" i="22"/>
  <c r="P30" i="22"/>
  <c r="L31" i="22"/>
  <c r="M31" i="22"/>
  <c r="N31" i="22"/>
  <c r="O31" i="22"/>
  <c r="P31" i="22"/>
  <c r="L32" i="22"/>
  <c r="M32" i="22"/>
  <c r="N32" i="22"/>
  <c r="O32" i="22"/>
  <c r="P32" i="22"/>
  <c r="L33" i="22"/>
  <c r="M33" i="22"/>
  <c r="N33" i="22"/>
  <c r="O33" i="22"/>
  <c r="P33" i="22"/>
  <c r="L34" i="22"/>
  <c r="M34" i="22"/>
  <c r="N34" i="22"/>
  <c r="O34" i="22"/>
  <c r="P34" i="22"/>
  <c r="L35" i="22"/>
  <c r="M35" i="22"/>
  <c r="N35" i="22"/>
  <c r="O35" i="22"/>
  <c r="P35" i="22"/>
  <c r="L36" i="22"/>
  <c r="M36" i="22"/>
  <c r="N36" i="22"/>
  <c r="O36" i="22"/>
  <c r="P36" i="22"/>
  <c r="L37" i="22"/>
  <c r="M37" i="22"/>
  <c r="N37" i="22"/>
  <c r="O37" i="22"/>
  <c r="P37" i="22"/>
  <c r="L38" i="22"/>
  <c r="M38" i="22"/>
  <c r="N38" i="22"/>
  <c r="O38" i="22"/>
  <c r="P38" i="22"/>
  <c r="L39" i="22"/>
  <c r="M39" i="22"/>
  <c r="N39" i="22"/>
  <c r="O39" i="22"/>
  <c r="P39" i="22"/>
  <c r="L40" i="22"/>
  <c r="M40" i="22"/>
  <c r="N40" i="22"/>
  <c r="O40" i="22"/>
  <c r="P40" i="22"/>
  <c r="L41" i="22"/>
  <c r="M41" i="22"/>
  <c r="N41" i="22"/>
  <c r="O41" i="22"/>
  <c r="P41" i="22"/>
  <c r="L42" i="22"/>
  <c r="M42" i="22"/>
  <c r="N42" i="22"/>
  <c r="O42" i="22"/>
  <c r="P42" i="22"/>
  <c r="L43" i="22"/>
  <c r="M43" i="22"/>
  <c r="N43" i="22"/>
  <c r="O43" i="22"/>
  <c r="P43" i="22"/>
  <c r="L44" i="22"/>
  <c r="M44" i="22"/>
  <c r="N44" i="22"/>
  <c r="O44" i="22"/>
  <c r="P44" i="22"/>
  <c r="L45" i="22"/>
  <c r="M45" i="22"/>
  <c r="N45" i="22"/>
  <c r="O45" i="22"/>
  <c r="P45" i="22"/>
  <c r="L46" i="22"/>
  <c r="M46" i="22"/>
  <c r="N46" i="22"/>
  <c r="O46" i="22"/>
  <c r="P46" i="22"/>
  <c r="L47" i="22"/>
  <c r="M47" i="22"/>
  <c r="N47" i="22"/>
  <c r="O47" i="22"/>
  <c r="P47" i="22"/>
  <c r="L48" i="22"/>
  <c r="M48" i="22"/>
  <c r="N48" i="22"/>
  <c r="O48" i="22"/>
  <c r="P48" i="22"/>
  <c r="L49" i="22"/>
  <c r="M49" i="22"/>
  <c r="N49" i="22"/>
  <c r="O49" i="22"/>
  <c r="P49" i="22"/>
  <c r="L50" i="22"/>
  <c r="M50" i="22"/>
  <c r="N50" i="22"/>
  <c r="O50" i="22"/>
  <c r="P50" i="22"/>
  <c r="L51" i="22"/>
  <c r="M51" i="22"/>
  <c r="N51" i="22"/>
  <c r="O51" i="22"/>
  <c r="P51" i="22"/>
  <c r="L52" i="22"/>
  <c r="M52" i="22"/>
  <c r="N52" i="22"/>
  <c r="O52" i="22"/>
  <c r="P52" i="22"/>
  <c r="L53" i="22"/>
  <c r="M53" i="22"/>
  <c r="N53" i="22"/>
  <c r="O53" i="22"/>
  <c r="P53" i="22"/>
  <c r="L54" i="22"/>
  <c r="M54" i="22"/>
  <c r="N54" i="22"/>
  <c r="O54" i="22"/>
  <c r="P54" i="22"/>
  <c r="L55" i="22"/>
  <c r="M55" i="22"/>
  <c r="N55" i="22"/>
  <c r="O55" i="22"/>
  <c r="P55" i="22"/>
  <c r="L56" i="22"/>
  <c r="M56" i="22"/>
  <c r="N56" i="22"/>
  <c r="O56" i="22"/>
  <c r="P56" i="22"/>
  <c r="L57" i="22"/>
  <c r="M57" i="22"/>
  <c r="N57" i="22"/>
  <c r="O57" i="22"/>
  <c r="P57" i="22"/>
  <c r="L58" i="22"/>
  <c r="M58" i="22"/>
  <c r="N58" i="22"/>
  <c r="O58" i="22"/>
  <c r="P58" i="22"/>
  <c r="L59" i="22"/>
  <c r="M59" i="22"/>
  <c r="N59" i="22"/>
  <c r="O59" i="22"/>
  <c r="P59" i="22"/>
  <c r="L60" i="22"/>
  <c r="M60" i="22"/>
  <c r="N60" i="22"/>
  <c r="O60" i="22"/>
  <c r="P60" i="22"/>
  <c r="L61" i="22"/>
  <c r="M61" i="22"/>
  <c r="N61" i="22"/>
  <c r="O61" i="22"/>
  <c r="P61" i="22"/>
  <c r="L62" i="22"/>
  <c r="M62" i="22"/>
  <c r="N62" i="22"/>
  <c r="O62" i="22"/>
  <c r="P62" i="22"/>
  <c r="L63" i="22"/>
  <c r="M63" i="22"/>
  <c r="N63" i="22"/>
  <c r="O63" i="22"/>
  <c r="P63" i="22"/>
  <c r="L64" i="22"/>
  <c r="M64" i="22"/>
  <c r="N64" i="22"/>
  <c r="O64" i="22"/>
  <c r="P64" i="22"/>
  <c r="L65" i="22"/>
  <c r="M65" i="22"/>
  <c r="N65" i="22"/>
  <c r="O65" i="22"/>
  <c r="P65" i="22"/>
  <c r="L66" i="22"/>
  <c r="M66" i="22"/>
  <c r="N66" i="22"/>
  <c r="O66" i="22"/>
  <c r="P66" i="22"/>
  <c r="L67" i="22"/>
  <c r="M67" i="22"/>
  <c r="N67" i="22"/>
  <c r="O67" i="22"/>
  <c r="P67" i="22"/>
  <c r="L68" i="22"/>
  <c r="M68" i="22"/>
  <c r="N68" i="22"/>
  <c r="O68" i="22"/>
  <c r="P68" i="22"/>
  <c r="L69" i="22"/>
  <c r="M69" i="22"/>
  <c r="N69" i="22"/>
  <c r="O69" i="22"/>
  <c r="P69" i="22"/>
  <c r="L70" i="22"/>
  <c r="M70" i="22"/>
  <c r="N70" i="22"/>
  <c r="O70" i="22"/>
  <c r="P70" i="22"/>
  <c r="L71" i="22"/>
  <c r="M71" i="22"/>
  <c r="N71" i="22"/>
  <c r="O71" i="22"/>
  <c r="P71" i="22"/>
  <c r="L72" i="22"/>
  <c r="M72" i="22"/>
  <c r="N72" i="22"/>
  <c r="O72" i="22"/>
  <c r="P72" i="22"/>
  <c r="L73" i="22"/>
  <c r="M73" i="22"/>
  <c r="N73" i="22"/>
  <c r="O73" i="22"/>
  <c r="P73" i="22"/>
  <c r="L74" i="22"/>
  <c r="M74" i="22"/>
  <c r="N74" i="22"/>
  <c r="O74" i="22"/>
  <c r="P74" i="22"/>
  <c r="L75" i="22"/>
  <c r="M75" i="22"/>
  <c r="N75" i="22"/>
  <c r="O75" i="22"/>
  <c r="P75" i="22"/>
  <c r="L76" i="22"/>
  <c r="M76" i="22"/>
  <c r="N76" i="22"/>
  <c r="O76" i="22"/>
  <c r="P76" i="22"/>
  <c r="L77" i="22"/>
  <c r="M77" i="22"/>
  <c r="N77" i="22"/>
  <c r="O77" i="22"/>
  <c r="P77" i="22"/>
  <c r="L78" i="22"/>
  <c r="M78" i="22"/>
  <c r="N78" i="22"/>
  <c r="O78" i="22"/>
  <c r="P78" i="22"/>
  <c r="L79" i="22"/>
  <c r="M79" i="22"/>
  <c r="N79" i="22"/>
  <c r="O79" i="22"/>
  <c r="P79" i="22"/>
  <c r="L80" i="22"/>
  <c r="M80" i="22"/>
  <c r="N80" i="22"/>
  <c r="O80" i="22"/>
  <c r="P80" i="22"/>
  <c r="L81" i="22"/>
  <c r="M81" i="22"/>
  <c r="N81" i="22"/>
  <c r="O81" i="22"/>
  <c r="P81" i="22"/>
  <c r="L82" i="22"/>
  <c r="M82" i="22"/>
  <c r="N82" i="22"/>
  <c r="O82" i="22"/>
  <c r="P82" i="22"/>
  <c r="L83" i="22"/>
  <c r="M83" i="22"/>
  <c r="N83" i="22"/>
  <c r="O83" i="22"/>
  <c r="P83" i="22"/>
  <c r="L84" i="22"/>
  <c r="M84" i="22"/>
  <c r="N84" i="22"/>
  <c r="O84" i="22"/>
  <c r="P84" i="22"/>
  <c r="L85" i="22"/>
  <c r="M85" i="22"/>
  <c r="N85" i="22"/>
  <c r="O85" i="22"/>
  <c r="P85" i="22"/>
  <c r="L86" i="22"/>
  <c r="M86" i="22"/>
  <c r="N86" i="22"/>
  <c r="O86" i="22"/>
  <c r="P86" i="22"/>
  <c r="L87" i="22"/>
  <c r="M87" i="22"/>
  <c r="N87" i="22"/>
  <c r="O87" i="22"/>
  <c r="P87" i="22"/>
  <c r="L88" i="22"/>
  <c r="M88" i="22"/>
  <c r="N88" i="22"/>
  <c r="O88" i="22"/>
  <c r="P88" i="22"/>
  <c r="L89" i="22"/>
  <c r="M89" i="22"/>
  <c r="N89" i="22"/>
  <c r="O89" i="22"/>
  <c r="P89" i="22"/>
  <c r="L90" i="22"/>
  <c r="M90" i="22"/>
  <c r="N90" i="22"/>
  <c r="O90" i="22"/>
  <c r="P90" i="22"/>
  <c r="L91" i="22"/>
  <c r="M91" i="22"/>
  <c r="N91" i="22"/>
  <c r="O91" i="22"/>
  <c r="P91" i="22"/>
  <c r="L92" i="22"/>
  <c r="M92" i="22"/>
  <c r="N92" i="22"/>
  <c r="O92" i="22"/>
  <c r="P92" i="22"/>
  <c r="L93" i="22"/>
  <c r="M93" i="22"/>
  <c r="N93" i="22"/>
  <c r="O93" i="22"/>
  <c r="P93" i="22"/>
  <c r="L94" i="22"/>
  <c r="M94" i="22"/>
  <c r="N94" i="22"/>
  <c r="O94" i="22"/>
  <c r="P94" i="22"/>
  <c r="L95" i="22"/>
  <c r="M95" i="22"/>
  <c r="N95" i="22"/>
  <c r="O95" i="22"/>
  <c r="P95" i="22"/>
  <c r="L96" i="22"/>
  <c r="M96" i="22"/>
  <c r="N96" i="22"/>
  <c r="O96" i="22"/>
  <c r="P96" i="22"/>
  <c r="L97" i="22"/>
  <c r="M97" i="22"/>
  <c r="N97" i="22"/>
  <c r="O97" i="22"/>
  <c r="P97" i="22"/>
  <c r="L98" i="22"/>
  <c r="M98" i="22"/>
  <c r="N98" i="22"/>
  <c r="O98" i="22"/>
  <c r="P98" i="22"/>
  <c r="L99" i="22"/>
  <c r="M99" i="22"/>
  <c r="N99" i="22"/>
  <c r="O99" i="22"/>
  <c r="P99" i="22"/>
  <c r="L100" i="22"/>
  <c r="M100" i="22"/>
  <c r="N100" i="22"/>
  <c r="O100" i="22"/>
  <c r="P100" i="22"/>
  <c r="L101" i="22"/>
  <c r="M101" i="22"/>
  <c r="N101" i="22"/>
  <c r="O101" i="22"/>
  <c r="P101" i="22"/>
  <c r="L102" i="22"/>
  <c r="M102" i="22"/>
  <c r="N102" i="22"/>
  <c r="O102" i="22"/>
  <c r="P102" i="22"/>
  <c r="L103" i="22"/>
  <c r="M103" i="22"/>
  <c r="N103" i="22"/>
  <c r="O103" i="22"/>
  <c r="P103" i="22"/>
  <c r="L104" i="22"/>
  <c r="M104" i="22"/>
  <c r="N104" i="22"/>
  <c r="O104" i="22"/>
  <c r="P104" i="22"/>
  <c r="L105" i="22"/>
  <c r="M105" i="22"/>
  <c r="N105" i="22"/>
  <c r="O105" i="22"/>
  <c r="P105" i="22"/>
  <c r="L106" i="22"/>
  <c r="M106" i="22"/>
  <c r="N106" i="22"/>
  <c r="O106" i="22"/>
  <c r="P106" i="22"/>
  <c r="L107" i="22"/>
  <c r="M107" i="22"/>
  <c r="N107" i="22"/>
  <c r="O107" i="22"/>
  <c r="P107" i="22"/>
  <c r="L108" i="22"/>
  <c r="M108" i="22"/>
  <c r="N108" i="22"/>
  <c r="O108" i="22"/>
  <c r="P108" i="22"/>
  <c r="L109" i="22"/>
  <c r="M109" i="22"/>
  <c r="N109" i="22"/>
  <c r="O109" i="22"/>
  <c r="P109" i="22"/>
  <c r="L110" i="22"/>
  <c r="M110" i="22"/>
  <c r="N110" i="22"/>
  <c r="O110" i="22"/>
  <c r="P110" i="22"/>
  <c r="L111" i="22"/>
  <c r="M111" i="22"/>
  <c r="N111" i="22"/>
  <c r="O111" i="22"/>
  <c r="P111" i="22"/>
  <c r="L112" i="22"/>
  <c r="M112" i="22"/>
  <c r="N112" i="22"/>
  <c r="O112" i="22"/>
  <c r="P112" i="22"/>
  <c r="L113" i="22"/>
  <c r="M113" i="22"/>
  <c r="N113" i="22"/>
  <c r="O113" i="22"/>
  <c r="P113" i="22"/>
  <c r="L114" i="22"/>
  <c r="M114" i="22"/>
  <c r="N114" i="22"/>
  <c r="O114" i="22"/>
  <c r="P114" i="22"/>
  <c r="L115" i="22"/>
  <c r="M115" i="22"/>
  <c r="N115" i="22"/>
  <c r="O115" i="22"/>
  <c r="P115" i="22"/>
  <c r="L116" i="22"/>
  <c r="M116" i="22"/>
  <c r="N116" i="22"/>
  <c r="O116" i="22"/>
  <c r="P116" i="22"/>
  <c r="L117" i="22"/>
  <c r="M117" i="22"/>
  <c r="N117" i="22"/>
  <c r="O117" i="22"/>
  <c r="P117" i="22"/>
  <c r="L118" i="22"/>
  <c r="M118" i="22"/>
  <c r="N118" i="22"/>
  <c r="O118" i="22"/>
  <c r="P118" i="22"/>
  <c r="L119" i="22"/>
  <c r="M119" i="22"/>
  <c r="N119" i="22"/>
  <c r="O119" i="22"/>
  <c r="P119" i="22"/>
  <c r="L120" i="22"/>
  <c r="M120" i="22"/>
  <c r="N120" i="22"/>
  <c r="O120" i="22"/>
  <c r="P120" i="22"/>
  <c r="L121" i="22"/>
  <c r="M121" i="22"/>
  <c r="N121" i="22"/>
  <c r="O121" i="22"/>
  <c r="P121" i="22"/>
  <c r="L122" i="22"/>
  <c r="M122" i="22"/>
  <c r="N122" i="22"/>
  <c r="O122" i="22"/>
  <c r="P122" i="22"/>
  <c r="L123" i="22"/>
  <c r="M123" i="22"/>
  <c r="N123" i="22"/>
  <c r="O123" i="22"/>
  <c r="P123" i="22"/>
  <c r="L124" i="22"/>
  <c r="M124" i="22"/>
  <c r="N124" i="22"/>
  <c r="O124" i="22"/>
  <c r="P124" i="22"/>
  <c r="L125" i="22"/>
  <c r="M125" i="22"/>
  <c r="N125" i="22"/>
  <c r="O125" i="22"/>
  <c r="P125" i="22"/>
  <c r="L126" i="22"/>
  <c r="M126" i="22"/>
  <c r="N126" i="22"/>
  <c r="O126" i="22"/>
  <c r="P126" i="22"/>
  <c r="L127" i="22"/>
  <c r="M127" i="22"/>
  <c r="N127" i="22"/>
  <c r="O127" i="22"/>
  <c r="P127" i="22"/>
  <c r="L128" i="22"/>
  <c r="M128" i="22"/>
  <c r="N128" i="22"/>
  <c r="O128" i="22"/>
  <c r="P128" i="22"/>
  <c r="L129" i="22"/>
  <c r="M129" i="22"/>
  <c r="N129" i="22"/>
  <c r="O129" i="22"/>
  <c r="P129" i="22"/>
  <c r="L130" i="22"/>
  <c r="M130" i="22"/>
  <c r="N130" i="22"/>
  <c r="O130" i="22"/>
  <c r="P130" i="22"/>
  <c r="L131" i="22"/>
  <c r="M131" i="22"/>
  <c r="N131" i="22"/>
  <c r="O131" i="22"/>
  <c r="P131" i="22"/>
  <c r="L132" i="22"/>
  <c r="M132" i="22"/>
  <c r="N132" i="22"/>
  <c r="O132" i="22"/>
  <c r="P132" i="22"/>
  <c r="L133" i="22"/>
  <c r="M133" i="22"/>
  <c r="N133" i="22"/>
  <c r="O133" i="22"/>
  <c r="P133" i="22"/>
  <c r="L134" i="22"/>
  <c r="M134" i="22"/>
  <c r="N134" i="22"/>
  <c r="O134" i="22"/>
  <c r="P134" i="22"/>
  <c r="L135" i="22"/>
  <c r="M135" i="22"/>
  <c r="N135" i="22"/>
  <c r="O135" i="22"/>
  <c r="P135" i="22"/>
  <c r="L136" i="22"/>
  <c r="M136" i="22"/>
  <c r="N136" i="22"/>
  <c r="O136" i="22"/>
  <c r="P136" i="22"/>
  <c r="L137" i="22"/>
  <c r="M137" i="22"/>
  <c r="N137" i="22"/>
  <c r="O137" i="22"/>
  <c r="P137" i="22"/>
  <c r="L138" i="22"/>
  <c r="M138" i="22"/>
  <c r="N138" i="22"/>
  <c r="O138" i="22"/>
  <c r="P138" i="22"/>
  <c r="L139" i="22"/>
  <c r="M139" i="22"/>
  <c r="N139" i="22"/>
  <c r="O139" i="22"/>
  <c r="P139" i="22"/>
  <c r="L140" i="22"/>
  <c r="M140" i="22"/>
  <c r="N140" i="22"/>
  <c r="O140" i="22"/>
  <c r="P140" i="22"/>
  <c r="L141" i="22"/>
  <c r="M141" i="22"/>
  <c r="N141" i="22"/>
  <c r="O141" i="22"/>
  <c r="P141" i="22"/>
  <c r="L142" i="22"/>
  <c r="M142" i="22"/>
  <c r="N142" i="22"/>
  <c r="O142" i="22"/>
  <c r="P142" i="22"/>
  <c r="L143" i="22"/>
  <c r="M143" i="22"/>
  <c r="N143" i="22"/>
  <c r="O143" i="22"/>
  <c r="P143" i="22"/>
  <c r="L144" i="22"/>
  <c r="M144" i="22"/>
  <c r="N144" i="22"/>
  <c r="O144" i="22"/>
  <c r="P144" i="22"/>
  <c r="L145" i="22"/>
  <c r="M145" i="22"/>
  <c r="N145" i="22"/>
  <c r="O145" i="22"/>
  <c r="P145" i="22"/>
  <c r="L146" i="22"/>
  <c r="M146" i="22"/>
  <c r="N146" i="22"/>
  <c r="O146" i="22"/>
  <c r="P146" i="22"/>
  <c r="L147" i="22"/>
  <c r="M147" i="22"/>
  <c r="N147" i="22"/>
  <c r="O147" i="22"/>
  <c r="P147" i="22"/>
  <c r="L148" i="22"/>
  <c r="M148" i="22"/>
  <c r="N148" i="22"/>
  <c r="O148" i="22"/>
  <c r="P148" i="22"/>
  <c r="L149" i="22"/>
  <c r="M149" i="22"/>
  <c r="N149" i="22"/>
  <c r="O149" i="22"/>
  <c r="P149" i="22"/>
  <c r="L150" i="22"/>
  <c r="M150" i="22"/>
  <c r="N150" i="22"/>
  <c r="O150" i="22"/>
  <c r="P150" i="22"/>
  <c r="L151" i="22"/>
  <c r="M151" i="22"/>
  <c r="N151" i="22"/>
  <c r="O151" i="22"/>
  <c r="P151" i="22"/>
  <c r="L152" i="22"/>
  <c r="M152" i="22"/>
  <c r="N152" i="22"/>
  <c r="O152" i="22"/>
  <c r="P152" i="22"/>
  <c r="L153" i="22"/>
  <c r="M153" i="22"/>
  <c r="N153" i="22"/>
  <c r="O153" i="22"/>
  <c r="P153" i="22"/>
  <c r="L154" i="22"/>
  <c r="M154" i="22"/>
  <c r="N154" i="22"/>
  <c r="O154" i="22"/>
  <c r="P154" i="22"/>
  <c r="L155" i="22"/>
  <c r="M155" i="22"/>
  <c r="N155" i="22"/>
  <c r="O155" i="22"/>
  <c r="P155" i="22"/>
  <c r="L156" i="22"/>
  <c r="M156" i="22"/>
  <c r="N156" i="22"/>
  <c r="O156" i="22"/>
  <c r="P156" i="22"/>
  <c r="L157" i="22"/>
  <c r="M157" i="22"/>
  <c r="N157" i="22"/>
  <c r="O157" i="22"/>
  <c r="P157" i="22"/>
  <c r="L158" i="22"/>
  <c r="M158" i="22"/>
  <c r="N158" i="22"/>
  <c r="O158" i="22"/>
  <c r="P158" i="22"/>
  <c r="L159" i="22"/>
  <c r="M159" i="22"/>
  <c r="N159" i="22"/>
  <c r="O159" i="22"/>
  <c r="P159" i="22"/>
  <c r="L160" i="22"/>
  <c r="M160" i="22"/>
  <c r="N160" i="22"/>
  <c r="O160" i="22"/>
  <c r="P160" i="22"/>
  <c r="L161" i="22"/>
  <c r="M161" i="22"/>
  <c r="N161" i="22"/>
  <c r="O161" i="22"/>
  <c r="P161" i="22"/>
  <c r="L162" i="22"/>
  <c r="M162" i="22"/>
  <c r="N162" i="22"/>
  <c r="O162" i="22"/>
  <c r="P162" i="22"/>
  <c r="L163" i="22"/>
  <c r="M163" i="22"/>
  <c r="N163" i="22"/>
  <c r="O163" i="22"/>
  <c r="P163" i="22"/>
  <c r="L164" i="22"/>
  <c r="M164" i="22"/>
  <c r="N164" i="22"/>
  <c r="O164" i="22"/>
  <c r="P164" i="22"/>
  <c r="L165" i="22"/>
  <c r="M165" i="22"/>
  <c r="N165" i="22"/>
  <c r="O165" i="22"/>
  <c r="P165" i="22"/>
  <c r="L166" i="22"/>
  <c r="M166" i="22"/>
  <c r="N166" i="22"/>
  <c r="O166" i="22"/>
  <c r="P166" i="22"/>
  <c r="L167" i="22"/>
  <c r="M167" i="22"/>
  <c r="N167" i="22"/>
  <c r="O167" i="22"/>
  <c r="P167" i="22"/>
  <c r="L168" i="22"/>
  <c r="M168" i="22"/>
  <c r="N168" i="22"/>
  <c r="O168" i="22"/>
  <c r="P168" i="22"/>
  <c r="L169" i="22"/>
  <c r="M169" i="22"/>
  <c r="N169" i="22"/>
  <c r="O169" i="22"/>
  <c r="P169" i="22"/>
  <c r="L170" i="22"/>
  <c r="M170" i="22"/>
  <c r="N170" i="22"/>
  <c r="O170" i="22"/>
  <c r="P170" i="22"/>
  <c r="L171" i="22"/>
  <c r="M171" i="22"/>
  <c r="N171" i="22"/>
  <c r="O171" i="22"/>
  <c r="P171" i="22"/>
  <c r="L172" i="22"/>
  <c r="M172" i="22"/>
  <c r="N172" i="22"/>
  <c r="O172" i="22"/>
  <c r="P172" i="22"/>
  <c r="L173" i="22"/>
  <c r="M173" i="22"/>
  <c r="N173" i="22"/>
  <c r="O173" i="22"/>
  <c r="P173" i="22"/>
  <c r="L174" i="22"/>
  <c r="M174" i="22"/>
  <c r="N174" i="22"/>
  <c r="O174" i="22"/>
  <c r="P174" i="22"/>
  <c r="L175" i="22"/>
  <c r="M175" i="22"/>
  <c r="N175" i="22"/>
  <c r="O175" i="22"/>
  <c r="P175" i="22"/>
  <c r="L176" i="22"/>
  <c r="M176" i="22"/>
  <c r="N176" i="22"/>
  <c r="O176" i="22"/>
  <c r="P176" i="22"/>
  <c r="L177" i="22"/>
  <c r="M177" i="22"/>
  <c r="N177" i="22"/>
  <c r="O177" i="22"/>
  <c r="P177" i="22"/>
  <c r="L178" i="22"/>
  <c r="M178" i="22"/>
  <c r="N178" i="22"/>
  <c r="O178" i="22"/>
  <c r="P178" i="22"/>
  <c r="L179" i="22"/>
  <c r="M179" i="22"/>
  <c r="N179" i="22"/>
  <c r="O179" i="22"/>
  <c r="P179" i="22"/>
  <c r="L180" i="22"/>
  <c r="M180" i="22"/>
  <c r="N180" i="22"/>
  <c r="O180" i="22"/>
  <c r="P180" i="22"/>
  <c r="L181" i="22"/>
  <c r="M181" i="22"/>
  <c r="N181" i="22"/>
  <c r="O181" i="22"/>
  <c r="P181" i="22"/>
  <c r="L182" i="22"/>
  <c r="M182" i="22"/>
  <c r="N182" i="22"/>
  <c r="O182" i="22"/>
  <c r="P182" i="22"/>
  <c r="L183" i="22"/>
  <c r="M183" i="22"/>
  <c r="N183" i="22"/>
  <c r="O183" i="22"/>
  <c r="P183" i="22"/>
  <c r="L184" i="22"/>
  <c r="M184" i="22"/>
  <c r="N184" i="22"/>
  <c r="O184" i="22"/>
  <c r="P184" i="22"/>
  <c r="L185" i="22"/>
  <c r="M185" i="22"/>
  <c r="N185" i="22"/>
  <c r="O185" i="22"/>
  <c r="P185" i="22"/>
  <c r="L186" i="22"/>
  <c r="M186" i="22"/>
  <c r="N186" i="22"/>
  <c r="O186" i="22"/>
  <c r="P186" i="22"/>
  <c r="L187" i="22"/>
  <c r="M187" i="22"/>
  <c r="N187" i="22"/>
  <c r="O187" i="22"/>
  <c r="P187" i="22"/>
  <c r="L188" i="22"/>
  <c r="M188" i="22"/>
  <c r="N188" i="22"/>
  <c r="O188" i="22"/>
  <c r="P188" i="22"/>
  <c r="L189" i="22"/>
  <c r="M189" i="22"/>
  <c r="N189" i="22"/>
  <c r="O189" i="22"/>
  <c r="P189" i="22"/>
  <c r="L190" i="22"/>
  <c r="M190" i="22"/>
  <c r="N190" i="22"/>
  <c r="O190" i="22"/>
  <c r="P190" i="22"/>
  <c r="L191" i="22"/>
  <c r="M191" i="22"/>
  <c r="N191" i="22"/>
  <c r="O191" i="22"/>
  <c r="P191" i="22"/>
  <c r="L192" i="22"/>
  <c r="M192" i="22"/>
  <c r="N192" i="22"/>
  <c r="O192" i="22"/>
  <c r="P192" i="22"/>
  <c r="L193" i="22"/>
  <c r="M193" i="22"/>
  <c r="N193" i="22"/>
  <c r="O193" i="22"/>
  <c r="P193" i="22"/>
  <c r="L194" i="22"/>
  <c r="M194" i="22"/>
  <c r="N194" i="22"/>
  <c r="O194" i="22"/>
  <c r="P194" i="22"/>
  <c r="L195" i="22"/>
  <c r="M195" i="22"/>
  <c r="N195" i="22"/>
  <c r="O195" i="22"/>
  <c r="P195" i="22"/>
  <c r="L196" i="22"/>
  <c r="M196" i="22"/>
  <c r="N196" i="22"/>
  <c r="O196" i="22"/>
  <c r="P196" i="22"/>
  <c r="L197" i="22"/>
  <c r="M197" i="22"/>
  <c r="N197" i="22"/>
  <c r="O197" i="22"/>
  <c r="P197" i="22"/>
  <c r="L198" i="22"/>
  <c r="M198" i="22"/>
  <c r="N198" i="22"/>
  <c r="O198" i="22"/>
  <c r="P198" i="22"/>
  <c r="L199" i="22"/>
  <c r="M199" i="22"/>
  <c r="N199" i="22"/>
  <c r="O199" i="22"/>
  <c r="P199" i="22"/>
  <c r="L200" i="22"/>
  <c r="M200" i="22"/>
  <c r="N200" i="22"/>
  <c r="O200" i="22"/>
  <c r="P200" i="22"/>
  <c r="L201" i="22"/>
  <c r="M201" i="22"/>
  <c r="N201" i="22"/>
  <c r="O201" i="22"/>
  <c r="P201" i="22"/>
  <c r="L202" i="22"/>
  <c r="M202" i="22"/>
  <c r="N202" i="22"/>
  <c r="O202" i="22"/>
  <c r="P202" i="22"/>
  <c r="L203" i="22"/>
  <c r="M203" i="22"/>
  <c r="N203" i="22"/>
  <c r="O203" i="22"/>
  <c r="P203" i="22"/>
  <c r="L204" i="22"/>
  <c r="M204" i="22"/>
  <c r="N204" i="22"/>
  <c r="O204" i="22"/>
  <c r="P204" i="22"/>
  <c r="L205" i="22"/>
  <c r="M205" i="22"/>
  <c r="N205" i="22"/>
  <c r="O205" i="22"/>
  <c r="P205" i="22"/>
  <c r="L206" i="22"/>
  <c r="M206" i="22"/>
  <c r="N206" i="22"/>
  <c r="O206" i="22"/>
  <c r="P206" i="22"/>
  <c r="L207" i="22"/>
  <c r="M207" i="22"/>
  <c r="N207" i="22"/>
  <c r="O207" i="22"/>
  <c r="P207" i="22"/>
  <c r="L208" i="22"/>
  <c r="M208" i="22"/>
  <c r="N208" i="22"/>
  <c r="O208" i="22"/>
  <c r="P208" i="22"/>
  <c r="L209" i="22"/>
  <c r="M209" i="22"/>
  <c r="N209" i="22"/>
  <c r="O209" i="22"/>
  <c r="P209" i="22"/>
  <c r="L210" i="22"/>
  <c r="M210" i="22"/>
  <c r="N210" i="22"/>
  <c r="O210" i="22"/>
  <c r="P210" i="22"/>
  <c r="L211" i="22"/>
  <c r="M211" i="22"/>
  <c r="N211" i="22"/>
  <c r="O211" i="22"/>
  <c r="P211" i="22"/>
  <c r="L212" i="22"/>
  <c r="M212" i="22"/>
  <c r="N212" i="22"/>
  <c r="O212" i="22"/>
  <c r="P212" i="22"/>
  <c r="L213" i="22"/>
  <c r="M213" i="22"/>
  <c r="N213" i="22"/>
  <c r="O213" i="22"/>
  <c r="P213" i="22"/>
  <c r="L214" i="22"/>
  <c r="M214" i="22"/>
  <c r="N214" i="22"/>
  <c r="O214" i="22"/>
  <c r="P214" i="22"/>
  <c r="L215" i="22"/>
  <c r="M215" i="22"/>
  <c r="N215" i="22"/>
  <c r="O215" i="22"/>
  <c r="P215" i="22"/>
  <c r="L216" i="22"/>
  <c r="M216" i="22"/>
  <c r="N216" i="22"/>
  <c r="O216" i="22"/>
  <c r="P216" i="22"/>
  <c r="L217" i="22"/>
  <c r="M217" i="22"/>
  <c r="N217" i="22"/>
  <c r="O217" i="22"/>
  <c r="P217" i="22"/>
  <c r="L218" i="22"/>
  <c r="M218" i="22"/>
  <c r="N218" i="22"/>
  <c r="O218" i="22"/>
  <c r="P218" i="22"/>
  <c r="L219" i="22"/>
  <c r="M219" i="22"/>
  <c r="N219" i="22"/>
  <c r="O219" i="22"/>
  <c r="P219" i="22"/>
  <c r="L220" i="22"/>
  <c r="M220" i="22"/>
  <c r="N220" i="22"/>
  <c r="O220" i="22"/>
  <c r="P220" i="22"/>
  <c r="L221" i="22"/>
  <c r="M221" i="22"/>
  <c r="N221" i="22"/>
  <c r="O221" i="22"/>
  <c r="P221" i="22"/>
  <c r="L222" i="22"/>
  <c r="M222" i="22"/>
  <c r="N222" i="22"/>
  <c r="O222" i="22"/>
  <c r="P222" i="22"/>
  <c r="L223" i="22"/>
  <c r="M223" i="22"/>
  <c r="N223" i="22"/>
  <c r="O223" i="22"/>
  <c r="P223" i="22"/>
  <c r="L224" i="22"/>
  <c r="M224" i="22"/>
  <c r="N224" i="22"/>
  <c r="O224" i="22"/>
  <c r="P224" i="22"/>
  <c r="L225" i="22"/>
  <c r="M225" i="22"/>
  <c r="N225" i="22"/>
  <c r="O225" i="22"/>
  <c r="P225" i="22"/>
  <c r="L226" i="22"/>
  <c r="M226" i="22"/>
  <c r="N226" i="22"/>
  <c r="O226" i="22"/>
  <c r="P226" i="22"/>
  <c r="L227" i="22"/>
  <c r="M227" i="22"/>
  <c r="N227" i="22"/>
  <c r="O227" i="22"/>
  <c r="P227" i="22"/>
  <c r="L228" i="22"/>
  <c r="M228" i="22"/>
  <c r="N228" i="22"/>
  <c r="O228" i="22"/>
  <c r="P228" i="22"/>
  <c r="L229" i="22"/>
  <c r="M229" i="22"/>
  <c r="N229" i="22"/>
  <c r="O229" i="22"/>
  <c r="P229" i="22"/>
  <c r="L230" i="22"/>
  <c r="M230" i="22"/>
  <c r="N230" i="22"/>
  <c r="O230" i="22"/>
  <c r="P230" i="22"/>
  <c r="L231" i="22"/>
  <c r="M231" i="22"/>
  <c r="N231" i="22"/>
  <c r="O231" i="22"/>
  <c r="P231" i="22"/>
  <c r="L232" i="22"/>
  <c r="M232" i="22"/>
  <c r="N232" i="22"/>
  <c r="O232" i="22"/>
  <c r="P232" i="22"/>
  <c r="L233" i="22"/>
  <c r="M233" i="22"/>
  <c r="N233" i="22"/>
  <c r="O233" i="22"/>
  <c r="P233" i="22"/>
  <c r="L234" i="22"/>
  <c r="M234" i="22"/>
  <c r="N234" i="22"/>
  <c r="O234" i="22"/>
  <c r="P234" i="22"/>
  <c r="L235" i="22"/>
  <c r="M235" i="22"/>
  <c r="N235" i="22"/>
  <c r="O235" i="22"/>
  <c r="P235" i="22"/>
  <c r="L236" i="22"/>
  <c r="M236" i="22"/>
  <c r="N236" i="22"/>
  <c r="O236" i="22"/>
  <c r="P236" i="22"/>
  <c r="L237" i="22"/>
  <c r="M237" i="22"/>
  <c r="N237" i="22"/>
  <c r="O237" i="22"/>
  <c r="P237" i="22"/>
  <c r="L238" i="22"/>
  <c r="M238" i="22"/>
  <c r="N238" i="22"/>
  <c r="O238" i="22"/>
  <c r="P238" i="22"/>
  <c r="L239" i="22"/>
  <c r="M239" i="22"/>
  <c r="N239" i="22"/>
  <c r="O239" i="22"/>
  <c r="P239" i="22"/>
  <c r="L240" i="22"/>
  <c r="M240" i="22"/>
  <c r="N240" i="22"/>
  <c r="O240" i="22"/>
  <c r="P240" i="22"/>
  <c r="L241" i="22"/>
  <c r="M241" i="22"/>
  <c r="N241" i="22"/>
  <c r="O241" i="22"/>
  <c r="P241" i="22"/>
  <c r="L242" i="22"/>
  <c r="M242" i="22"/>
  <c r="N242" i="22"/>
  <c r="O242" i="22"/>
  <c r="P242" i="22"/>
  <c r="L243" i="22"/>
  <c r="M243" i="22"/>
  <c r="N243" i="22"/>
  <c r="O243" i="22"/>
  <c r="P243" i="22"/>
  <c r="L244" i="22"/>
  <c r="M244" i="22"/>
  <c r="N244" i="22"/>
  <c r="O244" i="22"/>
  <c r="P244" i="22"/>
  <c r="L245" i="22"/>
  <c r="M245" i="22"/>
  <c r="N245" i="22"/>
  <c r="O245" i="22"/>
  <c r="P245" i="22"/>
  <c r="L246" i="22"/>
  <c r="M246" i="22"/>
  <c r="N246" i="22"/>
  <c r="O246" i="22"/>
  <c r="P246" i="22"/>
  <c r="L247" i="22"/>
  <c r="M247" i="22"/>
  <c r="N247" i="22"/>
  <c r="O247" i="22"/>
  <c r="P247" i="22"/>
  <c r="L248" i="22"/>
  <c r="M248" i="22"/>
  <c r="N248" i="22"/>
  <c r="O248" i="22"/>
  <c r="P248" i="22"/>
  <c r="L249" i="22"/>
  <c r="M249" i="22"/>
  <c r="N249" i="22"/>
  <c r="O249" i="22"/>
  <c r="P249" i="22"/>
  <c r="L250" i="22"/>
  <c r="M250" i="22"/>
  <c r="N250" i="22"/>
  <c r="O250" i="22"/>
  <c r="P250" i="22"/>
  <c r="L251" i="22"/>
  <c r="M251" i="22"/>
  <c r="N251" i="22"/>
  <c r="O251" i="22"/>
  <c r="P251" i="22"/>
  <c r="L252" i="22"/>
  <c r="M252" i="22"/>
  <c r="N252" i="22"/>
  <c r="O252" i="22"/>
  <c r="P252" i="22"/>
  <c r="L253" i="22"/>
  <c r="M253" i="22"/>
  <c r="N253" i="22"/>
  <c r="O253" i="22"/>
  <c r="P253" i="22"/>
  <c r="L254" i="22"/>
  <c r="M254" i="22"/>
  <c r="N254" i="22"/>
  <c r="O254" i="22"/>
  <c r="P254" i="22"/>
  <c r="L255" i="22"/>
  <c r="M255" i="22"/>
  <c r="N255" i="22"/>
  <c r="O255" i="22"/>
  <c r="P255" i="22"/>
  <c r="L256" i="22"/>
  <c r="M256" i="22"/>
  <c r="N256" i="22"/>
  <c r="O256" i="22"/>
  <c r="P256" i="22"/>
  <c r="L257" i="22"/>
  <c r="M257" i="22"/>
  <c r="N257" i="22"/>
  <c r="O257" i="22"/>
  <c r="P257" i="22"/>
  <c r="L258" i="22"/>
  <c r="M258" i="22"/>
  <c r="N258" i="22"/>
  <c r="O258" i="22"/>
  <c r="P258" i="22"/>
  <c r="L259" i="22"/>
  <c r="M259" i="22"/>
  <c r="N259" i="22"/>
  <c r="O259" i="22"/>
  <c r="P259" i="22"/>
  <c r="L260" i="22"/>
  <c r="M260" i="22"/>
  <c r="N260" i="22"/>
  <c r="O260" i="22"/>
  <c r="P260" i="22"/>
  <c r="L261" i="22"/>
  <c r="M261" i="22"/>
  <c r="N261" i="22"/>
  <c r="O261" i="22"/>
  <c r="P261" i="22"/>
  <c r="L262" i="22"/>
  <c r="M262" i="22"/>
  <c r="N262" i="22"/>
  <c r="O262" i="22"/>
  <c r="P262" i="22"/>
  <c r="L263" i="22"/>
  <c r="M263" i="22"/>
  <c r="N263" i="22"/>
  <c r="O263" i="22"/>
  <c r="P263" i="22"/>
  <c r="L264" i="22"/>
  <c r="M264" i="22"/>
  <c r="N264" i="22"/>
  <c r="O264" i="22"/>
  <c r="P264" i="22"/>
  <c r="L265" i="22"/>
  <c r="M265" i="22"/>
  <c r="N265" i="22"/>
  <c r="O265" i="22"/>
  <c r="P265" i="22"/>
  <c r="L266" i="22"/>
  <c r="M266" i="22"/>
  <c r="N266" i="22"/>
  <c r="O266" i="22"/>
  <c r="P266" i="22"/>
  <c r="L267" i="22"/>
  <c r="M267" i="22"/>
  <c r="N267" i="22"/>
  <c r="O267" i="22"/>
  <c r="P267" i="22"/>
  <c r="L268" i="22"/>
  <c r="M268" i="22"/>
  <c r="N268" i="22"/>
  <c r="O268" i="22"/>
  <c r="P268" i="22"/>
  <c r="L269" i="22"/>
  <c r="M269" i="22"/>
  <c r="N269" i="22"/>
  <c r="O269" i="22"/>
  <c r="P269" i="22"/>
  <c r="L270" i="22"/>
  <c r="M270" i="22"/>
  <c r="N270" i="22"/>
  <c r="O270" i="22"/>
  <c r="P270" i="22"/>
  <c r="L271" i="22"/>
  <c r="M271" i="22"/>
  <c r="N271" i="22"/>
  <c r="O271" i="22"/>
  <c r="P271" i="22"/>
  <c r="L272" i="22"/>
  <c r="M272" i="22"/>
  <c r="N272" i="22"/>
  <c r="O272" i="22"/>
  <c r="P272" i="22"/>
  <c r="L273" i="22"/>
  <c r="M273" i="22"/>
  <c r="N273" i="22"/>
  <c r="O273" i="22"/>
  <c r="P273" i="22"/>
  <c r="L274" i="22"/>
  <c r="M274" i="22"/>
  <c r="N274" i="22"/>
  <c r="O274" i="22"/>
  <c r="P274" i="22"/>
  <c r="L275" i="22"/>
  <c r="M275" i="22"/>
  <c r="N275" i="22"/>
  <c r="O275" i="22"/>
  <c r="P275" i="22"/>
  <c r="L276" i="22"/>
  <c r="M276" i="22"/>
  <c r="N276" i="22"/>
  <c r="O276" i="22"/>
  <c r="P276" i="22"/>
  <c r="L277" i="22"/>
  <c r="M277" i="22"/>
  <c r="N277" i="22"/>
  <c r="O277" i="22"/>
  <c r="P277" i="22"/>
  <c r="L278" i="22"/>
  <c r="M278" i="22"/>
  <c r="N278" i="22"/>
  <c r="O278" i="22"/>
  <c r="P278" i="22"/>
  <c r="L279" i="22"/>
  <c r="M279" i="22"/>
  <c r="N279" i="22"/>
  <c r="O279" i="22"/>
  <c r="P279" i="22"/>
  <c r="L280" i="22"/>
  <c r="M280" i="22"/>
  <c r="N280" i="22"/>
  <c r="O280" i="22"/>
  <c r="P280" i="22"/>
  <c r="L281" i="22"/>
  <c r="M281" i="22"/>
  <c r="N281" i="22"/>
  <c r="O281" i="22"/>
  <c r="P281" i="22"/>
  <c r="L282" i="22"/>
  <c r="M282" i="22"/>
  <c r="N282" i="22"/>
  <c r="O282" i="22"/>
  <c r="P282" i="22"/>
  <c r="L283" i="22"/>
  <c r="M283" i="22"/>
  <c r="N283" i="22"/>
  <c r="O283" i="22"/>
  <c r="P283" i="22"/>
  <c r="L284" i="22"/>
  <c r="M284" i="22"/>
  <c r="N284" i="22"/>
  <c r="O284" i="22"/>
  <c r="P284" i="22"/>
  <c r="L285" i="22"/>
  <c r="M285" i="22"/>
  <c r="N285" i="22"/>
  <c r="O285" i="22"/>
  <c r="P285" i="22"/>
  <c r="L286" i="22"/>
  <c r="M286" i="22"/>
  <c r="N286" i="22"/>
  <c r="O286" i="22"/>
  <c r="P286" i="22"/>
  <c r="L287" i="22"/>
  <c r="M287" i="22"/>
  <c r="N287" i="22"/>
  <c r="O287" i="22"/>
  <c r="P287" i="22"/>
  <c r="L288" i="22"/>
  <c r="M288" i="22"/>
  <c r="N288" i="22"/>
  <c r="O288" i="22"/>
  <c r="P288" i="22"/>
  <c r="L289" i="22"/>
  <c r="M289" i="22"/>
  <c r="N289" i="22"/>
  <c r="O289" i="22"/>
  <c r="P289" i="22"/>
  <c r="L290" i="22"/>
  <c r="M290" i="22"/>
  <c r="N290" i="22"/>
  <c r="O290" i="22"/>
  <c r="P290" i="22"/>
  <c r="L291" i="22"/>
  <c r="M291" i="22"/>
  <c r="N291" i="22"/>
  <c r="O291" i="22"/>
  <c r="P291" i="22"/>
  <c r="L292" i="22"/>
  <c r="M292" i="22"/>
  <c r="N292" i="22"/>
  <c r="O292" i="22"/>
  <c r="P292" i="22"/>
  <c r="L293" i="22"/>
  <c r="M293" i="22"/>
  <c r="N293" i="22"/>
  <c r="O293" i="22"/>
  <c r="P293" i="22"/>
  <c r="L294" i="22"/>
  <c r="M294" i="22"/>
  <c r="N294" i="22"/>
  <c r="O294" i="22"/>
  <c r="P294" i="22"/>
  <c r="L295" i="22"/>
  <c r="M295" i="22"/>
  <c r="N295" i="22"/>
  <c r="O295" i="22"/>
  <c r="P295" i="22"/>
  <c r="L296" i="22"/>
  <c r="M296" i="22"/>
  <c r="N296" i="22"/>
  <c r="O296" i="22"/>
  <c r="P296" i="22"/>
  <c r="L297" i="22"/>
  <c r="M297" i="22"/>
  <c r="N297" i="22"/>
  <c r="O297" i="22"/>
  <c r="P297" i="22"/>
  <c r="L298" i="22"/>
  <c r="M298" i="22"/>
  <c r="N298" i="22"/>
  <c r="O298" i="22"/>
  <c r="P298" i="22"/>
  <c r="L299" i="22"/>
  <c r="M299" i="22"/>
  <c r="N299" i="22"/>
  <c r="O299" i="22"/>
  <c r="P299" i="22"/>
  <c r="L300" i="22"/>
  <c r="M300" i="22"/>
  <c r="N300" i="22"/>
  <c r="O300" i="22"/>
  <c r="P300" i="22"/>
  <c r="L301" i="22"/>
  <c r="M301" i="22"/>
  <c r="N301" i="22"/>
  <c r="O301" i="22"/>
  <c r="P301" i="22"/>
  <c r="L302" i="22"/>
  <c r="M302" i="22"/>
  <c r="N302" i="22"/>
  <c r="O302" i="22"/>
  <c r="P302" i="22"/>
  <c r="L303" i="22"/>
  <c r="M303" i="22"/>
  <c r="N303" i="22"/>
  <c r="O303" i="22"/>
  <c r="P303" i="22"/>
  <c r="L304" i="22"/>
  <c r="M304" i="22"/>
  <c r="N304" i="22"/>
  <c r="O304" i="22"/>
  <c r="P304" i="22"/>
  <c r="L305" i="22"/>
  <c r="M305" i="22"/>
  <c r="N305" i="22"/>
  <c r="O305" i="22"/>
  <c r="P305" i="22"/>
  <c r="L306" i="22"/>
  <c r="M306" i="22"/>
  <c r="N306" i="22"/>
  <c r="O306" i="22"/>
  <c r="P306" i="22"/>
  <c r="L307" i="22"/>
  <c r="M307" i="22"/>
  <c r="N307" i="22"/>
  <c r="O307" i="22"/>
  <c r="P307" i="22"/>
  <c r="L308" i="22"/>
  <c r="M308" i="22"/>
  <c r="N308" i="22"/>
  <c r="O308" i="22"/>
  <c r="P308" i="22"/>
  <c r="L309" i="22"/>
  <c r="M309" i="22"/>
  <c r="N309" i="22"/>
  <c r="O309" i="22"/>
  <c r="P309" i="22"/>
  <c r="L310" i="22"/>
  <c r="M310" i="22"/>
  <c r="N310" i="22"/>
  <c r="O310" i="22"/>
  <c r="P310" i="22"/>
  <c r="L311" i="22"/>
  <c r="M311" i="22"/>
  <c r="N311" i="22"/>
  <c r="O311" i="22"/>
  <c r="P311" i="22"/>
  <c r="L312" i="22"/>
  <c r="M312" i="22"/>
  <c r="N312" i="22"/>
  <c r="O312" i="22"/>
  <c r="P312" i="22"/>
  <c r="L313" i="22"/>
  <c r="M313" i="22"/>
  <c r="N313" i="22"/>
  <c r="O313" i="22"/>
  <c r="P313" i="22"/>
  <c r="L314" i="22"/>
  <c r="M314" i="22"/>
  <c r="N314" i="22"/>
  <c r="O314" i="22"/>
  <c r="P314" i="22"/>
  <c r="L315" i="22"/>
  <c r="M315" i="22"/>
  <c r="N315" i="22"/>
  <c r="O315" i="22"/>
  <c r="P315" i="22"/>
  <c r="L316" i="22"/>
  <c r="M316" i="22"/>
  <c r="N316" i="22"/>
  <c r="O316" i="22"/>
  <c r="P316" i="22"/>
  <c r="L317" i="22"/>
  <c r="M317" i="22"/>
  <c r="N317" i="22"/>
  <c r="O317" i="22"/>
  <c r="P317" i="22"/>
  <c r="L318" i="22"/>
  <c r="M318" i="22"/>
  <c r="N318" i="22"/>
  <c r="O318" i="22"/>
  <c r="P318" i="22"/>
  <c r="L319" i="22"/>
  <c r="M319" i="22"/>
  <c r="N319" i="22"/>
  <c r="O319" i="22"/>
  <c r="P319" i="22"/>
  <c r="L320" i="22"/>
  <c r="M320" i="22"/>
  <c r="N320" i="22"/>
  <c r="O320" i="22"/>
  <c r="P320" i="22"/>
  <c r="L321" i="22"/>
  <c r="M321" i="22"/>
  <c r="N321" i="22"/>
  <c r="O321" i="22"/>
  <c r="P321" i="22"/>
  <c r="L322" i="22"/>
  <c r="M322" i="22"/>
  <c r="N322" i="22"/>
  <c r="O322" i="22"/>
  <c r="P322" i="22"/>
  <c r="L323" i="22"/>
  <c r="M323" i="22"/>
  <c r="N323" i="22"/>
  <c r="O323" i="22"/>
  <c r="P323" i="22"/>
  <c r="L324" i="22"/>
  <c r="M324" i="22"/>
  <c r="N324" i="22"/>
  <c r="O324" i="22"/>
  <c r="P324" i="22"/>
  <c r="L325" i="22"/>
  <c r="M325" i="22"/>
  <c r="N325" i="22"/>
  <c r="O325" i="22"/>
  <c r="P325" i="22"/>
  <c r="L326" i="22"/>
  <c r="M326" i="22"/>
  <c r="N326" i="22"/>
  <c r="O326" i="22"/>
  <c r="P326" i="22"/>
  <c r="L327" i="22"/>
  <c r="M327" i="22"/>
  <c r="N327" i="22"/>
  <c r="O327" i="22"/>
  <c r="P327" i="22"/>
  <c r="L328" i="22"/>
  <c r="M328" i="22"/>
  <c r="N328" i="22"/>
  <c r="O328" i="22"/>
  <c r="P328" i="22"/>
  <c r="L329" i="22"/>
  <c r="M329" i="22"/>
  <c r="N329" i="22"/>
  <c r="O329" i="22"/>
  <c r="P329" i="22"/>
  <c r="L330" i="22"/>
  <c r="M330" i="22"/>
  <c r="N330" i="22"/>
  <c r="O330" i="22"/>
  <c r="P330" i="22"/>
  <c r="L331" i="22"/>
  <c r="M331" i="22"/>
  <c r="N331" i="22"/>
  <c r="O331" i="22"/>
  <c r="P331" i="22"/>
  <c r="L332" i="22"/>
  <c r="M332" i="22"/>
  <c r="N332" i="22"/>
  <c r="O332" i="22"/>
  <c r="P332" i="22"/>
  <c r="L333" i="22"/>
  <c r="M333" i="22"/>
  <c r="N333" i="22"/>
  <c r="O333" i="22"/>
  <c r="P333" i="22"/>
  <c r="L334" i="22"/>
  <c r="M334" i="22"/>
  <c r="N334" i="22"/>
  <c r="O334" i="22"/>
  <c r="P334" i="22"/>
  <c r="L335" i="22"/>
  <c r="M335" i="22"/>
  <c r="N335" i="22"/>
  <c r="O335" i="22"/>
  <c r="P335" i="22"/>
  <c r="L336" i="22"/>
  <c r="M336" i="22"/>
  <c r="N336" i="22"/>
  <c r="O336" i="22"/>
  <c r="P336" i="22"/>
  <c r="L337" i="22"/>
  <c r="M337" i="22"/>
  <c r="N337" i="22"/>
  <c r="O337" i="22"/>
  <c r="P337" i="22"/>
  <c r="L338" i="22"/>
  <c r="M338" i="22"/>
  <c r="N338" i="22"/>
  <c r="O338" i="22"/>
  <c r="P338" i="22"/>
  <c r="L339" i="22"/>
  <c r="M339" i="22"/>
  <c r="N339" i="22"/>
  <c r="O339" i="22"/>
  <c r="P339" i="22"/>
  <c r="L340" i="22"/>
  <c r="M340" i="22"/>
  <c r="N340" i="22"/>
  <c r="O340" i="22"/>
  <c r="P340" i="22"/>
  <c r="L341" i="22"/>
  <c r="M341" i="22"/>
  <c r="N341" i="22"/>
  <c r="O341" i="22"/>
  <c r="P341" i="22"/>
  <c r="L342" i="22"/>
  <c r="M342" i="22"/>
  <c r="N342" i="22"/>
  <c r="O342" i="22"/>
  <c r="P342" i="22"/>
  <c r="L343" i="22"/>
  <c r="M343" i="22"/>
  <c r="N343" i="22"/>
  <c r="O343" i="22"/>
  <c r="P343" i="22"/>
  <c r="L344" i="22"/>
  <c r="M344" i="22"/>
  <c r="N344" i="22"/>
  <c r="O344" i="22"/>
  <c r="P344" i="22"/>
  <c r="L345" i="22"/>
  <c r="M345" i="22"/>
  <c r="N345" i="22"/>
  <c r="O345" i="22"/>
  <c r="P345" i="22"/>
  <c r="L346" i="22"/>
  <c r="M346" i="22"/>
  <c r="N346" i="22"/>
  <c r="O346" i="22"/>
  <c r="P346" i="22"/>
  <c r="L347" i="22"/>
  <c r="M347" i="22"/>
  <c r="N347" i="22"/>
  <c r="O347" i="22"/>
  <c r="P347" i="22"/>
  <c r="L348" i="22"/>
  <c r="M348" i="22"/>
  <c r="N348" i="22"/>
  <c r="O348" i="22"/>
  <c r="P348" i="22"/>
  <c r="L349" i="22"/>
  <c r="M349" i="22"/>
  <c r="N349" i="22"/>
  <c r="O349" i="22"/>
  <c r="P349" i="22"/>
  <c r="L350" i="22"/>
  <c r="M350" i="22"/>
  <c r="N350" i="22"/>
  <c r="O350" i="22"/>
  <c r="P350" i="22"/>
  <c r="L351" i="22"/>
  <c r="M351" i="22"/>
  <c r="N351" i="22"/>
  <c r="O351" i="22"/>
  <c r="P351" i="22"/>
  <c r="L352" i="22"/>
  <c r="M352" i="22"/>
  <c r="N352" i="22"/>
  <c r="O352" i="22"/>
  <c r="P352" i="22"/>
  <c r="L353" i="22"/>
  <c r="M353" i="22"/>
  <c r="N353" i="22"/>
  <c r="O353" i="22"/>
  <c r="P353" i="22"/>
  <c r="L354" i="22"/>
  <c r="M354" i="22"/>
  <c r="N354" i="22"/>
  <c r="O354" i="22"/>
  <c r="P354" i="22"/>
  <c r="L355" i="22"/>
  <c r="M355" i="22"/>
  <c r="N355" i="22"/>
  <c r="O355" i="22"/>
  <c r="P355" i="22"/>
  <c r="L356" i="22"/>
  <c r="M356" i="22"/>
  <c r="N356" i="22"/>
  <c r="O356" i="22"/>
  <c r="P356" i="22"/>
  <c r="L357" i="22"/>
  <c r="M357" i="22"/>
  <c r="N357" i="22"/>
  <c r="O357" i="22"/>
  <c r="P357" i="22"/>
  <c r="L358" i="22"/>
  <c r="M358" i="22"/>
  <c r="N358" i="22"/>
  <c r="O358" i="22"/>
  <c r="P358" i="22"/>
  <c r="L359" i="22"/>
  <c r="M359" i="22"/>
  <c r="N359" i="22"/>
  <c r="O359" i="22"/>
  <c r="P359" i="22"/>
  <c r="L360" i="22"/>
  <c r="M360" i="22"/>
  <c r="N360" i="22"/>
  <c r="O360" i="22"/>
  <c r="P360" i="22"/>
  <c r="L361" i="22"/>
  <c r="M361" i="22"/>
  <c r="N361" i="22"/>
  <c r="O361" i="22"/>
  <c r="P361" i="22"/>
  <c r="L362" i="22"/>
  <c r="M362" i="22"/>
  <c r="N362" i="22"/>
  <c r="O362" i="22"/>
  <c r="P362" i="22"/>
  <c r="L363" i="22"/>
  <c r="M363" i="22"/>
  <c r="N363" i="22"/>
  <c r="O363" i="22"/>
  <c r="P363" i="22"/>
  <c r="L364" i="22"/>
  <c r="M364" i="22"/>
  <c r="N364" i="22"/>
  <c r="O364" i="22"/>
  <c r="P364" i="22"/>
  <c r="L365" i="22"/>
  <c r="M365" i="22"/>
  <c r="N365" i="22"/>
  <c r="O365" i="22"/>
  <c r="P365" i="22"/>
  <c r="L366" i="22"/>
  <c r="M366" i="22"/>
  <c r="N366" i="22"/>
  <c r="O366" i="22"/>
  <c r="P366" i="22"/>
  <c r="L367" i="22"/>
  <c r="M367" i="22"/>
  <c r="N367" i="22"/>
  <c r="O367" i="22"/>
  <c r="P367" i="22"/>
  <c r="L368" i="22"/>
  <c r="M368" i="22"/>
  <c r="N368" i="22"/>
  <c r="O368" i="22"/>
  <c r="P368" i="22"/>
  <c r="L369" i="22"/>
  <c r="M369" i="22"/>
  <c r="N369" i="22"/>
  <c r="O369" i="22"/>
  <c r="P369" i="22"/>
  <c r="L370" i="22"/>
  <c r="M370" i="22"/>
  <c r="N370" i="22"/>
  <c r="O370" i="22"/>
  <c r="P370" i="22"/>
  <c r="L371" i="22"/>
  <c r="M371" i="22"/>
  <c r="N371" i="22"/>
  <c r="O371" i="22"/>
  <c r="P371" i="22"/>
  <c r="L372" i="22"/>
  <c r="M372" i="22"/>
  <c r="N372" i="22"/>
  <c r="O372" i="22"/>
  <c r="P372" i="22"/>
  <c r="L373" i="22"/>
  <c r="M373" i="22"/>
  <c r="N373" i="22"/>
  <c r="O373" i="22"/>
  <c r="P373" i="22"/>
  <c r="L374" i="22"/>
  <c r="M374" i="22"/>
  <c r="N374" i="22"/>
  <c r="O374" i="22"/>
  <c r="P374" i="22"/>
  <c r="L375" i="22"/>
  <c r="M375" i="22"/>
  <c r="N375" i="22"/>
  <c r="O375" i="22"/>
  <c r="P375" i="22"/>
  <c r="L376" i="22"/>
  <c r="M376" i="22"/>
  <c r="N376" i="22"/>
  <c r="O376" i="22"/>
  <c r="P376" i="22"/>
  <c r="L377" i="22"/>
  <c r="M377" i="22"/>
  <c r="N377" i="22"/>
  <c r="O377" i="22"/>
  <c r="P377" i="22"/>
  <c r="L378" i="22"/>
  <c r="M378" i="22"/>
  <c r="N378" i="22"/>
  <c r="O378" i="22"/>
  <c r="P378" i="22"/>
  <c r="L379" i="22"/>
  <c r="M379" i="22"/>
  <c r="N379" i="22"/>
  <c r="O379" i="22"/>
  <c r="P379" i="22"/>
  <c r="L380" i="22"/>
  <c r="M380" i="22"/>
  <c r="N380" i="22"/>
  <c r="O380" i="22"/>
  <c r="P380" i="22"/>
  <c r="L381" i="22"/>
  <c r="M381" i="22"/>
  <c r="N381" i="22"/>
  <c r="O381" i="22"/>
  <c r="P381" i="22"/>
  <c r="L382" i="22"/>
  <c r="M382" i="22"/>
  <c r="N382" i="22"/>
  <c r="O382" i="22"/>
  <c r="P382" i="22"/>
  <c r="L383" i="22"/>
  <c r="M383" i="22"/>
  <c r="N383" i="22"/>
  <c r="O383" i="22"/>
  <c r="P383" i="22"/>
  <c r="L384" i="22"/>
  <c r="M384" i="22"/>
  <c r="N384" i="22"/>
  <c r="O384" i="22"/>
  <c r="P384" i="22"/>
  <c r="L385" i="22"/>
  <c r="M385" i="22"/>
  <c r="N385" i="22"/>
  <c r="O385" i="22"/>
  <c r="P385" i="22"/>
  <c r="L386" i="22"/>
  <c r="M386" i="22"/>
  <c r="N386" i="22"/>
  <c r="O386" i="22"/>
  <c r="P386" i="22"/>
  <c r="L387" i="22"/>
  <c r="M387" i="22"/>
  <c r="N387" i="22"/>
  <c r="O387" i="22"/>
  <c r="P387" i="22"/>
  <c r="L388" i="22"/>
  <c r="M388" i="22"/>
  <c r="N388" i="22"/>
  <c r="O388" i="22"/>
  <c r="P388" i="22"/>
  <c r="L389" i="22"/>
  <c r="M389" i="22"/>
  <c r="N389" i="22"/>
  <c r="O389" i="22"/>
  <c r="P389" i="22"/>
  <c r="L390" i="22"/>
  <c r="M390" i="22"/>
  <c r="N390" i="22"/>
  <c r="O390" i="22"/>
  <c r="P390" i="22"/>
  <c r="L391" i="22"/>
  <c r="M391" i="22"/>
  <c r="N391" i="22"/>
  <c r="O391" i="22"/>
  <c r="P391" i="22"/>
  <c r="L392" i="22"/>
  <c r="M392" i="22"/>
  <c r="N392" i="22"/>
  <c r="O392" i="22"/>
  <c r="P392" i="22"/>
  <c r="L393" i="22"/>
  <c r="M393" i="22"/>
  <c r="N393" i="22"/>
  <c r="O393" i="22"/>
  <c r="P393" i="22"/>
  <c r="L394" i="22"/>
  <c r="M394" i="22"/>
  <c r="N394" i="22"/>
  <c r="O394" i="22"/>
  <c r="P394" i="22"/>
  <c r="L395" i="22"/>
  <c r="M395" i="22"/>
  <c r="N395" i="22"/>
  <c r="O395" i="22"/>
  <c r="P395" i="22"/>
  <c r="L396" i="22"/>
  <c r="M396" i="22"/>
  <c r="N396" i="22"/>
  <c r="O396" i="22"/>
  <c r="P396" i="22"/>
  <c r="L397" i="22"/>
  <c r="M397" i="22"/>
  <c r="N397" i="22"/>
  <c r="O397" i="22"/>
  <c r="P397" i="22"/>
  <c r="L398" i="22"/>
  <c r="M398" i="22"/>
  <c r="N398" i="22"/>
  <c r="O398" i="22"/>
  <c r="P398" i="22"/>
  <c r="L399" i="22"/>
  <c r="M399" i="22"/>
  <c r="N399" i="22"/>
  <c r="O399" i="22"/>
  <c r="P399" i="22"/>
  <c r="L400" i="22"/>
  <c r="M400" i="22"/>
  <c r="N400" i="22"/>
  <c r="O400" i="22"/>
  <c r="P400" i="22"/>
  <c r="L401" i="22"/>
  <c r="M401" i="22"/>
  <c r="N401" i="22"/>
  <c r="O401" i="22"/>
  <c r="P401" i="22"/>
  <c r="L402" i="22"/>
  <c r="M402" i="22"/>
  <c r="N402" i="22"/>
  <c r="O402" i="22"/>
  <c r="P402" i="22"/>
  <c r="L403" i="22"/>
  <c r="M403" i="22"/>
  <c r="N403" i="22"/>
  <c r="O403" i="22"/>
  <c r="P403" i="22"/>
  <c r="L404" i="22"/>
  <c r="M404" i="22"/>
  <c r="N404" i="22"/>
  <c r="O404" i="22"/>
  <c r="P404" i="22"/>
  <c r="L405" i="22"/>
  <c r="M405" i="22"/>
  <c r="N405" i="22"/>
  <c r="O405" i="22"/>
  <c r="P405" i="22"/>
  <c r="L406" i="22"/>
  <c r="M406" i="22"/>
  <c r="N406" i="22"/>
  <c r="O406" i="22"/>
  <c r="P406" i="22"/>
  <c r="L407" i="22"/>
  <c r="M407" i="22"/>
  <c r="N407" i="22"/>
  <c r="O407" i="22"/>
  <c r="P407" i="22"/>
  <c r="L408" i="22"/>
  <c r="M408" i="22"/>
  <c r="N408" i="22"/>
  <c r="O408" i="22"/>
  <c r="P408" i="22"/>
  <c r="L409" i="22"/>
  <c r="M409" i="22"/>
  <c r="N409" i="22"/>
  <c r="O409" i="22"/>
  <c r="P409" i="22"/>
  <c r="L410" i="22"/>
  <c r="M410" i="22"/>
  <c r="N410" i="22"/>
  <c r="O410" i="22"/>
  <c r="P410" i="22"/>
  <c r="L411" i="22"/>
  <c r="M411" i="22"/>
  <c r="N411" i="22"/>
  <c r="O411" i="22"/>
  <c r="P411" i="22"/>
  <c r="L412" i="22"/>
  <c r="M412" i="22"/>
  <c r="N412" i="22"/>
  <c r="O412" i="22"/>
  <c r="P412" i="22"/>
  <c r="L413" i="22"/>
  <c r="M413" i="22"/>
  <c r="N413" i="22"/>
  <c r="O413" i="22"/>
  <c r="P413" i="22"/>
  <c r="L414" i="22"/>
  <c r="M414" i="22"/>
  <c r="N414" i="22"/>
  <c r="O414" i="22"/>
  <c r="P414" i="22"/>
  <c r="L415" i="22"/>
  <c r="M415" i="22"/>
  <c r="N415" i="22"/>
  <c r="O415" i="22"/>
  <c r="P415" i="22"/>
  <c r="L416" i="22"/>
  <c r="M416" i="22"/>
  <c r="N416" i="22"/>
  <c r="O416" i="22"/>
  <c r="P416" i="22"/>
  <c r="L417" i="22"/>
  <c r="M417" i="22"/>
  <c r="N417" i="22"/>
  <c r="O417" i="22"/>
  <c r="P417" i="22"/>
  <c r="L418" i="22"/>
  <c r="M418" i="22"/>
  <c r="N418" i="22"/>
  <c r="O418" i="22"/>
  <c r="P418" i="22"/>
  <c r="L419" i="22"/>
  <c r="M419" i="22"/>
  <c r="N419" i="22"/>
  <c r="O419" i="22"/>
  <c r="P419" i="22"/>
  <c r="L420" i="22"/>
  <c r="M420" i="22"/>
  <c r="N420" i="22"/>
  <c r="O420" i="22"/>
  <c r="P420" i="22"/>
  <c r="N19" i="22"/>
  <c r="M19" i="22"/>
  <c r="L19" i="22"/>
  <c r="P19" i="22" l="1"/>
  <c r="O19" i="22"/>
  <c r="F203" i="22"/>
  <c r="H203" i="22" l="1"/>
  <c r="J203" i="22"/>
  <c r="F4" i="22"/>
  <c r="H4" i="22" s="1"/>
  <c r="F11" i="22"/>
  <c r="H11" i="22" s="1"/>
  <c r="F10" i="22"/>
  <c r="H10" i="22" s="1"/>
  <c r="F9" i="22"/>
  <c r="H9" i="22" s="1"/>
  <c r="F12" i="22"/>
  <c r="H12" i="22" s="1"/>
  <c r="F196" i="22"/>
  <c r="H196" i="22" s="1"/>
  <c r="F188" i="22"/>
  <c r="H188" i="22" s="1"/>
  <c r="F180" i="22"/>
  <c r="H180" i="22" s="1"/>
  <c r="F172" i="22"/>
  <c r="H172" i="22" s="1"/>
  <c r="F164" i="22"/>
  <c r="H164" i="22" s="1"/>
  <c r="F156" i="22"/>
  <c r="H156" i="22" s="1"/>
  <c r="F148" i="22"/>
  <c r="H148" i="22" s="1"/>
  <c r="F140" i="22"/>
  <c r="H140" i="22" s="1"/>
  <c r="F132" i="22"/>
  <c r="H132" i="22" s="1"/>
  <c r="F124" i="22"/>
  <c r="H124" i="22" s="1"/>
  <c r="F116" i="22"/>
  <c r="H116" i="22" s="1"/>
  <c r="F108" i="22"/>
  <c r="H108" i="22" s="1"/>
  <c r="F100" i="22"/>
  <c r="H100" i="22" s="1"/>
  <c r="F92" i="22"/>
  <c r="H92" i="22" s="1"/>
  <c r="F84" i="22"/>
  <c r="H84" i="22" s="1"/>
  <c r="F76" i="22"/>
  <c r="H76" i="22" s="1"/>
  <c r="F68" i="22"/>
  <c r="H68" i="22" s="1"/>
  <c r="F60" i="22"/>
  <c r="H60" i="22" s="1"/>
  <c r="F52" i="22"/>
  <c r="H52" i="22" s="1"/>
  <c r="F44" i="22"/>
  <c r="H44" i="22" s="1"/>
  <c r="F36" i="22"/>
  <c r="H36" i="22" s="1"/>
  <c r="F28" i="22"/>
  <c r="H28" i="22" s="1"/>
  <c r="F20" i="22"/>
  <c r="H20" i="22" s="1"/>
  <c r="F202" i="22"/>
  <c r="F194" i="22"/>
  <c r="F186" i="22"/>
  <c r="H186" i="22" s="1"/>
  <c r="F178" i="22"/>
  <c r="F170" i="22"/>
  <c r="F162" i="22"/>
  <c r="H162" i="22" s="1"/>
  <c r="F154" i="22"/>
  <c r="H154" i="22" s="1"/>
  <c r="F146" i="22"/>
  <c r="F138" i="22"/>
  <c r="F130" i="22"/>
  <c r="F122" i="22"/>
  <c r="H122" i="22" s="1"/>
  <c r="F114" i="22"/>
  <c r="F106" i="22"/>
  <c r="H106" i="22" s="1"/>
  <c r="F98" i="22"/>
  <c r="F90" i="22"/>
  <c r="F82" i="22"/>
  <c r="F74" i="22"/>
  <c r="H74" i="22" s="1"/>
  <c r="F66" i="22"/>
  <c r="F58" i="22"/>
  <c r="F50" i="22"/>
  <c r="F42" i="22"/>
  <c r="H42" i="22" s="1"/>
  <c r="F34" i="22"/>
  <c r="H34" i="22" s="1"/>
  <c r="F26" i="22"/>
  <c r="F18" i="22"/>
  <c r="F201" i="22"/>
  <c r="H201" i="22" s="1"/>
  <c r="F193" i="22"/>
  <c r="H193" i="22" s="1"/>
  <c r="F185" i="22"/>
  <c r="H185" i="22" s="1"/>
  <c r="F177" i="22"/>
  <c r="H177" i="22" s="1"/>
  <c r="F169" i="22"/>
  <c r="H169" i="22" s="1"/>
  <c r="F161" i="22"/>
  <c r="H161" i="22" s="1"/>
  <c r="F153" i="22"/>
  <c r="H153" i="22" s="1"/>
  <c r="F145" i="22"/>
  <c r="H145" i="22" s="1"/>
  <c r="F137" i="22"/>
  <c r="H137" i="22" s="1"/>
  <c r="F129" i="22"/>
  <c r="H129" i="22" s="1"/>
  <c r="F121" i="22"/>
  <c r="H121" i="22" s="1"/>
  <c r="F113" i="22"/>
  <c r="H113" i="22" s="1"/>
  <c r="F105" i="22"/>
  <c r="H105" i="22" s="1"/>
  <c r="F97" i="22"/>
  <c r="H97" i="22" s="1"/>
  <c r="F89" i="22"/>
  <c r="H89" i="22" s="1"/>
  <c r="F81" i="22"/>
  <c r="H81" i="22" s="1"/>
  <c r="F73" i="22"/>
  <c r="H73" i="22" s="1"/>
  <c r="F65" i="22"/>
  <c r="H65" i="22" s="1"/>
  <c r="F57" i="22"/>
  <c r="H57" i="22" s="1"/>
  <c r="F49" i="22"/>
  <c r="H49" i="22" s="1"/>
  <c r="F41" i="22"/>
  <c r="H41" i="22" s="1"/>
  <c r="F33" i="22"/>
  <c r="H33" i="22" s="1"/>
  <c r="F25" i="22"/>
  <c r="H25" i="22" s="1"/>
  <c r="F17" i="22"/>
  <c r="H17" i="22" s="1"/>
  <c r="F8" i="22"/>
  <c r="H8" i="22" s="1"/>
  <c r="F7" i="22"/>
  <c r="H7" i="22" s="1"/>
  <c r="F6" i="22"/>
  <c r="H6" i="22" s="1"/>
  <c r="F5" i="22"/>
  <c r="J5" i="22" s="1"/>
  <c r="F200" i="22"/>
  <c r="H200" i="22" s="1"/>
  <c r="F192" i="22"/>
  <c r="H192" i="22" s="1"/>
  <c r="F184" i="22"/>
  <c r="H184" i="22" s="1"/>
  <c r="F176" i="22"/>
  <c r="H176" i="22" s="1"/>
  <c r="F168" i="22"/>
  <c r="H168" i="22" s="1"/>
  <c r="F160" i="22"/>
  <c r="H160" i="22" s="1"/>
  <c r="F152" i="22"/>
  <c r="H152" i="22" s="1"/>
  <c r="F144" i="22"/>
  <c r="H144" i="22" s="1"/>
  <c r="F136" i="22"/>
  <c r="H136" i="22" s="1"/>
  <c r="F128" i="22"/>
  <c r="H128" i="22" s="1"/>
  <c r="F120" i="22"/>
  <c r="H120" i="22" s="1"/>
  <c r="F112" i="22"/>
  <c r="H112" i="22" s="1"/>
  <c r="F104" i="22"/>
  <c r="H104" i="22" s="1"/>
  <c r="F96" i="22"/>
  <c r="H96" i="22" s="1"/>
  <c r="F88" i="22"/>
  <c r="H88" i="22" s="1"/>
  <c r="F80" i="22"/>
  <c r="H80" i="22" s="1"/>
  <c r="F72" i="22"/>
  <c r="H72" i="22" s="1"/>
  <c r="F64" i="22"/>
  <c r="H64" i="22" s="1"/>
  <c r="F56" i="22"/>
  <c r="H56" i="22" s="1"/>
  <c r="F48" i="22"/>
  <c r="H48" i="22" s="1"/>
  <c r="F40" i="22"/>
  <c r="H40" i="22" s="1"/>
  <c r="F32" i="22"/>
  <c r="H32" i="22" s="1"/>
  <c r="F24" i="22"/>
  <c r="H24" i="22" s="1"/>
  <c r="F16" i="22"/>
  <c r="H16" i="22" s="1"/>
  <c r="F199" i="22"/>
  <c r="H199" i="22" s="1"/>
  <c r="F191" i="22"/>
  <c r="H191" i="22" s="1"/>
  <c r="F183" i="22"/>
  <c r="H183" i="22" s="1"/>
  <c r="F175" i="22"/>
  <c r="H175" i="22" s="1"/>
  <c r="F167" i="22"/>
  <c r="H167" i="22" s="1"/>
  <c r="F159" i="22"/>
  <c r="H159" i="22" s="1"/>
  <c r="F151" i="22"/>
  <c r="H151" i="22" s="1"/>
  <c r="F143" i="22"/>
  <c r="H143" i="22" s="1"/>
  <c r="F135" i="22"/>
  <c r="H135" i="22" s="1"/>
  <c r="F127" i="22"/>
  <c r="H127" i="22" s="1"/>
  <c r="F119" i="22"/>
  <c r="H119" i="22" s="1"/>
  <c r="F111" i="22"/>
  <c r="H111" i="22" s="1"/>
  <c r="F103" i="22"/>
  <c r="H103" i="22" s="1"/>
  <c r="F95" i="22"/>
  <c r="H95" i="22" s="1"/>
  <c r="F87" i="22"/>
  <c r="H87" i="22" s="1"/>
  <c r="F79" i="22"/>
  <c r="H79" i="22" s="1"/>
  <c r="F71" i="22"/>
  <c r="H71" i="22" s="1"/>
  <c r="F63" i="22"/>
  <c r="H63" i="22" s="1"/>
  <c r="F55" i="22"/>
  <c r="H55" i="22" s="1"/>
  <c r="F47" i="22"/>
  <c r="H47" i="22" s="1"/>
  <c r="F39" i="22"/>
  <c r="H39" i="22" s="1"/>
  <c r="F31" i="22"/>
  <c r="H31" i="22" s="1"/>
  <c r="F23" i="22"/>
  <c r="H23" i="22" s="1"/>
  <c r="F15" i="22"/>
  <c r="H15" i="22" s="1"/>
  <c r="F198" i="22"/>
  <c r="H198" i="22" s="1"/>
  <c r="F190" i="22"/>
  <c r="H190" i="22" s="1"/>
  <c r="F182" i="22"/>
  <c r="H182" i="22" s="1"/>
  <c r="F174" i="22"/>
  <c r="H174" i="22" s="1"/>
  <c r="F166" i="22"/>
  <c r="H166" i="22" s="1"/>
  <c r="F158" i="22"/>
  <c r="H158" i="22" s="1"/>
  <c r="F150" i="22"/>
  <c r="H150" i="22" s="1"/>
  <c r="F142" i="22"/>
  <c r="H142" i="22" s="1"/>
  <c r="F134" i="22"/>
  <c r="H134" i="22" s="1"/>
  <c r="F126" i="22"/>
  <c r="H126" i="22" s="1"/>
  <c r="F118" i="22"/>
  <c r="H118" i="22" s="1"/>
  <c r="F110" i="22"/>
  <c r="H110" i="22" s="1"/>
  <c r="F102" i="22"/>
  <c r="H102" i="22" s="1"/>
  <c r="F94" i="22"/>
  <c r="H94" i="22" s="1"/>
  <c r="F86" i="22"/>
  <c r="H86" i="22" s="1"/>
  <c r="F78" i="22"/>
  <c r="H78" i="22" s="1"/>
  <c r="F70" i="22"/>
  <c r="H70" i="22" s="1"/>
  <c r="F62" i="22"/>
  <c r="H62" i="22" s="1"/>
  <c r="F54" i="22"/>
  <c r="H54" i="22" s="1"/>
  <c r="F46" i="22"/>
  <c r="H46" i="22" s="1"/>
  <c r="F38" i="22"/>
  <c r="H38" i="22" s="1"/>
  <c r="F30" i="22"/>
  <c r="H30" i="22" s="1"/>
  <c r="F22" i="22"/>
  <c r="H22" i="22" s="1"/>
  <c r="F14" i="22"/>
  <c r="H14" i="22" s="1"/>
  <c r="F197" i="22"/>
  <c r="H197" i="22" s="1"/>
  <c r="F189" i="22"/>
  <c r="H189" i="22" s="1"/>
  <c r="F181" i="22"/>
  <c r="H181" i="22" s="1"/>
  <c r="F173" i="22"/>
  <c r="H173" i="22" s="1"/>
  <c r="F165" i="22"/>
  <c r="H165" i="22" s="1"/>
  <c r="F157" i="22"/>
  <c r="H157" i="22" s="1"/>
  <c r="F149" i="22"/>
  <c r="H149" i="22" s="1"/>
  <c r="F141" i="22"/>
  <c r="H141" i="22" s="1"/>
  <c r="F133" i="22"/>
  <c r="H133" i="22" s="1"/>
  <c r="F125" i="22"/>
  <c r="H125" i="22" s="1"/>
  <c r="F117" i="22"/>
  <c r="H117" i="22" s="1"/>
  <c r="F109" i="22"/>
  <c r="H109" i="22" s="1"/>
  <c r="F101" i="22"/>
  <c r="H101" i="22" s="1"/>
  <c r="F93" i="22"/>
  <c r="H93" i="22" s="1"/>
  <c r="F85" i="22"/>
  <c r="H85" i="22" s="1"/>
  <c r="F77" i="22"/>
  <c r="H77" i="22" s="1"/>
  <c r="F69" i="22"/>
  <c r="H69" i="22" s="1"/>
  <c r="F61" i="22"/>
  <c r="H61" i="22" s="1"/>
  <c r="F53" i="22"/>
  <c r="H53" i="22" s="1"/>
  <c r="F45" i="22"/>
  <c r="H45" i="22" s="1"/>
  <c r="F37" i="22"/>
  <c r="H37" i="22" s="1"/>
  <c r="F29" i="22"/>
  <c r="H29" i="22" s="1"/>
  <c r="F21" i="22"/>
  <c r="H21" i="22" s="1"/>
  <c r="F13" i="22"/>
  <c r="H13" i="22" s="1"/>
  <c r="F195" i="22"/>
  <c r="H195" i="22" s="1"/>
  <c r="F187" i="22"/>
  <c r="H187" i="22" s="1"/>
  <c r="F179" i="22"/>
  <c r="H179" i="22" s="1"/>
  <c r="F171" i="22"/>
  <c r="H171" i="22" s="1"/>
  <c r="F163" i="22"/>
  <c r="H163" i="22" s="1"/>
  <c r="F155" i="22"/>
  <c r="H155" i="22" s="1"/>
  <c r="F147" i="22"/>
  <c r="H147" i="22" s="1"/>
  <c r="F139" i="22"/>
  <c r="H139" i="22" s="1"/>
  <c r="F131" i="22"/>
  <c r="H131" i="22" s="1"/>
  <c r="F123" i="22"/>
  <c r="H123" i="22" s="1"/>
  <c r="F115" i="22"/>
  <c r="H115" i="22" s="1"/>
  <c r="F107" i="22"/>
  <c r="H107" i="22" s="1"/>
  <c r="F99" i="22"/>
  <c r="H99" i="22" s="1"/>
  <c r="F91" i="22"/>
  <c r="H91" i="22" s="1"/>
  <c r="F83" i="22"/>
  <c r="H83" i="22" s="1"/>
  <c r="F75" i="22"/>
  <c r="H75" i="22" s="1"/>
  <c r="F67" i="22"/>
  <c r="H67" i="22" s="1"/>
  <c r="F59" i="22"/>
  <c r="H59" i="22" s="1"/>
  <c r="F51" i="22"/>
  <c r="H51" i="22" s="1"/>
  <c r="F43" i="22"/>
  <c r="H43" i="22" s="1"/>
  <c r="F35" i="22"/>
  <c r="H35" i="22" s="1"/>
  <c r="F27" i="22"/>
  <c r="H27" i="22" s="1"/>
  <c r="F19" i="22"/>
  <c r="H19" i="22" s="1"/>
  <c r="J4" i="22" l="1"/>
  <c r="J11" i="22"/>
  <c r="J80" i="22"/>
  <c r="H114" i="22"/>
  <c r="J50" i="22"/>
  <c r="H178" i="22"/>
  <c r="J182" i="22"/>
  <c r="J156" i="22"/>
  <c r="J129" i="22"/>
  <c r="J136" i="22"/>
  <c r="J137" i="22"/>
  <c r="J58" i="22"/>
  <c r="J27" i="22"/>
  <c r="J164" i="22"/>
  <c r="H58" i="22"/>
  <c r="J144" i="22"/>
  <c r="J193" i="22"/>
  <c r="J114" i="22"/>
  <c r="J91" i="22"/>
  <c r="J45" i="22"/>
  <c r="J200" i="22"/>
  <c r="J201" i="22"/>
  <c r="J122" i="22"/>
  <c r="J155" i="22"/>
  <c r="J77" i="22"/>
  <c r="J30" i="22"/>
  <c r="J178" i="22"/>
  <c r="J28" i="22"/>
  <c r="J31" i="22"/>
  <c r="J127" i="22"/>
  <c r="J173" i="22"/>
  <c r="J186" i="22"/>
  <c r="J36" i="22"/>
  <c r="J63" i="22"/>
  <c r="J16" i="22"/>
  <c r="J65" i="22"/>
  <c r="J7" i="22"/>
  <c r="J125" i="22"/>
  <c r="J92" i="22"/>
  <c r="J142" i="22"/>
  <c r="J72" i="22"/>
  <c r="J73" i="22"/>
  <c r="J79" i="22"/>
  <c r="J157" i="22"/>
  <c r="J100" i="22"/>
  <c r="J166" i="22"/>
  <c r="J10" i="22"/>
  <c r="J183" i="22"/>
  <c r="J35" i="22"/>
  <c r="J99" i="22"/>
  <c r="J163" i="22"/>
  <c r="J24" i="22"/>
  <c r="J88" i="22"/>
  <c r="J152" i="22"/>
  <c r="J102" i="22"/>
  <c r="J17" i="22"/>
  <c r="J81" i="22"/>
  <c r="J145" i="22"/>
  <c r="J22" i="22"/>
  <c r="J159" i="22"/>
  <c r="J66" i="22"/>
  <c r="J130" i="22"/>
  <c r="J194" i="22"/>
  <c r="J189" i="22"/>
  <c r="J15" i="22"/>
  <c r="J43" i="22"/>
  <c r="J107" i="22"/>
  <c r="J171" i="22"/>
  <c r="J44" i="22"/>
  <c r="J108" i="22"/>
  <c r="J172" i="22"/>
  <c r="J109" i="22"/>
  <c r="J103" i="22"/>
  <c r="J8" i="22"/>
  <c r="J78" i="22"/>
  <c r="J119" i="22"/>
  <c r="J198" i="22"/>
  <c r="J32" i="22"/>
  <c r="J96" i="22"/>
  <c r="J160" i="22"/>
  <c r="J21" i="22"/>
  <c r="J126" i="22"/>
  <c r="J25" i="22"/>
  <c r="J89" i="22"/>
  <c r="J153" i="22"/>
  <c r="J13" i="22"/>
  <c r="J62" i="22"/>
  <c r="J199" i="22"/>
  <c r="J74" i="22"/>
  <c r="J138" i="22"/>
  <c r="J202" i="22"/>
  <c r="J14" i="22"/>
  <c r="J71" i="22"/>
  <c r="J51" i="22"/>
  <c r="J115" i="22"/>
  <c r="J179" i="22"/>
  <c r="J52" i="22"/>
  <c r="J116" i="22"/>
  <c r="J180" i="22"/>
  <c r="J133" i="22"/>
  <c r="J135" i="22"/>
  <c r="J23" i="22"/>
  <c r="J40" i="22"/>
  <c r="J104" i="22"/>
  <c r="J168" i="22"/>
  <c r="J69" i="22"/>
  <c r="J158" i="22"/>
  <c r="J33" i="22"/>
  <c r="J97" i="22"/>
  <c r="J161" i="22"/>
  <c r="J53" i="22"/>
  <c r="J94" i="22"/>
  <c r="J18" i="22"/>
  <c r="J82" i="22"/>
  <c r="J146" i="22"/>
  <c r="J12" i="22"/>
  <c r="J54" i="22"/>
  <c r="J111" i="22"/>
  <c r="J59" i="22"/>
  <c r="J123" i="22"/>
  <c r="J187" i="22"/>
  <c r="J60" i="22"/>
  <c r="J124" i="22"/>
  <c r="J188" i="22"/>
  <c r="J165" i="22"/>
  <c r="J167" i="22"/>
  <c r="J55" i="22"/>
  <c r="J48" i="22"/>
  <c r="J112" i="22"/>
  <c r="J176" i="22"/>
  <c r="J101" i="22"/>
  <c r="J190" i="22"/>
  <c r="J41" i="22"/>
  <c r="J105" i="22"/>
  <c r="J169" i="22"/>
  <c r="J85" i="22"/>
  <c r="J134" i="22"/>
  <c r="J26" i="22"/>
  <c r="J90" i="22"/>
  <c r="J154" i="22"/>
  <c r="J29" i="22"/>
  <c r="J86" i="22"/>
  <c r="J151" i="22"/>
  <c r="J67" i="22"/>
  <c r="J131" i="22"/>
  <c r="J195" i="22"/>
  <c r="J68" i="22"/>
  <c r="J132" i="22"/>
  <c r="J196" i="22"/>
  <c r="J197" i="22"/>
  <c r="J9" i="22"/>
  <c r="J95" i="22"/>
  <c r="J56" i="22"/>
  <c r="J120" i="22"/>
  <c r="J184" i="22"/>
  <c r="J141" i="22"/>
  <c r="J39" i="22"/>
  <c r="J49" i="22"/>
  <c r="J113" i="22"/>
  <c r="J177" i="22"/>
  <c r="J117" i="22"/>
  <c r="J174" i="22"/>
  <c r="J34" i="22"/>
  <c r="J98" i="22"/>
  <c r="J162" i="22"/>
  <c r="J61" i="22"/>
  <c r="J118" i="22"/>
  <c r="J191" i="22"/>
  <c r="J75" i="22"/>
  <c r="J139" i="22"/>
  <c r="J76" i="22"/>
  <c r="J140" i="22"/>
  <c r="J6" i="22"/>
  <c r="J46" i="22"/>
  <c r="J38" i="22"/>
  <c r="J143" i="22"/>
  <c r="J64" i="22"/>
  <c r="J128" i="22"/>
  <c r="J192" i="22"/>
  <c r="J181" i="22"/>
  <c r="J87" i="22"/>
  <c r="J57" i="22"/>
  <c r="J121" i="22"/>
  <c r="J185" i="22"/>
  <c r="J149" i="22"/>
  <c r="J47" i="22"/>
  <c r="J42" i="22"/>
  <c r="J106" i="22"/>
  <c r="J170" i="22"/>
  <c r="J93" i="22"/>
  <c r="J150" i="22"/>
  <c r="J19" i="22"/>
  <c r="J83" i="22"/>
  <c r="J147" i="22"/>
  <c r="J20" i="22"/>
  <c r="J84" i="22"/>
  <c r="J148" i="22"/>
  <c r="J37" i="22"/>
  <c r="J70" i="22"/>
  <c r="J110" i="22"/>
  <c r="J175" i="22"/>
  <c r="H170" i="22"/>
  <c r="H50" i="22"/>
  <c r="H66" i="22"/>
  <c r="H194" i="22"/>
  <c r="H130" i="22"/>
  <c r="H18" i="22"/>
  <c r="H82" i="22"/>
  <c r="H146" i="22"/>
  <c r="H26" i="22"/>
  <c r="H90" i="22"/>
  <c r="H138" i="22"/>
  <c r="H202" i="22"/>
  <c r="H98" i="22"/>
  <c r="H5" i="22"/>
  <c r="R634" i="8" l="1"/>
  <c r="R635" i="8"/>
  <c r="R636" i="8"/>
  <c r="R637" i="8"/>
  <c r="R638" i="8"/>
  <c r="R639" i="8"/>
  <c r="R640" i="8"/>
  <c r="R641" i="8"/>
  <c r="R642" i="8"/>
  <c r="R643" i="8"/>
  <c r="R644" i="8"/>
  <c r="R645" i="8"/>
  <c r="R646" i="8"/>
  <c r="R647" i="8"/>
  <c r="R648" i="8"/>
  <c r="R649" i="8"/>
  <c r="R650" i="8"/>
  <c r="R651" i="8"/>
  <c r="R652" i="8"/>
  <c r="R653" i="8"/>
  <c r="R654" i="8"/>
  <c r="R655" i="8"/>
  <c r="R656" i="8"/>
  <c r="R657" i="8"/>
  <c r="R658" i="8"/>
  <c r="R659" i="8"/>
  <c r="R660" i="8"/>
  <c r="R661" i="8"/>
  <c r="R662" i="8"/>
  <c r="R663" i="8"/>
  <c r="R664" i="8"/>
  <c r="R665" i="8"/>
  <c r="R666" i="8"/>
  <c r="R667" i="8"/>
  <c r="R668" i="8"/>
  <c r="R669" i="8"/>
  <c r="R670" i="8"/>
  <c r="R671" i="8"/>
  <c r="R672" i="8"/>
  <c r="R673" i="8"/>
  <c r="R674" i="8"/>
  <c r="R675" i="8"/>
  <c r="R676" i="8"/>
  <c r="R677" i="8"/>
  <c r="R678" i="8"/>
  <c r="R679" i="8"/>
  <c r="R680" i="8"/>
  <c r="R681" i="8"/>
  <c r="R682" i="8"/>
  <c r="R683" i="8"/>
  <c r="R684" i="8"/>
  <c r="R685" i="8"/>
  <c r="R686" i="8"/>
  <c r="R687" i="8"/>
  <c r="R688" i="8"/>
  <c r="R689" i="8"/>
  <c r="R690" i="8"/>
  <c r="R691" i="8"/>
  <c r="R692" i="8"/>
  <c r="R693" i="8"/>
  <c r="R694" i="8"/>
  <c r="R695" i="8"/>
  <c r="R696" i="8"/>
  <c r="R697" i="8"/>
  <c r="R698" i="8"/>
  <c r="R699" i="8"/>
  <c r="R700" i="8"/>
  <c r="R701" i="8"/>
  <c r="R702" i="8"/>
  <c r="R703" i="8"/>
  <c r="R704" i="8"/>
  <c r="R705" i="8"/>
  <c r="R706" i="8"/>
  <c r="R707" i="8"/>
  <c r="R708" i="8"/>
  <c r="R709" i="8"/>
  <c r="R710" i="8"/>
  <c r="R711" i="8"/>
  <c r="R712" i="8"/>
  <c r="R713" i="8"/>
  <c r="R714" i="8"/>
  <c r="R715" i="8"/>
  <c r="R716" i="8"/>
  <c r="R717" i="8"/>
  <c r="R718" i="8"/>
  <c r="R719" i="8"/>
  <c r="R720" i="8"/>
  <c r="R721" i="8"/>
  <c r="R722" i="8"/>
  <c r="R723" i="8"/>
  <c r="R724" i="8"/>
  <c r="R725" i="8"/>
  <c r="R726" i="8"/>
  <c r="R727" i="8"/>
  <c r="R728" i="8"/>
  <c r="R729" i="8"/>
  <c r="R730" i="8"/>
  <c r="R731" i="8"/>
  <c r="R732" i="8"/>
  <c r="R733" i="8"/>
  <c r="R734" i="8"/>
  <c r="R735" i="8"/>
  <c r="R736" i="8"/>
  <c r="R737" i="8"/>
  <c r="R738" i="8"/>
  <c r="R739" i="8"/>
  <c r="R740" i="8"/>
  <c r="R741" i="8"/>
  <c r="R742" i="8"/>
  <c r="R743" i="8"/>
  <c r="R744" i="8"/>
  <c r="R745" i="8"/>
  <c r="R746" i="8"/>
  <c r="R747" i="8"/>
  <c r="R748" i="8"/>
  <c r="R749" i="8"/>
  <c r="E24" i="16"/>
  <c r="W634" i="8" l="1"/>
  <c r="W638" i="8"/>
  <c r="W642" i="8"/>
  <c r="W646" i="8"/>
  <c r="W650" i="8"/>
  <c r="W654" i="8"/>
  <c r="W658" i="8"/>
  <c r="W662" i="8"/>
  <c r="W666" i="8"/>
  <c r="W670" i="8"/>
  <c r="W674" i="8"/>
  <c r="W678" i="8"/>
  <c r="W682" i="8"/>
  <c r="W686" i="8"/>
  <c r="W690" i="8"/>
  <c r="W694" i="8"/>
  <c r="W698" i="8"/>
  <c r="W702" i="8"/>
  <c r="W706" i="8"/>
  <c r="W710" i="8"/>
  <c r="W714" i="8"/>
  <c r="W718" i="8"/>
  <c r="W722" i="8"/>
  <c r="W726" i="8"/>
  <c r="W730" i="8"/>
  <c r="W734" i="8"/>
  <c r="W738" i="8"/>
  <c r="W742" i="8"/>
  <c r="W635" i="8"/>
  <c r="W639" i="8"/>
  <c r="W643" i="8"/>
  <c r="W647" i="8"/>
  <c r="W651" i="8"/>
  <c r="W655" i="8"/>
  <c r="W659" i="8"/>
  <c r="W663" i="8"/>
  <c r="W667" i="8"/>
  <c r="W671" i="8"/>
  <c r="W675" i="8"/>
  <c r="W679" i="8"/>
  <c r="W683" i="8"/>
  <c r="W687" i="8"/>
  <c r="W691" i="8"/>
  <c r="W695" i="8"/>
  <c r="W699" i="8"/>
  <c r="W703" i="8"/>
  <c r="W707" i="8"/>
  <c r="W711" i="8"/>
  <c r="W715" i="8"/>
  <c r="W721" i="8"/>
  <c r="W735" i="8"/>
  <c r="W744" i="8"/>
  <c r="W748" i="8"/>
  <c r="W677" i="8"/>
  <c r="W733" i="8"/>
  <c r="W637" i="8"/>
  <c r="W648" i="8"/>
  <c r="W653" i="8"/>
  <c r="W664" i="8"/>
  <c r="W669" i="8"/>
  <c r="W680" i="8"/>
  <c r="W685" i="8"/>
  <c r="W696" i="8"/>
  <c r="W701" i="8"/>
  <c r="W712" i="8"/>
  <c r="W717" i="8"/>
  <c r="W645" i="8"/>
  <c r="W727" i="8"/>
  <c r="W736" i="8"/>
  <c r="W745" i="8"/>
  <c r="W749" i="8"/>
  <c r="W640" i="8"/>
  <c r="W672" i="8"/>
  <c r="W704" i="8"/>
  <c r="W644" i="8"/>
  <c r="W649" i="8"/>
  <c r="W660" i="8"/>
  <c r="W665" i="8"/>
  <c r="W676" i="8"/>
  <c r="W681" i="8"/>
  <c r="W692" i="8"/>
  <c r="W697" i="8"/>
  <c r="W708" i="8"/>
  <c r="W713" i="8"/>
  <c r="W723" i="8"/>
  <c r="W732" i="8"/>
  <c r="W741" i="8"/>
  <c r="W661" i="8"/>
  <c r="W688" i="8"/>
  <c r="W719" i="8"/>
  <c r="W728" i="8"/>
  <c r="W737" i="8"/>
  <c r="W746" i="8"/>
  <c r="W709" i="8"/>
  <c r="W720" i="8"/>
  <c r="W729" i="8"/>
  <c r="W743" i="8"/>
  <c r="W747" i="8"/>
  <c r="W740" i="8"/>
  <c r="W693" i="8"/>
  <c r="W724" i="8"/>
  <c r="W636" i="8"/>
  <c r="W641" i="8"/>
  <c r="W652" i="8"/>
  <c r="W657" i="8"/>
  <c r="W668" i="8"/>
  <c r="W673" i="8"/>
  <c r="W684" i="8"/>
  <c r="W689" i="8"/>
  <c r="W700" i="8"/>
  <c r="W705" i="8"/>
  <c r="W716" i="8"/>
  <c r="W725" i="8"/>
  <c r="W739" i="8"/>
  <c r="W731" i="8"/>
  <c r="W656" i="8"/>
  <c r="D738" i="3"/>
  <c r="D721" i="3"/>
  <c r="D703" i="3"/>
  <c r="D686" i="3"/>
  <c r="D669" i="3"/>
  <c r="D649" i="3"/>
  <c r="D632" i="3"/>
  <c r="D615" i="3"/>
  <c r="D598" i="3"/>
  <c r="D581" i="3"/>
  <c r="D564" i="3"/>
  <c r="D547" i="3"/>
  <c r="D530" i="3"/>
  <c r="D513" i="3"/>
  <c r="D496" i="3"/>
  <c r="D479" i="3"/>
  <c r="D462" i="3"/>
  <c r="D445" i="3"/>
  <c r="D428" i="3"/>
  <c r="D411" i="3"/>
  <c r="D394" i="3"/>
  <c r="D377" i="3"/>
  <c r="D360" i="3"/>
  <c r="D343" i="3"/>
  <c r="D326" i="3"/>
  <c r="D309" i="3"/>
  <c r="D292" i="3"/>
  <c r="D275" i="3"/>
  <c r="D258" i="3"/>
  <c r="D241" i="3"/>
  <c r="D224" i="3"/>
  <c r="D207" i="3"/>
  <c r="D190" i="3"/>
  <c r="D173" i="3"/>
  <c r="D156" i="3"/>
  <c r="D139" i="3"/>
  <c r="D122" i="3"/>
  <c r="D105" i="3"/>
  <c r="D88" i="3"/>
  <c r="D71" i="3"/>
  <c r="D54" i="3"/>
  <c r="D37" i="3"/>
  <c r="D20" i="3"/>
  <c r="D3" i="3"/>
  <c r="N741" i="3"/>
  <c r="N709" i="3"/>
  <c r="N708" i="3"/>
  <c r="N707" i="3"/>
  <c r="N706" i="3"/>
  <c r="N657" i="3"/>
  <c r="N656" i="3"/>
  <c r="N655" i="3"/>
  <c r="N654" i="3"/>
  <c r="N653" i="3"/>
  <c r="N652" i="3"/>
  <c r="N618" i="3"/>
  <c r="N584" i="3"/>
  <c r="N547" i="3"/>
  <c r="N513" i="3"/>
  <c r="N479" i="3"/>
  <c r="N454" i="3"/>
  <c r="N420" i="3"/>
  <c r="N377" i="3"/>
  <c r="N344" i="3"/>
  <c r="N343" i="3"/>
  <c r="N309" i="3"/>
  <c r="N278" i="3"/>
  <c r="N241" i="3"/>
  <c r="N210" i="3"/>
  <c r="N173" i="3"/>
  <c r="N139" i="3"/>
  <c r="N105" i="3"/>
  <c r="N74" i="3"/>
  <c r="N37" i="3"/>
  <c r="N8" i="3"/>
  <c r="N7" i="3"/>
  <c r="N6" i="3"/>
  <c r="N5" i="3"/>
  <c r="N4" i="3"/>
  <c r="N3" i="3"/>
  <c r="D75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Pauline PACTOLE</author>
  </authors>
  <commentList>
    <comment ref="J8" authorId="0" shapeId="0" xr:uid="{F2E6EBF1-80D8-4FCF-ADEF-F213D737B9D3}">
      <text>
        <r>
          <rPr>
            <b/>
            <sz val="9"/>
            <color indexed="81"/>
            <rFont val="Tahoma"/>
            <family val="2"/>
          </rPr>
          <t>Pauline PACTOLE:</t>
        </r>
        <r>
          <rPr>
            <sz val="9"/>
            <color indexed="81"/>
            <rFont val="Tahoma"/>
            <family val="2"/>
          </rPr>
          <t xml:space="preserve">
</t>
        </r>
        <r>
          <rPr>
            <sz val="14"/>
            <color indexed="81"/>
            <rFont val="Tahoma"/>
            <family val="2"/>
          </rPr>
          <t>N° de facture PROGIDOC</t>
        </r>
      </text>
    </comment>
    <comment ref="L8" authorId="0" shapeId="0" xr:uid="{27CC519F-2D88-47B6-AB0F-BE309AFB5CFA}">
      <text>
        <r>
          <rPr>
            <b/>
            <sz val="9"/>
            <color indexed="81"/>
            <rFont val="Tahoma"/>
            <family val="2"/>
          </rPr>
          <t>Pauline PACTOLE:</t>
        </r>
        <r>
          <rPr>
            <sz val="9"/>
            <color indexed="81"/>
            <rFont val="Tahoma"/>
            <family val="2"/>
          </rPr>
          <t xml:space="preserve">
Montant en TTC</t>
        </r>
      </text>
    </comment>
  </commentList>
</comments>
</file>

<file path=xl/sharedStrings.xml><?xml version="1.0" encoding="utf-8"?>
<sst xmlns="http://schemas.openxmlformats.org/spreadsheetml/2006/main" count="1124" uniqueCount="462">
  <si>
    <t>Descriptif des actions 2021</t>
  </si>
  <si>
    <t>Imputation comptable</t>
  </si>
  <si>
    <t>Nom de l'OS</t>
  </si>
  <si>
    <t>Financement prévu par convention ou hors convention</t>
  </si>
  <si>
    <t>Montant total (en €)</t>
  </si>
  <si>
    <t xml:space="preserve">Typologies d'actions </t>
  </si>
  <si>
    <t>Descriptions détaillées de l'action</t>
  </si>
  <si>
    <t>Coût par actions (en €)</t>
  </si>
  <si>
    <t>Dépenses budgétées
O/N</t>
  </si>
  <si>
    <t>n° de contrat</t>
  </si>
  <si>
    <t>n° de facture</t>
  </si>
  <si>
    <t>justifs</t>
  </si>
  <si>
    <t>N° de pièce comptable (Justificatif à fournir)</t>
  </si>
  <si>
    <t>N° Compte comptable</t>
  </si>
  <si>
    <t>N° Compte imputation</t>
  </si>
  <si>
    <t>Nom du fournisseur/
prestataire</t>
  </si>
  <si>
    <t>Clé de répartition</t>
  </si>
  <si>
    <t>Dépenses globales €</t>
  </si>
  <si>
    <t>Part Rc - %</t>
  </si>
  <si>
    <t>Part Rc - €</t>
  </si>
  <si>
    <r>
      <rPr>
        <b/>
        <sz val="14"/>
        <color theme="0"/>
        <rFont val="Calibri"/>
        <family val="2"/>
        <scheme val="minor"/>
      </rPr>
      <t>Organisations salariales</t>
    </r>
    <r>
      <rPr>
        <b/>
        <sz val="14"/>
        <color theme="1"/>
        <rFont val="Calibri"/>
        <family val="2"/>
        <scheme val="minor"/>
      </rPr>
      <t xml:space="preserve"> 
</t>
    </r>
  </si>
  <si>
    <t>Fédération CGT du spectacle</t>
  </si>
  <si>
    <t>Prévu par convention</t>
  </si>
  <si>
    <t>Congrés</t>
  </si>
  <si>
    <t xml:space="preserve">Festival d'Avignon en juillet 2021, présence professionnelle au Cloître Saint Louis et ateliers préparatoires intervenant avant le festival </t>
  </si>
  <si>
    <t>O</t>
  </si>
  <si>
    <t>6202-0150-10921</t>
  </si>
  <si>
    <r>
      <t xml:space="preserve">logo Audiens sur la bache et </t>
    </r>
    <r>
      <rPr>
        <sz val="11"/>
        <color rgb="FFFF0000"/>
        <rFont val="Calibri"/>
        <family val="2"/>
        <scheme val="minor"/>
      </rPr>
      <t>surement présence lors de débat de salariés</t>
    </r>
  </si>
  <si>
    <t>Insertions publicitaires : SPECTACLE CULTURE ET COMMUNICATION</t>
  </si>
  <si>
    <t>une page quadrichromie recto en publirédactionnel, couplé au site internet fédéral février 2021 n°388</t>
  </si>
  <si>
    <t>6202-0148-10862</t>
  </si>
  <si>
    <t>oui papier</t>
  </si>
  <si>
    <t>une page quadrichromie recto en publirédactionnel, couplé au site internet fédéral avril 2021 n°389</t>
  </si>
  <si>
    <t>6202-0148-10863</t>
  </si>
  <si>
    <t>une page quadrichromie recto en publirédactionnel, couplé au site internet fédéral juin 2021 n°390</t>
  </si>
  <si>
    <t>6202-0148-10864</t>
  </si>
  <si>
    <t>une page quadrichromie recto en publirédactionnel, couplé au site internet fédéral août 2021 n°391</t>
  </si>
  <si>
    <t>6202-0148-10865</t>
  </si>
  <si>
    <t>une page quadrichromie recto en publirédactionnel, couplé au site internet fédéral octobre 2021</t>
  </si>
  <si>
    <t>6202-0148-10866</t>
  </si>
  <si>
    <t>oui magazine complet</t>
  </si>
  <si>
    <t>une page quadrichromie recto en publirédactionnel, couplé au site internet fédéral décembre 2021 n°393</t>
  </si>
  <si>
    <t>6202-0148-10867</t>
  </si>
  <si>
    <t>2  pages quadrichromies  Guide pratique droits salaries du spectacle, cinéma, et audiovisuel  septembre octobre 2021 n°529</t>
  </si>
  <si>
    <t>6202-0148-10868</t>
  </si>
  <si>
    <t>oui guide complet</t>
  </si>
  <si>
    <t>2  pages quadrichromies en plurireportage et publirédactionnel Guide pratique droits salaries du spectacle, cinéma, et audiovisuel  septembre octobre 2021 n°529</t>
  </si>
  <si>
    <t>6202-0148-10911</t>
  </si>
  <si>
    <t>2 pages quadrichromies en publireportage livret d'accueil FNSAC 2 avril 2021 présentation syndicale et des activités</t>
  </si>
  <si>
    <t>6202-0148-11340</t>
  </si>
  <si>
    <t>2 pages quadrichromies en publireportage livret sur le thème : jeunes professionnels et nouveaux entrants juillet 2021</t>
  </si>
  <si>
    <t>6202-0148-11946</t>
  </si>
  <si>
    <t>1 page quadrichromie en publireportage e-livret sur le thème : référent harcelement sexuel novembre 2021</t>
  </si>
  <si>
    <t>6202-0148-11950</t>
  </si>
  <si>
    <t>6202-0148-11951</t>
  </si>
  <si>
    <t xml:space="preserve"> Conseillers techniques</t>
  </si>
  <si>
    <t>Formation</t>
  </si>
  <si>
    <r>
      <t xml:space="preserve">Initiative fédérale digitale semi-présentiel le 07 et 08 juin 2021 : thème droit sociaux et assurance chômage, </t>
    </r>
    <r>
      <rPr>
        <b/>
        <sz val="11"/>
        <color theme="1"/>
        <rFont val="Calibri"/>
        <family val="2"/>
        <scheme val="minor"/>
      </rPr>
      <t>Participation sous forme de logo sur le programme visio et distribution de documentation(s) dématérialisée(s) aux participants</t>
    </r>
  </si>
  <si>
    <t>6202-0150-10912</t>
  </si>
  <si>
    <t>copie du programme parlant de la retraite</t>
  </si>
  <si>
    <r>
      <t xml:space="preserve">Initiative fédérale digitale semi-présentiel du 20 au 21 décembre 2021 : quelle protection sociale après 2022 ? En matière de complémentaire (santé comme retraite) de profonds bouleversements sont à venir : quels sont les programmes des candidats ? Quelles sont nos revendications? </t>
    </r>
    <r>
      <rPr>
        <b/>
        <sz val="11"/>
        <color theme="1"/>
        <rFont val="Calibri"/>
        <family val="2"/>
        <scheme val="minor"/>
      </rPr>
      <t>Participation sous forme de logo sur le programme et distribution de documentation(s) dématérialisée(s) aux participants</t>
    </r>
  </si>
  <si>
    <t>6202-0150-10913</t>
  </si>
  <si>
    <t>photo du kakemono Audiens dans la salle</t>
  </si>
  <si>
    <r>
      <t xml:space="preserve">Initiative fédérale digitale semi-présentiel le 14 décembre 2021 : Débat sur la transition écologique, justice sociale et environnement  : quels instruments pour agir concretement dans l'activité syndicale? </t>
    </r>
    <r>
      <rPr>
        <b/>
        <sz val="11"/>
        <color theme="1"/>
        <rFont val="Calibri"/>
        <family val="2"/>
        <scheme val="minor"/>
      </rPr>
      <t>Participation sous forme de logo sur le programme et distribution de</t>
    </r>
    <r>
      <rPr>
        <sz val="11"/>
        <color theme="1"/>
        <rFont val="Calibri"/>
        <family val="2"/>
        <scheme val="minor"/>
      </rPr>
      <t xml:space="preserve"> </t>
    </r>
    <r>
      <rPr>
        <b/>
        <sz val="11"/>
        <color theme="1"/>
        <rFont val="Calibri"/>
        <family val="2"/>
        <scheme val="minor"/>
      </rPr>
      <t>documentation(s) dématérialisée(s) aux participants</t>
    </r>
  </si>
  <si>
    <t>6202-0150-10915</t>
  </si>
  <si>
    <t>voir a récupérer le programme si bien présence de notre logo + voir document mis en ligne sur le site facebook avec la "soutien du groupe Audiens.</t>
  </si>
  <si>
    <r>
      <t>Initiative du 17 au 29 septembre 2021 : journées revendicatives et rencontre avec les institutions sociales du spectacle lors du festival international des marionettes de Charleville-Mézières, p</t>
    </r>
    <r>
      <rPr>
        <b/>
        <sz val="11"/>
        <color theme="1"/>
        <rFont val="Calibri"/>
        <family val="2"/>
        <scheme val="minor"/>
      </rPr>
      <t>articipation sous forme de logo sur le programme et distribution de documentation(s) dématérialisée(s) aux participants</t>
    </r>
  </si>
  <si>
    <t>6202-0150-10914</t>
  </si>
  <si>
    <r>
      <t xml:space="preserve">Initiative fédérale digitale semi-présentiel le 15 novembre 2021 : Débat sur la prévoyance avec nos mandaté.e.s dans les instances du groupe Audiens (voir programme pour les thèmes) </t>
    </r>
    <r>
      <rPr>
        <b/>
        <sz val="11"/>
        <color theme="1"/>
        <rFont val="Calibri"/>
        <family val="2"/>
        <scheme val="minor"/>
      </rPr>
      <t>Participation sous forme de logo sur le programme et distribution de documentation(s) dématérialisée(s) aux participants</t>
    </r>
  </si>
  <si>
    <t>6202-0150-10916</t>
  </si>
  <si>
    <t>photo du kakemono Audiens dans la salle+ logo sur l'invitation</t>
  </si>
  <si>
    <r>
      <t xml:space="preserve">Initiative : le 2 décembre 2021 en visio, débat autour du handicap </t>
    </r>
    <r>
      <rPr>
        <b/>
        <sz val="11"/>
        <color theme="1"/>
        <rFont val="Calibri"/>
        <family val="2"/>
        <scheme val="minor"/>
      </rPr>
      <t>Participation sous forme de logo sur le programme et distribution de documentation(s) dématérialisée(s) aux participants</t>
    </r>
  </si>
  <si>
    <t>6202--0150-10917</t>
  </si>
  <si>
    <t>voir a récupérer le programme si bien présence de notre logo+ présence en visio de 2 colloboratrice du groupe</t>
  </si>
  <si>
    <r>
      <t xml:space="preserve">Initiative : le 8 mars 2021 Table ronde sur les femmes dans le spectacle et l'audiovisuel, c'est essentielle format webinaire zoom et retransmis sur Facebook en live et sur le site fédéral </t>
    </r>
    <r>
      <rPr>
        <b/>
        <sz val="11"/>
        <color theme="1"/>
        <rFont val="Calibri"/>
        <family val="2"/>
        <scheme val="minor"/>
      </rPr>
      <t>Participation sous forme de logo sur le carton d'invitation et sur le programme et intervention d'Audiens,</t>
    </r>
  </si>
  <si>
    <t>6202-0150-10918</t>
  </si>
  <si>
    <r>
      <t>logo audiens sur le programme+ présence Isabelle Thirion</t>
    </r>
    <r>
      <rPr>
        <sz val="11"/>
        <color rgb="FFFF0000"/>
        <rFont val="Calibri"/>
        <family val="2"/>
        <scheme val="minor"/>
      </rPr>
      <t xml:space="preserve"> voir si le live de facebook est toujours dispo?</t>
    </r>
  </si>
  <si>
    <r>
      <t xml:space="preserve">Initiative : le 25 novembre 2021 webinaire du collectif femmes et mixité ayant pour thème : l'éga-conditionnalité des aides comme outils de lutte contre les violences sexistes et sexuelle dans le spectacle diffusé sur le site facebook et sur le site fédéral </t>
    </r>
    <r>
      <rPr>
        <b/>
        <sz val="11"/>
        <color theme="1"/>
        <rFont val="Calibri"/>
        <family val="2"/>
        <scheme val="minor"/>
      </rPr>
      <t>Participation sous forme de logo sur le programme et distribution de documentation(s) dématérialisée(s) aux participants</t>
    </r>
  </si>
  <si>
    <t>6202-0150-10919</t>
  </si>
  <si>
    <r>
      <t xml:space="preserve">logo audiens sur le programme+ </t>
    </r>
    <r>
      <rPr>
        <sz val="11"/>
        <color rgb="FFFF0000"/>
        <rFont val="Calibri"/>
        <family val="2"/>
        <scheme val="minor"/>
      </rPr>
      <t>voir si le live de facebook est toujours dispo?</t>
    </r>
  </si>
  <si>
    <r>
      <t xml:space="preserve">Initiative : le 08 décembre 2021 webinaire autour du nouveau statut du travailleur salarié : diffusé sur le site facebook </t>
    </r>
    <r>
      <rPr>
        <b/>
        <sz val="11"/>
        <color theme="1"/>
        <rFont val="Calibri"/>
        <family val="2"/>
        <scheme val="minor"/>
      </rPr>
      <t>Participation sous forme de logo sur le programme et distribution de documentation(s) dématérialisée(s) aux participants</t>
    </r>
  </si>
  <si>
    <t>6202-0150-10920</t>
  </si>
  <si>
    <t>Autres actions financées</t>
  </si>
  <si>
    <t>CGT : Syndicat Français des Artistes</t>
  </si>
  <si>
    <t>Participation sous forme de mise à disposition d'un espace comprenant une table et deux chaises du 05 au 08 décembre 2021 au théâtre verrière à LILLE.</t>
  </si>
  <si>
    <t>6202-0151-10925</t>
  </si>
  <si>
    <r>
      <t xml:space="preserve">présence sur un stand et prise de parole de Guillaume Rogations et Audrey Steunou pour une présentation d'Audiens. </t>
    </r>
    <r>
      <rPr>
        <sz val="11"/>
        <color rgb="FFFF0000"/>
        <rFont val="Calibri"/>
        <family val="2"/>
        <scheme val="minor"/>
      </rPr>
      <t>Voir si on retrouve la présentation diffusée?</t>
    </r>
  </si>
  <si>
    <t>Insertions publicitaires : PLATEAUX SFA</t>
  </si>
  <si>
    <t>une page quadrichromies recto en publirédactionnel janvier, février, mars n°244</t>
  </si>
  <si>
    <t>6202-0151-10922</t>
  </si>
  <si>
    <t>une page quadrichromies recto en publirédactionnel avril, mai, juin n°245</t>
  </si>
  <si>
    <t>6202-0151-10923</t>
  </si>
  <si>
    <t>une page quadrichromies recto en publirédactionnel juillet, août , septembre n°246</t>
  </si>
  <si>
    <t>6202-0151-10924</t>
  </si>
  <si>
    <r>
      <t xml:space="preserve">Initiative fédérale digitale semi-présentiel : formation syndicale de découverte du SFA pour tous les nouveaux adhérents les 14 et 15 avril 2021 en visioconférence </t>
    </r>
    <r>
      <rPr>
        <b/>
        <sz val="11"/>
        <color theme="1"/>
        <rFont val="Calibri"/>
        <family val="2"/>
        <scheme val="minor"/>
      </rPr>
      <t xml:space="preserve"> participation sous forme de distribution de documentation(s) dématérialisée(s) aux participants</t>
    </r>
  </si>
  <si>
    <t>6202-0151-10926</t>
  </si>
  <si>
    <r>
      <t xml:space="preserve">Initiative fédérale digitale semi-présentiel : formation syndicale sur la négociation des accords collectifs du 27  au 29 octobre 2021   </t>
    </r>
    <r>
      <rPr>
        <b/>
        <sz val="11"/>
        <color theme="1"/>
        <rFont val="Calibri"/>
        <family val="2"/>
        <scheme val="minor"/>
      </rPr>
      <t>participation sous forme de distribution de documentation(s) dématérialisée(s) aux participants</t>
    </r>
  </si>
  <si>
    <t>6202-0151-10927</t>
  </si>
  <si>
    <t>CGT : Syndicat Professionnel des Industries de l'Audiovisuel et du Cinéma</t>
  </si>
  <si>
    <t>Insertions publicitaires : CLAP 2</t>
  </si>
  <si>
    <t>une page quadrichromies recto en publirédactionnel avril 2021</t>
  </si>
  <si>
    <t>6202-0152-10928</t>
  </si>
  <si>
    <t>une page quadrichromies recto en publirédactionnel octobre 2021</t>
  </si>
  <si>
    <t>6202-0152-10929</t>
  </si>
  <si>
    <t>une page quadrichromies recto en publirédactionnel décembre 2021</t>
  </si>
  <si>
    <t>6202-0152-10930</t>
  </si>
  <si>
    <t xml:space="preserve">Insertions publicitaires : livret d'accueil </t>
  </si>
  <si>
    <t>2 pages quadrichromies en publireportage livret convention collective parution décembre 2021</t>
  </si>
  <si>
    <t>6202-0152-10931</t>
  </si>
  <si>
    <r>
      <t>Initiative : le 16 octobre AG de mi-mandat des adhérents maison des métallos</t>
    </r>
    <r>
      <rPr>
        <b/>
        <sz val="11"/>
        <color theme="1"/>
        <rFont val="Calibri"/>
        <family val="2"/>
        <scheme val="minor"/>
      </rPr>
      <t xml:space="preserve"> participation sous forme de documentation et de goodies</t>
    </r>
  </si>
  <si>
    <t>6202-0152-10932</t>
  </si>
  <si>
    <r>
      <t>Initiative : le 22 décembre 2021 mi-présentiel mi-virtuel, participation à l'initiative ayant pour thème : la fiche de paie, la lire, la comprendre et la décrypter à la lumière des luttes sociales</t>
    </r>
    <r>
      <rPr>
        <b/>
        <sz val="11"/>
        <color theme="1"/>
        <rFont val="Calibri"/>
        <family val="2"/>
        <scheme val="minor"/>
      </rPr>
      <t xml:space="preserve"> participation sous forme de logo sur les invitations et distribution de documentations</t>
    </r>
  </si>
  <si>
    <t>6202-0152-10933</t>
  </si>
  <si>
    <t xml:space="preserve">CGT : SYndicat National des Professionnels du Théâtre et des Activités Culturelles </t>
  </si>
  <si>
    <t>Participation sous forme d'un stand de 9m2 comprenant une borne multimédia avec communication AUDIENS qui sera diffusée en boucle</t>
  </si>
  <si>
    <t>6202-0153-12064</t>
  </si>
  <si>
    <t>Insertions publicitaires : COULISSES</t>
  </si>
  <si>
    <t>une page bichromie recto en publirédactionnel mars 2021</t>
  </si>
  <si>
    <t>6202-0153-10934</t>
  </si>
  <si>
    <t>une page bichromie recto en publirédactionnel juin 2021</t>
  </si>
  <si>
    <t>6202-0153-10935</t>
  </si>
  <si>
    <t>une page bichromie recto en publirédactionnel septembre 2021</t>
  </si>
  <si>
    <t>6202-0153-10936</t>
  </si>
  <si>
    <r>
      <t xml:space="preserve">initiative : conseil syndicale national les 18 et 19 avril 2021 </t>
    </r>
    <r>
      <rPr>
        <b/>
        <sz val="11"/>
        <color theme="1"/>
        <rFont val="Calibri"/>
        <family val="2"/>
        <scheme val="minor"/>
      </rPr>
      <t>participation sous forme de distribution de documentation(s) dématérialisée(s) aux participants</t>
    </r>
  </si>
  <si>
    <t>6202-0153-10938</t>
  </si>
  <si>
    <r>
      <t xml:space="preserve">initiative : JTSE les 23 et 24 novembre 2021 </t>
    </r>
    <r>
      <rPr>
        <b/>
        <sz val="11"/>
        <color theme="1"/>
        <rFont val="Calibri"/>
        <family val="2"/>
        <scheme val="minor"/>
      </rPr>
      <t>participation sous forme de distribution de documentation(s)  aux participants</t>
    </r>
  </si>
  <si>
    <t>6202-0153-10937</t>
  </si>
  <si>
    <t>CGT : Syndicat National des Artistes Musiciens</t>
  </si>
  <si>
    <t>Insertions publicitaires : SNAM INFOS</t>
  </si>
  <si>
    <t>une page quadrichromies parution en mars 2021</t>
  </si>
  <si>
    <t>6202-0154-10939</t>
  </si>
  <si>
    <t>une page quadrichromies parution en juin 2021</t>
  </si>
  <si>
    <t>6202-0154-10940</t>
  </si>
  <si>
    <t>une page quadrichromies parution en septembre 2021</t>
  </si>
  <si>
    <t>6202-0154-10941</t>
  </si>
  <si>
    <r>
      <t xml:space="preserve">initiative :  17 septembre 2021  journée d'étude ayant pour thèmes : les conséquences de l'application du pass sanitaire dans nos professionns et la mise en oeuvre de l'année blanche pour les salariées interlittents en présentiel et visionconférence </t>
    </r>
    <r>
      <rPr>
        <b/>
        <sz val="11"/>
        <color theme="1"/>
        <rFont val="Calibri"/>
        <family val="2"/>
        <scheme val="minor"/>
      </rPr>
      <t>participation sous forme de distribution de documentation(s) dématérialisée(s) aux participants</t>
    </r>
  </si>
  <si>
    <t>6202-0154-10942</t>
  </si>
  <si>
    <r>
      <t xml:space="preserve">initiative : conseil syndicale national du SNAM-CGT les 17 mai 2021  en présentiel et visioconférence </t>
    </r>
    <r>
      <rPr>
        <b/>
        <sz val="11"/>
        <color theme="1"/>
        <rFont val="Calibri"/>
        <family val="2"/>
        <scheme val="minor"/>
      </rPr>
      <t>participation sous forme de distribution de documentation(s) dématérialisée(s) aux participants</t>
    </r>
  </si>
  <si>
    <t>6202-0154-10943</t>
  </si>
  <si>
    <t>CGT : Fédération CGT de la FILPAC</t>
  </si>
  <si>
    <t>Insertions publicitaires : Agenda de la FILPAC</t>
  </si>
  <si>
    <t>1 double page quadrichromie en rédactionnel parution en décembre 2021 agenda édition 2022</t>
  </si>
  <si>
    <t>6202-0147-10946</t>
  </si>
  <si>
    <t>Insertions publicitaires : IMPAC</t>
  </si>
  <si>
    <t xml:space="preserve">1 page quadrichromie en rédactionnel emplacement préférentiel 1er cahier n°184/185 dèc 2020/avril 2021 </t>
  </si>
  <si>
    <t>6202-0147-10947</t>
  </si>
  <si>
    <t>1 page quadrichromie en rédactionnel emplacement préférentiel 1er cahier n° 187 de mai/juin/juillet 2021</t>
  </si>
  <si>
    <t>6202-0147-10948</t>
  </si>
  <si>
    <t>1 page quadrichromie en rédactionnel emplacement préférentiel 1er cahier n° 188 de août/septembre/octobre 2021</t>
  </si>
  <si>
    <t>6202-0147-10949</t>
  </si>
  <si>
    <t>1 page quadrichromie en rédactionnel emplacement préférentiel 1er cahier n° 189 de novembre/décembre 2021</t>
  </si>
  <si>
    <t>6202-0147-10950</t>
  </si>
  <si>
    <r>
      <t xml:space="preserve">initiative :  11 février 2021  journée d'étude la violence au travail le harcelement sexuel au travail  </t>
    </r>
    <r>
      <rPr>
        <b/>
        <sz val="11"/>
        <color theme="1"/>
        <rFont val="Calibri"/>
        <family val="2"/>
        <scheme val="minor"/>
      </rPr>
      <t>participation sous forme de distribution de documents et de goodies</t>
    </r>
  </si>
  <si>
    <t>6202-0147-10845</t>
  </si>
  <si>
    <r>
      <t xml:space="preserve">initiative :  18 novembre 2021  forum débat sur le journalisme de l'information </t>
    </r>
    <r>
      <rPr>
        <b/>
        <sz val="11"/>
        <color theme="1"/>
        <rFont val="Calibri"/>
        <family val="2"/>
        <scheme val="minor"/>
      </rPr>
      <t>participation sous forme de distribution de documents et/ou stand comprenant une table et deux chaises</t>
    </r>
  </si>
  <si>
    <t>o</t>
  </si>
  <si>
    <t>6202-0147-10945</t>
  </si>
  <si>
    <t>CGT : Syndicat National des Journalistes CGT</t>
  </si>
  <si>
    <t xml:space="preserve"> du 14 au 16 juin 2021 à LILLE Participation sous forme d'un stand de 9m2+ une page quadri dans le cahier du délégué + une page quadri dans le compte rendu</t>
  </si>
  <si>
    <t>6202-0157-10973</t>
  </si>
  <si>
    <t>Insertions publicitaires : TEMOINS</t>
  </si>
  <si>
    <t>une page quadrichromie recto en publirédactionnel, couplé au site internet fédéral parution en juin 2021 pour n° de avril/mai/juin</t>
  </si>
  <si>
    <t>6202-0157-10971</t>
  </si>
  <si>
    <t>une page quadrichromie recto en publirédactionnel, couplé au site internet fédéral parution en septembre 2021 pour n° de juillet/août/septembre</t>
  </si>
  <si>
    <t>6202-0157-10972</t>
  </si>
  <si>
    <t>2 pages quadrichromies et publireportage couplé au site internet parution endécembre 2021 pour n° de octobre/novembre/décembre</t>
  </si>
  <si>
    <t>6202-0157-11106</t>
  </si>
  <si>
    <t>CGT : fédération CGT du commerce</t>
  </si>
  <si>
    <t xml:space="preserve"> Du 29 novembre au 02 décembre 2021  MARSEILLE Participation sous forme d'un stand de 9 m2 comprenant une borne multimédia avec communication AUDIENS qui sera diffusée en boucle</t>
  </si>
  <si>
    <t>6202-0153-10928</t>
  </si>
  <si>
    <t>Insertions publicitaires : ECHANGES</t>
  </si>
  <si>
    <t>une page quadrichromies recto en publirédactionnel parution en avril 2021</t>
  </si>
  <si>
    <t>6202-0156-10956</t>
  </si>
  <si>
    <t>une page quadrichromies recto en publirédactionnel parution en septembre 2021</t>
  </si>
  <si>
    <t>6202-0156-10957</t>
  </si>
  <si>
    <t>CGT : Confédération</t>
  </si>
  <si>
    <t>Insertions publicitaires : NOUVELLE VIE OUVRIERE</t>
  </si>
  <si>
    <t>une page quadrichromies parution en mai 2021 n°3598</t>
  </si>
  <si>
    <t>6202-0149-10885</t>
  </si>
  <si>
    <t>une page quadrichromies parution en mai 2021n°3599</t>
  </si>
  <si>
    <t>6202-0149-10886</t>
  </si>
  <si>
    <t>Syndicat National des Techniciens et Travailleurs de la Production Cinématographique et de Télévision</t>
  </si>
  <si>
    <t>Encart publicitaire dans le N°103 de février/mars 2021 "Elections très petites entreprises" de la Lettre Syndicale</t>
  </si>
  <si>
    <t>Encart publicitaire dans le N°104 de juin/juillet 2021 "Production audiovisuelle : salaires minima garantis" de la Lettre Syndicale</t>
  </si>
  <si>
    <t>Encart publicitaire dans le N°105 de août 2021 "Production cinématographique : salaires minima garantis" de la Lettre Syndicale</t>
  </si>
  <si>
    <t>Syndicat National Presse Edition Publicité FO</t>
  </si>
  <si>
    <t>Affichage d'un bandeau animé Audiens en première page au titre de l'exercice 2021</t>
  </si>
  <si>
    <t>Syndicat Nationale des Journalistes</t>
  </si>
  <si>
    <t>Publicité Congrès SNJ LE JOURNALISTE 2020</t>
  </si>
  <si>
    <t>ACH21/0639</t>
  </si>
  <si>
    <t>SYNDICAT NATIONAL DES JOURNALIMES</t>
  </si>
  <si>
    <t>RETAP0</t>
  </si>
  <si>
    <r>
      <rPr>
        <b/>
        <sz val="14"/>
        <color theme="0"/>
        <rFont val="Calibri"/>
        <family val="2"/>
        <scheme val="minor"/>
      </rPr>
      <t>Organisations patronales</t>
    </r>
    <r>
      <rPr>
        <b/>
        <sz val="14"/>
        <color theme="1"/>
        <rFont val="Calibri"/>
        <family val="2"/>
        <scheme val="minor"/>
      </rPr>
      <t xml:space="preserve">
</t>
    </r>
  </si>
  <si>
    <t>xx</t>
  </si>
  <si>
    <t>Insertions publicitaires</t>
  </si>
  <si>
    <t>Hors convention</t>
  </si>
  <si>
    <t>FICAM</t>
  </si>
  <si>
    <t>Rencontre avec les adhérents et les professionnels du secteur - Reliquat 2020</t>
  </si>
  <si>
    <t>ACH21/0149</t>
  </si>
  <si>
    <t>Rencontre avec les adhérents et les professionnels du secteur lors de l'AG 2021 -  30%</t>
  </si>
  <si>
    <t>ACH21/2872</t>
  </si>
  <si>
    <t>Festival de la Fiction TV à la Rochelle 2021</t>
  </si>
  <si>
    <t>ACH21/2873</t>
  </si>
  <si>
    <t>Communication institutionnelle sur site internet 2020 - Régularisation</t>
  </si>
  <si>
    <t>ACH21/0150</t>
  </si>
  <si>
    <t>Revue de presse - partie sociale 2020</t>
  </si>
  <si>
    <t>ACH21/0151</t>
  </si>
  <si>
    <t>Communication institutionnelle sur site internet 2021 -  50%</t>
  </si>
  <si>
    <t>ACH21/2884</t>
  </si>
  <si>
    <t>Syndicat des musiques actuelles</t>
  </si>
  <si>
    <t>Participations conjointes aux évènements professionnels et aux actions de la communication institutionnelle du SMA</t>
  </si>
  <si>
    <t>N</t>
  </si>
  <si>
    <t>ACH21/2376</t>
  </si>
  <si>
    <t>SMA - SYNDICAT DES MUSIQUES ACTUELLES</t>
  </si>
  <si>
    <t>Syndicat National des Entrepreneurs de Spectacles</t>
  </si>
  <si>
    <t>Insertion publicitaire Avignon 2021
Participation aux actions du SNES en Avignon</t>
  </si>
  <si>
    <t>ACH21/2669</t>
  </si>
  <si>
    <t>SNES</t>
  </si>
  <si>
    <t>FEDERATION NATIONALE DES CINEMAS</t>
  </si>
  <si>
    <t>Partenariat Congrès de Deauville</t>
  </si>
  <si>
    <t>ACH21/2752</t>
  </si>
  <si>
    <t>ASSOCIATION POUR LA PROMOTION DU CINEMA</t>
  </si>
  <si>
    <t>Partenariat CESAR ET TECHNIQUE</t>
  </si>
  <si>
    <t>ACH21/0579</t>
  </si>
  <si>
    <t>SYNDICAT NATIONAL DU SPECTACLE MUSICAL ET DE VARIETE</t>
  </si>
  <si>
    <t xml:space="preserve">Concert test Ambition Live Again </t>
  </si>
  <si>
    <t>ACH21/2003</t>
  </si>
  <si>
    <t>PRODISS</t>
  </si>
  <si>
    <t>SYNDICAT DES THEATRES PRIVES</t>
  </si>
  <si>
    <t>Insertion dans Catalogue Septembre-Décembre 2021</t>
  </si>
  <si>
    <t>ACH21/2417</t>
  </si>
  <si>
    <t>MERMON</t>
  </si>
  <si>
    <t>FESTIVAL AIX EN PROVENCE - ACCORD MAJEUR</t>
  </si>
  <si>
    <t xml:space="preserve">Rencontres Accord Majeur </t>
  </si>
  <si>
    <t>ACH21/2021</t>
  </si>
  <si>
    <t>FESTIVAL AIX EN PROVENCE</t>
  </si>
  <si>
    <t>SYNDICAT NATIONAL LIBRE DES ARTISTES</t>
  </si>
  <si>
    <t>Encart AUDIENS dans 12000 exemplaires du NAS N°52</t>
  </si>
  <si>
    <t>ACH21/1429</t>
  </si>
  <si>
    <t>LES INDES RADIOS</t>
  </si>
  <si>
    <t>Participation Convention Nationale à FARO septembre 2021</t>
  </si>
  <si>
    <t>ACH21/1997</t>
  </si>
  <si>
    <t>INDES RADIOS</t>
  </si>
  <si>
    <t>SYNDICAT NATIONAL DES JEUX VIDEOS</t>
  </si>
  <si>
    <t>Cérémonie des Pégases</t>
  </si>
  <si>
    <t>ACH21/0707</t>
  </si>
  <si>
    <t>SNJV EVENEMENTS</t>
  </si>
  <si>
    <t xml:space="preserve">Game Camp </t>
  </si>
  <si>
    <t>ACH21/2358</t>
  </si>
  <si>
    <t>LES FORCES MUSICALES</t>
  </si>
  <si>
    <t>Convention 2020</t>
  </si>
  <si>
    <t>ACH21/0682</t>
  </si>
  <si>
    <t>SYNDICAT NATIONAL DE L'EDITION PHONOGRAPHIQUE</t>
  </si>
  <si>
    <t>Participation au financement du programme de mentorat ALL ACCESS 2020 (prise en charge des séances de coaching)</t>
  </si>
  <si>
    <t>ACH21/1175</t>
  </si>
  <si>
    <t>MAGELIS</t>
  </si>
  <si>
    <t>Rencontres Animation Formation et Rencontres Animation Développement Innovation 2020/2021</t>
  </si>
  <si>
    <t>ACH21/1269</t>
  </si>
  <si>
    <t>SPI - SYNDICAT DES PRODUCTEURS INDEPENDANTS</t>
  </si>
  <si>
    <t>Promotion d'AUDIENS à l'occasion de Festivals et Marchés auxquels le SPI participe</t>
  </si>
  <si>
    <t>ACH21/1551</t>
  </si>
  <si>
    <t>FEDERATION CULTURE COMMUNICATION SPECTACLE - CFE CGC</t>
  </si>
  <si>
    <t>Convention de partanariat 2020</t>
  </si>
  <si>
    <t>ACH21/0404</t>
  </si>
  <si>
    <t>CFE CGC</t>
  </si>
  <si>
    <t>FEDERATION DES FESTIVALS,CARNAVALS ET FETES DE FRANCE</t>
  </si>
  <si>
    <t>Convention de Partenariat 2020</t>
  </si>
  <si>
    <t>ACH21/0391</t>
  </si>
  <si>
    <t>FEDERATION CARNAVALS FESTIVITE</t>
  </si>
  <si>
    <t>SYNDICAT NATIONAL DES JOURNALISTES</t>
  </si>
  <si>
    <t>Insertion publicitaire dans le numéro de la revue Le Journaliste 2021 publié à l'occasion du 103ème congrès national du SNJ à Strasbourg</t>
  </si>
  <si>
    <t>Syndicat National Presse Edition Publicité-FO</t>
  </si>
  <si>
    <t>Insertion sur le site internet Syndicat National Presse Edition Publicité-FO 2021
Affichage d'un bandeau animé audiens  2021</t>
  </si>
  <si>
    <t>ACH21/3108</t>
  </si>
  <si>
    <t>SNPEP-FO</t>
  </si>
  <si>
    <t>Syndicat National des Techniciens et Travailleurs de la production Cinématographique et de Télévision</t>
  </si>
  <si>
    <t>Encart publicitaire dans LA LETTRE SYNDICALE N°100 - NOV 2020 - "Spécial salaires production audiovisuelle"</t>
  </si>
  <si>
    <t>ACH21/0088</t>
  </si>
  <si>
    <t>S.N.T.P.C.T.</t>
  </si>
  <si>
    <t>Encart publicitaire dans LA LETTRE SYNDICALE N°101 - NOV DEC 2020 - "Spécial animation"</t>
  </si>
  <si>
    <t>ACH21/0392</t>
  </si>
  <si>
    <t>Encart publicitaire dans LA LETTRE SYNDICALE N°102 - DEC 2020 - "Vœux du SNTPCT"</t>
  </si>
  <si>
    <t>ACH21/0457</t>
  </si>
  <si>
    <t>Encart publicitaire dans LA LETTRE SYNDICALE N°103 - FEVR MARS 2021 - "Elections Très Petites Entreprises"</t>
  </si>
  <si>
    <t>ACH21/1321</t>
  </si>
  <si>
    <t>Encart publicitaire dans LA LETTRE SYNDICALE N°104 - JUIN JUILL 2021 - "Production audiovisuelle : salaires minima garantis"</t>
  </si>
  <si>
    <t>ACH21/2161</t>
  </si>
  <si>
    <t>Encart publicitaire dans LA LETTRE SYNDICALE N°105 - AOUT 2021 - "Production cinématographique : salaires minima garantis"</t>
  </si>
  <si>
    <t>ACH21/2246</t>
  </si>
  <si>
    <t>RETAP1</t>
  </si>
  <si>
    <t>RAPPORT D'ACTIVITE</t>
  </si>
  <si>
    <t>Rapport d'activité 2020</t>
  </si>
  <si>
    <t>ACH21/1894</t>
  </si>
  <si>
    <t>GRAPH 2000</t>
  </si>
  <si>
    <t>RETAPC</t>
  </si>
  <si>
    <t>ACH21/2588</t>
  </si>
  <si>
    <t>GRAPHICOPERA</t>
  </si>
  <si>
    <t>ACH21/2589</t>
  </si>
  <si>
    <t>ACH21/1005</t>
  </si>
  <si>
    <t>AYROLES CHANTAL</t>
  </si>
  <si>
    <t>L'ESSENTIEL</t>
  </si>
  <si>
    <t>L'ESSENTIEL 2021</t>
  </si>
  <si>
    <t>ACH21/2065</t>
  </si>
  <si>
    <t>AOPS</t>
  </si>
  <si>
    <t>ARGUENDO</t>
  </si>
  <si>
    <t>CLUB DE LA PRESSE</t>
  </si>
  <si>
    <t>Comédiance</t>
  </si>
  <si>
    <t>DOTEVENTS</t>
  </si>
  <si>
    <t>EDITIONS HF</t>
  </si>
  <si>
    <t xml:space="preserve">FESTIVAL AIX EN PROVENCE </t>
  </si>
  <si>
    <t>GAME ONLY</t>
  </si>
  <si>
    <t>GIP CAFE CULTURES</t>
  </si>
  <si>
    <t>LA COMPAGNIE DES REALS</t>
  </si>
  <si>
    <t>L'ARP</t>
  </si>
  <si>
    <t>Les Indes Radio</t>
  </si>
  <si>
    <t>SN</t>
  </si>
  <si>
    <t>STUDIO CHABRIERS</t>
  </si>
  <si>
    <t>UBIQUS</t>
  </si>
  <si>
    <t>UN ARTISTE A L'ECOLE</t>
  </si>
  <si>
    <t>Les Forces Musicales</t>
  </si>
  <si>
    <t>Saisie nouvelle facture</t>
  </si>
  <si>
    <t>ID</t>
  </si>
  <si>
    <t>Détails</t>
  </si>
  <si>
    <t>Pauline</t>
  </si>
  <si>
    <t>Date de saisie</t>
  </si>
  <si>
    <t>Type organisation</t>
  </si>
  <si>
    <t>Date facture</t>
  </si>
  <si>
    <t>Patronales</t>
  </si>
  <si>
    <t>Nom organisation</t>
  </si>
  <si>
    <t>N° facture</t>
  </si>
  <si>
    <t>NON</t>
  </si>
  <si>
    <t>Année de partenariat</t>
  </si>
  <si>
    <t>Montant</t>
  </si>
  <si>
    <t>Justificatif</t>
  </si>
  <si>
    <t>Type d'action</t>
  </si>
  <si>
    <t>Evènementiel</t>
  </si>
  <si>
    <t>Type d'organisation</t>
  </si>
  <si>
    <t>Nom de l'organisation</t>
  </si>
  <si>
    <t>N° convention interne</t>
  </si>
  <si>
    <t>Année du partenariat</t>
  </si>
  <si>
    <t>Date Facture</t>
  </si>
  <si>
    <t>N° Facture</t>
  </si>
  <si>
    <t>N° Contrat externe</t>
  </si>
  <si>
    <t>Date envoi comptabilité</t>
  </si>
  <si>
    <t>Date de règlement</t>
  </si>
  <si>
    <t xml:space="preserve">N° de pièce comptable </t>
  </si>
  <si>
    <t>UPC Union des Producteur du Cinéma</t>
  </si>
  <si>
    <t>ADRIC Coalition française pour la diversité culturelle</t>
  </si>
  <si>
    <t>ANIM Syndicat des producteurs de films d'animation</t>
  </si>
  <si>
    <t>Partenariat</t>
  </si>
  <si>
    <t>SMA Syndicat des Musiques Actuelles</t>
  </si>
  <si>
    <t>SNES LA SCENE INDEPENDANTE - 
Syndicat National des Entrepreneurs de Spectacles</t>
  </si>
  <si>
    <t>Presse</t>
  </si>
  <si>
    <t>FEDELIMA Fédération des lieux de Musiques Actuelles</t>
  </si>
  <si>
    <t>Logistique</t>
  </si>
  <si>
    <t>FICAM Fédération Industrie du Cinéma, de l'Audiovisuel et du Multimédia</t>
  </si>
  <si>
    <t>Site internet</t>
  </si>
  <si>
    <t>FNCF Fédération Nationale des Cinémas Français</t>
  </si>
  <si>
    <t>PRODISS Syndicat National du Spectacle Musical et de Variété</t>
  </si>
  <si>
    <t>SNJV Syndicat National des Jeux Vidéos</t>
  </si>
  <si>
    <t>Cotisation</t>
  </si>
  <si>
    <t>SPEPS Syndicat Presse et Edition des Professions de Santé</t>
  </si>
  <si>
    <t>ACCES Association des Chaînes Conventionnées Editrices de Services</t>
  </si>
  <si>
    <t>PROFEDIM Syndicat professionnel des producteurs, festivals, ensembles, diffuseurs indépendants de musique</t>
  </si>
  <si>
    <t>SNEP Syndicat National de l'Edition Phonographique</t>
  </si>
  <si>
    <t>Mécénat</t>
  </si>
  <si>
    <t>SIRTI Syndicat des Radios Indépendantes</t>
  </si>
  <si>
    <t>SPI Syndicat des Producteurs Indépendants</t>
  </si>
  <si>
    <t>SNELAC Syndicat National des Espaces de Loisirs</t>
  </si>
  <si>
    <t>SNJ Syndicats National des Journalistes</t>
  </si>
  <si>
    <t>SNRL Syndicat National des Radios Libres</t>
  </si>
  <si>
    <t>SYNPASE Syndicat National des Prestataires de l'Audiovisuel Scénique et Evénement</t>
  </si>
  <si>
    <t>USPA Union syndicale de la production audiovisuelle</t>
  </si>
  <si>
    <t>Salariales</t>
  </si>
  <si>
    <t>FCCS CFE-CGC Fédération de la culture, de la communication et du spectacle</t>
  </si>
  <si>
    <t xml:space="preserve">SNPEP-FO Syndicat National Press Edition Publicité </t>
  </si>
  <si>
    <t>SNTPCT Syndicat National des Techniciens et travailleurs de la production Cinématographique et de télévision</t>
  </si>
  <si>
    <t>OUI</t>
  </si>
  <si>
    <t>FNSAC - CGT Fédération CGT du spectacle</t>
  </si>
  <si>
    <t>SFA Syndicat Français des Artistes</t>
  </si>
  <si>
    <t>SPIAC Syndicat Professionnel des Industries de l'Audiovisuel et du Cinéma</t>
  </si>
  <si>
    <t>SYNPTAC Syndicat National des Professionnels du Théâtre et des activités Culturelles</t>
  </si>
  <si>
    <t>SNAM Syndicat National des Artistes Musiciens</t>
  </si>
  <si>
    <t>SNAP Syndicat National des Artistes Plasticiens</t>
  </si>
  <si>
    <t>FILPAC Fédération des travailleurs des industries du livre, du papier et de la communication</t>
  </si>
  <si>
    <t>SNJ CGT Syndicat National des Journalistes</t>
  </si>
  <si>
    <t>F-CGT Fédération CGT du Commerce</t>
  </si>
  <si>
    <t>CGT Confédération Générale du Travail</t>
  </si>
  <si>
    <t>SNAPAC-CFDT Syndicat Nationale des Artistes et des Professions de l'Animation, du Sport, et de la Culture</t>
  </si>
  <si>
    <t>CFDT Confédération française démocratique du travail</t>
  </si>
  <si>
    <t>SNLA Syndicat National Libre des Artistes</t>
  </si>
  <si>
    <t>CFTC Confédération française des travailleurs chrétiens</t>
  </si>
  <si>
    <t>UGICT -CGT Union générale des ingénieurs, cadres et techniciens</t>
  </si>
  <si>
    <t>CFE-CGC Confédération française de l'encadrement - Confédération générale des cadres</t>
  </si>
  <si>
    <t>Autres</t>
  </si>
  <si>
    <t>Accompagnement</t>
  </si>
  <si>
    <t>Prestation</t>
  </si>
  <si>
    <t>Fonds collectifs</t>
  </si>
  <si>
    <t>FCF-FRANCE Fédération des festival, carnavals et fêtes de France</t>
  </si>
  <si>
    <t xml:space="preserve">CFE CGC Fédération Culture Communication Spectacle </t>
  </si>
  <si>
    <t>Claire</t>
  </si>
  <si>
    <t>Iymane</t>
  </si>
  <si>
    <t>Karima</t>
  </si>
  <si>
    <t>SCARE Syndicat des Cinémas d'art de répertoire et d'essai</t>
  </si>
  <si>
    <t>CNRA Confédération Nationale des Radios Associatives</t>
  </si>
  <si>
    <t>SPIIL Syndicat de la presse indépendante d’information en ligne</t>
  </si>
  <si>
    <t>FO Confédération force ouvrière</t>
  </si>
  <si>
    <t>1 . Archives Facturations Branches</t>
  </si>
  <si>
    <t>Commentaires</t>
  </si>
  <si>
    <t>CFTC Media+</t>
  </si>
  <si>
    <t>MUSIC TECH France</t>
  </si>
  <si>
    <t>MEDIAPRO</t>
  </si>
  <si>
    <t xml:space="preserve">3. Aide &amp; Astuces </t>
  </si>
  <si>
    <t xml:space="preserve">Création d'un formulaire de saisie EXCEL </t>
  </si>
  <si>
    <t>SNDTP Syndicat National des Théâtres privés</t>
  </si>
  <si>
    <t>ACP Association pour la promotion du Cinema (L'Académie des César)</t>
  </si>
  <si>
    <t>FNEF Fédération Nationale des Editeurs de Films</t>
  </si>
  <si>
    <t>SPECT Syndicat des Producteurs Créateurs de Programmes Audiovisuels</t>
  </si>
  <si>
    <t>SPHR Syndicat de la Presse Hebdomadaire Régionale</t>
  </si>
  <si>
    <t>APC Association des producteurs de Cinéma</t>
  </si>
  <si>
    <t>AJIS Association des journalistes de l'information sociale</t>
  </si>
  <si>
    <t>Gestionnaire &amp; utilisateurs</t>
  </si>
  <si>
    <t>Responsabilités</t>
  </si>
  <si>
    <t>Activités récurrentes</t>
  </si>
  <si>
    <t>Plateforme de stockage</t>
  </si>
  <si>
    <t>Structure d'archivage</t>
  </si>
  <si>
    <t>Processus d'approbation</t>
  </si>
  <si>
    <t>Facturations des Branches Professionnelles</t>
  </si>
  <si>
    <t>Présentation &amp; Process Facturation des Branches Professionnelles</t>
  </si>
  <si>
    <t>Transmission au service comptabilité</t>
  </si>
  <si>
    <t>* Pour les factures ASP</t>
  </si>
  <si>
    <t>Année facturation</t>
  </si>
  <si>
    <t>N° TIERS</t>
  </si>
  <si>
    <t>PALOMA</t>
  </si>
  <si>
    <t>ACTUARIELLES</t>
  </si>
  <si>
    <t>ADDING</t>
  </si>
  <si>
    <t>comptable</t>
  </si>
  <si>
    <t>PHOTO MICRO PLAN</t>
  </si>
  <si>
    <t>CCN TELEDIFFUSION : Pilotage du régime conventionnel de prévoyance.</t>
  </si>
  <si>
    <t>Surbrillance de ligne</t>
  </si>
  <si>
    <t>N° convention (interne audiens)</t>
  </si>
  <si>
    <t>N° de contrat (externe Audiens)</t>
  </si>
  <si>
    <t>MARIE PIERRE BORDET Micro entreprise</t>
  </si>
  <si>
    <t>ONE HEART L'agence</t>
  </si>
  <si>
    <t xml:space="preserve">Propositions de type d'action </t>
  </si>
  <si>
    <t>PRESSE (parution,site internet)</t>
  </si>
  <si>
    <t>INITIATIVES (webinaires, visioconférences, table rondes, festival, ect, tout ce qui implique un événement)</t>
  </si>
  <si>
    <t>Année</t>
  </si>
  <si>
    <t>N° de Contrat</t>
  </si>
  <si>
    <t xml:space="preserve">N° de facture </t>
  </si>
  <si>
    <t>OK</t>
  </si>
  <si>
    <t>Budget prévisionnel BRANCHES (source contractuelle)</t>
  </si>
  <si>
    <t>Facturation réelle BRANCHES (source comptable)</t>
  </si>
  <si>
    <t>Budget prévu</t>
  </si>
  <si>
    <t>Total dépense</t>
  </si>
  <si>
    <t>Solde</t>
  </si>
  <si>
    <t>Taux de Conso</t>
  </si>
  <si>
    <t>Rapprochement</t>
  </si>
  <si>
    <t>CONV-21-000011-A</t>
  </si>
  <si>
    <t>blablablablablablablabla</t>
  </si>
  <si>
    <t>A4586525254</t>
  </si>
  <si>
    <t>pauline biasoli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</si>
</sst>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43" formatCode="_-* #,##0.00_-;\-* #,##0.00_-;_-* &quot;-&quot;??_-;_-@_-"/>
    <numFmt numFmtId="164" formatCode="#,##0\ &quot;€&quot;"/>
    <numFmt numFmtId="165" formatCode="#,##0.00\ _€"/>
    <numFmt numFmtId="166" formatCode="#,##0.00\ &quot;€&quot;"/>
  </numFmts>
  <fonts count="41" x14ac:knownFonts="1">
    <font>
      <sz val="11"/>
      <color theme="1"/>
      <name val="Calibri"/>
      <family val="2"/>
      <scheme val="minor"/>
    </font>
    <font>
      <b/>
      <sz val="11"/>
      <color theme="0"/>
      <name val="Calibri"/>
      <family val="2"/>
      <scheme val="minor"/>
    </font>
    <font>
      <b/>
      <sz val="14"/>
      <color theme="1"/>
      <name val="Calibri"/>
      <family val="2"/>
      <scheme val="minor"/>
    </font>
    <font>
      <b/>
      <sz val="14"/>
      <color theme="0"/>
      <name val="Calibri"/>
      <family val="2"/>
      <scheme val="minor"/>
    </font>
    <font>
      <sz val="8"/>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b/>
      <sz val="11"/>
      <name val="Calibri"/>
      <family val="2"/>
      <scheme val="minor"/>
    </font>
    <font>
      <sz val="11"/>
      <name val="Calibri"/>
      <family val="2"/>
      <scheme val="minor"/>
    </font>
    <font>
      <b/>
      <sz val="16"/>
      <color theme="0"/>
      <name val="Calibri"/>
      <family val="2"/>
      <scheme val="minor"/>
    </font>
    <font>
      <b/>
      <sz val="13"/>
      <name val="Calibri"/>
      <family val="2"/>
      <scheme val="minor"/>
    </font>
    <font>
      <sz val="13"/>
      <name val="Calibri"/>
      <family val="2"/>
      <scheme val="minor"/>
    </font>
    <font>
      <b/>
      <sz val="16"/>
      <name val="Calibri"/>
      <family val="2"/>
      <scheme val="minor"/>
    </font>
    <font>
      <sz val="12"/>
      <color theme="1"/>
      <name val="Calibri"/>
      <family val="2"/>
      <scheme val="minor"/>
    </font>
    <font>
      <sz val="18"/>
      <color theme="1"/>
      <name val="Calibri"/>
      <family val="2"/>
      <scheme val="minor"/>
    </font>
    <font>
      <b/>
      <sz val="16"/>
      <color theme="1"/>
      <name val="Calibri"/>
      <family val="2"/>
      <scheme val="minor"/>
    </font>
    <font>
      <sz val="13"/>
      <color theme="1"/>
      <name val="Calibri"/>
      <family val="2"/>
      <scheme val="minor"/>
    </font>
    <font>
      <sz val="9"/>
      <color indexed="81"/>
      <name val="Tahoma"/>
      <family val="2"/>
    </font>
    <font>
      <b/>
      <sz val="9"/>
      <color indexed="81"/>
      <name val="Tahoma"/>
      <family val="2"/>
    </font>
    <font>
      <i/>
      <sz val="11"/>
      <color theme="1"/>
      <name val="Calibri"/>
      <family val="2"/>
      <scheme val="minor"/>
    </font>
    <font>
      <b/>
      <sz val="14"/>
      <color theme="7" tint="-0.249977111117893"/>
      <name val="Calibri"/>
      <family val="2"/>
      <scheme val="minor"/>
    </font>
    <font>
      <sz val="10"/>
      <color rgb="FF000000"/>
      <name val="Arial"/>
      <family val="2"/>
    </font>
    <font>
      <sz val="10"/>
      <name val="Arial"/>
      <family val="2"/>
    </font>
    <font>
      <b/>
      <sz val="20"/>
      <color theme="0"/>
      <name val="Calibri"/>
      <family val="2"/>
      <scheme val="minor"/>
    </font>
    <font>
      <b/>
      <sz val="18"/>
      <color theme="1"/>
      <name val="Calibri"/>
      <family val="2"/>
      <scheme val="minor"/>
    </font>
    <font>
      <b/>
      <sz val="14"/>
      <color theme="0"/>
      <name val="Arial"/>
      <family val="2"/>
    </font>
    <font>
      <b/>
      <sz val="20"/>
      <color theme="1"/>
      <name val="Calibri"/>
      <family val="2"/>
      <scheme val="minor"/>
    </font>
    <font>
      <sz val="14"/>
      <color theme="1"/>
      <name val="Calibri"/>
      <family val="2"/>
      <scheme val="minor"/>
    </font>
    <font>
      <b/>
      <u/>
      <sz val="14"/>
      <color theme="10"/>
      <name val="Calibri"/>
      <family val="2"/>
      <scheme val="minor"/>
    </font>
    <font>
      <b/>
      <sz val="12"/>
      <name val="Arial"/>
      <family val="2"/>
    </font>
    <font>
      <b/>
      <u/>
      <sz val="11"/>
      <color theme="7" tint="-0.249977111117893"/>
      <name val="Calibri"/>
      <family val="2"/>
      <scheme val="minor"/>
    </font>
    <font>
      <u/>
      <sz val="11"/>
      <color theme="8" tint="-0.249977111117893"/>
      <name val="Calibri"/>
      <family val="2"/>
      <scheme val="minor"/>
    </font>
    <font>
      <sz val="12"/>
      <name val="Calibri"/>
      <family val="2"/>
      <scheme val="minor"/>
    </font>
    <font>
      <b/>
      <sz val="12"/>
      <name val="Calibri"/>
      <family val="2"/>
      <scheme val="minor"/>
    </font>
    <font>
      <sz val="16"/>
      <color theme="1"/>
      <name val="Calibri"/>
      <family val="2"/>
      <scheme val="minor"/>
    </font>
    <font>
      <b/>
      <sz val="14"/>
      <name val="Calibri"/>
      <family val="2"/>
      <scheme val="minor"/>
    </font>
    <font>
      <i/>
      <sz val="10"/>
      <name val="Calibri"/>
      <family val="2"/>
      <scheme val="minor"/>
    </font>
    <font>
      <sz val="14"/>
      <color indexed="81"/>
      <name val="Tahoma"/>
      <family val="2"/>
    </font>
    <font>
      <b/>
      <sz val="12"/>
      <color theme="1"/>
      <name val="Calibri"/>
      <family val="2"/>
      <scheme val="minor"/>
    </font>
  </fonts>
  <fills count="22">
    <fill>
      <patternFill patternType="none"/>
    </fill>
    <fill>
      <patternFill patternType="gray125"/>
    </fill>
    <fill>
      <patternFill patternType="solid">
        <fgColor rgb="FF7030A0"/>
        <bgColor indexed="64"/>
      </patternFill>
    </fill>
    <fill>
      <patternFill patternType="solid">
        <fgColor rgb="FFFF21FF"/>
        <bgColor indexed="64"/>
      </patternFill>
    </fill>
    <fill>
      <patternFill patternType="solid">
        <fgColor theme="7" tint="0.79998168889431442"/>
        <bgColor indexed="64"/>
      </patternFill>
    </fill>
    <fill>
      <patternFill patternType="solid">
        <fgColor rgb="FFFFC9FF"/>
        <bgColor indexed="64"/>
      </patternFill>
    </fill>
    <fill>
      <patternFill patternType="solid">
        <fgColor theme="8" tint="-0.249977111117893"/>
        <bgColor indexed="64"/>
      </patternFill>
    </fill>
    <fill>
      <patternFill patternType="solid">
        <fgColor rgb="FF92D050"/>
        <bgColor indexed="64"/>
      </patternFill>
    </fill>
    <fill>
      <patternFill patternType="solid">
        <fgColor rgb="FFFF0000"/>
        <bgColor indexed="64"/>
      </patternFill>
    </fill>
    <fill>
      <patternFill patternType="solid">
        <fgColor theme="0"/>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theme="2"/>
        <bgColor indexed="64"/>
      </patternFill>
    </fill>
    <fill>
      <patternFill patternType="solid">
        <fgColor rgb="FFFFCCCC"/>
        <bgColor indexed="64"/>
      </patternFill>
    </fill>
    <fill>
      <patternFill patternType="solid">
        <fgColor rgb="FFC00000"/>
        <bgColor indexed="64"/>
      </patternFill>
    </fill>
    <fill>
      <patternFill patternType="solid">
        <fgColor rgb="FFFF7C80"/>
        <bgColor indexed="64"/>
      </patternFill>
    </fill>
    <fill>
      <patternFill patternType="solid">
        <fgColor theme="7"/>
        <bgColor indexed="64"/>
      </patternFill>
    </fill>
    <fill>
      <patternFill patternType="solid">
        <fgColor theme="3" tint="-0.249977111117893"/>
        <bgColor indexed="64"/>
      </patternFill>
    </fill>
    <fill>
      <patternFill patternType="solid">
        <fgColor theme="3" tint="0.39997558519241921"/>
        <bgColor theme="4"/>
      </patternFill>
    </fill>
    <fill>
      <patternFill patternType="solid">
        <fgColor theme="9" tint="-0.249977111117893"/>
        <bgColor indexed="64"/>
      </patternFill>
    </fill>
    <fill>
      <patternFill patternType="solid">
        <fgColor theme="9"/>
        <bgColor theme="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rgb="FF000000"/>
      </right>
      <top/>
      <bottom/>
      <diagonal/>
    </border>
    <border>
      <left style="thin">
        <color rgb="FF000000"/>
      </left>
      <right style="thin">
        <color indexed="64"/>
      </right>
      <top/>
      <bottom/>
      <diagonal/>
    </border>
    <border>
      <left style="thin">
        <color indexed="64"/>
      </left>
      <right style="thin">
        <color indexed="64"/>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auto="1"/>
      </top>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0" tint="-0.249977111117893"/>
      </left>
      <right/>
      <top style="thin">
        <color theme="0" tint="-0.249977111117893"/>
      </top>
      <bottom/>
      <diagonal/>
    </border>
    <border>
      <left style="thin">
        <color theme="0" tint="-0.249977111117893"/>
      </left>
      <right/>
      <top/>
      <bottom style="thin">
        <color theme="0" tint="-0.249977111117893"/>
      </bottom>
      <diagonal/>
    </border>
    <border>
      <left/>
      <right style="thin">
        <color theme="0" tint="-0.249977111117893"/>
      </right>
      <top/>
      <bottom style="thin">
        <color theme="0" tint="-0.249977111117893"/>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8">
    <xf numFmtId="0" fontId="0" fillId="0" borderId="0"/>
    <xf numFmtId="43" fontId="5" fillId="0" borderId="0" applyFont="0" applyFill="0" applyBorder="0" applyAlignment="0" applyProtection="0"/>
    <xf numFmtId="0" fontId="8" fillId="0" borderId="0" applyNumberForma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23" fillId="0" borderId="0"/>
    <xf numFmtId="0" fontId="8" fillId="0" borderId="0" applyNumberFormat="0" applyFill="0" applyBorder="0" applyAlignment="0" applyProtection="0"/>
    <xf numFmtId="9" fontId="5" fillId="0" borderId="0" applyFont="0" applyFill="0" applyBorder="0" applyAlignment="0" applyProtection="0"/>
  </cellStyleXfs>
  <cellXfs count="276">
    <xf numFmtId="0" fontId="0" fillId="0" borderId="0" xfId="0"/>
    <xf numFmtId="0" fontId="0" fillId="4" borderId="5" xfId="0" applyFill="1" applyBorder="1" applyAlignment="1">
      <alignment horizontal="center" vertical="top" wrapText="1"/>
    </xf>
    <xf numFmtId="0" fontId="0" fillId="0" borderId="0" xfId="0"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0" fillId="5" borderId="4" xfId="0" applyFill="1" applyBorder="1" applyAlignment="1">
      <alignment vertical="top"/>
    </xf>
    <xf numFmtId="164" fontId="0" fillId="5" borderId="4" xfId="0" applyNumberFormat="1" applyFill="1" applyBorder="1" applyAlignment="1">
      <alignment vertical="top"/>
    </xf>
    <xf numFmtId="0" fontId="0" fillId="4" borderId="1" xfId="0" applyFill="1" applyBorder="1" applyAlignment="1">
      <alignment vertical="top"/>
    </xf>
    <xf numFmtId="0" fontId="0" fillId="5" borderId="1" xfId="0" applyFill="1" applyBorder="1" applyAlignment="1">
      <alignment vertical="top"/>
    </xf>
    <xf numFmtId="164" fontId="0" fillId="5" borderId="1" xfId="0" applyNumberFormat="1" applyFill="1" applyBorder="1" applyAlignment="1">
      <alignment vertical="top"/>
    </xf>
    <xf numFmtId="0" fontId="0" fillId="4" borderId="1" xfId="0" applyFill="1" applyBorder="1" applyAlignment="1">
      <alignment horizontal="center" vertical="top" wrapText="1"/>
    </xf>
    <xf numFmtId="0" fontId="1" fillId="2" borderId="2" xfId="0" applyFont="1" applyFill="1" applyBorder="1" applyAlignment="1">
      <alignment horizontal="center" vertical="center" wrapText="1"/>
    </xf>
    <xf numFmtId="165" fontId="1" fillId="2" borderId="1" xfId="0" applyNumberFormat="1" applyFont="1" applyFill="1" applyBorder="1" applyAlignment="1">
      <alignment horizontal="center" vertical="center" wrapText="1"/>
    </xf>
    <xf numFmtId="165" fontId="0" fillId="4" borderId="4" xfId="0" applyNumberFormat="1" applyFill="1" applyBorder="1" applyAlignment="1">
      <alignment vertical="top"/>
    </xf>
    <xf numFmtId="165" fontId="0" fillId="4" borderId="1" xfId="0" applyNumberFormat="1" applyFill="1" applyBorder="1" applyAlignment="1">
      <alignment vertical="top"/>
    </xf>
    <xf numFmtId="165" fontId="0" fillId="0" borderId="0" xfId="0" applyNumberFormat="1"/>
    <xf numFmtId="0" fontId="0" fillId="4" borderId="4" xfId="0" applyFill="1" applyBorder="1" applyAlignment="1">
      <alignment horizontal="center" vertical="top"/>
    </xf>
    <xf numFmtId="0" fontId="0" fillId="4" borderId="1" xfId="0" applyFill="1" applyBorder="1" applyAlignment="1">
      <alignment horizontal="center" vertical="top"/>
    </xf>
    <xf numFmtId="0" fontId="0" fillId="0" borderId="0" xfId="0" applyAlignment="1">
      <alignment horizontal="center"/>
    </xf>
    <xf numFmtId="0" fontId="0" fillId="4" borderId="1" xfId="0" applyFill="1" applyBorder="1" applyAlignment="1">
      <alignment vertical="top" wrapText="1"/>
    </xf>
    <xf numFmtId="0" fontId="0" fillId="4" borderId="1" xfId="0" applyFill="1" applyBorder="1" applyAlignment="1">
      <alignment horizontal="left" vertical="top" wrapText="1"/>
    </xf>
    <xf numFmtId="0" fontId="0" fillId="4" borderId="5" xfId="0" applyFill="1" applyBorder="1" applyAlignment="1">
      <alignment horizontal="left" vertical="top" wrapText="1"/>
    </xf>
    <xf numFmtId="0" fontId="0" fillId="5" borderId="4" xfId="0" applyFill="1" applyBorder="1" applyAlignment="1">
      <alignment vertical="top" wrapText="1"/>
    </xf>
    <xf numFmtId="0" fontId="0" fillId="4" borderId="2" xfId="0" applyFill="1" applyBorder="1" applyAlignment="1">
      <alignment horizontal="center" vertical="top" wrapText="1"/>
    </xf>
    <xf numFmtId="0" fontId="2" fillId="2" borderId="3" xfId="0" applyFont="1" applyFill="1" applyBorder="1" applyAlignment="1">
      <alignment horizontal="center" vertical="top" wrapText="1"/>
    </xf>
    <xf numFmtId="0" fontId="1" fillId="2" borderId="1" xfId="0" applyFont="1" applyFill="1" applyBorder="1" applyAlignment="1">
      <alignment horizontal="left" vertical="center" wrapText="1"/>
    </xf>
    <xf numFmtId="0" fontId="0" fillId="0" borderId="0" xfId="0" applyAlignment="1">
      <alignment horizontal="left"/>
    </xf>
    <xf numFmtId="0" fontId="0" fillId="4" borderId="6" xfId="0" applyFill="1" applyBorder="1" applyAlignment="1">
      <alignment horizontal="center" vertical="top" wrapText="1"/>
    </xf>
    <xf numFmtId="0" fontId="0" fillId="4" borderId="3" xfId="0" applyFill="1" applyBorder="1" applyAlignment="1">
      <alignment horizontal="center" vertical="top" wrapText="1"/>
    </xf>
    <xf numFmtId="0" fontId="0" fillId="4" borderId="4" xfId="0" applyFill="1" applyBorder="1" applyAlignment="1">
      <alignment horizontal="center" vertical="top" wrapText="1"/>
    </xf>
    <xf numFmtId="0" fontId="0" fillId="4" borderId="11" xfId="0" applyFill="1" applyBorder="1" applyAlignment="1">
      <alignment horizontal="center" vertical="top" wrapText="1"/>
    </xf>
    <xf numFmtId="0" fontId="0" fillId="4" borderId="9" xfId="0" applyFill="1" applyBorder="1" applyAlignment="1">
      <alignment horizontal="center" vertical="top" wrapText="1"/>
    </xf>
    <xf numFmtId="0" fontId="0" fillId="4" borderId="2" xfId="0" applyFill="1" applyBorder="1" applyAlignment="1">
      <alignment vertical="top" wrapText="1"/>
    </xf>
    <xf numFmtId="0" fontId="0" fillId="4" borderId="3" xfId="0" applyFill="1" applyBorder="1" applyAlignment="1">
      <alignment vertical="top" wrapText="1"/>
    </xf>
    <xf numFmtId="0" fontId="0" fillId="4" borderId="4" xfId="0" applyFill="1" applyBorder="1" applyAlignment="1">
      <alignment vertical="top" wrapText="1"/>
    </xf>
    <xf numFmtId="0" fontId="2" fillId="2" borderId="11" xfId="0" applyFont="1" applyFill="1" applyBorder="1" applyAlignment="1">
      <alignment horizontal="center" vertical="top" wrapText="1"/>
    </xf>
    <xf numFmtId="0" fontId="0" fillId="4" borderId="0" xfId="0" applyFill="1" applyAlignment="1">
      <alignment horizontal="center" vertical="top" wrapText="1"/>
    </xf>
    <xf numFmtId="0" fontId="0" fillId="4" borderId="15" xfId="0" applyFill="1" applyBorder="1" applyAlignment="1">
      <alignment horizontal="center" vertical="top" wrapText="1"/>
    </xf>
    <xf numFmtId="0" fontId="0" fillId="7" borderId="1" xfId="0" applyFill="1" applyBorder="1" applyAlignment="1">
      <alignment horizontal="left" vertical="top" wrapText="1"/>
    </xf>
    <xf numFmtId="165" fontId="0" fillId="7" borderId="1" xfId="0" applyNumberFormat="1" applyFill="1" applyBorder="1" applyAlignment="1">
      <alignment vertical="top"/>
    </xf>
    <xf numFmtId="0" fontId="0" fillId="8" borderId="1" xfId="0" applyFill="1" applyBorder="1" applyAlignment="1">
      <alignment horizontal="left" vertical="top" wrapText="1"/>
    </xf>
    <xf numFmtId="165" fontId="0" fillId="8" borderId="1" xfId="0" applyNumberFormat="1" applyFill="1" applyBorder="1" applyAlignment="1">
      <alignment vertical="top"/>
    </xf>
    <xf numFmtId="0" fontId="0" fillId="7" borderId="1" xfId="0" applyFill="1" applyBorder="1" applyAlignment="1">
      <alignment horizontal="center" vertical="top" wrapText="1"/>
    </xf>
    <xf numFmtId="165" fontId="0" fillId="7" borderId="4" xfId="0" applyNumberFormat="1" applyFill="1" applyBorder="1" applyAlignment="1">
      <alignment vertical="top"/>
    </xf>
    <xf numFmtId="0" fontId="0" fillId="7" borderId="4" xfId="0" applyFill="1" applyBorder="1" applyAlignment="1">
      <alignment horizontal="center" vertical="top"/>
    </xf>
    <xf numFmtId="0" fontId="0" fillId="7" borderId="4" xfId="0" applyFill="1" applyBorder="1" applyAlignment="1">
      <alignment vertical="top"/>
    </xf>
    <xf numFmtId="164" fontId="0" fillId="7" borderId="4" xfId="0" applyNumberFormat="1" applyFill="1" applyBorder="1" applyAlignment="1">
      <alignment vertical="top"/>
    </xf>
    <xf numFmtId="43" fontId="0" fillId="0" borderId="0" xfId="1" applyFont="1"/>
    <xf numFmtId="0" fontId="0" fillId="7" borderId="1" xfId="0" applyFill="1" applyBorder="1" applyAlignment="1">
      <alignment vertical="top" wrapText="1"/>
    </xf>
    <xf numFmtId="0" fontId="0" fillId="7" borderId="4" xfId="0" applyFill="1" applyBorder="1" applyAlignment="1">
      <alignment vertical="top" wrapText="1"/>
    </xf>
    <xf numFmtId="0" fontId="0" fillId="7" borderId="1" xfId="0" applyFill="1" applyBorder="1" applyAlignment="1">
      <alignment horizontal="center" vertical="top"/>
    </xf>
    <xf numFmtId="0" fontId="0" fillId="7" borderId="1" xfId="0" applyFill="1" applyBorder="1" applyAlignment="1">
      <alignment vertical="top"/>
    </xf>
    <xf numFmtId="164" fontId="0" fillId="7" borderId="1" xfId="0" applyNumberFormat="1" applyFill="1" applyBorder="1" applyAlignment="1">
      <alignment vertical="top"/>
    </xf>
    <xf numFmtId="0" fontId="0" fillId="7" borderId="8" xfId="0" applyFill="1" applyBorder="1" applyAlignment="1">
      <alignment horizontal="center" vertical="top" wrapText="1"/>
    </xf>
    <xf numFmtId="0" fontId="1" fillId="2" borderId="9" xfId="0" applyFont="1" applyFill="1" applyBorder="1" applyAlignment="1">
      <alignment horizontal="center" vertical="center"/>
    </xf>
    <xf numFmtId="0" fontId="0" fillId="4" borderId="4" xfId="0" applyFill="1" applyBorder="1" applyAlignment="1">
      <alignment horizontal="center" vertical="center"/>
    </xf>
    <xf numFmtId="0" fontId="0" fillId="4" borderId="1" xfId="0" applyFill="1" applyBorder="1" applyAlignment="1">
      <alignment horizontal="center" vertical="center"/>
    </xf>
    <xf numFmtId="0" fontId="0" fillId="0" borderId="0" xfId="0" applyAlignment="1">
      <alignment horizontal="center" vertical="center"/>
    </xf>
    <xf numFmtId="0" fontId="0" fillId="4" borderId="1" xfId="0" applyFill="1" applyBorder="1" applyAlignment="1">
      <alignment horizontal="center" vertical="center" wrapText="1"/>
    </xf>
    <xf numFmtId="0" fontId="0" fillId="8" borderId="1" xfId="0" applyFill="1" applyBorder="1" applyAlignment="1">
      <alignment horizontal="center" vertical="center" wrapText="1"/>
    </xf>
    <xf numFmtId="0" fontId="0" fillId="4" borderId="4" xfId="0" applyFill="1" applyBorder="1" applyAlignment="1">
      <alignment horizontal="center" vertical="center" wrapText="1"/>
    </xf>
    <xf numFmtId="0" fontId="0" fillId="9" borderId="0" xfId="0" applyFill="1" applyAlignment="1">
      <alignment horizontal="left" vertical="center" wrapText="1"/>
    </xf>
    <xf numFmtId="0" fontId="0" fillId="9" borderId="0" xfId="0" applyFill="1" applyAlignment="1">
      <alignment horizontal="left" vertical="center"/>
    </xf>
    <xf numFmtId="0" fontId="0" fillId="9" borderId="0" xfId="0" applyFill="1" applyAlignment="1">
      <alignment horizontal="center" vertical="center" wrapText="1"/>
    </xf>
    <xf numFmtId="0" fontId="15" fillId="9" borderId="0" xfId="0" applyFont="1" applyFill="1" applyAlignment="1">
      <alignment horizontal="left" vertical="center" wrapText="1"/>
    </xf>
    <xf numFmtId="0" fontId="15" fillId="9" borderId="0" xfId="0" applyFont="1" applyFill="1" applyAlignment="1">
      <alignment vertical="center" wrapText="1"/>
    </xf>
    <xf numFmtId="0" fontId="0" fillId="9" borderId="1" xfId="0" applyFill="1" applyBorder="1" applyAlignment="1">
      <alignment horizontal="left" vertical="center" wrapText="1"/>
    </xf>
    <xf numFmtId="0" fontId="16" fillId="9" borderId="0" xfId="0" applyFont="1" applyFill="1" applyAlignment="1">
      <alignment vertical="center"/>
    </xf>
    <xf numFmtId="0" fontId="0" fillId="9" borderId="1" xfId="0" applyFill="1" applyBorder="1" applyAlignment="1">
      <alignment horizontal="center" vertical="center" wrapText="1"/>
    </xf>
    <xf numFmtId="0" fontId="7" fillId="9" borderId="0" xfId="0" applyFont="1" applyFill="1" applyAlignment="1">
      <alignment horizontal="center" vertical="center" wrapText="1"/>
    </xf>
    <xf numFmtId="0" fontId="17" fillId="9" borderId="0" xfId="0" applyFont="1" applyFill="1" applyAlignment="1">
      <alignment horizontal="left" vertical="center" wrapText="1"/>
    </xf>
    <xf numFmtId="0" fontId="0" fillId="9" borderId="0" xfId="0" applyFill="1" applyAlignment="1">
      <alignment vertical="center" wrapText="1"/>
    </xf>
    <xf numFmtId="0" fontId="0" fillId="9" borderId="0" xfId="0" applyFill="1" applyAlignment="1">
      <alignment vertical="center"/>
    </xf>
    <xf numFmtId="0" fontId="22" fillId="12" borderId="1" xfId="0" applyFont="1" applyFill="1" applyBorder="1" applyAlignment="1">
      <alignment horizontal="center" vertical="center" wrapText="1"/>
    </xf>
    <xf numFmtId="0" fontId="22" fillId="9" borderId="0" xfId="0" applyFont="1" applyFill="1" applyAlignment="1">
      <alignment horizontal="center" vertical="center" wrapText="1"/>
    </xf>
    <xf numFmtId="0" fontId="0" fillId="4" borderId="0" xfId="0" applyFill="1"/>
    <xf numFmtId="0" fontId="28" fillId="4" borderId="0" xfId="0" applyFont="1" applyFill="1"/>
    <xf numFmtId="0" fontId="29" fillId="4" borderId="0" xfId="0" applyFont="1" applyFill="1"/>
    <xf numFmtId="0" fontId="8" fillId="4" borderId="0" xfId="6" applyFill="1" applyBorder="1" applyAlignment="1">
      <alignment vertical="center" wrapText="1"/>
    </xf>
    <xf numFmtId="0" fontId="7" fillId="4" borderId="0" xfId="0" applyFont="1" applyFill="1" applyAlignment="1">
      <alignment vertical="center"/>
    </xf>
    <xf numFmtId="0" fontId="30" fillId="4" borderId="0" xfId="6" applyFont="1" applyFill="1" applyBorder="1" applyAlignment="1">
      <alignment vertical="center"/>
    </xf>
    <xf numFmtId="0" fontId="24" fillId="0" borderId="19" xfId="0" applyFont="1" applyBorder="1" applyAlignment="1">
      <alignment horizontal="left" vertical="center" wrapText="1"/>
    </xf>
    <xf numFmtId="0" fontId="9" fillId="0" borderId="0" xfId="0" applyFont="1" applyAlignment="1">
      <alignment horizontal="left" vertical="center"/>
    </xf>
    <xf numFmtId="0" fontId="10" fillId="0" borderId="0" xfId="0" applyFont="1" applyAlignment="1">
      <alignment horizontal="left" vertical="center" indent="1"/>
    </xf>
    <xf numFmtId="0" fontId="24" fillId="0" borderId="19" xfId="0" applyFont="1" applyBorder="1" applyAlignment="1">
      <alignment horizontal="left" vertical="center" indent="1"/>
    </xf>
    <xf numFmtId="0" fontId="24" fillId="0" borderId="19" xfId="0" applyFont="1" applyBorder="1" applyAlignment="1">
      <alignment horizontal="left" vertical="center" wrapText="1" indent="1"/>
    </xf>
    <xf numFmtId="0" fontId="31" fillId="11" borderId="18" xfId="0" applyFont="1" applyFill="1" applyBorder="1" applyAlignment="1">
      <alignment horizontal="left" vertical="center"/>
    </xf>
    <xf numFmtId="0" fontId="32" fillId="0" borderId="19" xfId="6" applyFont="1" applyBorder="1" applyAlignment="1">
      <alignment horizontal="left" vertical="center" indent="1"/>
    </xf>
    <xf numFmtId="0" fontId="32" fillId="0" borderId="21" xfId="6" applyFont="1" applyBorder="1" applyAlignment="1">
      <alignment horizontal="left" vertical="center" wrapText="1"/>
    </xf>
    <xf numFmtId="0" fontId="33" fillId="9" borderId="22" xfId="6" applyFont="1" applyFill="1" applyBorder="1" applyAlignment="1">
      <alignment vertical="center" wrapText="1"/>
    </xf>
    <xf numFmtId="0" fontId="33" fillId="9" borderId="25" xfId="6" applyFont="1" applyFill="1" applyBorder="1" applyAlignment="1">
      <alignment vertical="center" wrapText="1"/>
    </xf>
    <xf numFmtId="0" fontId="31" fillId="11" borderId="24" xfId="0" applyFont="1" applyFill="1" applyBorder="1" applyAlignment="1">
      <alignment vertical="center" wrapText="1"/>
    </xf>
    <xf numFmtId="0" fontId="0" fillId="9" borderId="0" xfId="0" applyFill="1" applyAlignment="1" applyProtection="1">
      <alignment horizontal="left" vertical="center" wrapText="1"/>
      <protection locked="0"/>
    </xf>
    <xf numFmtId="0" fontId="7" fillId="9" borderId="0" xfId="0" applyFont="1" applyFill="1" applyAlignment="1" applyProtection="1">
      <alignment horizontal="left" vertical="center" wrapText="1"/>
      <protection locked="0"/>
    </xf>
    <xf numFmtId="0" fontId="21" fillId="9" borderId="0" xfId="0" applyFont="1" applyFill="1" applyAlignment="1" applyProtection="1">
      <alignment horizontal="left" vertical="center" wrapText="1"/>
      <protection locked="0"/>
    </xf>
    <xf numFmtId="0" fontId="0" fillId="9" borderId="0" xfId="0" applyFill="1" applyAlignment="1" applyProtection="1">
      <alignment horizontal="center" vertical="center" wrapText="1"/>
      <protection locked="0"/>
    </xf>
    <xf numFmtId="44" fontId="0" fillId="9" borderId="0" xfId="3" applyFont="1" applyFill="1" applyAlignment="1" applyProtection="1">
      <alignment horizontal="center" vertical="center" wrapText="1"/>
      <protection locked="0"/>
    </xf>
    <xf numFmtId="14" fontId="0" fillId="14" borderId="1" xfId="0" applyNumberFormat="1" applyFill="1"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14" fontId="10" fillId="14" borderId="1" xfId="0" applyNumberFormat="1" applyFont="1" applyFill="1" applyBorder="1" applyAlignment="1" applyProtection="1">
      <alignment horizontal="left" vertical="center" wrapText="1"/>
      <protection locked="0"/>
    </xf>
    <xf numFmtId="0" fontId="10" fillId="0" borderId="0" xfId="0" applyFont="1" applyAlignment="1" applyProtection="1">
      <alignment horizontal="left" vertical="center" wrapText="1"/>
      <protection locked="0"/>
    </xf>
    <xf numFmtId="0" fontId="10" fillId="14" borderId="1" xfId="0" applyFont="1" applyFill="1" applyBorder="1" applyAlignment="1" applyProtection="1">
      <alignment horizontal="left" vertical="center" wrapText="1"/>
      <protection locked="0"/>
    </xf>
    <xf numFmtId="0" fontId="0" fillId="0" borderId="0" xfId="0" applyAlignment="1" applyProtection="1">
      <alignment horizontal="center" vertical="center" wrapText="1"/>
      <protection locked="0"/>
    </xf>
    <xf numFmtId="14" fontId="10" fillId="14" borderId="2" xfId="0" applyNumberFormat="1" applyFont="1" applyFill="1" applyBorder="1" applyAlignment="1" applyProtection="1">
      <alignment horizontal="left" vertical="center" wrapText="1"/>
      <protection locked="0"/>
    </xf>
    <xf numFmtId="14" fontId="0" fillId="14" borderId="2" xfId="0" applyNumberFormat="1" applyFill="1" applyBorder="1" applyAlignment="1" applyProtection="1">
      <alignment horizontal="left" vertical="center" wrapText="1"/>
      <protection locked="0"/>
    </xf>
    <xf numFmtId="0" fontId="18" fillId="0" borderId="0" xfId="0" applyFont="1" applyAlignment="1" applyProtection="1">
      <alignment horizontal="left" vertical="center" wrapText="1"/>
      <protection locked="0"/>
    </xf>
    <xf numFmtId="164" fontId="0" fillId="0" borderId="0" xfId="0" applyNumberFormat="1" applyAlignment="1" applyProtection="1">
      <alignment horizontal="left" vertical="center" wrapText="1"/>
      <protection locked="0"/>
    </xf>
    <xf numFmtId="14" fontId="0" fillId="0" borderId="0" xfId="0" applyNumberFormat="1" applyAlignment="1" applyProtection="1">
      <alignment horizontal="center" vertical="center" wrapText="1"/>
      <protection locked="0"/>
    </xf>
    <xf numFmtId="49" fontId="0" fillId="0" borderId="0" xfId="0" applyNumberFormat="1" applyAlignment="1" applyProtection="1">
      <alignment horizontal="center" vertical="center" wrapText="1"/>
      <protection locked="0"/>
    </xf>
    <xf numFmtId="14" fontId="10" fillId="0" borderId="0" xfId="0" applyNumberFormat="1" applyFont="1" applyAlignment="1" applyProtection="1">
      <alignment horizontal="center" vertical="center" wrapText="1"/>
      <protection locked="0"/>
    </xf>
    <xf numFmtId="44" fontId="9" fillId="0" borderId="0" xfId="3" applyFont="1" applyFill="1" applyBorder="1" applyAlignment="1" applyProtection="1">
      <alignment horizontal="center" vertical="center" wrapText="1"/>
      <protection locked="0"/>
    </xf>
    <xf numFmtId="14" fontId="10" fillId="0" borderId="6" xfId="0" applyNumberFormat="1" applyFont="1" applyBorder="1" applyAlignment="1" applyProtection="1">
      <alignment horizontal="center" vertical="center" wrapText="1"/>
      <protection locked="0"/>
    </xf>
    <xf numFmtId="0" fontId="12" fillId="0" borderId="0" xfId="0" applyFont="1" applyAlignment="1" applyProtection="1">
      <alignment horizontal="left" vertical="center" wrapText="1"/>
      <protection locked="0"/>
    </xf>
    <xf numFmtId="0" fontId="13" fillId="0" borderId="0" xfId="0"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44" fontId="9" fillId="0" borderId="0" xfId="3" applyFont="1" applyFill="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49" fontId="10" fillId="0" borderId="0" xfId="0" applyNumberFormat="1" applyFont="1" applyAlignment="1" applyProtection="1">
      <alignment horizontal="center" vertical="center" wrapText="1"/>
      <protection locked="0"/>
    </xf>
    <xf numFmtId="14" fontId="0" fillId="0" borderId="10" xfId="0" applyNumberFormat="1" applyBorder="1" applyAlignment="1" applyProtection="1">
      <alignment horizontal="center" vertical="center" wrapText="1"/>
      <protection locked="0"/>
    </xf>
    <xf numFmtId="14" fontId="10" fillId="0" borderId="10" xfId="0" applyNumberFormat="1" applyFont="1" applyBorder="1" applyAlignment="1" applyProtection="1">
      <alignment horizontal="center" vertical="center" wrapText="1"/>
      <protection locked="0"/>
    </xf>
    <xf numFmtId="14" fontId="10" fillId="0" borderId="8" xfId="0" applyNumberFormat="1" applyFont="1" applyBorder="1" applyAlignment="1" applyProtection="1">
      <alignment horizontal="center" vertical="center" wrapText="1"/>
      <protection locked="0"/>
    </xf>
    <xf numFmtId="0" fontId="10" fillId="14" borderId="2" xfId="0" applyFont="1" applyFill="1" applyBorder="1" applyAlignment="1" applyProtection="1">
      <alignment horizontal="left" vertical="center" wrapText="1"/>
      <protection locked="0"/>
    </xf>
    <xf numFmtId="44" fontId="7" fillId="9" borderId="0" xfId="0" applyNumberFormat="1" applyFont="1" applyFill="1" applyAlignment="1" applyProtection="1">
      <alignment horizontal="left" vertical="center" wrapText="1"/>
      <protection locked="0"/>
    </xf>
    <xf numFmtId="0" fontId="7" fillId="9" borderId="0" xfId="0" applyFont="1" applyFill="1" applyAlignment="1" applyProtection="1">
      <alignment horizontal="center" vertical="center" wrapText="1"/>
      <protection locked="0"/>
    </xf>
    <xf numFmtId="44" fontId="0" fillId="9" borderId="0" xfId="0" applyNumberFormat="1" applyFill="1" applyAlignment="1" applyProtection="1">
      <alignment horizontal="center" vertical="center" wrapText="1"/>
      <protection locked="0"/>
    </xf>
    <xf numFmtId="0" fontId="17" fillId="9" borderId="0" xfId="0" applyFont="1" applyFill="1" applyAlignment="1" applyProtection="1">
      <alignment horizontal="left" vertical="center" wrapText="1"/>
      <protection locked="0"/>
    </xf>
    <xf numFmtId="0" fontId="6" fillId="9" borderId="0" xfId="0" applyFont="1" applyFill="1" applyAlignment="1" applyProtection="1">
      <alignment horizontal="center" vertical="center" wrapText="1"/>
      <protection locked="0"/>
    </xf>
    <xf numFmtId="0" fontId="6" fillId="9" borderId="0" xfId="0" applyFont="1" applyFill="1" applyAlignment="1" applyProtection="1">
      <alignment horizontal="left" vertical="center" wrapText="1"/>
      <protection locked="0"/>
    </xf>
    <xf numFmtId="0" fontId="10" fillId="9" borderId="0" xfId="0" applyFont="1" applyFill="1" applyAlignment="1" applyProtection="1">
      <alignment horizontal="left" vertical="center" wrapText="1"/>
      <protection locked="0"/>
    </xf>
    <xf numFmtId="0" fontId="34" fillId="0" borderId="0" xfId="0" applyFont="1" applyAlignment="1" applyProtection="1">
      <alignment horizontal="center" vertical="center" wrapText="1"/>
      <protection locked="0"/>
    </xf>
    <xf numFmtId="164" fontId="34" fillId="0" borderId="0" xfId="0" applyNumberFormat="1" applyFont="1" applyAlignment="1" applyProtection="1">
      <alignment horizontal="left" vertical="center" wrapText="1"/>
      <protection locked="0"/>
    </xf>
    <xf numFmtId="14" fontId="34" fillId="0" borderId="0" xfId="0" applyNumberFormat="1" applyFont="1" applyAlignment="1" applyProtection="1">
      <alignment horizontal="center" vertical="center" wrapText="1"/>
      <protection locked="0"/>
    </xf>
    <xf numFmtId="14" fontId="34" fillId="0" borderId="6" xfId="0" applyNumberFormat="1" applyFont="1" applyBorder="1" applyAlignment="1" applyProtection="1">
      <alignment horizontal="center" vertical="center" wrapText="1"/>
      <protection locked="0"/>
    </xf>
    <xf numFmtId="0" fontId="0" fillId="9" borderId="0" xfId="0" applyFill="1" applyAlignment="1" applyProtection="1">
      <alignment wrapText="1"/>
      <protection locked="0"/>
    </xf>
    <xf numFmtId="0" fontId="0" fillId="12" borderId="1" xfId="0" applyFill="1" applyBorder="1" applyAlignment="1">
      <alignment horizontal="center" vertical="center" wrapText="1"/>
    </xf>
    <xf numFmtId="44" fontId="35" fillId="0" borderId="0" xfId="3" applyFont="1" applyFill="1" applyAlignment="1" applyProtection="1">
      <alignment horizontal="center" vertical="center" wrapText="1"/>
      <protection locked="0"/>
    </xf>
    <xf numFmtId="0" fontId="15" fillId="9" borderId="0" xfId="0" applyFont="1" applyFill="1" applyAlignment="1" applyProtection="1">
      <alignment horizontal="left" vertical="center" wrapText="1"/>
      <protection locked="0"/>
    </xf>
    <xf numFmtId="0" fontId="15" fillId="0" borderId="0" xfId="0" applyFont="1" applyAlignment="1" applyProtection="1">
      <alignment horizontal="left" vertical="center" wrapText="1"/>
      <protection locked="0"/>
    </xf>
    <xf numFmtId="14" fontId="34" fillId="14" borderId="1" xfId="0" applyNumberFormat="1" applyFont="1" applyFill="1" applyBorder="1" applyAlignment="1" applyProtection="1">
      <alignment horizontal="left" vertical="center" wrapText="1"/>
      <protection locked="0"/>
    </xf>
    <xf numFmtId="0" fontId="34" fillId="14" borderId="1" xfId="0" applyFont="1" applyFill="1" applyBorder="1" applyAlignment="1" applyProtection="1">
      <alignment horizontal="left" vertical="center" wrapText="1"/>
      <protection locked="0"/>
    </xf>
    <xf numFmtId="14" fontId="34" fillId="12" borderId="1" xfId="0" applyNumberFormat="1" applyFont="1" applyFill="1" applyBorder="1" applyAlignment="1" applyProtection="1">
      <alignment horizontal="center" vertical="center" wrapText="1"/>
      <protection locked="0"/>
    </xf>
    <xf numFmtId="0" fontId="15" fillId="9" borderId="1" xfId="0" applyFont="1" applyFill="1" applyBorder="1" applyAlignment="1" applyProtection="1">
      <alignment horizontal="left" vertical="center" wrapText="1"/>
      <protection locked="0"/>
    </xf>
    <xf numFmtId="14" fontId="15" fillId="9" borderId="1" xfId="0" applyNumberFormat="1" applyFont="1" applyFill="1" applyBorder="1" applyAlignment="1" applyProtection="1">
      <alignment horizontal="left" vertical="center" wrapText="1"/>
      <protection locked="0"/>
    </xf>
    <xf numFmtId="49" fontId="15" fillId="9" borderId="1" xfId="3" applyNumberFormat="1" applyFont="1" applyFill="1" applyBorder="1" applyAlignment="1" applyProtection="1">
      <alignment horizontal="left" vertical="center" wrapText="1"/>
      <protection locked="0"/>
    </xf>
    <xf numFmtId="44" fontId="15" fillId="9" borderId="1" xfId="3" applyFont="1" applyFill="1" applyBorder="1" applyAlignment="1" applyProtection="1">
      <alignment horizontal="left" vertical="center" wrapText="1"/>
      <protection locked="0"/>
    </xf>
    <xf numFmtId="49" fontId="15" fillId="9" borderId="1" xfId="0" applyNumberFormat="1" applyFont="1" applyFill="1" applyBorder="1" applyAlignment="1" applyProtection="1">
      <alignment horizontal="right" vertical="center" wrapText="1"/>
      <protection locked="0"/>
    </xf>
    <xf numFmtId="49" fontId="15" fillId="9" borderId="1" xfId="0" applyNumberFormat="1" applyFont="1" applyFill="1" applyBorder="1" applyAlignment="1" applyProtection="1">
      <alignment vertical="center" wrapText="1"/>
      <protection locked="0"/>
    </xf>
    <xf numFmtId="0" fontId="0" fillId="11" borderId="16" xfId="0" applyFill="1" applyBorder="1" applyAlignment="1">
      <alignment vertical="center" wrapText="1"/>
    </xf>
    <xf numFmtId="0" fontId="7" fillId="11" borderId="17" xfId="0" applyFont="1" applyFill="1" applyBorder="1" applyAlignment="1">
      <alignment horizontal="left" vertical="center" wrapText="1"/>
    </xf>
    <xf numFmtId="0" fontId="0" fillId="11" borderId="17" xfId="0" applyFill="1" applyBorder="1" applyAlignment="1">
      <alignment vertical="center" wrapText="1"/>
    </xf>
    <xf numFmtId="0" fontId="0" fillId="11" borderId="7" xfId="0" applyFill="1" applyBorder="1" applyAlignment="1">
      <alignment vertical="center" wrapText="1"/>
    </xf>
    <xf numFmtId="0" fontId="0" fillId="11" borderId="11" xfId="0" applyFill="1" applyBorder="1" applyAlignment="1">
      <alignment vertical="center" wrapText="1"/>
    </xf>
    <xf numFmtId="0" fontId="7" fillId="11" borderId="0" xfId="0" applyFont="1" applyFill="1" applyAlignment="1">
      <alignment horizontal="left" vertical="center" wrapText="1"/>
    </xf>
    <xf numFmtId="0" fontId="0" fillId="11" borderId="0" xfId="0" applyFill="1" applyAlignment="1">
      <alignment vertical="center" wrapText="1"/>
    </xf>
    <xf numFmtId="0" fontId="0" fillId="11" borderId="6" xfId="0" applyFill="1" applyBorder="1" applyAlignment="1">
      <alignment vertical="center" wrapText="1"/>
    </xf>
    <xf numFmtId="14" fontId="0" fillId="11" borderId="0" xfId="0" applyNumberFormat="1" applyFill="1" applyAlignment="1">
      <alignment vertical="center" wrapText="1"/>
    </xf>
    <xf numFmtId="14" fontId="7" fillId="11" borderId="0" xfId="0" applyNumberFormat="1" applyFont="1" applyFill="1" applyAlignment="1">
      <alignment vertical="center" wrapText="1"/>
    </xf>
    <xf numFmtId="14" fontId="0" fillId="11" borderId="0" xfId="0" applyNumberFormat="1" applyFill="1" applyAlignment="1">
      <alignment horizontal="left" vertical="center" wrapText="1"/>
    </xf>
    <xf numFmtId="0" fontId="0" fillId="11" borderId="0" xfId="0" applyFill="1" applyAlignment="1">
      <alignment vertical="center"/>
    </xf>
    <xf numFmtId="14" fontId="15" fillId="13" borderId="1" xfId="0" applyNumberFormat="1" applyFont="1" applyFill="1" applyBorder="1" applyAlignment="1">
      <alignment horizontal="left" vertical="center" wrapText="1"/>
    </xf>
    <xf numFmtId="0" fontId="0" fillId="11" borderId="0" xfId="0" applyFill="1" applyAlignment="1">
      <alignment horizontal="left" vertical="center" wrapText="1"/>
    </xf>
    <xf numFmtId="0" fontId="0" fillId="11" borderId="9" xfId="0" applyFill="1" applyBorder="1" applyAlignment="1">
      <alignment vertical="center" wrapText="1"/>
    </xf>
    <xf numFmtId="0" fontId="7" fillId="11" borderId="10" xfId="0" applyFont="1" applyFill="1" applyBorder="1" applyAlignment="1">
      <alignment horizontal="left" vertical="center" wrapText="1"/>
    </xf>
    <xf numFmtId="0" fontId="0" fillId="11" borderId="10" xfId="0" applyFill="1" applyBorder="1" applyAlignment="1">
      <alignment vertical="center" wrapText="1"/>
    </xf>
    <xf numFmtId="0" fontId="0" fillId="11" borderId="8" xfId="0" applyFill="1" applyBorder="1" applyAlignment="1">
      <alignment vertical="center" wrapText="1"/>
    </xf>
    <xf numFmtId="0" fontId="15" fillId="9" borderId="1" xfId="0" applyFont="1" applyFill="1" applyBorder="1" applyAlignment="1" applyProtection="1">
      <alignment vertical="center"/>
      <protection locked="0"/>
    </xf>
    <xf numFmtId="14" fontId="15" fillId="9" borderId="1" xfId="0" applyNumberFormat="1" applyFont="1" applyFill="1" applyBorder="1" applyAlignment="1" applyProtection="1">
      <alignment horizontal="left" vertical="center"/>
      <protection locked="0"/>
    </xf>
    <xf numFmtId="14" fontId="0" fillId="0" borderId="6" xfId="0" applyNumberFormat="1" applyBorder="1" applyAlignment="1">
      <alignment horizontal="center" vertical="center" wrapText="1"/>
    </xf>
    <xf numFmtId="14" fontId="0" fillId="0" borderId="4" xfId="0" applyNumberFormat="1" applyBorder="1" applyAlignment="1">
      <alignment horizontal="center" vertical="center" wrapText="1"/>
    </xf>
    <xf numFmtId="49" fontId="0" fillId="9" borderId="0" xfId="0" applyNumberFormat="1" applyFill="1" applyAlignment="1" applyProtection="1">
      <alignment horizontal="center" vertical="center" wrapText="1"/>
      <protection locked="0"/>
    </xf>
    <xf numFmtId="0" fontId="0" fillId="0" borderId="0" xfId="0" applyAlignment="1" applyProtection="1">
      <alignment wrapText="1"/>
      <protection locked="0"/>
    </xf>
    <xf numFmtId="49" fontId="34" fillId="0" borderId="0" xfId="0" applyNumberFormat="1" applyFont="1" applyAlignment="1" applyProtection="1">
      <alignment horizontal="center" vertical="center" wrapText="1"/>
      <protection locked="0"/>
    </xf>
    <xf numFmtId="0" fontId="0" fillId="4" borderId="0" xfId="0" applyFill="1" applyAlignment="1">
      <alignment vertical="center"/>
    </xf>
    <xf numFmtId="0" fontId="30" fillId="4" borderId="0" xfId="6" applyFont="1" applyFill="1" applyAlignment="1">
      <alignment vertical="center"/>
    </xf>
    <xf numFmtId="0" fontId="37" fillId="0" borderId="0" xfId="0" applyFont="1" applyAlignment="1" applyProtection="1">
      <alignment horizontal="center" vertical="center" wrapText="1"/>
      <protection locked="0"/>
    </xf>
    <xf numFmtId="0" fontId="37" fillId="9" borderId="0" xfId="0" applyFont="1" applyFill="1" applyAlignment="1" applyProtection="1">
      <alignment horizontal="center" vertical="center" wrapText="1"/>
      <protection locked="0"/>
    </xf>
    <xf numFmtId="14" fontId="37" fillId="0" borderId="0" xfId="0" applyNumberFormat="1" applyFont="1" applyAlignment="1" applyProtection="1">
      <alignment horizontal="center" vertical="center" wrapText="1"/>
      <protection locked="0"/>
    </xf>
    <xf numFmtId="49" fontId="37" fillId="0" borderId="0" xfId="0" applyNumberFormat="1" applyFont="1" applyAlignment="1" applyProtection="1">
      <alignment horizontal="center" vertical="center" wrapText="1"/>
      <protection locked="0"/>
    </xf>
    <xf numFmtId="44" fontId="37" fillId="0" borderId="0" xfId="3" applyFont="1" applyAlignment="1" applyProtection="1">
      <alignment horizontal="center" vertical="center" wrapText="1"/>
      <protection locked="0"/>
    </xf>
    <xf numFmtId="0" fontId="37" fillId="0" borderId="17" xfId="0" applyFont="1" applyBorder="1" applyAlignment="1" applyProtection="1">
      <alignment horizontal="center" vertical="center" wrapText="1"/>
      <protection locked="0"/>
    </xf>
    <xf numFmtId="0" fontId="37" fillId="0" borderId="7" xfId="0" applyFont="1" applyBorder="1" applyAlignment="1" applyProtection="1">
      <alignment horizontal="center" vertical="center" wrapText="1"/>
      <protection locked="0"/>
    </xf>
    <xf numFmtId="0" fontId="37" fillId="16" borderId="1" xfId="0" applyFont="1" applyFill="1" applyBorder="1" applyAlignment="1" applyProtection="1">
      <alignment horizontal="center" vertical="center" wrapText="1"/>
      <protection locked="0"/>
    </xf>
    <xf numFmtId="0" fontId="7" fillId="11" borderId="1" xfId="0" applyFont="1" applyFill="1" applyBorder="1" applyAlignment="1">
      <alignment horizontal="center" vertical="center" wrapText="1"/>
    </xf>
    <xf numFmtId="0" fontId="0" fillId="11" borderId="1" xfId="0" applyFill="1" applyBorder="1" applyAlignment="1">
      <alignment horizontal="left" vertical="center" wrapText="1"/>
    </xf>
    <xf numFmtId="44" fontId="0" fillId="9" borderId="0" xfId="3" applyFont="1" applyFill="1" applyBorder="1" applyAlignment="1">
      <alignment vertical="center" wrapText="1"/>
    </xf>
    <xf numFmtId="0" fontId="10" fillId="9" borderId="0" xfId="0" applyFont="1" applyFill="1" applyAlignment="1">
      <alignment horizontal="center" vertical="center" wrapText="1"/>
    </xf>
    <xf numFmtId="0" fontId="0" fillId="0" borderId="0" xfId="0" applyAlignment="1">
      <alignment vertical="center" wrapText="1"/>
    </xf>
    <xf numFmtId="44" fontId="0" fillId="0" borderId="0" xfId="3" applyFont="1" applyFill="1" applyBorder="1" applyAlignment="1">
      <alignment vertical="center" wrapText="1"/>
    </xf>
    <xf numFmtId="0" fontId="7" fillId="9" borderId="0" xfId="0" applyFont="1" applyFill="1" applyAlignment="1">
      <alignment vertical="center" wrapText="1"/>
    </xf>
    <xf numFmtId="9" fontId="0" fillId="9" borderId="0" xfId="7" applyFont="1" applyFill="1" applyBorder="1" applyAlignment="1">
      <alignment vertical="center" wrapText="1"/>
    </xf>
    <xf numFmtId="9" fontId="0" fillId="0" borderId="0" xfId="7" applyFont="1" applyFill="1" applyBorder="1" applyAlignment="1">
      <alignment vertical="center" wrapText="1"/>
    </xf>
    <xf numFmtId="44" fontId="10" fillId="0" borderId="0" xfId="3" applyFont="1" applyFill="1" applyBorder="1" applyAlignment="1">
      <alignment vertical="center" wrapText="1"/>
    </xf>
    <xf numFmtId="44" fontId="10" fillId="9" borderId="0" xfId="3" applyFont="1" applyFill="1" applyBorder="1" applyAlignment="1">
      <alignment vertical="center" wrapText="1"/>
    </xf>
    <xf numFmtId="44" fontId="9" fillId="0" borderId="0" xfId="3" applyFont="1" applyFill="1" applyBorder="1" applyAlignment="1">
      <alignment vertical="center" wrapText="1"/>
    </xf>
    <xf numFmtId="44" fontId="9" fillId="9" borderId="0" xfId="3" applyFont="1" applyFill="1" applyBorder="1" applyAlignment="1">
      <alignment vertical="center" wrapText="1"/>
    </xf>
    <xf numFmtId="0" fontId="10" fillId="17" borderId="0" xfId="0" applyFont="1" applyFill="1" applyAlignment="1">
      <alignment horizontal="center" vertical="center" wrapText="1"/>
    </xf>
    <xf numFmtId="166" fontId="10" fillId="17" borderId="0" xfId="0" applyNumberFormat="1" applyFont="1" applyFill="1" applyAlignment="1">
      <alignment horizontal="center" vertical="center" wrapText="1"/>
    </xf>
    <xf numFmtId="44" fontId="10" fillId="17" borderId="0" xfId="3" applyFont="1" applyFill="1" applyBorder="1" applyAlignment="1">
      <alignment horizontal="center" vertical="center" wrapText="1"/>
    </xf>
    <xf numFmtId="44" fontId="9" fillId="19" borderId="0" xfId="3" applyFont="1" applyFill="1" applyBorder="1" applyAlignment="1">
      <alignment horizontal="center" vertical="center" wrapText="1"/>
    </xf>
    <xf numFmtId="9" fontId="9" fillId="19" borderId="0" xfId="7" applyFont="1" applyFill="1" applyBorder="1" applyAlignment="1">
      <alignment horizontal="center" vertical="center" wrapText="1"/>
    </xf>
    <xf numFmtId="0" fontId="9" fillId="19" borderId="0" xfId="0" applyFont="1" applyFill="1" applyAlignment="1">
      <alignment horizontal="center" vertical="center" wrapText="1"/>
    </xf>
    <xf numFmtId="0" fontId="9" fillId="21" borderId="0" xfId="0" applyFont="1" applyFill="1" applyAlignment="1">
      <alignment horizontal="center" vertical="center" wrapText="1"/>
    </xf>
    <xf numFmtId="44" fontId="9" fillId="21" borderId="0" xfId="3" applyFont="1" applyFill="1" applyBorder="1" applyAlignment="1">
      <alignment horizontal="center" vertical="center" wrapText="1"/>
    </xf>
    <xf numFmtId="0" fontId="0" fillId="9" borderId="26" xfId="0" applyFill="1" applyBorder="1" applyAlignment="1">
      <alignment vertical="center" wrapText="1"/>
    </xf>
    <xf numFmtId="49" fontId="0" fillId="0" borderId="0" xfId="0" applyNumberFormat="1" applyAlignment="1">
      <alignment vertical="center" wrapText="1"/>
    </xf>
    <xf numFmtId="0" fontId="22" fillId="12" borderId="16" xfId="0" applyFont="1" applyFill="1" applyBorder="1" applyAlignment="1">
      <alignment horizontal="center" vertical="center" wrapText="1"/>
    </xf>
    <xf numFmtId="0" fontId="38"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pplyProtection="1">
      <alignment horizontal="center" vertical="center" wrapText="1"/>
      <protection locked="0"/>
    </xf>
    <xf numFmtId="44" fontId="36" fillId="9" borderId="0" xfId="0" applyNumberFormat="1" applyFont="1" applyFill="1" applyAlignment="1" applyProtection="1">
      <alignment horizontal="left" vertical="center" wrapText="1"/>
      <protection locked="0"/>
    </xf>
    <xf numFmtId="0" fontId="10" fillId="0" borderId="0" xfId="0" applyFont="1" applyAlignment="1">
      <alignment vertical="center" wrapText="1"/>
    </xf>
    <xf numFmtId="0" fontId="10" fillId="0" borderId="0" xfId="0" applyFont="1" applyAlignment="1">
      <alignment horizontal="center" vertical="center" wrapText="1"/>
    </xf>
    <xf numFmtId="166" fontId="10" fillId="0" borderId="0" xfId="0" applyNumberFormat="1" applyFont="1" applyAlignment="1">
      <alignment vertical="center" wrapText="1"/>
    </xf>
    <xf numFmtId="44" fontId="40" fillId="9" borderId="0" xfId="0" applyNumberFormat="1" applyFont="1" applyFill="1" applyAlignment="1" applyProtection="1">
      <alignment horizontal="center" vertical="center" wrapText="1"/>
      <protection locked="0"/>
    </xf>
    <xf numFmtId="0" fontId="35" fillId="0" borderId="0" xfId="0" applyFont="1" applyAlignment="1" applyProtection="1">
      <alignment horizontal="left" vertical="center" wrapText="1"/>
      <protection locked="0"/>
    </xf>
    <xf numFmtId="44" fontId="21" fillId="9" borderId="0" xfId="0" applyNumberFormat="1" applyFont="1" applyFill="1" applyAlignment="1" applyProtection="1">
      <alignment horizontal="left" vertical="center" wrapText="1"/>
      <protection locked="0"/>
    </xf>
    <xf numFmtId="44" fontId="7" fillId="9" borderId="0" xfId="0" applyNumberFormat="1" applyFont="1" applyFill="1" applyAlignment="1" applyProtection="1">
      <alignment horizontal="center" vertical="center" wrapText="1"/>
      <protection locked="0"/>
    </xf>
    <xf numFmtId="14" fontId="10" fillId="9" borderId="6" xfId="0" applyNumberFormat="1" applyFont="1" applyFill="1" applyBorder="1" applyAlignment="1" applyProtection="1">
      <alignment horizontal="center" vertical="center" wrapText="1"/>
      <protection locked="0"/>
    </xf>
    <xf numFmtId="14" fontId="10" fillId="12" borderId="2" xfId="0" applyNumberFormat="1" applyFont="1" applyFill="1" applyBorder="1" applyAlignment="1" applyProtection="1">
      <alignment horizontal="center" vertical="center" wrapText="1"/>
      <protection locked="0"/>
    </xf>
    <xf numFmtId="44" fontId="9" fillId="0" borderId="0" xfId="0" applyNumberFormat="1" applyFont="1" applyAlignment="1" applyProtection="1">
      <alignment horizontal="center" vertical="center" wrapText="1"/>
      <protection locked="0"/>
    </xf>
    <xf numFmtId="44" fontId="0" fillId="0" borderId="0" xfId="0" applyNumberFormat="1" applyAlignment="1" applyProtection="1">
      <alignment horizontal="center" vertical="center" wrapText="1"/>
      <protection locked="0"/>
    </xf>
    <xf numFmtId="0" fontId="0" fillId="4" borderId="5" xfId="0" applyFill="1" applyBorder="1" applyAlignment="1">
      <alignment horizontal="center" vertical="top" wrapText="1"/>
    </xf>
    <xf numFmtId="0" fontId="0" fillId="4" borderId="7" xfId="0" applyFill="1" applyBorder="1" applyAlignment="1">
      <alignment horizontal="center" vertical="top" wrapText="1"/>
    </xf>
    <xf numFmtId="0" fontId="0" fillId="4" borderId="6" xfId="0" applyFill="1" applyBorder="1" applyAlignment="1">
      <alignment horizontal="center" vertical="top" wrapText="1"/>
    </xf>
    <xf numFmtId="0" fontId="0" fillId="4" borderId="8" xfId="0" applyFill="1" applyBorder="1" applyAlignment="1">
      <alignment horizontal="center" vertical="top" wrapText="1"/>
    </xf>
    <xf numFmtId="0" fontId="0" fillId="4" borderId="3" xfId="0" applyFill="1" applyBorder="1" applyAlignment="1">
      <alignment horizontal="center" vertical="top" wrapText="1"/>
    </xf>
    <xf numFmtId="0" fontId="0" fillId="4" borderId="4" xfId="0" applyFill="1" applyBorder="1" applyAlignment="1">
      <alignment horizontal="center" vertical="top" wrapText="1"/>
    </xf>
    <xf numFmtId="0" fontId="0" fillId="4" borderId="2" xfId="0" applyFill="1" applyBorder="1" applyAlignment="1">
      <alignment horizontal="center" vertical="top" wrapText="1"/>
    </xf>
    <xf numFmtId="0" fontId="0" fillId="4" borderId="2" xfId="0" applyFill="1" applyBorder="1" applyAlignment="1">
      <alignment horizontal="left" vertical="top" wrapText="1"/>
    </xf>
    <xf numFmtId="0" fontId="0" fillId="4" borderId="3" xfId="0" applyFill="1" applyBorder="1" applyAlignment="1">
      <alignment horizontal="left" vertical="top" wrapText="1"/>
    </xf>
    <xf numFmtId="0" fontId="0" fillId="4" borderId="4" xfId="0" applyFill="1" applyBorder="1" applyAlignment="1">
      <alignment horizontal="left" vertical="top" wrapText="1"/>
    </xf>
    <xf numFmtId="0" fontId="0" fillId="4" borderId="11" xfId="0" applyFill="1" applyBorder="1" applyAlignment="1">
      <alignment horizontal="center" vertical="top" wrapText="1"/>
    </xf>
    <xf numFmtId="0" fontId="0" fillId="4" borderId="12" xfId="0" applyFill="1" applyBorder="1" applyAlignment="1">
      <alignment horizontal="center" vertical="top" wrapText="1"/>
    </xf>
    <xf numFmtId="0" fontId="0" fillId="4" borderId="13" xfId="0" applyFill="1" applyBorder="1" applyAlignment="1">
      <alignment horizontal="center" vertical="top" wrapText="1"/>
    </xf>
    <xf numFmtId="0" fontId="1" fillId="3" borderId="9" xfId="0" applyFont="1" applyFill="1" applyBorder="1" applyAlignment="1">
      <alignment horizontal="center"/>
    </xf>
    <xf numFmtId="0" fontId="1" fillId="2" borderId="9" xfId="0" applyFont="1" applyFill="1" applyBorder="1" applyAlignment="1">
      <alignment horizontal="center"/>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6" borderId="2" xfId="0" applyFont="1" applyFill="1" applyBorder="1" applyAlignment="1">
      <alignment horizontal="center" vertical="top" wrapText="1"/>
    </xf>
    <xf numFmtId="0" fontId="2" fillId="6" borderId="3" xfId="0" applyFont="1" applyFill="1" applyBorder="1" applyAlignment="1">
      <alignment horizontal="center" vertical="top" wrapText="1"/>
    </xf>
    <xf numFmtId="0" fontId="0" fillId="7" borderId="6" xfId="0" applyFill="1" applyBorder="1" applyAlignment="1">
      <alignment horizontal="left" vertical="top" wrapText="1"/>
    </xf>
    <xf numFmtId="0" fontId="0" fillId="7" borderId="8" xfId="0" applyFill="1" applyBorder="1" applyAlignment="1">
      <alignment horizontal="left" vertical="top" wrapText="1"/>
    </xf>
    <xf numFmtId="0" fontId="0" fillId="7" borderId="3" xfId="0" applyFill="1" applyBorder="1" applyAlignment="1">
      <alignment horizontal="center" vertical="top" wrapText="1"/>
    </xf>
    <xf numFmtId="0" fontId="0" fillId="7" borderId="4" xfId="0" applyFill="1" applyBorder="1" applyAlignment="1">
      <alignment horizontal="center" vertical="top" wrapText="1"/>
    </xf>
    <xf numFmtId="43" fontId="0" fillId="7" borderId="3" xfId="1" applyFont="1" applyFill="1" applyBorder="1" applyAlignment="1">
      <alignment horizontal="center" vertical="top" wrapText="1"/>
    </xf>
    <xf numFmtId="43" fontId="0" fillId="7" borderId="4" xfId="1" applyFont="1" applyFill="1" applyBorder="1" applyAlignment="1">
      <alignment horizontal="center" vertical="top" wrapText="1"/>
    </xf>
    <xf numFmtId="0" fontId="0" fillId="7" borderId="5" xfId="0" applyFill="1" applyBorder="1" applyAlignment="1">
      <alignment horizontal="center" vertical="top" wrapText="1"/>
    </xf>
    <xf numFmtId="0" fontId="0" fillId="7" borderId="2" xfId="0" applyFill="1" applyBorder="1" applyAlignment="1">
      <alignment horizontal="center" vertical="top" wrapText="1"/>
    </xf>
    <xf numFmtId="0" fontId="1" fillId="3" borderId="10" xfId="0" applyFont="1" applyFill="1" applyBorder="1" applyAlignment="1">
      <alignment horizontal="center"/>
    </xf>
    <xf numFmtId="0" fontId="1" fillId="3" borderId="8" xfId="0" applyFont="1" applyFill="1" applyBorder="1" applyAlignment="1">
      <alignment horizontal="center"/>
    </xf>
    <xf numFmtId="0" fontId="2" fillId="2" borderId="4" xfId="0" applyFont="1" applyFill="1" applyBorder="1" applyAlignment="1">
      <alignment horizontal="center" vertical="top" wrapText="1"/>
    </xf>
    <xf numFmtId="0" fontId="1" fillId="2" borderId="10" xfId="0" applyFont="1" applyFill="1" applyBorder="1" applyAlignment="1">
      <alignment horizontal="center"/>
    </xf>
    <xf numFmtId="0" fontId="1" fillId="2" borderId="8" xfId="0" applyFont="1" applyFill="1" applyBorder="1" applyAlignment="1">
      <alignment horizontal="center"/>
    </xf>
    <xf numFmtId="0" fontId="0" fillId="7" borderId="14" xfId="0" applyFill="1" applyBorder="1" applyAlignment="1">
      <alignment horizontal="center" vertical="top" wrapText="1"/>
    </xf>
    <xf numFmtId="0" fontId="0" fillId="7" borderId="7" xfId="0" applyFill="1" applyBorder="1" applyAlignment="1">
      <alignment horizontal="left" vertical="top" wrapText="1"/>
    </xf>
    <xf numFmtId="0" fontId="0" fillId="4" borderId="6" xfId="0" applyFill="1" applyBorder="1" applyAlignment="1">
      <alignment horizontal="left" vertical="top" wrapText="1"/>
    </xf>
    <xf numFmtId="0" fontId="0" fillId="4" borderId="8" xfId="0" applyFill="1" applyBorder="1" applyAlignment="1">
      <alignment horizontal="left" vertical="top" wrapText="1"/>
    </xf>
    <xf numFmtId="43" fontId="0" fillId="4" borderId="3" xfId="1" applyFont="1" applyFill="1" applyBorder="1" applyAlignment="1">
      <alignment horizontal="center" vertical="top" wrapText="1"/>
    </xf>
    <xf numFmtId="43" fontId="0" fillId="4" borderId="4" xfId="1" applyFont="1" applyFill="1" applyBorder="1" applyAlignment="1">
      <alignment horizontal="center" vertical="top" wrapText="1"/>
    </xf>
    <xf numFmtId="165" fontId="0" fillId="4" borderId="3" xfId="0" applyNumberFormat="1" applyFill="1" applyBorder="1" applyAlignment="1">
      <alignment horizontal="center" vertical="top" wrapText="1"/>
    </xf>
    <xf numFmtId="0" fontId="17" fillId="9" borderId="0" xfId="0" applyFont="1" applyFill="1" applyAlignment="1">
      <alignment horizontal="left" vertical="center" wrapText="1"/>
    </xf>
    <xf numFmtId="0" fontId="31" fillId="11" borderId="23" xfId="0" applyFont="1" applyFill="1" applyBorder="1" applyAlignment="1">
      <alignment horizontal="left" vertical="center" wrapText="1"/>
    </xf>
    <xf numFmtId="0" fontId="31" fillId="11" borderId="20" xfId="0" applyFont="1" applyFill="1" applyBorder="1" applyAlignment="1">
      <alignment horizontal="left" vertical="center" wrapText="1"/>
    </xf>
    <xf numFmtId="0" fontId="27" fillId="10" borderId="18" xfId="0" applyFont="1" applyFill="1" applyBorder="1" applyAlignment="1">
      <alignment horizontal="left" vertical="center"/>
    </xf>
    <xf numFmtId="0" fontId="27" fillId="10" borderId="19" xfId="0" applyFont="1" applyFill="1" applyBorder="1" applyAlignment="1">
      <alignment horizontal="left" vertical="center"/>
    </xf>
    <xf numFmtId="0" fontId="11" fillId="10" borderId="16"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1" fillId="10" borderId="7" xfId="0" applyFont="1" applyFill="1" applyBorder="1" applyAlignment="1">
      <alignment horizontal="center" vertical="center" wrapText="1"/>
    </xf>
    <xf numFmtId="0" fontId="11" fillId="10" borderId="11" xfId="0" applyFont="1" applyFill="1" applyBorder="1" applyAlignment="1">
      <alignment horizontal="center" vertical="center" wrapText="1"/>
    </xf>
    <xf numFmtId="0" fontId="11" fillId="10" borderId="0" xfId="0" applyFont="1" applyFill="1" applyAlignment="1">
      <alignment horizontal="center" vertical="center" wrapText="1"/>
    </xf>
    <xf numFmtId="0" fontId="11" fillId="10" borderId="6" xfId="0" applyFont="1" applyFill="1" applyBorder="1" applyAlignment="1">
      <alignment horizontal="center" vertical="center" wrapText="1"/>
    </xf>
    <xf numFmtId="0" fontId="26" fillId="9" borderId="0" xfId="0" applyFont="1" applyFill="1" applyAlignment="1" applyProtection="1">
      <alignment horizontal="left" vertical="center" wrapText="1"/>
      <protection locked="0"/>
    </xf>
    <xf numFmtId="0" fontId="25" fillId="15" borderId="10" xfId="0" applyFont="1" applyFill="1" applyBorder="1" applyAlignment="1" applyProtection="1">
      <alignment horizontal="left" vertical="center" wrapText="1"/>
      <protection locked="0"/>
    </xf>
    <xf numFmtId="0" fontId="1" fillId="10" borderId="0" xfId="0" applyFont="1" applyFill="1" applyAlignment="1">
      <alignment horizontal="center" vertical="center" wrapText="1"/>
    </xf>
    <xf numFmtId="0" fontId="1" fillId="18" borderId="0" xfId="0" applyFont="1" applyFill="1" applyAlignment="1">
      <alignment horizontal="center" vertical="center" wrapText="1"/>
    </xf>
    <xf numFmtId="0" fontId="1" fillId="20" borderId="0" xfId="0" applyFont="1" applyFill="1" applyAlignment="1">
      <alignment horizontal="center" vertical="center" wrapText="1"/>
    </xf>
  </cellXfs>
  <cellStyles count="8">
    <cellStyle name="Hyperlink" xfId="2" xr:uid="{00000000-000B-0000-0000-000008000000}"/>
    <cellStyle name="Lien hypertexte" xfId="6" builtinId="8"/>
    <cellStyle name="Milliers" xfId="1" builtinId="3"/>
    <cellStyle name="Monétaire" xfId="3" builtinId="4"/>
    <cellStyle name="Monétaire 2" xfId="4" xr:uid="{49EA8BEB-3E5D-47F0-ACF2-4CCE490F3802}"/>
    <cellStyle name="Normal" xfId="0" builtinId="0"/>
    <cellStyle name="Normal 3" xfId="5" xr:uid="{CAEF9CB0-EEC9-428C-8F28-AE2DF220F7E9}"/>
    <cellStyle name="Pourcentage" xfId="7" builtinId="5"/>
  </cellStyles>
  <dxfs count="82">
    <dxf>
      <font>
        <b val="0"/>
        <i val="0"/>
        <strike val="0"/>
        <condense val="0"/>
        <extend val="0"/>
        <outline val="0"/>
        <shadow val="0"/>
        <u val="none"/>
        <vertAlign val="baseline"/>
        <sz val="11"/>
        <color theme="1"/>
        <name val="Calibri"/>
        <family val="2"/>
        <scheme val="minor"/>
      </font>
      <numFmt numFmtId="34" formatCode="_-* #,##0.00\ &quot;€&quot;_-;\-* #,##0.00\ &quot;€&quot;_-;_-* &quot;-&quot;??\ &quot;€&quot;_-;_-@_-"/>
      <fill>
        <patternFill patternType="none">
          <fgColor indexed="64"/>
          <bgColor auto="1"/>
        </patternFill>
      </fill>
      <alignment horizontal="general" vertical="center" textRotation="0" wrapText="1" indent="0" justifyLastLine="0" shrinkToFit="0" readingOrder="0"/>
    </dxf>
    <dxf>
      <font>
        <b/>
        <i val="0"/>
        <strike val="0"/>
        <condense val="0"/>
        <extend val="0"/>
        <outline val="0"/>
        <shadow val="0"/>
        <u val="none"/>
        <vertAlign val="baseline"/>
        <sz val="11"/>
        <color auto="1"/>
        <name val="Calibri"/>
        <family val="2"/>
        <scheme val="minor"/>
      </font>
      <numFmt numFmtId="34" formatCode="_-* #,##0.00\ &quot;€&quot;_-;\-* #,##0.00\ &quot;€&quot;_-;_-* &quot;-&quot;??\ &quot;€&quot;_-;_-@_-"/>
      <fill>
        <patternFill patternType="none">
          <fgColor indexed="64"/>
          <bgColor auto="1"/>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auto="1"/>
        </patternFill>
      </fill>
      <alignment horizontal="center" vertical="center" textRotation="0" wrapText="1" indent="0" justifyLastLine="0" shrinkToFit="0" readingOrder="0"/>
    </dxf>
    <dxf>
      <font>
        <b val="0"/>
        <i/>
        <strike val="0"/>
        <condense val="0"/>
        <extend val="0"/>
        <outline val="0"/>
        <shadow val="0"/>
        <u val="none"/>
        <vertAlign val="baseline"/>
        <sz val="10"/>
        <color auto="1"/>
        <name val="Calibri"/>
        <family val="2"/>
        <scheme val="minor"/>
      </font>
      <numFmt numFmtId="0" formatCode="General"/>
      <fill>
        <patternFill patternType="none">
          <fgColor indexed="64"/>
          <bgColor auto="1"/>
        </patternFill>
      </fill>
      <alignment horizontal="general" vertical="center" textRotation="0" wrapText="1" indent="0" justifyLastLine="0" shrinkToFit="0" readingOrder="0"/>
    </dxf>
    <dxf>
      <numFmt numFmtId="19" formatCode="dd/mm/yyyy"/>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1"/>
        <color auto="1"/>
        <name val="Calibri"/>
        <family val="2"/>
        <scheme val="minor"/>
      </font>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bottom/>
      </border>
      <protection locked="0" hidden="0"/>
    </dxf>
    <dxf>
      <font>
        <b val="0"/>
        <i val="0"/>
        <strike val="0"/>
        <condense val="0"/>
        <extend val="0"/>
        <outline val="0"/>
        <shadow val="0"/>
        <u val="none"/>
        <vertAlign val="baseline"/>
        <sz val="11"/>
        <color auto="1"/>
        <name val="Calibri"/>
        <family val="2"/>
        <scheme val="minor"/>
      </font>
      <numFmt numFmtId="19" formatCode="dd/mm/yyyy"/>
      <alignment horizontal="center" vertical="center" textRotation="0" wrapText="1" indent="0" justifyLastLine="0" shrinkToFit="0" readingOrder="0"/>
      <border diagonalUp="0" diagonalDown="0" outline="0">
        <left/>
        <right style="thin">
          <color indexed="64"/>
        </right>
        <top/>
        <bottom/>
      </border>
      <protection locked="0" hidden="0"/>
    </dxf>
    <dxf>
      <font>
        <b val="0"/>
        <i val="0"/>
        <strike val="0"/>
        <condense val="0"/>
        <extend val="0"/>
        <outline val="0"/>
        <shadow val="0"/>
        <u val="none"/>
        <vertAlign val="baseline"/>
        <sz val="11"/>
        <color auto="1"/>
        <name val="Calibri"/>
        <family val="2"/>
        <scheme val="minor"/>
      </font>
      <numFmt numFmtId="19" formatCode="dd/mm/yyyy"/>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Calibri"/>
        <family val="2"/>
        <scheme val="minor"/>
      </font>
      <numFmt numFmtId="19" formatCode="dd/mm/yyyy"/>
      <alignment horizontal="center" vertical="center" textRotation="0" wrapText="1" indent="0" justifyLastLine="0" shrinkToFit="0" readingOrder="0"/>
      <protection locked="0" hidden="0"/>
    </dxf>
    <dxf>
      <numFmt numFmtId="19" formatCode="dd/mm/yyyy"/>
      <alignment horizontal="center" vertical="center" textRotation="0" wrapText="1" indent="0" justifyLastLine="0" shrinkToFit="0" readingOrder="0"/>
      <protection locked="0" hidden="0"/>
    </dxf>
    <dxf>
      <numFmt numFmtId="34" formatCode="_-* #,##0.00\ &quot;€&quot;_-;\-* #,##0.00\ &quot;€&quot;_-;_-* &quot;-&quot;??\ &quot;€&quot;_-;_-@_-"/>
      <alignment horizontal="center" vertical="center" textRotation="0" wrapText="1" indent="0" justifyLastLine="0" shrinkToFit="0" readingOrder="0"/>
      <protection locked="0" hidden="0"/>
    </dxf>
    <dxf>
      <font>
        <b/>
        <i val="0"/>
        <strike val="0"/>
        <condense val="0"/>
        <extend val="0"/>
        <outline val="0"/>
        <shadow val="0"/>
        <u val="none"/>
        <vertAlign val="baseline"/>
        <sz val="11"/>
        <color auto="1"/>
        <name val="Calibri"/>
        <family val="2"/>
        <scheme val="minor"/>
      </font>
      <numFmt numFmtId="34" formatCode="_-* #,##0.00\ &quot;€&quot;_-;\-* #,##0.00\ &quot;€&quot;_-;_-* &quot;-&quot;??\ &quot;€&quot;_-;_-@_-"/>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Calibri"/>
        <family val="2"/>
        <scheme val="minor"/>
      </font>
      <numFmt numFmtId="30" formatCode="@"/>
      <alignment horizontal="center" vertical="center" textRotation="0" wrapText="1" indent="0" justifyLastLine="0" shrinkToFit="0" readingOrder="0"/>
      <protection locked="0" hidden="0"/>
    </dxf>
    <dxf>
      <numFmt numFmtId="30" formatCode="@"/>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Calibri"/>
        <family val="2"/>
        <scheme val="minor"/>
      </font>
      <numFmt numFmtId="19" formatCode="dd/mm/yyyy"/>
      <alignment horizontal="center" vertical="center" textRotation="0" wrapText="1" indent="0" justifyLastLine="0" shrinkToFit="0" readingOrder="0"/>
      <protection locked="0" hidden="0"/>
    </dxf>
    <dxf>
      <numFmt numFmtId="164" formatCode="#,##0\ &quot;€&quot;"/>
      <alignment horizontal="left" vertical="center" textRotation="0" wrapText="1" indent="0" justifyLastLine="0" shrinkToFit="0" readingOrder="0"/>
      <protection locked="0" hidden="0"/>
    </dxf>
    <dxf>
      <numFmt numFmtId="164" formatCode="#,##0\ &quot;€&quot;"/>
      <alignment horizontal="left" vertical="center" textRotation="0" wrapText="1" indent="0" justifyLastLine="0" shrinkToFit="0" readingOrder="0"/>
      <protection locked="0" hidden="0"/>
    </dxf>
    <dxf>
      <font>
        <b/>
        <i val="0"/>
        <strike val="0"/>
        <condense val="0"/>
        <extend val="0"/>
        <outline val="0"/>
        <shadow val="0"/>
        <u val="none"/>
        <vertAlign val="baseline"/>
        <sz val="13"/>
        <color auto="1"/>
        <name val="Calibri"/>
        <family val="2"/>
        <scheme val="minor"/>
      </font>
      <alignment horizontal="center" vertical="center" textRotation="0" wrapText="1" indent="0" justifyLastLine="0" shrinkToFit="0" readingOrder="0"/>
      <protection locked="0" hidden="0"/>
    </dxf>
    <dxf>
      <font>
        <b/>
        <i val="0"/>
        <strike val="0"/>
        <condense val="0"/>
        <extend val="0"/>
        <outline val="0"/>
        <shadow val="0"/>
        <u val="none"/>
        <vertAlign val="baseline"/>
        <sz val="13"/>
        <color auto="1"/>
        <name val="Calibri"/>
        <family val="2"/>
        <scheme val="minor"/>
      </font>
      <alignment horizontal="left" vertical="center" textRotation="0" wrapText="1" indent="0" justifyLastLine="0" shrinkToFit="0" readingOrder="0"/>
      <protection locked="0" hidden="0"/>
    </dxf>
    <dxf>
      <font>
        <b val="0"/>
        <i val="0"/>
        <strike val="0"/>
        <condense val="0"/>
        <extend val="0"/>
        <outline val="0"/>
        <shadow val="0"/>
        <u val="none"/>
        <vertAlign val="baseline"/>
        <sz val="13"/>
        <color theme="1"/>
        <name val="Calibri"/>
        <family val="2"/>
        <scheme val="minor"/>
      </font>
      <alignment horizontal="left" vertical="center" textRotation="0" wrapText="1" indent="0" justifyLastLine="0" shrinkToFit="0" readingOrder="0"/>
      <protection locked="0" hidden="0"/>
    </dxf>
    <dxf>
      <font>
        <b val="0"/>
        <i val="0"/>
        <strike val="0"/>
        <condense val="0"/>
        <extend val="0"/>
        <outline val="0"/>
        <shadow val="0"/>
        <u val="none"/>
        <vertAlign val="baseline"/>
        <sz val="13"/>
        <color auto="1"/>
        <name val="Calibri"/>
        <family val="2"/>
        <scheme val="minor"/>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3"/>
        <color theme="1"/>
        <name val="Calibri"/>
        <family val="2"/>
        <scheme val="minor"/>
      </font>
      <alignment horizontal="left" vertical="center" textRotation="0" wrapText="1" indent="0" justifyLastLine="0" shrinkToFit="0" readingOrder="0"/>
      <protection locked="0" hidden="0"/>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general" vertical="center" textRotation="0" wrapText="1" indent="0" justifyLastLine="0" shrinkToFit="0" readingOrder="0"/>
      <border diagonalUp="0" diagonalDown="0" outline="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numFmt numFmtId="13" formatCode="0%"/>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Calibri"/>
        <family val="2"/>
        <scheme val="minor"/>
      </font>
      <numFmt numFmtId="34" formatCode="_-* #,##0.00\ &quot;€&quot;_-;\-* #,##0.00\ &quot;€&quot;_-;_-* &quot;-&quot;??\ &quot;€&quot;_-;_-@_-"/>
      <fill>
        <patternFill patternType="none">
          <fgColor indexed="64"/>
          <bgColor auto="1"/>
        </patternFill>
      </fill>
      <alignment horizontal="general" vertical="center" textRotation="0" wrapText="1" indent="0" justifyLastLine="0" shrinkToFit="0" readingOrder="0"/>
    </dxf>
    <dxf>
      <fill>
        <patternFill patternType="none">
          <fgColor indexed="64"/>
          <bgColor auto="1"/>
        </patternFill>
      </fill>
    </dxf>
    <dxf>
      <fill>
        <patternFill patternType="solid">
          <fgColor theme="4"/>
          <bgColor theme="3" tint="0.39997558519241921"/>
        </patternFill>
      </fill>
    </dxf>
    <dxf>
      <border outline="0">
        <left style="thin">
          <color indexed="64"/>
        </left>
        <top style="thin">
          <color indexed="64"/>
        </top>
        <bottom style="thin">
          <color indexed="64"/>
        </bottom>
      </border>
    </dxf>
    <dxf>
      <fill>
        <patternFill patternType="none">
          <fgColor indexed="64"/>
          <bgColor auto="1"/>
        </patternFill>
      </fill>
    </dxf>
    <dxf>
      <fill>
        <patternFill patternType="solid">
          <fgColor theme="4"/>
          <bgColor theme="9"/>
        </patternFill>
      </fill>
    </dxf>
    <dxf>
      <fill>
        <patternFill patternType="none">
          <fgColor indexed="64"/>
          <bgColor auto="1"/>
        </patternFill>
      </fill>
      <alignment horizontal="general"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fill>
        <patternFill patternType="none">
          <fgColor indexed="64"/>
          <bgColor auto="1"/>
        </patternFill>
      </fill>
      <alignment horizontal="center" vertical="center" textRotation="0" wrapText="1" indent="0" justifyLastLine="0" shrinkToFit="0" readingOrder="0"/>
    </dxf>
    <dxf>
      <fill>
        <patternFill patternType="none">
          <fgColor indexed="64"/>
          <bgColor auto="1"/>
        </patternFill>
      </fill>
      <alignment horizontal="center" vertical="center" textRotation="0" wrapText="1" indent="0" justifyLastLine="0" shrinkToFit="0" readingOrder="0"/>
    </dxf>
    <dxf>
      <fill>
        <patternFill patternType="none">
          <fgColor indexed="64"/>
          <bgColor auto="1"/>
        </patternFill>
      </fill>
      <alignment horizontal="general" vertical="center" textRotation="0" wrapText="1" indent="0" justifyLastLine="0" shrinkToFit="0" readingOrder="0"/>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color rgb="FFC00000"/>
      </font>
      <fill>
        <patternFill>
          <bgColor rgb="FFFFCCCC"/>
        </patternFill>
      </fill>
    </dxf>
    <dxf>
      <font>
        <color rgb="FF00B050"/>
      </font>
      <fill>
        <patternFill>
          <bgColor rgb="FFE1FADE"/>
        </patternFill>
      </fill>
    </dxf>
    <dxf>
      <numFmt numFmtId="19" formatCode="dd/mm/yyyy"/>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solid">
          <fgColor indexed="64"/>
          <bgColor rgb="FFFFCCCC"/>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Calibri"/>
        <family val="2"/>
        <scheme val="minor"/>
      </font>
      <numFmt numFmtId="19" formatCode="dd/mm/yyyy"/>
      <alignment horizontal="center" vertical="center" textRotation="0" wrapText="1" indent="0" justifyLastLine="0" shrinkToFit="0" readingOrder="0"/>
      <border diagonalUp="0" diagonalDown="0" outline="0">
        <left/>
        <right style="thin">
          <color indexed="64"/>
        </right>
        <top/>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bottom/>
      </border>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Calibri"/>
        <family val="2"/>
        <scheme val="minor"/>
      </font>
      <numFmt numFmtId="19" formatCode="dd/mm/yyyy"/>
      <fill>
        <patternFill patternType="none">
          <fgColor indexed="64"/>
          <bgColor auto="1"/>
        </patternFill>
      </fill>
      <alignment horizontal="center" vertical="center" textRotation="0" wrapText="1" indent="0" justifyLastLine="0" shrinkToFit="0" readingOrder="0"/>
      <protection locked="0" hidden="0"/>
    </dxf>
    <dxf>
      <numFmt numFmtId="19" formatCode="dd/mm/yyyy"/>
      <fill>
        <patternFill patternType="none">
          <fgColor indexed="64"/>
          <bgColor auto="1"/>
        </patternFill>
      </fill>
      <alignment horizontal="center" vertical="center" textRotation="0" wrapText="1" indent="0" justifyLastLine="0" shrinkToFit="0" readingOrder="0"/>
      <protection locked="0" hidden="0"/>
    </dxf>
    <dxf>
      <fill>
        <patternFill patternType="none">
          <fgColor indexed="64"/>
          <bgColor auto="1"/>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1"/>
        <color auto="1"/>
        <name val="Calibri"/>
        <family val="2"/>
        <scheme val="minor"/>
      </font>
      <fill>
        <patternFill patternType="none">
          <fgColor indexed="64"/>
          <bgColor auto="1"/>
        </patternFill>
      </fill>
      <alignment horizontal="center" vertical="center" textRotation="0" wrapText="1" indent="0" justifyLastLine="0" shrinkToFit="0" readingOrder="0"/>
      <protection locked="0" hidden="0"/>
    </dxf>
    <dxf>
      <font>
        <color auto="1"/>
      </font>
      <numFmt numFmtId="30" formatCode="@"/>
      <fill>
        <patternFill patternType="none">
          <fgColor indexed="64"/>
          <bgColor auto="1"/>
        </patternFill>
      </fill>
      <alignment horizontal="center" vertical="center" textRotation="0" wrapText="1" indent="0" justifyLastLine="0" shrinkToFit="0" readingOrder="0"/>
      <protection locked="0" hidden="0"/>
    </dxf>
    <dxf>
      <numFmt numFmtId="30" formatCode="@"/>
      <fill>
        <patternFill patternType="none">
          <fgColor indexed="64"/>
          <bgColor auto="1"/>
        </patternFill>
      </fill>
      <alignment horizontal="center" vertical="center" textRotation="0" wrapText="1" indent="0" justifyLastLine="0" shrinkToFit="0" readingOrder="0"/>
      <protection locked="0" hidden="0"/>
    </dxf>
    <dxf>
      <font>
        <color auto="1"/>
      </font>
      <numFmt numFmtId="19" formatCode="dd/mm/yyyy"/>
      <fill>
        <patternFill patternType="none">
          <fgColor indexed="64"/>
          <bgColor auto="1"/>
        </patternFill>
      </fill>
      <alignment horizontal="center" vertical="center" textRotation="0" wrapText="1" indent="0" justifyLastLine="0" shrinkToFit="0" readingOrder="0"/>
      <protection locked="0" hidden="0"/>
    </dxf>
    <dxf>
      <font>
        <b val="0"/>
        <i val="0"/>
      </font>
      <numFmt numFmtId="164" formatCode="#,##0\ &quot;€&quot;"/>
      <fill>
        <patternFill patternType="none">
          <fgColor indexed="64"/>
          <bgColor auto="1"/>
        </patternFill>
      </fill>
      <alignment horizontal="left" vertical="center" textRotation="0" wrapText="1" indent="0" justifyLastLine="0" shrinkToFit="0" readingOrder="0"/>
      <protection locked="0" hidden="0"/>
    </dxf>
    <dxf>
      <numFmt numFmtId="164" formatCode="#,##0\ &quot;€&quot;"/>
      <fill>
        <patternFill patternType="none">
          <fgColor indexed="64"/>
          <bgColor auto="1"/>
        </patternFill>
      </fill>
      <alignment horizontal="left" vertical="center" textRotation="0" wrapText="1" indent="0" justifyLastLine="0" shrinkToFit="0" readingOrder="0"/>
      <protection locked="0" hidden="0"/>
    </dxf>
    <dxf>
      <font>
        <b/>
        <i val="0"/>
        <strike val="0"/>
        <condense val="0"/>
        <extend val="0"/>
        <outline val="0"/>
        <shadow val="0"/>
        <u val="none"/>
        <vertAlign val="baseline"/>
        <sz val="13"/>
        <color auto="1"/>
        <name val="Calibri"/>
        <family val="2"/>
        <scheme val="minor"/>
      </font>
      <fill>
        <patternFill patternType="none">
          <fgColor indexed="64"/>
          <bgColor auto="1"/>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3"/>
        <color auto="1"/>
        <name val="Calibri"/>
        <family val="2"/>
        <scheme val="minor"/>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3"/>
        <color theme="1"/>
        <name val="Calibri"/>
        <family val="2"/>
        <scheme val="minor"/>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3"/>
        <color auto="1"/>
        <name val="Calibri"/>
        <family val="2"/>
        <scheme val="minor"/>
      </font>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3"/>
        <color theme="1"/>
        <name val="Calibri"/>
        <family val="2"/>
        <scheme val="minor"/>
      </font>
      <fill>
        <patternFill patternType="none">
          <fgColor indexed="64"/>
          <bgColor auto="1"/>
        </patternFill>
      </fill>
      <alignment horizontal="left" vertical="center" textRotation="0" wrapText="1" indent="0" justifyLastLine="0" shrinkToFit="0" readingOrder="0"/>
      <protection locked="0" hidden="0"/>
    </dxf>
    <dxf>
      <fill>
        <patternFill patternType="none">
          <fgColor indexed="64"/>
          <bgColor auto="1"/>
        </patternFill>
      </fill>
      <alignment horizontal="left" vertical="center" textRotation="0" wrapText="1" indent="0" justifyLastLine="0" shrinkToFit="0" readingOrder="0"/>
    </dxf>
    <dxf>
      <font>
        <b/>
        <i val="0"/>
        <strike val="0"/>
        <condense val="0"/>
        <extend val="0"/>
        <outline val="0"/>
        <shadow val="0"/>
        <u val="none"/>
        <vertAlign val="baseline"/>
        <sz val="14"/>
        <color auto="1"/>
        <name val="Calibri"/>
        <family val="2"/>
        <scheme val="minor"/>
      </font>
      <fill>
        <patternFill patternType="none">
          <fgColor indexed="64"/>
          <bgColor auto="1"/>
        </patternFill>
      </fill>
      <alignment horizontal="center" vertical="center" textRotation="0" wrapText="1" indent="0" justifyLastLine="0" shrinkToFit="0" readingOrder="0"/>
      <protection locked="0" hidden="0"/>
    </dxf>
    <dxf>
      <font>
        <color rgb="FF9C0006"/>
      </font>
      <fill>
        <patternFill>
          <bgColor rgb="FFFFC7CE"/>
        </patternFill>
      </fill>
    </dxf>
    <dxf>
      <font>
        <color rgb="FF9C5700"/>
      </font>
      <fill>
        <patternFill>
          <bgColor rgb="FFFFEB9C"/>
        </patternFill>
      </fill>
    </dxf>
    <dxf>
      <fill>
        <patternFill>
          <bgColor rgb="FFFF7C80"/>
        </patternFill>
      </fill>
    </dxf>
    <dxf>
      <fill>
        <patternFill>
          <bgColor theme="2" tint="-9.9948118533890809E-2"/>
        </patternFill>
      </fill>
    </dxf>
    <dxf>
      <fill>
        <patternFill>
          <bgColor rgb="FFFF7C80"/>
        </patternFill>
      </fill>
    </dxf>
  </dxfs>
  <tableStyles count="0" defaultTableStyle="TableStyleMedium2" defaultPivotStyle="PivotStyleLight16"/>
  <colors>
    <mruColors>
      <color rgb="FFFFCCCC"/>
      <color rgb="FFFF9999"/>
      <color rgb="FFE1FADE"/>
      <color rgb="FFFABEE2"/>
      <color rgb="FFFF7C80"/>
      <color rgb="FFFF5050"/>
      <color rgb="FFC2107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7/relationships/slicerCache" Target="slicerCaches/slicerCache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microsoft.com/office/2007/relationships/slicerCache" Target="slicerCaches/slicerCache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1.xml"/><Relationship Id="rId5" Type="http://schemas.openxmlformats.org/officeDocument/2006/relationships/worksheet" Target="worksheets/sheet5.xml"/><Relationship Id="rId15" Type="http://schemas.microsoft.com/office/2007/relationships/slicerCache" Target="slicerCaches/slicerCache5.xml"/><Relationship Id="rId23" Type="http://schemas.microsoft.com/office/2006/relationships/vbaProject" Target="vbaProject.bin"/><Relationship Id="rId10" Type="http://schemas.openxmlformats.org/officeDocument/2006/relationships/externalLink" Target="externalLinks/externalLink2.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7/relationships/slicerCache" Target="slicerCaches/slicerCache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hyperlink" Target="https://groupeaudiens.sharepoint.com/:f:/r/sites/SuiviFacturationPartenariat/Documents%20partages/General/1%20-%20AUDIENS/2%20-%20Factures?csf=1&amp;web=1&amp;e=wzrNcu" TargetMode="External"/></Relationships>
</file>

<file path=xl/drawings/drawing1.xml><?xml version="1.0" encoding="utf-8"?>
<xdr:wsDr xmlns:xdr="http://schemas.openxmlformats.org/drawingml/2006/spreadsheetDrawing" xmlns:a="http://schemas.openxmlformats.org/drawingml/2006/main">
  <xdr:twoCellAnchor editAs="oneCell">
    <xdr:from>
      <xdr:col>2</xdr:col>
      <xdr:colOff>22037</xdr:colOff>
      <xdr:row>0</xdr:row>
      <xdr:rowOff>486712</xdr:rowOff>
    </xdr:from>
    <xdr:to>
      <xdr:col>2</xdr:col>
      <xdr:colOff>2039471</xdr:colOff>
      <xdr:row>2</xdr:row>
      <xdr:rowOff>67805</xdr:rowOff>
    </xdr:to>
    <xdr:pic>
      <xdr:nvPicPr>
        <xdr:cNvPr id="5" name="Image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1"/>
        <a:stretch>
          <a:fillRect/>
        </a:stretch>
      </xdr:blipFill>
      <xdr:spPr>
        <a:xfrm>
          <a:off x="660772" y="486712"/>
          <a:ext cx="2017434" cy="4488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1057275</xdr:colOff>
      <xdr:row>25</xdr:row>
      <xdr:rowOff>85724</xdr:rowOff>
    </xdr:from>
    <xdr:to>
      <xdr:col>4</xdr:col>
      <xdr:colOff>1797050</xdr:colOff>
      <xdr:row>27</xdr:row>
      <xdr:rowOff>104774</xdr:rowOff>
    </xdr:to>
    <xdr:sp macro="[0]!Nouvellefacture" textlink="">
      <xdr:nvSpPr>
        <xdr:cNvPr id="2" name="Rectangle : coins arrondis 1">
          <a:extLst>
            <a:ext uri="{FF2B5EF4-FFF2-40B4-BE49-F238E27FC236}">
              <a16:creationId xmlns:a16="http://schemas.microsoft.com/office/drawing/2014/main" id="{254F3426-243F-4DCA-F417-016EACEAB241}"/>
            </a:ext>
          </a:extLst>
        </xdr:cNvPr>
        <xdr:cNvSpPr/>
      </xdr:nvSpPr>
      <xdr:spPr>
        <a:xfrm>
          <a:off x="1704975" y="6543674"/>
          <a:ext cx="4530725" cy="400050"/>
        </a:xfrm>
        <a:prstGeom prst="roundRect">
          <a:avLst/>
        </a:prstGeom>
        <a:solidFill>
          <a:schemeClr val="bg1">
            <a:lumMod val="85000"/>
          </a:schemeClr>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0" cap="none" spc="0">
              <a:ln w="0"/>
              <a:solidFill>
                <a:schemeClr val="tx1"/>
              </a:solidFill>
              <a:effectLst>
                <a:outerShdw blurRad="38100" dist="19050" dir="2700000" algn="tl" rotWithShape="0">
                  <a:schemeClr val="dk1">
                    <a:alpha val="40000"/>
                  </a:schemeClr>
                </a:outerShdw>
              </a:effectLst>
            </a:rPr>
            <a:t>Ajouter nouvelle facture</a:t>
          </a:r>
        </a:p>
      </xdr:txBody>
    </xdr:sp>
    <xdr:clientData/>
  </xdr:twoCellAnchor>
  <xdr:twoCellAnchor editAs="oneCell">
    <xdr:from>
      <xdr:col>1</xdr:col>
      <xdr:colOff>34925</xdr:colOff>
      <xdr:row>0</xdr:row>
      <xdr:rowOff>188968</xdr:rowOff>
    </xdr:from>
    <xdr:to>
      <xdr:col>2</xdr:col>
      <xdr:colOff>1838325</xdr:colOff>
      <xdr:row>0</xdr:row>
      <xdr:rowOff>609887</xdr:rowOff>
    </xdr:to>
    <xdr:pic>
      <xdr:nvPicPr>
        <xdr:cNvPr id="4" name="Image 3">
          <a:extLst>
            <a:ext uri="{FF2B5EF4-FFF2-40B4-BE49-F238E27FC236}">
              <a16:creationId xmlns:a16="http://schemas.microsoft.com/office/drawing/2014/main" id="{B7861BB8-2FAC-404F-AA48-7208E3B1EA1E}"/>
            </a:ext>
          </a:extLst>
        </xdr:cNvPr>
        <xdr:cNvPicPr>
          <a:picLocks noChangeAspect="1"/>
        </xdr:cNvPicPr>
      </xdr:nvPicPr>
      <xdr:blipFill>
        <a:blip xmlns:r="http://schemas.openxmlformats.org/officeDocument/2006/relationships" r:embed="rId1"/>
        <a:stretch>
          <a:fillRect/>
        </a:stretch>
      </xdr:blipFill>
      <xdr:spPr>
        <a:xfrm>
          <a:off x="425450" y="188968"/>
          <a:ext cx="2057400" cy="420919"/>
        </a:xfrm>
        <a:prstGeom prst="rect">
          <a:avLst/>
        </a:prstGeom>
      </xdr:spPr>
    </xdr:pic>
    <xdr:clientData/>
  </xdr:twoCellAnchor>
  <xdr:twoCellAnchor>
    <xdr:from>
      <xdr:col>6</xdr:col>
      <xdr:colOff>247650</xdr:colOff>
      <xdr:row>1</xdr:row>
      <xdr:rowOff>9525</xdr:rowOff>
    </xdr:from>
    <xdr:to>
      <xdr:col>13</xdr:col>
      <xdr:colOff>123825</xdr:colOff>
      <xdr:row>10</xdr:row>
      <xdr:rowOff>19050</xdr:rowOff>
    </xdr:to>
    <xdr:sp macro="" textlink="">
      <xdr:nvSpPr>
        <xdr:cNvPr id="5" name="ZoneTexte 4">
          <a:extLst>
            <a:ext uri="{FF2B5EF4-FFF2-40B4-BE49-F238E27FC236}">
              <a16:creationId xmlns:a16="http://schemas.microsoft.com/office/drawing/2014/main" id="{A6DA527C-5B27-6B2C-ECE3-8E606C12E7FF}"/>
            </a:ext>
          </a:extLst>
        </xdr:cNvPr>
        <xdr:cNvSpPr txBox="1"/>
      </xdr:nvSpPr>
      <xdr:spPr>
        <a:xfrm>
          <a:off x="10267950" y="704850"/>
          <a:ext cx="5143500" cy="1809750"/>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Bienvenue sur le </a:t>
          </a:r>
          <a:r>
            <a:rPr lang="fr-FR" sz="1200" b="1">
              <a:solidFill>
                <a:schemeClr val="accent4">
                  <a:lumMod val="75000"/>
                </a:schemeClr>
              </a:solidFill>
            </a:rPr>
            <a:t>formulaire de saisie des factures </a:t>
          </a:r>
          <a:endParaRPr lang="fr-FR" sz="1100" b="1">
            <a:solidFill>
              <a:schemeClr val="accent4">
                <a:lumMod val="75000"/>
              </a:schemeClr>
            </a:solidFill>
          </a:endParaRPr>
        </a:p>
        <a:p>
          <a:endParaRPr lang="fr-FR" sz="1100"/>
        </a:p>
        <a:p>
          <a:r>
            <a:rPr lang="fr-FR" sz="1100"/>
            <a:t>Il faut simplement remplir comme un formulaire normal,</a:t>
          </a:r>
          <a:r>
            <a:rPr lang="fr-FR" sz="1100" baseline="0"/>
            <a:t> tu clique sur le bouton </a:t>
          </a:r>
          <a:r>
            <a:rPr lang="fr-FR" sz="1100" i="1" baseline="0"/>
            <a:t>"Ajouter nouvelle facture" </a:t>
          </a:r>
          <a:r>
            <a:rPr lang="fr-FR" sz="1100"/>
            <a:t>et ça classera automatiquement ta saisie dans le tableau </a:t>
          </a:r>
          <a:r>
            <a:rPr lang="fr-FR" sz="1100" b="1"/>
            <a:t>"2. Archives" </a:t>
          </a:r>
        </a:p>
        <a:p>
          <a:endParaRPr lang="fr-FR" sz="1100"/>
        </a:p>
        <a:p>
          <a:r>
            <a:rPr lang="fr-FR" sz="1100"/>
            <a:t>Tu pourras bien entendu faire des modifications de ta saisie dans le tableau archives en cas d'erreur ou autre, ainsi que compléter les dates de paiement lorsque tu les auras et autres détails. </a:t>
          </a:r>
        </a:p>
      </xdr:txBody>
    </xdr:sp>
    <xdr:clientData/>
  </xdr:twoCellAnchor>
  <xdr:twoCellAnchor>
    <xdr:from>
      <xdr:col>6</xdr:col>
      <xdr:colOff>244475</xdr:colOff>
      <xdr:row>10</xdr:row>
      <xdr:rowOff>152399</xdr:rowOff>
    </xdr:from>
    <xdr:to>
      <xdr:col>12</xdr:col>
      <xdr:colOff>206375</xdr:colOff>
      <xdr:row>14</xdr:row>
      <xdr:rowOff>41274</xdr:rowOff>
    </xdr:to>
    <xdr:sp macro="" textlink="">
      <xdr:nvSpPr>
        <xdr:cNvPr id="8" name="ZoneTexte 7">
          <a:extLst>
            <a:ext uri="{FF2B5EF4-FFF2-40B4-BE49-F238E27FC236}">
              <a16:creationId xmlns:a16="http://schemas.microsoft.com/office/drawing/2014/main" id="{7A6BFC80-3687-E503-BA98-A3188B62863C}"/>
            </a:ext>
          </a:extLst>
        </xdr:cNvPr>
        <xdr:cNvSpPr txBox="1"/>
      </xdr:nvSpPr>
      <xdr:spPr>
        <a:xfrm>
          <a:off x="8131175" y="2638424"/>
          <a:ext cx="4476750" cy="1346200"/>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Il est impossible de téléverser un fichier pour enregistrement sur le sharepoint depuis Excel malheureusement, du coup, pour que tu puisses </a:t>
          </a:r>
          <a:r>
            <a:rPr lang="fr-FR" sz="1200" b="1">
              <a:solidFill>
                <a:schemeClr val="accent4">
                  <a:lumMod val="50000"/>
                </a:schemeClr>
              </a:solidFill>
            </a:rPr>
            <a:t>classer le document dans les fichiers</a:t>
          </a:r>
          <a:r>
            <a:rPr lang="fr-FR" sz="1100"/>
            <a:t>, en même temps que tu saisis ta facture, je t'ai créé un petit dossier, tu cliques dessus et il t'amène directement dans le </a:t>
          </a:r>
          <a:r>
            <a:rPr lang="fr-FR" sz="1200" b="1"/>
            <a:t>dossier Facture du Sharepoint. </a:t>
          </a:r>
          <a:endParaRPr lang="fr-FR" sz="1100" b="1"/>
        </a:p>
        <a:p>
          <a:endParaRPr lang="fr-FR" sz="1100"/>
        </a:p>
        <a:p>
          <a:r>
            <a:rPr lang="fr-FR" sz="1100"/>
            <a:t>Je te mets aussi le petit dossier sur le </a:t>
          </a:r>
          <a:r>
            <a:rPr lang="fr-FR" sz="1100" b="1"/>
            <a:t>Tableau "2. Archives"</a:t>
          </a:r>
          <a:endParaRPr lang="fr-FR" sz="1100" b="1">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5</xdr:col>
      <xdr:colOff>829810</xdr:colOff>
      <xdr:row>1</xdr:row>
      <xdr:rowOff>123029</xdr:rowOff>
    </xdr:from>
    <xdr:to>
      <xdr:col>7</xdr:col>
      <xdr:colOff>597466</xdr:colOff>
      <xdr:row>6</xdr:row>
      <xdr:rowOff>145142</xdr:rowOff>
    </xdr:to>
    <mc:AlternateContent xmlns:mc="http://schemas.openxmlformats.org/markup-compatibility/2006" xmlns:sle15="http://schemas.microsoft.com/office/drawing/2012/slicer">
      <mc:Choice Requires="sle15">
        <xdr:graphicFrame macro="">
          <xdr:nvGraphicFramePr>
            <xdr:cNvPr id="2" name="Type d'organisation">
              <a:extLst>
                <a:ext uri="{FF2B5EF4-FFF2-40B4-BE49-F238E27FC236}">
                  <a16:creationId xmlns:a16="http://schemas.microsoft.com/office/drawing/2014/main" id="{C21F6E7B-D715-40BC-07CB-CF9473E965C8}"/>
                </a:ext>
              </a:extLst>
            </xdr:cNvPr>
            <xdr:cNvGraphicFramePr/>
          </xdr:nvGraphicFramePr>
          <xdr:xfrm>
            <a:off x="0" y="0"/>
            <a:ext cx="0" cy="0"/>
          </xdr:xfrm>
          <a:graphic>
            <a:graphicData uri="http://schemas.microsoft.com/office/drawing/2010/slicer">
              <sle:slicer xmlns:sle="http://schemas.microsoft.com/office/drawing/2010/slicer" name="Type d'organisation"/>
            </a:graphicData>
          </a:graphic>
        </xdr:graphicFrame>
      </mc:Choice>
      <mc:Fallback xmlns="">
        <xdr:sp macro="" textlink="">
          <xdr:nvSpPr>
            <xdr:cNvPr id="0" name=""/>
            <xdr:cNvSpPr>
              <a:spLocks noTextEdit="1"/>
            </xdr:cNvSpPr>
          </xdr:nvSpPr>
          <xdr:spPr>
            <a:xfrm>
              <a:off x="9408434" y="849310"/>
              <a:ext cx="2285431" cy="179614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7</xdr:col>
      <xdr:colOff>807135</xdr:colOff>
      <xdr:row>1</xdr:row>
      <xdr:rowOff>123710</xdr:rowOff>
    </xdr:from>
    <xdr:to>
      <xdr:col>7</xdr:col>
      <xdr:colOff>2619835</xdr:colOff>
      <xdr:row>6</xdr:row>
      <xdr:rowOff>145823</xdr:rowOff>
    </xdr:to>
    <mc:AlternateContent xmlns:mc="http://schemas.openxmlformats.org/markup-compatibility/2006" xmlns:sle15="http://schemas.microsoft.com/office/drawing/2012/slicer">
      <mc:Choice Requires="sle15">
        <xdr:graphicFrame macro="">
          <xdr:nvGraphicFramePr>
            <xdr:cNvPr id="3" name="Comédiance">
              <a:extLst>
                <a:ext uri="{FF2B5EF4-FFF2-40B4-BE49-F238E27FC236}">
                  <a16:creationId xmlns:a16="http://schemas.microsoft.com/office/drawing/2014/main" id="{0547E8FB-D70E-9445-3622-ED1E8659FE94}"/>
                </a:ext>
              </a:extLst>
            </xdr:cNvPr>
            <xdr:cNvGraphicFramePr/>
          </xdr:nvGraphicFramePr>
          <xdr:xfrm>
            <a:off x="0" y="0"/>
            <a:ext cx="0" cy="0"/>
          </xdr:xfrm>
          <a:graphic>
            <a:graphicData uri="http://schemas.microsoft.com/office/drawing/2010/slicer">
              <sle:slicer xmlns:sle="http://schemas.microsoft.com/office/drawing/2010/slicer" name="Comédiance"/>
            </a:graphicData>
          </a:graphic>
        </xdr:graphicFrame>
      </mc:Choice>
      <mc:Fallback xmlns="">
        <xdr:sp macro="" textlink="">
          <xdr:nvSpPr>
            <xdr:cNvPr id="0" name=""/>
            <xdr:cNvSpPr>
              <a:spLocks noTextEdit="1"/>
            </xdr:cNvSpPr>
          </xdr:nvSpPr>
          <xdr:spPr>
            <a:xfrm>
              <a:off x="11913059" y="849991"/>
              <a:ext cx="1787300" cy="179614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7</xdr:col>
      <xdr:colOff>2832090</xdr:colOff>
      <xdr:row>1</xdr:row>
      <xdr:rowOff>123030</xdr:rowOff>
    </xdr:from>
    <xdr:to>
      <xdr:col>9</xdr:col>
      <xdr:colOff>172807</xdr:colOff>
      <xdr:row>6</xdr:row>
      <xdr:rowOff>145143</xdr:rowOff>
    </xdr:to>
    <mc:AlternateContent xmlns:mc="http://schemas.openxmlformats.org/markup-compatibility/2006" xmlns:sle15="http://schemas.microsoft.com/office/drawing/2012/slicer">
      <mc:Choice Requires="sle15">
        <xdr:graphicFrame macro="">
          <xdr:nvGraphicFramePr>
            <xdr:cNvPr id="4" name="Année du partenariat">
              <a:extLst>
                <a:ext uri="{FF2B5EF4-FFF2-40B4-BE49-F238E27FC236}">
                  <a16:creationId xmlns:a16="http://schemas.microsoft.com/office/drawing/2014/main" id="{65426D45-D055-2CE2-92AA-7BD6DB4659DC}"/>
                </a:ext>
              </a:extLst>
            </xdr:cNvPr>
            <xdr:cNvGraphicFramePr/>
          </xdr:nvGraphicFramePr>
          <xdr:xfrm>
            <a:off x="0" y="0"/>
            <a:ext cx="0" cy="0"/>
          </xdr:xfrm>
          <a:graphic>
            <a:graphicData uri="http://schemas.microsoft.com/office/drawing/2010/slicer">
              <sle:slicer xmlns:sle="http://schemas.microsoft.com/office/drawing/2010/slicer" name="Année du partenariat"/>
            </a:graphicData>
          </a:graphic>
        </xdr:graphicFrame>
      </mc:Choice>
      <mc:Fallback xmlns="">
        <xdr:sp macro="" textlink="">
          <xdr:nvSpPr>
            <xdr:cNvPr id="0" name=""/>
            <xdr:cNvSpPr>
              <a:spLocks noTextEdit="1"/>
            </xdr:cNvSpPr>
          </xdr:nvSpPr>
          <xdr:spPr>
            <a:xfrm>
              <a:off x="13931664" y="849311"/>
              <a:ext cx="2818385" cy="179614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9</xdr:col>
      <xdr:colOff>342444</xdr:colOff>
      <xdr:row>1</xdr:row>
      <xdr:rowOff>107609</xdr:rowOff>
    </xdr:from>
    <xdr:to>
      <xdr:col>11</xdr:col>
      <xdr:colOff>1265835</xdr:colOff>
      <xdr:row>6</xdr:row>
      <xdr:rowOff>107497</xdr:rowOff>
    </xdr:to>
    <mc:AlternateContent xmlns:mc="http://schemas.openxmlformats.org/markup-compatibility/2006" xmlns:sle15="http://schemas.microsoft.com/office/drawing/2012/slicer">
      <mc:Choice Requires="sle15">
        <xdr:graphicFrame macro="">
          <xdr:nvGraphicFramePr>
            <xdr:cNvPr id="6" name="Type d'action">
              <a:extLst>
                <a:ext uri="{FF2B5EF4-FFF2-40B4-BE49-F238E27FC236}">
                  <a16:creationId xmlns:a16="http://schemas.microsoft.com/office/drawing/2014/main" id="{7C987213-D14A-C4AA-E536-D5E2118D0983}"/>
                </a:ext>
              </a:extLst>
            </xdr:cNvPr>
            <xdr:cNvGraphicFramePr/>
          </xdr:nvGraphicFramePr>
          <xdr:xfrm>
            <a:off x="0" y="0"/>
            <a:ext cx="0" cy="0"/>
          </xdr:xfrm>
          <a:graphic>
            <a:graphicData uri="http://schemas.microsoft.com/office/drawing/2010/slicer">
              <sle:slicer xmlns:sle="http://schemas.microsoft.com/office/drawing/2010/slicer" name="Type d'action"/>
            </a:graphicData>
          </a:graphic>
        </xdr:graphicFrame>
      </mc:Choice>
      <mc:Fallback xmlns="">
        <xdr:sp macro="" textlink="">
          <xdr:nvSpPr>
            <xdr:cNvPr id="0" name=""/>
            <xdr:cNvSpPr>
              <a:spLocks noTextEdit="1"/>
            </xdr:cNvSpPr>
          </xdr:nvSpPr>
          <xdr:spPr>
            <a:xfrm>
              <a:off x="16916511" y="833890"/>
              <a:ext cx="3809466" cy="177392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xdr:from>
      <xdr:col>12</xdr:col>
      <xdr:colOff>204107</xdr:colOff>
      <xdr:row>0</xdr:row>
      <xdr:rowOff>458897</xdr:rowOff>
    </xdr:from>
    <xdr:to>
      <xdr:col>15</xdr:col>
      <xdr:colOff>154781</xdr:colOff>
      <xdr:row>6</xdr:row>
      <xdr:rowOff>95023</xdr:rowOff>
    </xdr:to>
    <xdr:sp macro="" textlink="">
      <xdr:nvSpPr>
        <xdr:cNvPr id="8" name="ZoneTexte 7">
          <a:extLst>
            <a:ext uri="{FF2B5EF4-FFF2-40B4-BE49-F238E27FC236}">
              <a16:creationId xmlns:a16="http://schemas.microsoft.com/office/drawing/2014/main" id="{BA0B20E4-BFB5-4C9D-5F9B-EFAC9419929A}"/>
            </a:ext>
          </a:extLst>
        </xdr:cNvPr>
        <xdr:cNvSpPr txBox="1"/>
      </xdr:nvSpPr>
      <xdr:spPr>
        <a:xfrm>
          <a:off x="20900571" y="458897"/>
          <a:ext cx="4277746" cy="211262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Voici les </a:t>
          </a:r>
          <a:r>
            <a:rPr lang="fr-FR" sz="1400">
              <a:solidFill>
                <a:schemeClr val="accent4">
                  <a:lumMod val="75000"/>
                </a:schemeClr>
              </a:solidFill>
            </a:rPr>
            <a:t>ARCHIVES ! </a:t>
          </a:r>
        </a:p>
        <a:p>
          <a:endParaRPr lang="fr-FR" sz="1400"/>
        </a:p>
        <a:p>
          <a:r>
            <a:rPr lang="fr-FR" sz="1400"/>
            <a:t>un peu les Limbes</a:t>
          </a:r>
          <a:r>
            <a:rPr lang="fr-FR" sz="1400" baseline="0"/>
            <a:t> de la facturation, j'ai regroupé tout les tableau de facturation en 1 seul, si tu cherche une année en particulier ou autre critère tu peux utiliser les SEGMENTS à gauche ! </a:t>
          </a:r>
        </a:p>
        <a:p>
          <a:endParaRPr lang="fr-FR" sz="1400" baseline="0"/>
        </a:p>
        <a:p>
          <a:r>
            <a:rPr lang="fr-FR" sz="1400" baseline="0"/>
            <a:t>Je t'ai mis un petit </a:t>
          </a:r>
          <a:r>
            <a:rPr lang="fr-FR" sz="1600" b="1" baseline="0">
              <a:solidFill>
                <a:schemeClr val="accent4"/>
              </a:solidFill>
            </a:rPr>
            <a:t>dossier rose</a:t>
          </a:r>
          <a:r>
            <a:rPr lang="fr-FR" sz="1400" baseline="0"/>
            <a:t> (trop mims) pour avoir accès directement au Sharepoint des Factures</a:t>
          </a:r>
          <a:endParaRPr lang="fr-FR" sz="1400"/>
        </a:p>
      </xdr:txBody>
    </xdr:sp>
    <xdr:clientData/>
  </xdr:twoCellAnchor>
  <xdr:twoCellAnchor editAs="absolute">
    <xdr:from>
      <xdr:col>4</xdr:col>
      <xdr:colOff>237557</xdr:colOff>
      <xdr:row>1</xdr:row>
      <xdr:rowOff>141820</xdr:rowOff>
    </xdr:from>
    <xdr:to>
      <xdr:col>5</xdr:col>
      <xdr:colOff>621709</xdr:colOff>
      <xdr:row>6</xdr:row>
      <xdr:rowOff>152160</xdr:rowOff>
    </xdr:to>
    <mc:AlternateContent xmlns:mc="http://schemas.openxmlformats.org/markup-compatibility/2006" xmlns:sle15="http://schemas.microsoft.com/office/drawing/2012/slicer">
      <mc:Choice Requires="sle15">
        <xdr:graphicFrame macro="">
          <xdr:nvGraphicFramePr>
            <xdr:cNvPr id="10" name="Année facturation">
              <a:extLst>
                <a:ext uri="{FF2B5EF4-FFF2-40B4-BE49-F238E27FC236}">
                  <a16:creationId xmlns:a16="http://schemas.microsoft.com/office/drawing/2014/main" id="{65424A06-9251-BEB8-CAB1-67F165C8A989}"/>
                </a:ext>
              </a:extLst>
            </xdr:cNvPr>
            <xdr:cNvGraphicFramePr/>
          </xdr:nvGraphicFramePr>
          <xdr:xfrm>
            <a:off x="0" y="0"/>
            <a:ext cx="0" cy="0"/>
          </xdr:xfrm>
          <a:graphic>
            <a:graphicData uri="http://schemas.microsoft.com/office/drawing/2010/slicer">
              <sle:slicer xmlns:sle="http://schemas.microsoft.com/office/drawing/2010/slicer" name="Année facturation"/>
            </a:graphicData>
          </a:graphic>
        </xdr:graphicFrame>
      </mc:Choice>
      <mc:Fallback xmlns="">
        <xdr:sp macro="" textlink="">
          <xdr:nvSpPr>
            <xdr:cNvPr id="0" name=""/>
            <xdr:cNvSpPr>
              <a:spLocks noTextEdit="1"/>
            </xdr:cNvSpPr>
          </xdr:nvSpPr>
          <xdr:spPr>
            <a:xfrm>
              <a:off x="7381874" y="868101"/>
              <a:ext cx="1812109" cy="1784372"/>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oneCell">
    <xdr:from>
      <xdr:col>1</xdr:col>
      <xdr:colOff>35720</xdr:colOff>
      <xdr:row>3</xdr:row>
      <xdr:rowOff>84245</xdr:rowOff>
    </xdr:from>
    <xdr:to>
      <xdr:col>1</xdr:col>
      <xdr:colOff>768972</xdr:colOff>
      <xdr:row>6</xdr:row>
      <xdr:rowOff>31068</xdr:rowOff>
    </xdr:to>
    <xdr:pic>
      <xdr:nvPicPr>
        <xdr:cNvPr id="7" name="Image 6" descr="Dossier - Icônes interface gratuites">
          <a:hlinkClick xmlns:r="http://schemas.openxmlformats.org/officeDocument/2006/relationships" r:id="rId1"/>
          <a:extLst>
            <a:ext uri="{FF2B5EF4-FFF2-40B4-BE49-F238E27FC236}">
              <a16:creationId xmlns:a16="http://schemas.microsoft.com/office/drawing/2014/main" id="{A96C55D6-78A7-B779-7BF5-6A585AD22BB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31033" y="1798745"/>
          <a:ext cx="733252" cy="7326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23813</xdr:colOff>
      <xdr:row>1</xdr:row>
      <xdr:rowOff>139792</xdr:rowOff>
    </xdr:from>
    <xdr:to>
      <xdr:col>3</xdr:col>
      <xdr:colOff>235177</xdr:colOff>
      <xdr:row>1</xdr:row>
      <xdr:rowOff>674895</xdr:rowOff>
    </xdr:to>
    <xdr:pic>
      <xdr:nvPicPr>
        <xdr:cNvPr id="5" name="Image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3"/>
        <a:stretch>
          <a:fillRect/>
        </a:stretch>
      </xdr:blipFill>
      <xdr:spPr>
        <a:xfrm>
          <a:off x="619126" y="866073"/>
          <a:ext cx="2524125" cy="535103"/>
        </a:xfrm>
        <a:prstGeom prst="rect">
          <a:avLst/>
        </a:prstGeom>
      </xdr:spPr>
    </xdr:pic>
    <xdr:clientData/>
  </xdr:twoCellAnchor>
  <xdr:twoCellAnchor>
    <xdr:from>
      <xdr:col>21</xdr:col>
      <xdr:colOff>1607343</xdr:colOff>
      <xdr:row>1</xdr:row>
      <xdr:rowOff>523876</xdr:rowOff>
    </xdr:from>
    <xdr:to>
      <xdr:col>23</xdr:col>
      <xdr:colOff>690561</xdr:colOff>
      <xdr:row>5</xdr:row>
      <xdr:rowOff>146051</xdr:rowOff>
    </xdr:to>
    <xdr:sp macro="" textlink="">
      <xdr:nvSpPr>
        <xdr:cNvPr id="9" name="ZoneTexte 8">
          <a:extLst>
            <a:ext uri="{FF2B5EF4-FFF2-40B4-BE49-F238E27FC236}">
              <a16:creationId xmlns:a16="http://schemas.microsoft.com/office/drawing/2014/main" id="{67B9F575-C854-F146-15D5-6B3E0686CA47}"/>
            </a:ext>
          </a:extLst>
        </xdr:cNvPr>
        <xdr:cNvSpPr txBox="1"/>
      </xdr:nvSpPr>
      <xdr:spPr>
        <a:xfrm>
          <a:off x="33980437" y="1250157"/>
          <a:ext cx="2309812" cy="1134269"/>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200" b="1"/>
            <a:t>La colonne Grise est à</a:t>
          </a:r>
          <a:r>
            <a:rPr lang="fr-FR" sz="1200" b="1" baseline="0"/>
            <a:t> remplissage automatique</a:t>
          </a:r>
          <a:r>
            <a:rPr lang="fr-FR" sz="1100" baseline="0"/>
            <a:t> en fonction de ce que tu aura rentré dans l'index </a:t>
          </a:r>
          <a:r>
            <a:rPr lang="fr-FR" sz="1100" baseline="0">
              <a:solidFill>
                <a:srgbClr val="FF0000"/>
              </a:solidFill>
            </a:rPr>
            <a:t>( il y a une formule dedans donc pas touche) </a:t>
          </a:r>
          <a:endParaRPr lang="fr-FR" sz="1100">
            <a:solidFill>
              <a:srgbClr val="FF0000"/>
            </a:solidFill>
          </a:endParaRPr>
        </a:p>
      </xdr:txBody>
    </xdr:sp>
    <xdr:clientData/>
  </xdr:twoCellAnchor>
  <xdr:twoCellAnchor>
    <xdr:from>
      <xdr:col>0</xdr:col>
      <xdr:colOff>166687</xdr:colOff>
      <xdr:row>7</xdr:row>
      <xdr:rowOff>151606</xdr:rowOff>
    </xdr:from>
    <xdr:to>
      <xdr:col>0</xdr:col>
      <xdr:colOff>461168</xdr:colOff>
      <xdr:row>7</xdr:row>
      <xdr:rowOff>488156</xdr:rowOff>
    </xdr:to>
    <xdr:sp macro="[0]!NL" textlink="">
      <xdr:nvSpPr>
        <xdr:cNvPr id="11" name="Signe Plus 10">
          <a:extLst>
            <a:ext uri="{FF2B5EF4-FFF2-40B4-BE49-F238E27FC236}">
              <a16:creationId xmlns:a16="http://schemas.microsoft.com/office/drawing/2014/main" id="{DB933F90-F6E2-E5C5-5922-214C3D5574A8}"/>
            </a:ext>
          </a:extLst>
        </xdr:cNvPr>
        <xdr:cNvSpPr/>
      </xdr:nvSpPr>
      <xdr:spPr>
        <a:xfrm>
          <a:off x="166687" y="2913856"/>
          <a:ext cx="294481" cy="336550"/>
        </a:xfrm>
        <a:prstGeom prst="mathPlus">
          <a:avLst/>
        </a:prstGeom>
        <a:scene3d>
          <a:camera prst="orthographicFront"/>
          <a:lightRig rig="threePt" dir="t"/>
        </a:scene3d>
        <a:sp3d>
          <a:bevelT prst="angle"/>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2</xdr:row>
      <xdr:rowOff>142876</xdr:rowOff>
    </xdr:from>
    <xdr:to>
      <xdr:col>4</xdr:col>
      <xdr:colOff>111125</xdr:colOff>
      <xdr:row>7</xdr:row>
      <xdr:rowOff>28575</xdr:rowOff>
    </xdr:to>
    <xdr:sp macro="" textlink="">
      <xdr:nvSpPr>
        <xdr:cNvPr id="3" name="ZoneTexte 2">
          <a:extLst>
            <a:ext uri="{FF2B5EF4-FFF2-40B4-BE49-F238E27FC236}">
              <a16:creationId xmlns:a16="http://schemas.microsoft.com/office/drawing/2014/main" id="{BD031066-51A2-4809-B346-421DD5ED37EE}"/>
            </a:ext>
          </a:extLst>
        </xdr:cNvPr>
        <xdr:cNvSpPr txBox="1"/>
      </xdr:nvSpPr>
      <xdr:spPr>
        <a:xfrm>
          <a:off x="352425" y="771526"/>
          <a:ext cx="1968500" cy="847724"/>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baseline="0">
              <a:solidFill>
                <a:sysClr val="windowText" lastClr="000000"/>
              </a:solidFill>
            </a:rPr>
            <a:t>Mot de passe pour déverrouiller la feuille du formulaire de saisie et l'index  : Karima2024</a:t>
          </a:r>
        </a:p>
      </xdr:txBody>
    </xdr:sp>
    <xdr:clientData/>
  </xdr:twoCellAnchor>
  <xdr:twoCellAnchor>
    <xdr:from>
      <xdr:col>4</xdr:col>
      <xdr:colOff>257176</xdr:colOff>
      <xdr:row>2</xdr:row>
      <xdr:rowOff>142875</xdr:rowOff>
    </xdr:from>
    <xdr:to>
      <xdr:col>12</xdr:col>
      <xdr:colOff>266701</xdr:colOff>
      <xdr:row>13</xdr:row>
      <xdr:rowOff>76200</xdr:rowOff>
    </xdr:to>
    <xdr:sp macro="" textlink="">
      <xdr:nvSpPr>
        <xdr:cNvPr id="7" name="ZoneTexte 6">
          <a:extLst>
            <a:ext uri="{FF2B5EF4-FFF2-40B4-BE49-F238E27FC236}">
              <a16:creationId xmlns:a16="http://schemas.microsoft.com/office/drawing/2014/main" id="{4A4B0A99-F18B-BD12-2E42-A174FD77C01A}"/>
            </a:ext>
          </a:extLst>
        </xdr:cNvPr>
        <xdr:cNvSpPr txBox="1"/>
      </xdr:nvSpPr>
      <xdr:spPr>
        <a:xfrm>
          <a:off x="2466976" y="771525"/>
          <a:ext cx="8572500" cy="1981200"/>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Hello Karima ! </a:t>
          </a:r>
        </a:p>
        <a:p>
          <a:endParaRPr lang="fr-FR" sz="1100"/>
        </a:p>
        <a:p>
          <a:r>
            <a:rPr lang="fr-FR" sz="1100"/>
            <a:t>Ici tu trouveras les formules que j'ai entrée dans le</a:t>
          </a:r>
          <a:r>
            <a:rPr lang="fr-FR" sz="1100" baseline="0"/>
            <a:t> tableau et aussi des liens vers des sites et vidéos explicatives pour les Macro que j'y ai intégrées. </a:t>
          </a:r>
        </a:p>
        <a:p>
          <a:endParaRPr lang="fr-FR" sz="1100" baseline="0"/>
        </a:p>
        <a:p>
          <a:r>
            <a:rPr lang="fr-FR" sz="1100" baseline="0"/>
            <a:t>C'est hyper simple et sympa à suivre au ccs ou tu aurais un bug ou si tu souhaite modifier certains paramètres. </a:t>
          </a:r>
        </a:p>
        <a:p>
          <a:endParaRPr lang="fr-FR" sz="1100" baseline="0"/>
        </a:p>
        <a:p>
          <a:r>
            <a:rPr lang="fr-FR" sz="1100" baseline="0"/>
            <a:t>Et si jamais tu as un gros soucis tu clique sur la petite photo à droite (c'est un lien direct vers mon email) lol ! </a:t>
          </a:r>
        </a:p>
        <a:p>
          <a:endParaRPr lang="fr-FR" sz="1100" baseline="0"/>
        </a:p>
        <a:p>
          <a:r>
            <a:rPr lang="fr-FR" sz="1100" baseline="0"/>
            <a:t>Bon courage pour ta reprise et à un de ses jours j'espère :) </a:t>
          </a:r>
          <a:endParaRPr lang="fr-FR" sz="1100"/>
        </a:p>
      </xdr:txBody>
    </xdr:sp>
    <xdr:clientData/>
  </xdr:twoCellAnchor>
  <xdr:twoCellAnchor>
    <xdr:from>
      <xdr:col>1</xdr:col>
      <xdr:colOff>9525</xdr:colOff>
      <xdr:row>7</xdr:row>
      <xdr:rowOff>123825</xdr:rowOff>
    </xdr:from>
    <xdr:to>
      <xdr:col>4</xdr:col>
      <xdr:colOff>133350</xdr:colOff>
      <xdr:row>28</xdr:row>
      <xdr:rowOff>25400</xdr:rowOff>
    </xdr:to>
    <xdr:sp macro="" textlink="">
      <xdr:nvSpPr>
        <xdr:cNvPr id="15" name="ZoneTexte 14">
          <a:extLst>
            <a:ext uri="{FF2B5EF4-FFF2-40B4-BE49-F238E27FC236}">
              <a16:creationId xmlns:a16="http://schemas.microsoft.com/office/drawing/2014/main" id="{A0A46D67-9793-6B3F-6E3F-7C97814EDC7B}"/>
            </a:ext>
          </a:extLst>
        </xdr:cNvPr>
        <xdr:cNvSpPr txBox="1"/>
      </xdr:nvSpPr>
      <xdr:spPr>
        <a:xfrm>
          <a:off x="352425" y="1714500"/>
          <a:ext cx="1990725" cy="3930650"/>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feuille INDEX se rempli en fonction de la feuille</a:t>
          </a:r>
          <a:r>
            <a:rPr lang="fr-FR" sz="1100" baseline="0"/>
            <a:t> </a:t>
          </a:r>
          <a:r>
            <a:rPr lang="fr-FR" sz="1100" b="1" i="1" baseline="0"/>
            <a:t>"1. Données Partenaires" </a:t>
          </a:r>
          <a:r>
            <a:rPr lang="fr-FR" sz="1100" baseline="0"/>
            <a:t>du tableau </a:t>
          </a:r>
          <a:r>
            <a:rPr lang="fr-FR" sz="1100" b="1" i="1" baseline="0"/>
            <a:t>GESTION DE PARTENARIAT</a:t>
          </a:r>
        </a:p>
        <a:p>
          <a:endParaRPr lang="fr-FR" sz="1100" b="1" i="1" baseline="0"/>
        </a:p>
        <a:p>
          <a:r>
            <a:rPr lang="fr-FR" sz="1100" b="0" i="0" baseline="0"/>
            <a:t>j'ai verrouiller les cellules sauf les jaunes que tu dois remplir au fur à mesure, </a:t>
          </a:r>
        </a:p>
        <a:p>
          <a:r>
            <a:rPr lang="fr-FR" sz="1100" b="0" i="0" baseline="0"/>
            <a:t>Tu peux bien entendu déverrouiller avec le mot de passe si tu veux changer des paramètres. </a:t>
          </a:r>
        </a:p>
        <a:p>
          <a:endParaRPr lang="fr-FR" sz="1100" b="0" i="0" baseline="0"/>
        </a:p>
        <a:p>
          <a:r>
            <a:rPr lang="fr-FR" sz="1100" b="0" i="0" baseline="0"/>
            <a:t>la formule du tableau index est simple, j'ai juste ouvert les deux tableau et taper = et cliquer dans la cellules que je voulait dupliquer </a:t>
          </a:r>
        </a:p>
        <a:p>
          <a:r>
            <a:rPr lang="fr-FR" sz="1100" b="1" i="0" baseline="0">
              <a:solidFill>
                <a:srgbClr val="00B050"/>
              </a:solidFill>
            </a:rPr>
            <a:t>ex : ='[Gestion des partenariats.xlsm]1. Données Partenaires'!C7</a:t>
          </a:r>
        </a:p>
      </xdr:txBody>
    </xdr:sp>
    <xdr:clientData/>
  </xdr:twoCellAnchor>
  <xdr:twoCellAnchor>
    <xdr:from>
      <xdr:col>4</xdr:col>
      <xdr:colOff>273050</xdr:colOff>
      <xdr:row>16</xdr:row>
      <xdr:rowOff>123825</xdr:rowOff>
    </xdr:from>
    <xdr:to>
      <xdr:col>12</xdr:col>
      <xdr:colOff>501650</xdr:colOff>
      <xdr:row>38</xdr:row>
      <xdr:rowOff>104775</xdr:rowOff>
    </xdr:to>
    <xdr:sp macro="" textlink="">
      <xdr:nvSpPr>
        <xdr:cNvPr id="16" name="ZoneTexte 15">
          <a:extLst>
            <a:ext uri="{FF2B5EF4-FFF2-40B4-BE49-F238E27FC236}">
              <a16:creationId xmlns:a16="http://schemas.microsoft.com/office/drawing/2014/main" id="{3540D527-7DB3-48D3-7CE2-E55DD510F284}"/>
            </a:ext>
          </a:extLst>
        </xdr:cNvPr>
        <xdr:cNvSpPr txBox="1"/>
      </xdr:nvSpPr>
      <xdr:spPr>
        <a:xfrm>
          <a:off x="2482850" y="3419475"/>
          <a:ext cx="8791575" cy="3962400"/>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Mettre la ligne active en surbrillance</a:t>
          </a:r>
          <a:r>
            <a:rPr lang="fr-FR" sz="1100" baseline="0"/>
            <a:t> :  ça te permet dans un long et grand tableau (comme celui des archives) de ne par perdre ta ligne, elle sera en jaune fluo donc très visible !  </a:t>
          </a:r>
        </a:p>
        <a:p>
          <a:endParaRPr lang="fr-FR" sz="1100" baseline="0"/>
        </a:p>
        <a:p>
          <a:r>
            <a:rPr lang="fr-FR" sz="1100" baseline="0"/>
            <a:t>1 - Tu sélectionne le tableau entier</a:t>
          </a:r>
        </a:p>
        <a:p>
          <a:r>
            <a:rPr lang="fr-FR" sz="1100" baseline="0"/>
            <a:t>2 - Tu vas dans "Accueil" dans l'onglet " Mise en forme conditionnelle "</a:t>
          </a:r>
        </a:p>
        <a:p>
          <a:r>
            <a:rPr lang="fr-FR" sz="1100" baseline="0"/>
            <a:t>3 - Nouvelle règle</a:t>
          </a:r>
        </a:p>
        <a:p>
          <a:r>
            <a:rPr lang="fr-FR" sz="1100" baseline="0"/>
            <a:t>4 -  " Utiliser une formule pour déterminer pour quelles cellules le format sera appliqué"</a:t>
          </a:r>
        </a:p>
        <a:p>
          <a:r>
            <a:rPr lang="fr-FR" sz="1100" baseline="0"/>
            <a:t>5 - tu tape la formule =LIGNE()=CELLULE("ligne")</a:t>
          </a:r>
        </a:p>
        <a:p>
          <a:r>
            <a:rPr lang="fr-FR" sz="1100" baseline="0"/>
            <a:t>6 - Tu choisi une mise en forme ( moi j'ai mis jaune fluo)</a:t>
          </a:r>
        </a:p>
        <a:p>
          <a:r>
            <a:rPr lang="fr-FR" sz="1100" baseline="0"/>
            <a:t>7 - tu clique ok</a:t>
          </a:r>
        </a:p>
        <a:p>
          <a:endParaRPr lang="fr-FR" sz="1100"/>
        </a:p>
        <a:p>
          <a:r>
            <a:rPr lang="fr-FR" sz="1100"/>
            <a:t>ensuite il faut</a:t>
          </a:r>
          <a:r>
            <a:rPr lang="fr-FR" sz="1100" baseline="0"/>
            <a:t> intégrer une VBA (code MACRO) </a:t>
          </a:r>
        </a:p>
        <a:p>
          <a:endParaRPr lang="fr-FR" sz="1100" baseline="0"/>
        </a:p>
        <a:p>
          <a:r>
            <a:rPr lang="fr-FR" sz="1100" baseline="0"/>
            <a:t>1 -  tu clic droit sur la feuille ou tu veux activer la surbrillance (moi je l'ai mis sur 2. Archives)</a:t>
          </a:r>
        </a:p>
        <a:p>
          <a:r>
            <a:rPr lang="fr-FR" sz="1100" baseline="0"/>
            <a:t>2 -  "Visualiser le code" la fenêtre VBA apparait </a:t>
          </a:r>
        </a:p>
        <a:p>
          <a:r>
            <a:rPr lang="fr-FR" sz="1100"/>
            <a:t>3 -  sur le menu déroulant tu choisi "WORKSHEET" </a:t>
          </a:r>
        </a:p>
        <a:p>
          <a:r>
            <a:rPr lang="fr-FR" sz="1100"/>
            <a:t>4 -  entre PRIVATE SUB et END SUB</a:t>
          </a:r>
          <a:r>
            <a:rPr lang="fr-FR" sz="1100" baseline="0"/>
            <a:t> ( les délimitation d'une macro) tu tape : </a:t>
          </a:r>
          <a:r>
            <a:rPr lang="fr-FR" sz="1100" b="1" baseline="0">
              <a:solidFill>
                <a:srgbClr val="0070C0"/>
              </a:solidFill>
            </a:rPr>
            <a:t>Application.ScreenUpdating=True</a:t>
          </a:r>
        </a:p>
        <a:p>
          <a:r>
            <a:rPr lang="fr-FR" sz="1100" b="0" baseline="0">
              <a:solidFill>
                <a:sysClr val="windowText" lastClr="000000"/>
              </a:solidFill>
            </a:rPr>
            <a:t>5 - tu ferme la fenêtre VBA et normalement ça marche !!! youpi mais au cas ou je t'ai mis une vidéo YouTube avec toute les étapes</a:t>
          </a:r>
          <a:endParaRPr lang="fr-FR" sz="1100" b="0">
            <a:solidFill>
              <a:sysClr val="windowText" lastClr="000000"/>
            </a:solidFill>
          </a:endParaRPr>
        </a:p>
      </xdr:txBody>
    </xdr:sp>
    <xdr:clientData/>
  </xdr:twoCellAnchor>
  <xdr:twoCellAnchor>
    <xdr:from>
      <xdr:col>1</xdr:col>
      <xdr:colOff>9525</xdr:colOff>
      <xdr:row>29</xdr:row>
      <xdr:rowOff>28575</xdr:rowOff>
    </xdr:from>
    <xdr:to>
      <xdr:col>4</xdr:col>
      <xdr:colOff>95250</xdr:colOff>
      <xdr:row>38</xdr:row>
      <xdr:rowOff>95250</xdr:rowOff>
    </xdr:to>
    <xdr:sp macro="" textlink="">
      <xdr:nvSpPr>
        <xdr:cNvPr id="17" name="ZoneTexte 16">
          <a:extLst>
            <a:ext uri="{FF2B5EF4-FFF2-40B4-BE49-F238E27FC236}">
              <a16:creationId xmlns:a16="http://schemas.microsoft.com/office/drawing/2014/main" id="{A049C8FD-40EE-5150-D6A4-141EF21A74BB}"/>
            </a:ext>
          </a:extLst>
        </xdr:cNvPr>
        <xdr:cNvSpPr txBox="1"/>
      </xdr:nvSpPr>
      <xdr:spPr>
        <a:xfrm>
          <a:off x="352425" y="5676900"/>
          <a:ext cx="1952625" cy="1695450"/>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 le formulaire j'ai bloquer le champs "date de saisie" car j'ai mis la</a:t>
          </a:r>
          <a:r>
            <a:rPr lang="fr-FR" sz="1100" baseline="0"/>
            <a:t> formule </a:t>
          </a:r>
          <a:r>
            <a:rPr lang="fr-FR" sz="1100" b="1" baseline="0">
              <a:solidFill>
                <a:srgbClr val="00B050"/>
              </a:solidFill>
            </a:rPr>
            <a:t>=Aujourd'hui()</a:t>
          </a:r>
        </a:p>
        <a:p>
          <a:r>
            <a:rPr lang="fr-FR" sz="1100" baseline="0"/>
            <a:t>qui indique automatiquement la date du jour, c'est plus pratique, mais tu as le code si tu veux enlever la formule et faire la saisie toi même</a:t>
          </a:r>
          <a:endParaRPr lang="fr-FR"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groupeaudiens.sharepoint.com/sites/SuiviFacturationPartenariat/Documents%20partages/General/2%20-%20LOGISTIQUE/Gestion%20des%20partenariats.xlsm" TargetMode="External"/><Relationship Id="rId1" Type="http://schemas.openxmlformats.org/officeDocument/2006/relationships/externalLinkPath" Target="https://groupeaudiens.sharepoint.com/sites/SuiviFacturationPartenariat/Documents%20partages/General/2%20-%20LOGISTIQUE/Gestion%20des%20partenariats.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pauline.pactole\Downloads\Gestion%20des%20partenariats.xlsm%20copie.xlsm" TargetMode="External"/><Relationship Id="rId1" Type="http://schemas.openxmlformats.org/officeDocument/2006/relationships/externalLinkPath" Target="Gestion%20des%20partenariats.xlsm%20copi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nexion &amp; Process "/>
      <sheetName val="1. Données Partenaires"/>
      <sheetName val="2. Termes "/>
      <sheetName val="Feuil3"/>
      <sheetName val="3. Montants"/>
      <sheetName val="4. Execution"/>
      <sheetName val="5. Dashboard"/>
      <sheetName val="Astuces et aide"/>
      <sheetName val="Sources"/>
      <sheetName val="Gestion des accès"/>
      <sheetName val="MANQUANT"/>
      <sheetName val="Feuil1"/>
      <sheetName val="Feuil2"/>
    </sheetNames>
    <sheetDataSet>
      <sheetData sheetId="0"/>
      <sheetData sheetId="1"/>
      <sheetData sheetId="2">
        <row r="16">
          <cell r="F16">
            <v>2024</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nexion &amp; Process "/>
      <sheetName val="1. Données Partenaires"/>
      <sheetName val="2. Termes "/>
      <sheetName val="Feuil3"/>
      <sheetName val="3. Montants"/>
      <sheetName val="4. Execution"/>
      <sheetName val="5. Dashboard"/>
      <sheetName val="Astuces et aide"/>
      <sheetName val="Sources"/>
      <sheetName val="Gestion des accès"/>
      <sheetName val="Feuil1"/>
    </sheetNames>
    <sheetDataSet>
      <sheetData sheetId="0"/>
      <sheetData sheetId="1"/>
      <sheetData sheetId="2">
        <row r="8">
          <cell r="F8">
            <v>2023</v>
          </cell>
          <cell r="H8" t="str">
            <v>CONV-21-000011-A</v>
          </cell>
          <cell r="J8" t="str">
            <v>SNTPCT Syndicat National des Techniciens et travailleurs de la production Cinématographique et de télévision</v>
          </cell>
          <cell r="AJ8">
            <v>50000</v>
          </cell>
        </row>
      </sheetData>
      <sheetData sheetId="3"/>
      <sheetData sheetId="4"/>
      <sheetData sheetId="5"/>
      <sheetData sheetId="6"/>
      <sheetData sheetId="7"/>
      <sheetData sheetId="8"/>
      <sheetData sheetId="9"/>
      <sheetData sheetId="10"/>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Type_d_organisation" xr10:uid="{22E0D6F2-A7A8-4C2C-9CB1-BC2F1B650A67}" sourceName="Type d'organisation">
  <extLst>
    <x:ext xmlns:x15="http://schemas.microsoft.com/office/spreadsheetml/2010/11/main" uri="{2F2917AC-EB37-4324-AD4E-5DD8C200BD13}">
      <x15:tableSlicerCache tableId="1" column="15"/>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Comédiance" xr10:uid="{CF58B65B-C335-4926-B683-EBD8C73532F2}" sourceName="Comédiance">
  <extLst>
    <x:ext xmlns:x15="http://schemas.microsoft.com/office/spreadsheetml/2010/11/main" uri="{2F2917AC-EB37-4324-AD4E-5DD8C200BD13}">
      <x15:tableSlicerCache tableId="1" column="17"/>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nnée_du_partenariat" xr10:uid="{9EC44DEC-C457-4A52-9541-7C910C3B31A3}" sourceName="Année du partenariat">
  <extLst>
    <x:ext xmlns:x15="http://schemas.microsoft.com/office/spreadsheetml/2010/11/main" uri="{2F2917AC-EB37-4324-AD4E-5DD8C200BD13}">
      <x15:tableSlicerCache tableId="1" column="21"/>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Type_d_action" xr10:uid="{B4AF4FFA-9348-4B36-A226-F2976595F760}" sourceName="Type d'action">
  <extLst>
    <x:ext xmlns:x15="http://schemas.microsoft.com/office/spreadsheetml/2010/11/main" uri="{2F2917AC-EB37-4324-AD4E-5DD8C200BD13}">
      <x15:tableSlicerCache tableId="1" column="2"/>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nnée_facturation" xr10:uid="{4CF56DBE-8587-40DC-AFE8-DE0FBC3A6D56}" sourceName="Année facturation">
  <extLst>
    <x:ext xmlns:x15="http://schemas.microsoft.com/office/spreadsheetml/2010/11/main" uri="{2F2917AC-EB37-4324-AD4E-5DD8C200BD13}">
      <x15:tableSlicerCache tableId="1" column="5"/>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ype d'organisation" xr10:uid="{CDEEE974-97A5-4D8D-B0EC-857F9C09015B}" cache="Segment_Type_d_organisation" caption="Type d'organisation" style="SlicerStyleDark4" rowHeight="241300"/>
  <slicer name="Comédiance" xr10:uid="{CADBA6C9-A0E0-4785-98E4-7AA0600C15DB}" cache="Segment_Comédiance" caption="Comédiance" style="SlicerStyleDark4" rowHeight="241300"/>
  <slicer name="Année du partenariat" xr10:uid="{57432124-298D-4262-B883-4AAAF0949D41}" cache="Segment_Année_du_partenariat" caption="Année du partenariat" columnCount="3" style="SlicerStyleDark4" rowHeight="241300"/>
  <slicer name="Type d'action" xr10:uid="{81A03ADE-FC44-4DBE-9332-AFD638331F39}" cache="Segment_Type_d_action" caption="Type d'action" columnCount="3" style="SlicerStyleDark4" rowHeight="241300"/>
  <slicer name="Année facturation" xr10:uid="{618AC40E-940D-446B-B0F4-2C0A450ADF05}" cache="Segment_Année_facturation" caption="Année facturation" columnCount="2" style="SlicerStyleDark4"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A3DCEDE-43E5-45A9-AC80-BD1B5E71DF42}" name="Tableau1" displayName="Tableau1" ref="B8:Z750" totalsRowCount="1" headerRowDxfId="76" dataDxfId="75">
  <autoFilter ref="B8:Z749" xr:uid="{6A3DCEDE-43E5-45A9-AC80-BD1B5E71DF42}"/>
  <sortState xmlns:xlrd2="http://schemas.microsoft.com/office/spreadsheetml/2017/richdata2" ref="B9:Z749">
    <sortCondition descending="1" ref="P8:P749"/>
  </sortState>
  <tableColumns count="25">
    <tableColumn id="15" xr3:uid="{AC90A1B6-1007-4BA3-AB32-AAF98289EB45}" name="Type d'organisation" dataDxfId="74" totalsRowDxfId="29"/>
    <tableColumn id="17" xr3:uid="{666B78E4-85A3-41E7-9C67-BC02FD432B37}" name="Comédiance" dataDxfId="73" totalsRowDxfId="28"/>
    <tableColumn id="1" xr3:uid="{53AC73EC-9AAE-4EDD-8720-36BA4F8E572B}" name="Nom de l'organisation" dataDxfId="72" totalsRowDxfId="27"/>
    <tableColumn id="22" xr3:uid="{A4F73ECD-CCBF-440C-8DAB-767278A2C747}" name="N° convention interne" dataDxfId="71" totalsRowDxfId="26"/>
    <tableColumn id="21" xr3:uid="{4FEE3839-EEB0-4740-9F7C-DC40FCE4DB69}" name="Année du partenariat" dataDxfId="70" totalsRowDxfId="25"/>
    <tableColumn id="2" xr3:uid="{AC5F3EFD-927D-48D8-AC1D-48374DD5F746}" name="Type d'action" dataDxfId="69" totalsRowDxfId="24"/>
    <tableColumn id="3" xr3:uid="{B705E8F2-8DF4-4939-8491-E2467EB6509A}" name="Descriptions détaillées de l'action" dataDxfId="68" totalsRowDxfId="23"/>
    <tableColumn id="8" xr3:uid="{E293ADA8-C9ED-4A28-BD3B-743185B80117}" name="Date Facture" dataDxfId="67" totalsRowDxfId="22"/>
    <tableColumn id="6" xr3:uid="{33B97428-5BE2-4E8F-BED0-F6E93DCF659B}" name="N° Facture" dataDxfId="66" totalsRowDxfId="21"/>
    <tableColumn id="12" xr3:uid="{963736F9-7BE6-46A4-ADD2-5257772105A9}" name="N° Contrat externe" dataDxfId="65" totalsRowDxfId="20"/>
    <tableColumn id="4" xr3:uid="{F9B0E7EC-235B-45DC-9393-5D01001B6F17}" name="Montant" dataDxfId="64" totalsRowDxfId="19" dataCellStyle="Monétaire"/>
    <tableColumn id="9" xr3:uid="{182D51D7-B7C1-441A-A597-1C4022FF6C04}" name="Justificatif" dataDxfId="63" totalsRowDxfId="18"/>
    <tableColumn id="13" xr3:uid="{602966DC-485D-46CB-9828-82534FBDBC14}" name="Date envoi comptabilité" dataDxfId="62" totalsRowDxfId="17"/>
    <tableColumn id="20" xr3:uid="{FC53D23B-2371-4573-8700-E433F115C160}" name="Date de règlement" dataDxfId="61" totalsRowDxfId="16"/>
    <tableColumn id="19" xr3:uid="{F4769EB0-DA89-4E80-9DF3-ED8202F5403D}" name="Date de saisie" dataDxfId="60" totalsRowDxfId="15"/>
    <tableColumn id="18" xr3:uid="{AFA7E3B7-46AA-4606-9247-AA48DD714D98}" name="ID" dataDxfId="59" totalsRowDxfId="14"/>
    <tableColumn id="5" xr3:uid="{37952FD4-4D9E-473F-84B5-3E06810AF6A1}" name="Année facturation" dataDxfId="58" totalsRowDxfId="13">
      <calculatedColumnFormula>IF(ISBLANK(Tableau1[[#This Row],[Date de règlement]]),"",UPPER(TEXT(Tableau1[[#This Row],[Date de règlement]],"AAAA")))</calculatedColumnFormula>
    </tableColumn>
    <tableColumn id="26" xr3:uid="{5B3DFF1A-EDE6-496E-989B-1DCB3AC2EA06}" name="N° de pièce comptable " dataDxfId="57" totalsRowDxfId="12"/>
    <tableColumn id="25" xr3:uid="{9FAB2889-96C8-4081-B1CA-10A7311F1A45}" name="N° Compte comptable" dataDxfId="56" totalsRowDxfId="11"/>
    <tableColumn id="24" xr3:uid="{1A5BDB25-499F-47AF-BA63-42D58018A6E2}" name="N° Compte imputation" dataDxfId="55" totalsRowDxfId="10"/>
    <tableColumn id="23" xr3:uid="{A1D822CF-52FF-40C3-B736-992D42961F50}" name="Nom du fournisseur/_x000a_prestataire" dataDxfId="54" totalsRowDxfId="9"/>
    <tableColumn id="16" xr3:uid="{E92EF724-69E9-4841-AEEF-B739D8BB63A5}" name="N° TIERS" dataDxfId="53" totalsRowDxfId="8"/>
    <tableColumn id="10" xr3:uid="{077A69EB-69C8-4BF3-ABA3-93358230CF5C}" name="Dépenses globales €" dataDxfId="52" totalsRowDxfId="7"/>
    <tableColumn id="7" xr3:uid="{5C2EA296-FD9E-4414-8155-5EE23E084688}" name="Part Rc - %" dataDxfId="51" totalsRowDxfId="6"/>
    <tableColumn id="14" xr3:uid="{FD9546D4-FF4D-49FB-B7C1-B837F78FC398}" name="Part Rc - €" dataDxfId="50" totalsRowDxfId="5"/>
  </tableColumns>
  <tableStyleInfo name="TableStyleMedium1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EB5D7C-B24A-4638-AF0F-DEBF73C15620}" name="Tableau4" displayName="Tableau4" ref="L3:P420" totalsRowShown="0" headerRowDxfId="47" dataDxfId="46" tableBorderDxfId="45" totalsRowBorderDxfId="44">
  <autoFilter ref="L3:P420" xr:uid="{24EB5D7C-B24A-4638-AF0F-DEBF73C15620}"/>
  <tableColumns count="5">
    <tableColumn id="1" xr3:uid="{F5EA7BFD-F803-4EE6-9839-AFA6CF39876F}" name="Nom organisation" dataDxfId="43">
      <calculatedColumnFormula>'2. Archives'!D24</calculatedColumnFormula>
    </tableColumn>
    <tableColumn id="2" xr3:uid="{954BF821-5CAE-479F-AFE3-2F16674EE390}" name="Année" dataDxfId="42">
      <calculatedColumnFormula>'2. Archives'!F24</calculatedColumnFormula>
    </tableColumn>
    <tableColumn id="3" xr3:uid="{F487589D-907A-473C-A5C8-96CE389714DE}" name="N° de Contrat" dataDxfId="41">
      <calculatedColumnFormula>'2. Archives'!E24</calculatedColumnFormula>
    </tableColumn>
    <tableColumn id="4" xr3:uid="{8D0F832C-5441-4193-A20B-D07E015E39A3}" name="N° de facture " dataDxfId="40">
      <calculatedColumnFormula>'2. Archives'!J24</calculatedColumnFormula>
    </tableColumn>
    <tableColumn id="5" xr3:uid="{AAEDF43C-9B09-4C17-BC00-BE598B0024A8}" name="Montant" dataDxfId="39" dataCellStyle="Monétaire">
      <calculatedColumnFormula>'2. Archives'!L24</calculatedColumnFormula>
    </tableColumn>
  </tableColumns>
  <tableStyleInfo name="TableStyleMedium1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30A3677-7759-44D3-A91B-D99F40B7E6A7}" name="Tableau3" displayName="Tableau3" ref="B3:E203" totalsRowShown="0" headerRowDxfId="38" dataDxfId="37" tableBorderDxfId="36">
  <autoFilter ref="B3:E203" xr:uid="{E30A3677-7759-44D3-A91B-D99F40B7E6A7}"/>
  <tableColumns count="4">
    <tableColumn id="1" xr3:uid="{1D7D6A50-64F7-4945-A186-14B5F581762A}" name="Nom organisation" dataDxfId="4">
      <calculatedColumnFormula>'[2]2. Termes '!J8</calculatedColumnFormula>
    </tableColumn>
    <tableColumn id="2" xr3:uid="{E0F587FA-3978-4EC4-9D35-3F126E19B036}" name="Année" dataDxfId="3">
      <calculatedColumnFormula>'[2]2. Termes '!F8</calculatedColumnFormula>
    </tableColumn>
    <tableColumn id="3" xr3:uid="{F7B65682-E480-4281-9998-A1448E969D90}" name="N° de Contrat" dataDxfId="2">
      <calculatedColumnFormula>'[2]2. Termes '!H8</calculatedColumnFormula>
    </tableColumn>
    <tableColumn id="4" xr3:uid="{0E0B3ADE-1AA5-43C0-B089-89471B6F49D4}" name="Budget prévu" dataDxfId="0" dataCellStyle="Monétaire">
      <calculatedColumnFormula>'[2]2. Termes '!AJ8</calculatedColumnFormula>
    </tableColumn>
  </tableColumns>
  <tableStyleInfo name="TableStyleMedium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56E3EE5-4B18-4286-9274-99FE0665D21F}" name="Tableau5" displayName="Tableau5" ref="F3:J203" totalsRowShown="0" headerRowDxfId="35" dataDxfId="34">
  <autoFilter ref="F3:J203" xr:uid="{E56E3EE5-4B18-4286-9274-99FE0665D21F}"/>
  <tableColumns count="5">
    <tableColumn id="1" xr3:uid="{EC9608B5-3D91-41AE-9243-BEDB1526372B}" name="Total dépense" dataDxfId="33" dataCellStyle="Monétaire">
      <calculatedColumnFormula>SUMIFS(Tableau4[Montant],Tableau4[Nom organisation],Tableau3[[#This Row],[Nom organisation]],Tableau4[Année],Tableau3[[#This Row],[Année]],Tableau4[N° de Contrat],Tableau3[[#This Row],[N° de Contrat]])</calculatedColumnFormula>
    </tableColumn>
    <tableColumn id="2" xr3:uid="{EFE6919D-16FB-4CE4-9453-33835F179CF0}" name="Solde" dataDxfId="1" dataCellStyle="Monétaire">
      <calculatedColumnFormula>Tableau3[[#This Row],[Budget prévu]]-Tableau5[[#This Row],[Total dépense]]</calculatedColumnFormula>
    </tableColumn>
    <tableColumn id="3" xr3:uid="{B1D30D27-7F6E-4BBD-A09A-2DCE0EBD1E56}" name="Taux de Conso" dataDxfId="32" dataCellStyle="Pourcentage">
      <calculatedColumnFormula>IFERROR(Tableau5[[#This Row],[Total dépense]]/Tableau3[[#This Row],[Budget prévu]],"")</calculatedColumnFormula>
    </tableColumn>
    <tableColumn id="4" xr3:uid="{A02204DA-7F58-4039-A1E7-5851987E5F90}" name="Commentaires" dataDxfId="31"/>
    <tableColumn id="5" xr3:uid="{E25F2849-2DD6-4988-9BA7-70463140C729}" name="OK" dataDxfId="30">
      <calculatedColumnFormula>IF(Tableau3[[#This Row],[Budget prévu]]=Tableau5[[#This Row],[Total dépense]],"OK","NOK")</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2013 – 2022">
  <a:themeElements>
    <a:clrScheme name="Papier">
      <a:dk1>
        <a:sysClr val="windowText" lastClr="000000"/>
      </a:dk1>
      <a:lt1>
        <a:sysClr val="window" lastClr="FFFFFF"/>
      </a:lt1>
      <a:dk2>
        <a:srgbClr val="444D26"/>
      </a:dk2>
      <a:lt2>
        <a:srgbClr val="FEFAC9"/>
      </a:lt2>
      <a:accent1>
        <a:srgbClr val="A5B592"/>
      </a:accent1>
      <a:accent2>
        <a:srgbClr val="F3A447"/>
      </a:accent2>
      <a:accent3>
        <a:srgbClr val="E7BC29"/>
      </a:accent3>
      <a:accent4>
        <a:srgbClr val="D092A7"/>
      </a:accent4>
      <a:accent5>
        <a:srgbClr val="9C85C0"/>
      </a:accent5>
      <a:accent6>
        <a:srgbClr val="809EC2"/>
      </a:accent6>
      <a:hlink>
        <a:srgbClr val="8E58B6"/>
      </a:hlink>
      <a:folHlink>
        <a:srgbClr val="7F6F6F"/>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mments" Target="../comments1.xml"/><Relationship Id="rId5" Type="http://schemas.microsoft.com/office/2007/relationships/slicer" Target="../slicers/slicer1.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www.youtube.com/watch?v=XbFek3k-SiQ" TargetMode="External"/><Relationship Id="rId1" Type="http://schemas.openxmlformats.org/officeDocument/2006/relationships/hyperlink" Target="https://www.google.com/search?q=creer+un+formulaire+excel&amp;rlz=1C1GCEA_enFR1111FR1112&amp;oq=creer+un+formulaire+excel&amp;gs_lcrp=EgZjaHJvbWUqBggAEEUYOzIGCAAQRRg7MgcIARAAGIAEMgYIAhBFGEAyCAgDEAAYFhgeMggIBBAAGBYYHjIICAUQABgWGB4yCAgGEAAYFhgeMggIBxAAGBYYHtIBCTc3MjVqMGoxNagCCLACAQ&amp;sourceid=chrome&amp;ie=UTF-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B4D45-288A-43D5-8242-4DFB4181E54D}">
  <sheetPr codeName="Feuil1"/>
  <dimension ref="A1:S359"/>
  <sheetViews>
    <sheetView zoomScale="80" zoomScaleNormal="80" workbookViewId="0">
      <pane xSplit="5" ySplit="2" topLeftCell="F74" activePane="bottomRight" state="frozen"/>
      <selection pane="topRight" activeCell="F1" sqref="F1"/>
      <selection pane="bottomLeft" activeCell="A3" sqref="A3"/>
      <selection pane="bottomRight" activeCell="A101" sqref="A101"/>
    </sheetView>
  </sheetViews>
  <sheetFormatPr baseColWidth="10" defaultColWidth="11" defaultRowHeight="14.5" x14ac:dyDescent="0.35"/>
  <cols>
    <col min="1" max="1" width="33" customWidth="1"/>
    <col min="2" max="2" width="16.453125" customWidth="1"/>
    <col min="3" max="3" width="18.26953125" customWidth="1"/>
    <col min="4" max="4" width="14.7265625" customWidth="1"/>
    <col min="5" max="5" width="32.1796875" customWidth="1"/>
    <col min="6" max="6" width="54.26953125" customWidth="1"/>
    <col min="7" max="8" width="14.7265625" style="15" customWidth="1"/>
    <col min="9" max="9" width="18.26953125" style="15" customWidth="1"/>
    <col min="10" max="10" width="18.7265625" style="18" customWidth="1"/>
    <col min="11" max="11" width="34.453125" style="57" customWidth="1"/>
    <col min="12" max="12" width="11.7265625" customWidth="1"/>
    <col min="13" max="13" width="12.7265625" customWidth="1"/>
    <col min="14" max="14" width="13.7265625" customWidth="1"/>
    <col min="15" max="15" width="15.7265625" customWidth="1"/>
    <col min="16" max="16" width="14" customWidth="1"/>
    <col min="17" max="17" width="15" customWidth="1"/>
    <col min="18" max="19" width="17.54296875" customWidth="1"/>
  </cols>
  <sheetData>
    <row r="1" spans="1:19" x14ac:dyDescent="0.35">
      <c r="A1" s="235" t="s">
        <v>0</v>
      </c>
      <c r="B1" s="235"/>
      <c r="C1" s="235"/>
      <c r="D1" s="235"/>
      <c r="E1" s="235"/>
      <c r="F1" s="235"/>
      <c r="G1" s="235"/>
      <c r="H1" s="235"/>
      <c r="I1" s="235"/>
      <c r="J1" s="235"/>
      <c r="K1" s="54"/>
      <c r="L1" s="234" t="s">
        <v>1</v>
      </c>
      <c r="M1" s="234"/>
      <c r="N1" s="234"/>
      <c r="O1" s="234"/>
      <c r="P1" s="234"/>
      <c r="Q1" s="234"/>
      <c r="R1" s="234"/>
      <c r="S1" s="234"/>
    </row>
    <row r="2" spans="1:19" s="2" customFormat="1" ht="58" x14ac:dyDescent="0.35">
      <c r="A2" s="11"/>
      <c r="B2" s="3" t="s">
        <v>2</v>
      </c>
      <c r="C2" s="3" t="s">
        <v>3</v>
      </c>
      <c r="D2" s="3" t="s">
        <v>4</v>
      </c>
      <c r="E2" s="3" t="s">
        <v>5</v>
      </c>
      <c r="F2" s="3" t="s">
        <v>6</v>
      </c>
      <c r="G2" s="12" t="s">
        <v>7</v>
      </c>
      <c r="H2" s="3" t="s">
        <v>8</v>
      </c>
      <c r="I2" s="3" t="s">
        <v>9</v>
      </c>
      <c r="J2" s="3" t="s">
        <v>10</v>
      </c>
      <c r="K2" s="3" t="s">
        <v>11</v>
      </c>
      <c r="L2" s="4" t="s">
        <v>12</v>
      </c>
      <c r="M2" s="4" t="s">
        <v>13</v>
      </c>
      <c r="N2" s="4" t="s">
        <v>14</v>
      </c>
      <c r="O2" s="4" t="s">
        <v>15</v>
      </c>
      <c r="P2" s="4" t="s">
        <v>16</v>
      </c>
      <c r="Q2" s="4" t="s">
        <v>17</v>
      </c>
      <c r="R2" s="4" t="s">
        <v>18</v>
      </c>
      <c r="S2" s="4" t="s">
        <v>19</v>
      </c>
    </row>
    <row r="3" spans="1:19" ht="82.5" customHeight="1" x14ac:dyDescent="0.35">
      <c r="A3" s="236" t="s">
        <v>20</v>
      </c>
      <c r="B3" s="222" t="s">
        <v>21</v>
      </c>
      <c r="C3" s="225" t="s">
        <v>22</v>
      </c>
      <c r="D3" s="225"/>
      <c r="E3" s="23" t="s">
        <v>23</v>
      </c>
      <c r="F3" s="19" t="s">
        <v>24</v>
      </c>
      <c r="G3" s="13">
        <v>73200</v>
      </c>
      <c r="H3" s="17" t="s">
        <v>25</v>
      </c>
      <c r="I3" s="13" t="s">
        <v>26</v>
      </c>
      <c r="J3" s="16">
        <v>20210700062</v>
      </c>
      <c r="K3" s="55" t="s">
        <v>27</v>
      </c>
      <c r="L3" s="5"/>
      <c r="M3" s="5"/>
      <c r="N3" s="5"/>
      <c r="O3" s="5"/>
      <c r="P3" s="5"/>
      <c r="Q3" s="6"/>
      <c r="R3" s="5"/>
      <c r="S3" s="6"/>
    </row>
    <row r="4" spans="1:19" ht="30" customHeight="1" x14ac:dyDescent="0.35">
      <c r="A4" s="236"/>
      <c r="B4" s="222"/>
      <c r="C4" s="225"/>
      <c r="D4" s="225"/>
      <c r="E4" s="221" t="s">
        <v>28</v>
      </c>
      <c r="F4" s="10" t="s">
        <v>29</v>
      </c>
      <c r="G4" s="14">
        <v>11527.2</v>
      </c>
      <c r="H4" s="17" t="s">
        <v>25</v>
      </c>
      <c r="I4" s="17" t="s">
        <v>30</v>
      </c>
      <c r="J4" s="17">
        <v>20210200042</v>
      </c>
      <c r="K4" s="56" t="s">
        <v>31</v>
      </c>
      <c r="L4" s="8"/>
      <c r="M4" s="8">
        <v>623110</v>
      </c>
      <c r="N4" s="8">
        <v>623110</v>
      </c>
      <c r="O4" s="8"/>
      <c r="P4" s="8"/>
      <c r="Q4" s="9"/>
      <c r="R4" s="8"/>
      <c r="S4" s="9"/>
    </row>
    <row r="5" spans="1:19" ht="30.65" customHeight="1" x14ac:dyDescent="0.35">
      <c r="A5" s="236"/>
      <c r="B5" s="222"/>
      <c r="C5" s="225"/>
      <c r="D5" s="225"/>
      <c r="E5" s="221"/>
      <c r="F5" s="10" t="s">
        <v>32</v>
      </c>
      <c r="G5" s="14">
        <v>11527.2</v>
      </c>
      <c r="H5" s="17" t="s">
        <v>25</v>
      </c>
      <c r="I5" s="17" t="s">
        <v>33</v>
      </c>
      <c r="J5" s="17">
        <v>20210400029</v>
      </c>
      <c r="K5" s="56" t="s">
        <v>31</v>
      </c>
      <c r="L5" s="8"/>
      <c r="M5" s="8">
        <v>623110</v>
      </c>
      <c r="N5" s="8">
        <v>623110</v>
      </c>
      <c r="O5" s="8"/>
      <c r="P5" s="8"/>
      <c r="Q5" s="9"/>
      <c r="R5" s="8"/>
      <c r="S5" s="9"/>
    </row>
    <row r="6" spans="1:19" ht="32.5" customHeight="1" x14ac:dyDescent="0.35">
      <c r="A6" s="236"/>
      <c r="B6" s="222"/>
      <c r="C6" s="225"/>
      <c r="D6" s="225"/>
      <c r="E6" s="221"/>
      <c r="F6" s="10" t="s">
        <v>34</v>
      </c>
      <c r="G6" s="14">
        <v>11527.2</v>
      </c>
      <c r="H6" s="17" t="s">
        <v>25</v>
      </c>
      <c r="I6" s="17" t="s">
        <v>35</v>
      </c>
      <c r="J6" s="17">
        <v>20210600054</v>
      </c>
      <c r="K6" s="56" t="s">
        <v>31</v>
      </c>
      <c r="L6" s="8"/>
      <c r="M6" s="8">
        <v>623110</v>
      </c>
      <c r="N6" s="8">
        <v>623110</v>
      </c>
      <c r="O6" s="8"/>
      <c r="P6" s="8"/>
      <c r="Q6" s="9"/>
      <c r="R6" s="8"/>
      <c r="S6" s="9"/>
    </row>
    <row r="7" spans="1:19" ht="30" customHeight="1" x14ac:dyDescent="0.35">
      <c r="A7" s="236"/>
      <c r="B7" s="222"/>
      <c r="C7" s="225"/>
      <c r="D7" s="225"/>
      <c r="E7" s="221"/>
      <c r="F7" s="10" t="s">
        <v>36</v>
      </c>
      <c r="G7" s="14">
        <v>11527.2</v>
      </c>
      <c r="H7" s="17" t="s">
        <v>25</v>
      </c>
      <c r="I7" s="17" t="s">
        <v>37</v>
      </c>
      <c r="J7" s="17">
        <v>20210900187</v>
      </c>
      <c r="K7" s="56" t="s">
        <v>31</v>
      </c>
      <c r="L7" s="8"/>
      <c r="M7" s="8">
        <v>623110</v>
      </c>
      <c r="N7" s="8">
        <v>623110</v>
      </c>
      <c r="O7" s="8"/>
      <c r="P7" s="8"/>
      <c r="Q7" s="9"/>
      <c r="R7" s="8"/>
      <c r="S7" s="9"/>
    </row>
    <row r="8" spans="1:19" ht="30" customHeight="1" x14ac:dyDescent="0.35">
      <c r="A8" s="236"/>
      <c r="B8" s="222"/>
      <c r="C8" s="225"/>
      <c r="D8" s="225"/>
      <c r="E8" s="221"/>
      <c r="F8" s="10" t="s">
        <v>38</v>
      </c>
      <c r="G8" s="14">
        <v>11527.2</v>
      </c>
      <c r="H8" s="17" t="s">
        <v>25</v>
      </c>
      <c r="I8" s="17" t="s">
        <v>39</v>
      </c>
      <c r="J8" s="17">
        <v>20211000145</v>
      </c>
      <c r="K8" s="56" t="s">
        <v>40</v>
      </c>
      <c r="L8" s="8"/>
      <c r="M8" s="8">
        <v>623110</v>
      </c>
      <c r="N8" s="8">
        <v>623110</v>
      </c>
      <c r="O8" s="8"/>
      <c r="P8" s="8"/>
      <c r="Q8" s="9"/>
      <c r="R8" s="8"/>
      <c r="S8" s="9"/>
    </row>
    <row r="9" spans="1:19" ht="30" customHeight="1" x14ac:dyDescent="0.35">
      <c r="A9" s="236"/>
      <c r="B9" s="222"/>
      <c r="C9" s="225"/>
      <c r="D9" s="225"/>
      <c r="E9" s="221"/>
      <c r="F9" s="10" t="s">
        <v>41</v>
      </c>
      <c r="G9" s="14">
        <v>11527.2</v>
      </c>
      <c r="H9" s="17" t="s">
        <v>25</v>
      </c>
      <c r="I9" s="17" t="s">
        <v>42</v>
      </c>
      <c r="J9" s="17">
        <v>20211200076</v>
      </c>
      <c r="K9" s="56" t="s">
        <v>31</v>
      </c>
      <c r="L9" s="8"/>
      <c r="M9" s="8">
        <v>623110</v>
      </c>
      <c r="N9" s="8">
        <v>623110</v>
      </c>
      <c r="O9" s="8"/>
      <c r="P9" s="8"/>
      <c r="Q9" s="9"/>
      <c r="R9" s="8"/>
      <c r="S9" s="9"/>
    </row>
    <row r="10" spans="1:19" ht="30" customHeight="1" x14ac:dyDescent="0.35">
      <c r="A10" s="236"/>
      <c r="B10" s="222"/>
      <c r="C10" s="225"/>
      <c r="D10" s="225"/>
      <c r="E10" s="221"/>
      <c r="F10" s="10" t="s">
        <v>43</v>
      </c>
      <c r="G10" s="14">
        <v>19212</v>
      </c>
      <c r="H10" s="17" t="s">
        <v>25</v>
      </c>
      <c r="I10" s="17" t="s">
        <v>44</v>
      </c>
      <c r="J10" s="17">
        <v>20211200082</v>
      </c>
      <c r="K10" s="56" t="s">
        <v>45</v>
      </c>
      <c r="L10" s="8"/>
      <c r="M10" s="8">
        <v>623110</v>
      </c>
      <c r="N10" s="8">
        <v>623110</v>
      </c>
      <c r="O10" s="8"/>
      <c r="P10" s="8"/>
      <c r="Q10" s="9"/>
      <c r="R10" s="8"/>
      <c r="S10" s="9"/>
    </row>
    <row r="11" spans="1:19" ht="32.5" customHeight="1" x14ac:dyDescent="0.35">
      <c r="A11" s="236"/>
      <c r="B11" s="222"/>
      <c r="C11" s="225"/>
      <c r="D11" s="225"/>
      <c r="E11" s="221"/>
      <c r="F11" s="10" t="s">
        <v>46</v>
      </c>
      <c r="G11" s="14">
        <v>23054.400000000001</v>
      </c>
      <c r="H11" s="17" t="s">
        <v>25</v>
      </c>
      <c r="I11" s="17" t="s">
        <v>47</v>
      </c>
      <c r="J11" s="17">
        <v>20211200083</v>
      </c>
      <c r="K11" s="56" t="s">
        <v>45</v>
      </c>
      <c r="L11" s="8"/>
      <c r="M11" s="8">
        <v>623110</v>
      </c>
      <c r="N11" s="8">
        <v>623110</v>
      </c>
      <c r="O11" s="8"/>
      <c r="P11" s="8"/>
      <c r="Q11" s="9"/>
      <c r="R11" s="8"/>
      <c r="S11" s="9"/>
    </row>
    <row r="12" spans="1:19" ht="43.5" customHeight="1" x14ac:dyDescent="0.35">
      <c r="A12" s="236"/>
      <c r="B12" s="222"/>
      <c r="C12" s="225"/>
      <c r="D12" s="225"/>
      <c r="E12" s="221"/>
      <c r="F12" s="10" t="s">
        <v>48</v>
      </c>
      <c r="G12" s="14">
        <v>18000</v>
      </c>
      <c r="H12" s="17" t="s">
        <v>25</v>
      </c>
      <c r="I12" s="17" t="s">
        <v>49</v>
      </c>
      <c r="J12" s="17">
        <v>20210600070</v>
      </c>
      <c r="K12" s="56" t="s">
        <v>31</v>
      </c>
      <c r="L12" s="8"/>
      <c r="M12" s="8">
        <v>623110</v>
      </c>
      <c r="N12" s="8">
        <v>623110</v>
      </c>
      <c r="O12" s="8"/>
      <c r="P12" s="8"/>
      <c r="Q12" s="9"/>
      <c r="R12" s="8"/>
      <c r="S12" s="9"/>
    </row>
    <row r="13" spans="1:19" ht="44.25" customHeight="1" x14ac:dyDescent="0.35">
      <c r="A13" s="236"/>
      <c r="B13" s="222"/>
      <c r="C13" s="225"/>
      <c r="D13" s="225"/>
      <c r="E13" s="221"/>
      <c r="F13" s="10" t="s">
        <v>50</v>
      </c>
      <c r="G13" s="14">
        <v>18000</v>
      </c>
      <c r="H13" s="17" t="s">
        <v>25</v>
      </c>
      <c r="I13" s="17" t="s">
        <v>51</v>
      </c>
      <c r="J13" s="17">
        <v>20210700041</v>
      </c>
      <c r="K13" s="56" t="s">
        <v>31</v>
      </c>
      <c r="L13" s="8"/>
      <c r="M13" s="8">
        <v>623110</v>
      </c>
      <c r="N13" s="8">
        <v>623110</v>
      </c>
      <c r="O13" s="8"/>
      <c r="P13" s="8"/>
      <c r="Q13" s="9"/>
      <c r="R13" s="8"/>
      <c r="S13" s="9"/>
    </row>
    <row r="14" spans="1:19" ht="43.5" customHeight="1" x14ac:dyDescent="0.35">
      <c r="A14" s="236"/>
      <c r="B14" s="222"/>
      <c r="C14" s="225"/>
      <c r="D14" s="225"/>
      <c r="E14" s="221"/>
      <c r="F14" s="10" t="s">
        <v>52</v>
      </c>
      <c r="G14" s="14">
        <v>9000</v>
      </c>
      <c r="H14" s="17" t="s">
        <v>25</v>
      </c>
      <c r="I14" s="17" t="s">
        <v>53</v>
      </c>
      <c r="J14" s="17">
        <v>20211200084</v>
      </c>
      <c r="K14" s="56" t="s">
        <v>31</v>
      </c>
      <c r="L14" s="8"/>
      <c r="M14" s="8">
        <v>623110</v>
      </c>
      <c r="N14" s="8">
        <v>623110</v>
      </c>
      <c r="O14" s="8"/>
      <c r="P14" s="8"/>
      <c r="Q14" s="9"/>
      <c r="R14" s="8"/>
      <c r="S14" s="9"/>
    </row>
    <row r="15" spans="1:19" ht="32.25" customHeight="1" x14ac:dyDescent="0.35">
      <c r="A15" s="236"/>
      <c r="B15" s="222"/>
      <c r="C15" s="225"/>
      <c r="D15" s="225"/>
      <c r="E15" s="221"/>
      <c r="F15" s="10" t="s">
        <v>52</v>
      </c>
      <c r="G15" s="14">
        <v>9000</v>
      </c>
      <c r="H15" s="17" t="s">
        <v>25</v>
      </c>
      <c r="I15" s="17" t="s">
        <v>54</v>
      </c>
      <c r="J15" s="17">
        <v>20211200085</v>
      </c>
      <c r="K15" s="56" t="s">
        <v>31</v>
      </c>
      <c r="L15" s="8"/>
      <c r="M15" s="8">
        <v>623110</v>
      </c>
      <c r="N15" s="8">
        <v>623110</v>
      </c>
      <c r="O15" s="8"/>
      <c r="P15" s="8"/>
      <c r="Q15" s="9"/>
      <c r="R15" s="8"/>
      <c r="S15" s="9"/>
    </row>
    <row r="16" spans="1:19" ht="15" customHeight="1" x14ac:dyDescent="0.35">
      <c r="A16" s="236"/>
      <c r="B16" s="222"/>
      <c r="C16" s="225"/>
      <c r="D16" s="225"/>
      <c r="E16" s="221" t="s">
        <v>55</v>
      </c>
      <c r="F16" s="10"/>
      <c r="G16" s="14"/>
      <c r="H16" s="17"/>
      <c r="I16" s="17"/>
      <c r="J16" s="17"/>
      <c r="K16" s="56"/>
      <c r="L16" s="8"/>
      <c r="M16" s="8"/>
      <c r="N16" s="8"/>
      <c r="O16" s="8"/>
      <c r="P16" s="8"/>
      <c r="Q16" s="9"/>
      <c r="R16" s="8"/>
      <c r="S16" s="9"/>
    </row>
    <row r="17" spans="1:19" ht="15" customHeight="1" x14ac:dyDescent="0.35">
      <c r="A17" s="236"/>
      <c r="B17" s="222"/>
      <c r="C17" s="225"/>
      <c r="D17" s="225"/>
      <c r="E17" s="221"/>
      <c r="F17" s="10"/>
      <c r="G17" s="14"/>
      <c r="H17" s="17"/>
      <c r="I17" s="17"/>
      <c r="J17" s="17"/>
      <c r="K17" s="56"/>
      <c r="L17" s="8"/>
      <c r="M17" s="8"/>
      <c r="N17" s="8"/>
      <c r="O17" s="8"/>
      <c r="P17" s="8"/>
      <c r="Q17" s="9"/>
      <c r="R17" s="8"/>
      <c r="S17" s="9"/>
    </row>
    <row r="18" spans="1:19" ht="15" customHeight="1" x14ac:dyDescent="0.35">
      <c r="A18" s="236"/>
      <c r="B18" s="222"/>
      <c r="C18" s="225"/>
      <c r="D18" s="225"/>
      <c r="E18" s="221"/>
      <c r="F18" s="10"/>
      <c r="G18" s="14"/>
      <c r="H18" s="17"/>
      <c r="I18" s="17"/>
      <c r="J18" s="17"/>
      <c r="K18" s="56"/>
      <c r="L18" s="8"/>
      <c r="M18" s="8"/>
      <c r="N18" s="8"/>
      <c r="O18" s="8"/>
      <c r="P18" s="8"/>
      <c r="Q18" s="9"/>
      <c r="R18" s="8"/>
      <c r="S18" s="9"/>
    </row>
    <row r="19" spans="1:19" ht="58.5" customHeight="1" x14ac:dyDescent="0.35">
      <c r="A19" s="236"/>
      <c r="B19" s="222"/>
      <c r="C19" s="225"/>
      <c r="D19" s="225"/>
      <c r="E19" s="227" t="s">
        <v>56</v>
      </c>
      <c r="F19" s="10" t="s">
        <v>57</v>
      </c>
      <c r="G19" s="14">
        <v>13200</v>
      </c>
      <c r="H19" s="17" t="s">
        <v>25</v>
      </c>
      <c r="I19" s="17" t="s">
        <v>58</v>
      </c>
      <c r="J19" s="17">
        <v>20210600078</v>
      </c>
      <c r="K19" s="58" t="s">
        <v>59</v>
      </c>
      <c r="L19" s="8"/>
      <c r="M19" s="8"/>
      <c r="N19" s="8"/>
      <c r="O19" s="8"/>
      <c r="P19" s="8"/>
      <c r="Q19" s="9"/>
      <c r="R19" s="8"/>
      <c r="S19" s="9"/>
    </row>
    <row r="20" spans="1:19" ht="120" customHeight="1" x14ac:dyDescent="0.35">
      <c r="A20" s="236"/>
      <c r="B20" s="222"/>
      <c r="C20" s="225"/>
      <c r="D20" s="225"/>
      <c r="E20" s="227"/>
      <c r="F20" s="10" t="s">
        <v>60</v>
      </c>
      <c r="G20" s="14">
        <v>13200</v>
      </c>
      <c r="H20" s="17" t="s">
        <v>25</v>
      </c>
      <c r="I20" s="17" t="s">
        <v>61</v>
      </c>
      <c r="J20" s="17">
        <v>20211200077</v>
      </c>
      <c r="K20" s="58" t="s">
        <v>62</v>
      </c>
      <c r="L20" s="8"/>
      <c r="M20" s="8"/>
      <c r="N20" s="8"/>
      <c r="O20" s="8"/>
      <c r="P20" s="8"/>
      <c r="Q20" s="9"/>
      <c r="R20" s="8"/>
      <c r="S20" s="9"/>
    </row>
    <row r="21" spans="1:19" ht="111" customHeight="1" x14ac:dyDescent="0.35">
      <c r="A21" s="236"/>
      <c r="B21" s="222"/>
      <c r="C21" s="225"/>
      <c r="D21" s="225"/>
      <c r="E21" s="227"/>
      <c r="F21" s="10" t="s">
        <v>63</v>
      </c>
      <c r="G21" s="14">
        <v>13200</v>
      </c>
      <c r="H21" s="17" t="s">
        <v>25</v>
      </c>
      <c r="I21" s="17" t="s">
        <v>64</v>
      </c>
      <c r="J21" s="17">
        <v>20211200086</v>
      </c>
      <c r="K21" s="59" t="s">
        <v>65</v>
      </c>
      <c r="L21" s="8"/>
      <c r="M21" s="8"/>
      <c r="N21" s="8"/>
      <c r="O21" s="8"/>
      <c r="P21" s="8"/>
      <c r="Q21" s="9"/>
      <c r="R21" s="8"/>
      <c r="S21" s="9"/>
    </row>
    <row r="22" spans="1:19" ht="101.25" customHeight="1" x14ac:dyDescent="0.35">
      <c r="A22" s="236"/>
      <c r="B22" s="222"/>
      <c r="C22" s="225"/>
      <c r="D22" s="225"/>
      <c r="E22" s="227"/>
      <c r="F22" s="10" t="s">
        <v>66</v>
      </c>
      <c r="G22" s="14">
        <v>13200</v>
      </c>
      <c r="H22" s="17" t="s">
        <v>25</v>
      </c>
      <c r="I22" s="17" t="s">
        <v>67</v>
      </c>
      <c r="J22" s="17">
        <v>20210900236</v>
      </c>
      <c r="K22" s="58" t="s">
        <v>62</v>
      </c>
      <c r="L22" s="8"/>
      <c r="M22" s="8"/>
      <c r="N22" s="8"/>
      <c r="O22" s="8"/>
      <c r="P22" s="8"/>
      <c r="Q22" s="9"/>
      <c r="R22" s="8"/>
      <c r="S22" s="9"/>
    </row>
    <row r="23" spans="1:19" ht="94.5" customHeight="1" x14ac:dyDescent="0.35">
      <c r="A23" s="236"/>
      <c r="B23" s="222"/>
      <c r="C23" s="225"/>
      <c r="D23" s="225"/>
      <c r="E23" s="227"/>
      <c r="F23" s="10" t="s">
        <v>68</v>
      </c>
      <c r="G23" s="14">
        <v>13200</v>
      </c>
      <c r="H23" s="17" t="s">
        <v>25</v>
      </c>
      <c r="I23" s="17" t="s">
        <v>69</v>
      </c>
      <c r="J23" s="17">
        <v>20211100050</v>
      </c>
      <c r="K23" s="58" t="s">
        <v>70</v>
      </c>
      <c r="L23" s="8"/>
      <c r="M23" s="8"/>
      <c r="N23" s="8"/>
      <c r="O23" s="8"/>
      <c r="P23" s="8"/>
      <c r="Q23" s="9"/>
      <c r="R23" s="8"/>
      <c r="S23" s="9"/>
    </row>
    <row r="24" spans="1:19" ht="88.5" customHeight="1" x14ac:dyDescent="0.35">
      <c r="A24" s="236"/>
      <c r="B24" s="222"/>
      <c r="C24" s="225"/>
      <c r="D24" s="225"/>
      <c r="E24" s="227"/>
      <c r="F24" s="10" t="s">
        <v>71</v>
      </c>
      <c r="G24" s="14">
        <v>13200</v>
      </c>
      <c r="H24" s="17" t="s">
        <v>25</v>
      </c>
      <c r="I24" s="17" t="s">
        <v>72</v>
      </c>
      <c r="J24" s="17">
        <v>20211200087</v>
      </c>
      <c r="K24" s="59" t="s">
        <v>73</v>
      </c>
      <c r="L24" s="8"/>
      <c r="M24" s="8"/>
      <c r="N24" s="8"/>
      <c r="O24" s="8"/>
      <c r="P24" s="8"/>
      <c r="Q24" s="9"/>
      <c r="R24" s="8"/>
      <c r="S24" s="9"/>
    </row>
    <row r="25" spans="1:19" ht="89.25" customHeight="1" x14ac:dyDescent="0.35">
      <c r="A25" s="236"/>
      <c r="B25" s="222"/>
      <c r="C25" s="225"/>
      <c r="D25" s="225"/>
      <c r="E25" s="227"/>
      <c r="F25" s="10" t="s">
        <v>74</v>
      </c>
      <c r="G25" s="14">
        <v>18000</v>
      </c>
      <c r="H25" s="17" t="s">
        <v>25</v>
      </c>
      <c r="I25" s="17" t="s">
        <v>75</v>
      </c>
      <c r="J25" s="17">
        <v>20210300080</v>
      </c>
      <c r="K25" s="58" t="s">
        <v>76</v>
      </c>
      <c r="L25" s="8"/>
      <c r="M25" s="8"/>
      <c r="N25" s="8"/>
      <c r="O25" s="8"/>
      <c r="P25" s="8"/>
      <c r="Q25" s="9"/>
      <c r="R25" s="8"/>
      <c r="S25" s="9"/>
    </row>
    <row r="26" spans="1:19" ht="120.75" customHeight="1" x14ac:dyDescent="0.35">
      <c r="A26" s="236"/>
      <c r="B26" s="222"/>
      <c r="C26" s="225"/>
      <c r="D26" s="225"/>
      <c r="E26" s="227"/>
      <c r="F26" s="10" t="s">
        <v>77</v>
      </c>
      <c r="G26" s="14">
        <v>18000</v>
      </c>
      <c r="H26" s="17" t="s">
        <v>25</v>
      </c>
      <c r="I26" s="17" t="s">
        <v>78</v>
      </c>
      <c r="J26" s="17">
        <v>20211100104</v>
      </c>
      <c r="K26" s="58" t="s">
        <v>79</v>
      </c>
      <c r="L26" s="8"/>
      <c r="M26" s="8"/>
      <c r="N26" s="8"/>
      <c r="O26" s="8"/>
      <c r="P26" s="8"/>
      <c r="Q26" s="9"/>
      <c r="R26" s="8"/>
      <c r="S26" s="9"/>
    </row>
    <row r="27" spans="1:19" ht="93" customHeight="1" x14ac:dyDescent="0.35">
      <c r="A27" s="236"/>
      <c r="B27" s="222"/>
      <c r="C27" s="225"/>
      <c r="D27" s="225"/>
      <c r="E27" s="227"/>
      <c r="F27" s="10" t="s">
        <v>80</v>
      </c>
      <c r="G27" s="14">
        <v>18000</v>
      </c>
      <c r="H27" s="17" t="s">
        <v>25</v>
      </c>
      <c r="I27" s="17" t="s">
        <v>81</v>
      </c>
      <c r="J27" s="17">
        <v>20211200088</v>
      </c>
      <c r="K27" s="58" t="s">
        <v>79</v>
      </c>
      <c r="L27" s="8"/>
      <c r="M27" s="8"/>
      <c r="N27" s="8"/>
      <c r="O27" s="8"/>
      <c r="P27" s="8"/>
      <c r="Q27" s="9"/>
      <c r="R27" s="8"/>
      <c r="S27" s="9"/>
    </row>
    <row r="28" spans="1:19" ht="15" customHeight="1" x14ac:dyDescent="0.35">
      <c r="A28" s="236"/>
      <c r="B28" s="222"/>
      <c r="C28" s="225"/>
      <c r="D28" s="225"/>
      <c r="E28" s="227" t="s">
        <v>82</v>
      </c>
      <c r="F28" s="10"/>
      <c r="G28" s="14"/>
      <c r="H28" s="17"/>
      <c r="I28" s="17"/>
      <c r="J28" s="17"/>
      <c r="K28" s="56"/>
      <c r="L28" s="8"/>
      <c r="M28" s="8"/>
      <c r="N28" s="8"/>
      <c r="O28" s="8"/>
      <c r="P28" s="8"/>
      <c r="Q28" s="9"/>
      <c r="R28" s="8"/>
      <c r="S28" s="9"/>
    </row>
    <row r="29" spans="1:19" ht="15" customHeight="1" x14ac:dyDescent="0.35">
      <c r="A29" s="236"/>
      <c r="B29" s="222"/>
      <c r="C29" s="225"/>
      <c r="D29" s="225"/>
      <c r="E29" s="227"/>
      <c r="F29" s="10"/>
      <c r="G29" s="14"/>
      <c r="H29" s="17"/>
      <c r="I29" s="17"/>
      <c r="J29" s="17"/>
      <c r="K29" s="56"/>
      <c r="L29" s="8"/>
      <c r="M29" s="8"/>
      <c r="N29" s="8"/>
      <c r="O29" s="8"/>
      <c r="P29" s="8"/>
      <c r="Q29" s="9"/>
      <c r="R29" s="8"/>
      <c r="S29" s="9"/>
    </row>
    <row r="30" spans="1:19" ht="15" customHeight="1" x14ac:dyDescent="0.35">
      <c r="A30" s="236"/>
      <c r="B30" s="222"/>
      <c r="C30" s="225"/>
      <c r="D30" s="225"/>
      <c r="E30" s="227"/>
      <c r="F30" s="10"/>
      <c r="G30" s="14"/>
      <c r="H30" s="17"/>
      <c r="I30" s="17"/>
      <c r="J30" s="17"/>
      <c r="K30" s="56"/>
      <c r="L30" s="8"/>
      <c r="M30" s="8"/>
      <c r="N30" s="8"/>
      <c r="O30" s="8"/>
      <c r="P30" s="8"/>
      <c r="Q30" s="9"/>
      <c r="R30" s="8"/>
      <c r="S30" s="9"/>
    </row>
    <row r="31" spans="1:19" ht="15" customHeight="1" x14ac:dyDescent="0.35">
      <c r="A31" s="236"/>
      <c r="B31" s="222"/>
      <c r="C31" s="225"/>
      <c r="D31" s="225"/>
      <c r="E31" s="227"/>
      <c r="F31" s="10"/>
      <c r="G31" s="14"/>
      <c r="H31" s="17"/>
      <c r="I31" s="17"/>
      <c r="J31" s="17"/>
      <c r="K31" s="56"/>
      <c r="L31" s="8"/>
      <c r="M31" s="8"/>
      <c r="N31" s="8"/>
      <c r="O31" s="8"/>
      <c r="P31" s="8"/>
      <c r="Q31" s="9"/>
      <c r="R31" s="8"/>
      <c r="S31" s="9"/>
    </row>
    <row r="32" spans="1:19" ht="15" customHeight="1" x14ac:dyDescent="0.35">
      <c r="A32" s="236"/>
      <c r="B32" s="222"/>
      <c r="C32" s="225"/>
      <c r="D32" s="225"/>
      <c r="E32" s="227"/>
      <c r="F32" s="10"/>
      <c r="G32" s="14"/>
      <c r="H32" s="17"/>
      <c r="I32" s="17"/>
      <c r="J32" s="17"/>
      <c r="K32" s="56"/>
      <c r="L32" s="8"/>
      <c r="M32" s="8"/>
      <c r="N32" s="8"/>
      <c r="O32" s="8"/>
      <c r="P32" s="8"/>
      <c r="Q32" s="9"/>
      <c r="R32" s="8"/>
      <c r="S32" s="9"/>
    </row>
    <row r="33" spans="1:19" ht="15" customHeight="1" x14ac:dyDescent="0.35">
      <c r="A33" s="236"/>
      <c r="B33" s="222"/>
      <c r="C33" s="225"/>
      <c r="D33" s="225"/>
      <c r="E33" s="227"/>
      <c r="F33" s="10"/>
      <c r="G33" s="14"/>
      <c r="H33" s="17"/>
      <c r="I33" s="17"/>
      <c r="J33" s="17"/>
      <c r="K33" s="56"/>
      <c r="L33" s="8"/>
      <c r="M33" s="8"/>
      <c r="N33" s="8"/>
      <c r="O33" s="8"/>
      <c r="P33" s="8"/>
      <c r="Q33" s="9"/>
      <c r="R33" s="8"/>
      <c r="S33" s="9"/>
    </row>
    <row r="34" spans="1:19" ht="98.25" customHeight="1" x14ac:dyDescent="0.35">
      <c r="A34" s="236"/>
      <c r="B34" s="222" t="s">
        <v>83</v>
      </c>
      <c r="C34" s="225" t="s">
        <v>22</v>
      </c>
      <c r="D34" s="225"/>
      <c r="E34" s="227" t="s">
        <v>23</v>
      </c>
      <c r="F34" s="19" t="s">
        <v>84</v>
      </c>
      <c r="G34" s="13">
        <v>14400</v>
      </c>
      <c r="H34" s="16" t="s">
        <v>25</v>
      </c>
      <c r="I34" s="16" t="s">
        <v>85</v>
      </c>
      <c r="J34" s="16">
        <v>20211200078</v>
      </c>
      <c r="K34" s="60" t="s">
        <v>86</v>
      </c>
      <c r="L34" s="5"/>
      <c r="M34" s="5"/>
      <c r="N34" s="5"/>
      <c r="O34" s="5"/>
      <c r="P34" s="5"/>
      <c r="Q34" s="6"/>
      <c r="R34" s="5"/>
      <c r="S34" s="6"/>
    </row>
    <row r="35" spans="1:19" x14ac:dyDescent="0.35">
      <c r="A35" s="236"/>
      <c r="B35" s="222"/>
      <c r="C35" s="225"/>
      <c r="D35" s="225"/>
      <c r="E35" s="227"/>
      <c r="F35" s="7"/>
      <c r="G35" s="14"/>
      <c r="H35" s="17"/>
      <c r="I35" s="17"/>
      <c r="J35" s="17"/>
      <c r="K35" s="56"/>
      <c r="L35" s="8"/>
      <c r="M35" s="8"/>
      <c r="N35" s="8"/>
      <c r="O35" s="8"/>
      <c r="P35" s="8"/>
      <c r="Q35" s="9"/>
      <c r="R35" s="8"/>
      <c r="S35" s="9"/>
    </row>
    <row r="36" spans="1:19" x14ac:dyDescent="0.35">
      <c r="A36" s="236"/>
      <c r="B36" s="222"/>
      <c r="C36" s="225"/>
      <c r="D36" s="225"/>
      <c r="E36" s="227"/>
      <c r="F36" s="7"/>
      <c r="G36" s="14"/>
      <c r="H36" s="17"/>
      <c r="I36" s="17"/>
      <c r="J36" s="17"/>
      <c r="K36" s="56"/>
      <c r="L36" s="8"/>
      <c r="M36" s="8"/>
      <c r="N36" s="8"/>
      <c r="O36" s="8"/>
      <c r="P36" s="8"/>
      <c r="Q36" s="9"/>
      <c r="R36" s="8"/>
      <c r="S36" s="9"/>
    </row>
    <row r="37" spans="1:19" ht="29" x14ac:dyDescent="0.35">
      <c r="A37" s="236"/>
      <c r="B37" s="222"/>
      <c r="C37" s="225"/>
      <c r="D37" s="225"/>
      <c r="E37" s="221" t="s">
        <v>87</v>
      </c>
      <c r="F37" s="10" t="s">
        <v>88</v>
      </c>
      <c r="G37" s="14">
        <v>5760</v>
      </c>
      <c r="H37" s="17" t="s">
        <v>25</v>
      </c>
      <c r="I37" s="17" t="s">
        <v>89</v>
      </c>
      <c r="J37" s="17">
        <v>20210400006</v>
      </c>
      <c r="K37" s="56"/>
      <c r="L37" s="8"/>
      <c r="M37" s="8"/>
      <c r="N37" s="8"/>
      <c r="O37" s="8"/>
      <c r="P37" s="8"/>
      <c r="Q37" s="9"/>
      <c r="R37" s="8"/>
      <c r="S37" s="9"/>
    </row>
    <row r="38" spans="1:19" ht="29" x14ac:dyDescent="0.35">
      <c r="A38" s="236"/>
      <c r="B38" s="222"/>
      <c r="C38" s="225"/>
      <c r="D38" s="225"/>
      <c r="E38" s="221"/>
      <c r="F38" s="10" t="s">
        <v>90</v>
      </c>
      <c r="G38" s="14">
        <v>5760</v>
      </c>
      <c r="H38" s="17" t="s">
        <v>25</v>
      </c>
      <c r="I38" s="17" t="s">
        <v>91</v>
      </c>
      <c r="J38" s="17">
        <v>20210800019</v>
      </c>
      <c r="K38" s="56"/>
      <c r="L38" s="8"/>
      <c r="M38" s="8"/>
      <c r="N38" s="8"/>
      <c r="O38" s="8"/>
      <c r="P38" s="8"/>
      <c r="Q38" s="9"/>
      <c r="R38" s="8"/>
      <c r="S38" s="9"/>
    </row>
    <row r="39" spans="1:19" ht="29" x14ac:dyDescent="0.35">
      <c r="A39" s="236"/>
      <c r="B39" s="222"/>
      <c r="C39" s="225"/>
      <c r="D39" s="225"/>
      <c r="E39" s="221"/>
      <c r="F39" s="10" t="s">
        <v>92</v>
      </c>
      <c r="G39" s="14">
        <v>5760</v>
      </c>
      <c r="H39" s="17" t="s">
        <v>25</v>
      </c>
      <c r="I39" s="17" t="s">
        <v>93</v>
      </c>
      <c r="J39" s="17">
        <v>20211000100</v>
      </c>
      <c r="K39" s="56"/>
      <c r="L39" s="8"/>
      <c r="M39" s="8"/>
      <c r="N39" s="8"/>
      <c r="O39" s="8"/>
      <c r="P39" s="8"/>
      <c r="Q39" s="9"/>
      <c r="R39" s="8"/>
      <c r="S39" s="9"/>
    </row>
    <row r="40" spans="1:19" x14ac:dyDescent="0.35">
      <c r="A40" s="236"/>
      <c r="B40" s="222"/>
      <c r="C40" s="225"/>
      <c r="D40" s="225"/>
      <c r="E40" s="221" t="s">
        <v>55</v>
      </c>
      <c r="F40" s="10"/>
      <c r="G40" s="14"/>
      <c r="H40" s="17"/>
      <c r="I40" s="17"/>
      <c r="J40" s="17"/>
      <c r="K40" s="56"/>
      <c r="L40" s="8"/>
      <c r="M40" s="8"/>
      <c r="N40" s="8"/>
      <c r="O40" s="8"/>
      <c r="P40" s="8"/>
      <c r="Q40" s="9"/>
      <c r="R40" s="8"/>
      <c r="S40" s="9"/>
    </row>
    <row r="41" spans="1:19" x14ac:dyDescent="0.35">
      <c r="A41" s="236"/>
      <c r="B41" s="222"/>
      <c r="C41" s="225"/>
      <c r="D41" s="225"/>
      <c r="E41" s="221"/>
      <c r="F41" s="10"/>
      <c r="G41" s="14"/>
      <c r="H41" s="17"/>
      <c r="I41" s="17"/>
      <c r="J41" s="17"/>
      <c r="K41" s="56"/>
      <c r="L41" s="8"/>
      <c r="M41" s="8"/>
      <c r="N41" s="8"/>
      <c r="O41" s="8"/>
      <c r="P41" s="8"/>
      <c r="Q41" s="9"/>
      <c r="R41" s="8"/>
      <c r="S41" s="9"/>
    </row>
    <row r="42" spans="1:19" x14ac:dyDescent="0.35">
      <c r="A42" s="236"/>
      <c r="B42" s="222"/>
      <c r="C42" s="225"/>
      <c r="D42" s="225"/>
      <c r="E42" s="221"/>
      <c r="F42" s="10"/>
      <c r="G42" s="14"/>
      <c r="H42" s="17"/>
      <c r="I42" s="17"/>
      <c r="J42" s="17"/>
      <c r="K42" s="56"/>
      <c r="L42" s="8"/>
      <c r="M42" s="8"/>
      <c r="N42" s="8"/>
      <c r="O42" s="8"/>
      <c r="P42" s="8"/>
      <c r="Q42" s="9"/>
      <c r="R42" s="8"/>
      <c r="S42" s="9"/>
    </row>
    <row r="43" spans="1:19" ht="72.5" x14ac:dyDescent="0.35">
      <c r="A43" s="236"/>
      <c r="B43" s="222"/>
      <c r="C43" s="225"/>
      <c r="D43" s="225"/>
      <c r="E43" s="221" t="s">
        <v>56</v>
      </c>
      <c r="F43" s="10" t="s">
        <v>94</v>
      </c>
      <c r="G43" s="14">
        <v>14400</v>
      </c>
      <c r="H43" s="17" t="s">
        <v>25</v>
      </c>
      <c r="I43" s="17" t="s">
        <v>95</v>
      </c>
      <c r="J43" s="17">
        <v>20210500072</v>
      </c>
      <c r="K43" s="56"/>
      <c r="L43" s="8"/>
      <c r="M43" s="8"/>
      <c r="N43" s="8"/>
      <c r="O43" s="8"/>
      <c r="P43" s="8"/>
      <c r="Q43" s="9"/>
      <c r="R43" s="8"/>
      <c r="S43" s="9"/>
    </row>
    <row r="44" spans="1:19" ht="79.5" customHeight="1" x14ac:dyDescent="0.35">
      <c r="A44" s="236"/>
      <c r="B44" s="222"/>
      <c r="C44" s="225"/>
      <c r="D44" s="225"/>
      <c r="E44" s="221"/>
      <c r="F44" s="10" t="s">
        <v>96</v>
      </c>
      <c r="G44" s="14">
        <v>12000</v>
      </c>
      <c r="H44" s="17" t="s">
        <v>25</v>
      </c>
      <c r="I44" s="17" t="s">
        <v>97</v>
      </c>
      <c r="J44" s="17">
        <v>20211000146</v>
      </c>
      <c r="K44" s="56"/>
      <c r="L44" s="8"/>
      <c r="M44" s="8"/>
      <c r="N44" s="8"/>
      <c r="O44" s="8"/>
      <c r="P44" s="8"/>
      <c r="Q44" s="9"/>
      <c r="R44" s="8"/>
      <c r="S44" s="9"/>
    </row>
    <row r="45" spans="1:19" x14ac:dyDescent="0.35">
      <c r="A45" s="236"/>
      <c r="B45" s="222"/>
      <c r="C45" s="225"/>
      <c r="D45" s="225"/>
      <c r="E45" s="227" t="s">
        <v>82</v>
      </c>
      <c r="F45" s="10"/>
      <c r="G45" s="14"/>
      <c r="H45" s="17"/>
      <c r="I45" s="17"/>
      <c r="J45" s="17"/>
      <c r="K45" s="56"/>
      <c r="L45" s="8"/>
      <c r="M45" s="8"/>
      <c r="N45" s="8"/>
      <c r="O45" s="8"/>
      <c r="P45" s="8"/>
      <c r="Q45" s="9"/>
      <c r="R45" s="8"/>
      <c r="S45" s="9"/>
    </row>
    <row r="46" spans="1:19" x14ac:dyDescent="0.35">
      <c r="A46" s="236"/>
      <c r="B46" s="222"/>
      <c r="C46" s="225"/>
      <c r="D46" s="225"/>
      <c r="E46" s="227"/>
      <c r="F46" s="10"/>
      <c r="G46" s="14"/>
      <c r="H46" s="17"/>
      <c r="I46" s="17"/>
      <c r="J46" s="17"/>
      <c r="K46" s="56"/>
      <c r="L46" s="8"/>
      <c r="M46" s="8"/>
      <c r="N46" s="8"/>
      <c r="O46" s="8"/>
      <c r="P46" s="8"/>
      <c r="Q46" s="9"/>
      <c r="R46" s="8"/>
      <c r="S46" s="9"/>
    </row>
    <row r="47" spans="1:19" x14ac:dyDescent="0.35">
      <c r="A47" s="236"/>
      <c r="B47" s="222"/>
      <c r="C47" s="225"/>
      <c r="D47" s="225"/>
      <c r="E47" s="227"/>
      <c r="F47" s="10"/>
      <c r="G47" s="14"/>
      <c r="H47" s="17"/>
      <c r="I47" s="17"/>
      <c r="J47" s="17"/>
      <c r="K47" s="56"/>
      <c r="L47" s="8"/>
      <c r="M47" s="8"/>
      <c r="N47" s="8"/>
      <c r="O47" s="8"/>
      <c r="P47" s="8"/>
      <c r="Q47" s="9"/>
      <c r="R47" s="8"/>
      <c r="S47" s="9"/>
    </row>
    <row r="48" spans="1:19" x14ac:dyDescent="0.35">
      <c r="A48" s="236"/>
      <c r="B48" s="222"/>
      <c r="C48" s="225"/>
      <c r="D48" s="225"/>
      <c r="E48" s="227"/>
      <c r="F48" s="10"/>
      <c r="G48" s="14"/>
      <c r="H48" s="17"/>
      <c r="I48" s="17"/>
      <c r="J48" s="17"/>
      <c r="K48" s="56"/>
      <c r="L48" s="8"/>
      <c r="M48" s="8"/>
      <c r="N48" s="8"/>
      <c r="O48" s="8"/>
      <c r="P48" s="8"/>
      <c r="Q48" s="9"/>
      <c r="R48" s="8"/>
      <c r="S48" s="9"/>
    </row>
    <row r="49" spans="1:19" x14ac:dyDescent="0.35">
      <c r="A49" s="236"/>
      <c r="B49" s="222"/>
      <c r="C49" s="225"/>
      <c r="D49" s="225"/>
      <c r="E49" s="227"/>
      <c r="F49" s="10"/>
      <c r="G49" s="14"/>
      <c r="H49" s="17"/>
      <c r="I49" s="17"/>
      <c r="J49" s="17"/>
      <c r="K49" s="56"/>
      <c r="L49" s="8"/>
      <c r="M49" s="8"/>
      <c r="N49" s="8"/>
      <c r="O49" s="8"/>
      <c r="P49" s="8"/>
      <c r="Q49" s="9"/>
      <c r="R49" s="8"/>
      <c r="S49" s="9"/>
    </row>
    <row r="50" spans="1:19" x14ac:dyDescent="0.35">
      <c r="A50" s="236"/>
      <c r="B50" s="222"/>
      <c r="C50" s="225"/>
      <c r="D50" s="225"/>
      <c r="E50" s="227"/>
      <c r="F50" s="10"/>
      <c r="G50" s="14"/>
      <c r="H50" s="17"/>
      <c r="I50" s="17"/>
      <c r="J50" s="17"/>
      <c r="K50" s="56"/>
      <c r="L50" s="8"/>
      <c r="M50" s="8"/>
      <c r="N50" s="8"/>
      <c r="O50" s="8"/>
      <c r="P50" s="8"/>
      <c r="Q50" s="9"/>
      <c r="R50" s="8"/>
      <c r="S50" s="9"/>
    </row>
    <row r="51" spans="1:19" x14ac:dyDescent="0.35">
      <c r="A51" s="236"/>
      <c r="B51" s="222" t="s">
        <v>98</v>
      </c>
      <c r="C51" s="225" t="s">
        <v>22</v>
      </c>
      <c r="D51" s="225"/>
      <c r="E51" s="227" t="s">
        <v>23</v>
      </c>
      <c r="F51" s="7"/>
      <c r="G51" s="13"/>
      <c r="H51" s="16"/>
      <c r="I51" s="16"/>
      <c r="J51" s="16"/>
      <c r="K51" s="55"/>
      <c r="L51" s="5"/>
      <c r="M51" s="5"/>
      <c r="N51" s="5"/>
      <c r="O51" s="5"/>
      <c r="P51" s="5"/>
      <c r="Q51" s="6"/>
      <c r="R51" s="5"/>
      <c r="S51" s="6"/>
    </row>
    <row r="52" spans="1:19" x14ac:dyDescent="0.35">
      <c r="A52" s="236"/>
      <c r="B52" s="222"/>
      <c r="C52" s="225"/>
      <c r="D52" s="225"/>
      <c r="E52" s="227"/>
      <c r="F52" s="7"/>
      <c r="G52" s="14"/>
      <c r="H52" s="17"/>
      <c r="I52" s="17"/>
      <c r="J52" s="17"/>
      <c r="K52" s="56"/>
      <c r="L52" s="8"/>
      <c r="M52" s="8"/>
      <c r="N52" s="8"/>
      <c r="O52" s="8"/>
      <c r="P52" s="8"/>
      <c r="Q52" s="9"/>
      <c r="R52" s="8"/>
      <c r="S52" s="9"/>
    </row>
    <row r="53" spans="1:19" x14ac:dyDescent="0.35">
      <c r="A53" s="236"/>
      <c r="B53" s="222"/>
      <c r="C53" s="225"/>
      <c r="D53" s="225"/>
      <c r="E53" s="227"/>
      <c r="F53" s="7"/>
      <c r="G53" s="14"/>
      <c r="H53" s="17"/>
      <c r="I53" s="17"/>
      <c r="J53" s="17"/>
      <c r="K53" s="56"/>
      <c r="L53" s="8"/>
      <c r="M53" s="8"/>
      <c r="N53" s="8"/>
      <c r="O53" s="8"/>
      <c r="P53" s="8"/>
      <c r="Q53" s="9"/>
      <c r="R53" s="8"/>
      <c r="S53" s="9"/>
    </row>
    <row r="54" spans="1:19" x14ac:dyDescent="0.35">
      <c r="A54" s="236"/>
      <c r="B54" s="222"/>
      <c r="C54" s="225"/>
      <c r="D54" s="225"/>
      <c r="E54" s="227" t="s">
        <v>99</v>
      </c>
      <c r="F54" s="1" t="s">
        <v>100</v>
      </c>
      <c r="G54" s="14">
        <v>5760</v>
      </c>
      <c r="H54" s="17" t="s">
        <v>25</v>
      </c>
      <c r="I54" s="17" t="s">
        <v>101</v>
      </c>
      <c r="J54" s="17">
        <v>20210900149</v>
      </c>
      <c r="K54" s="56"/>
      <c r="L54" s="8"/>
      <c r="M54" s="8"/>
      <c r="N54" s="8"/>
      <c r="O54" s="8"/>
      <c r="P54" s="8"/>
      <c r="Q54" s="9"/>
      <c r="R54" s="8"/>
      <c r="S54" s="9"/>
    </row>
    <row r="55" spans="1:19" ht="29" x14ac:dyDescent="0.35">
      <c r="A55" s="236"/>
      <c r="B55" s="222"/>
      <c r="C55" s="225"/>
      <c r="D55" s="225"/>
      <c r="E55" s="227"/>
      <c r="F55" s="1" t="s">
        <v>102</v>
      </c>
      <c r="G55" s="14">
        <v>5760</v>
      </c>
      <c r="H55" s="17" t="s">
        <v>25</v>
      </c>
      <c r="I55" s="17" t="s">
        <v>103</v>
      </c>
      <c r="J55" s="17">
        <v>20211200138</v>
      </c>
      <c r="K55" s="56"/>
      <c r="L55" s="8"/>
      <c r="M55" s="8"/>
      <c r="N55" s="8"/>
      <c r="O55" s="8"/>
      <c r="P55" s="8"/>
      <c r="Q55" s="9"/>
      <c r="R55" s="8"/>
      <c r="S55" s="9"/>
    </row>
    <row r="56" spans="1:19" ht="29" x14ac:dyDescent="0.35">
      <c r="A56" s="236"/>
      <c r="B56" s="222"/>
      <c r="C56" s="225"/>
      <c r="D56" s="225"/>
      <c r="E56" s="227"/>
      <c r="F56" s="1" t="s">
        <v>104</v>
      </c>
      <c r="G56" s="14">
        <v>5760</v>
      </c>
      <c r="H56" s="17" t="s">
        <v>25</v>
      </c>
      <c r="I56" s="17" t="s">
        <v>105</v>
      </c>
      <c r="J56" s="17">
        <v>20211200079</v>
      </c>
      <c r="K56" s="56"/>
      <c r="L56" s="8"/>
      <c r="M56" s="8"/>
      <c r="N56" s="8"/>
      <c r="O56" s="8"/>
      <c r="P56" s="8"/>
      <c r="Q56" s="9"/>
      <c r="R56" s="8"/>
      <c r="S56" s="9"/>
    </row>
    <row r="57" spans="1:19" ht="29" x14ac:dyDescent="0.35">
      <c r="A57" s="236"/>
      <c r="B57" s="222"/>
      <c r="C57" s="225"/>
      <c r="D57" s="225"/>
      <c r="E57" s="34" t="s">
        <v>106</v>
      </c>
      <c r="F57" s="10" t="s">
        <v>107</v>
      </c>
      <c r="G57" s="14">
        <v>14400</v>
      </c>
      <c r="H57" s="17" t="s">
        <v>25</v>
      </c>
      <c r="I57" s="17" t="s">
        <v>108</v>
      </c>
      <c r="J57" s="17">
        <v>20211200139</v>
      </c>
      <c r="K57" s="56"/>
      <c r="L57" s="8"/>
      <c r="M57" s="8"/>
      <c r="N57" s="8"/>
      <c r="O57" s="8"/>
      <c r="P57" s="8"/>
      <c r="Q57" s="9"/>
      <c r="R57" s="8"/>
      <c r="S57" s="9"/>
    </row>
    <row r="58" spans="1:19" x14ac:dyDescent="0.35">
      <c r="A58" s="236"/>
      <c r="B58" s="222"/>
      <c r="C58" s="225"/>
      <c r="D58" s="225"/>
      <c r="E58" s="221" t="s">
        <v>55</v>
      </c>
      <c r="F58" s="10"/>
      <c r="G58" s="14"/>
      <c r="H58" s="17"/>
      <c r="I58" s="17"/>
      <c r="J58" s="17"/>
      <c r="K58" s="56"/>
      <c r="L58" s="8"/>
      <c r="M58" s="8"/>
      <c r="N58" s="8"/>
      <c r="O58" s="8"/>
      <c r="P58" s="8"/>
      <c r="Q58" s="9"/>
      <c r="R58" s="8"/>
      <c r="S58" s="9"/>
    </row>
    <row r="59" spans="1:19" x14ac:dyDescent="0.35">
      <c r="A59" s="236"/>
      <c r="B59" s="222"/>
      <c r="C59" s="225"/>
      <c r="D59" s="225"/>
      <c r="E59" s="221"/>
      <c r="F59" s="10"/>
      <c r="G59" s="14"/>
      <c r="H59" s="17"/>
      <c r="I59" s="17"/>
      <c r="J59" s="17"/>
      <c r="K59" s="56"/>
      <c r="L59" s="8"/>
      <c r="M59" s="8"/>
      <c r="N59" s="8"/>
      <c r="O59" s="8"/>
      <c r="P59" s="8"/>
      <c r="Q59" s="9"/>
      <c r="R59" s="8"/>
      <c r="S59" s="9"/>
    </row>
    <row r="60" spans="1:19" x14ac:dyDescent="0.35">
      <c r="A60" s="236"/>
      <c r="B60" s="222"/>
      <c r="C60" s="225"/>
      <c r="D60" s="225"/>
      <c r="E60" s="221"/>
      <c r="F60" s="10"/>
      <c r="G60" s="14"/>
      <c r="H60" s="17"/>
      <c r="I60" s="17"/>
      <c r="J60" s="17"/>
      <c r="K60" s="56"/>
      <c r="L60" s="8"/>
      <c r="M60" s="8"/>
      <c r="N60" s="8"/>
      <c r="O60" s="8"/>
      <c r="P60" s="8"/>
      <c r="Q60" s="9"/>
      <c r="R60" s="8"/>
      <c r="S60" s="9"/>
    </row>
    <row r="61" spans="1:19" ht="43.5" x14ac:dyDescent="0.35">
      <c r="A61" s="236"/>
      <c r="B61" s="222"/>
      <c r="C61" s="225"/>
      <c r="D61" s="225"/>
      <c r="E61" s="221" t="s">
        <v>56</v>
      </c>
      <c r="F61" s="10" t="s">
        <v>109</v>
      </c>
      <c r="G61" s="14">
        <v>14400</v>
      </c>
      <c r="H61" s="17" t="s">
        <v>25</v>
      </c>
      <c r="I61" s="17" t="s">
        <v>110</v>
      </c>
      <c r="J61" s="17">
        <v>20211000159</v>
      </c>
      <c r="K61" s="56"/>
      <c r="L61" s="8"/>
      <c r="M61" s="8"/>
      <c r="N61" s="8"/>
      <c r="O61" s="8"/>
      <c r="P61" s="8"/>
      <c r="Q61" s="9"/>
      <c r="R61" s="8"/>
      <c r="S61" s="9"/>
    </row>
    <row r="62" spans="1:19" ht="72.5" x14ac:dyDescent="0.35">
      <c r="A62" s="236"/>
      <c r="B62" s="222"/>
      <c r="C62" s="225"/>
      <c r="D62" s="225"/>
      <c r="E62" s="221"/>
      <c r="F62" s="10" t="s">
        <v>111</v>
      </c>
      <c r="G62" s="14">
        <v>12000</v>
      </c>
      <c r="H62" s="17" t="s">
        <v>25</v>
      </c>
      <c r="I62" s="17" t="s">
        <v>112</v>
      </c>
      <c r="J62" s="17">
        <v>20211200136</v>
      </c>
      <c r="K62" s="56"/>
      <c r="L62" s="8"/>
      <c r="M62" s="8"/>
      <c r="N62" s="8"/>
      <c r="O62" s="8"/>
      <c r="P62" s="8"/>
      <c r="Q62" s="9"/>
      <c r="R62" s="8"/>
      <c r="S62" s="9"/>
    </row>
    <row r="63" spans="1:19" x14ac:dyDescent="0.35">
      <c r="A63" s="236"/>
      <c r="B63" s="222"/>
      <c r="C63" s="225"/>
      <c r="D63" s="225"/>
      <c r="E63" s="227" t="s">
        <v>82</v>
      </c>
      <c r="F63" s="10"/>
      <c r="G63" s="14"/>
      <c r="H63" s="17"/>
      <c r="I63" s="17"/>
      <c r="J63" s="17"/>
      <c r="K63" s="56"/>
      <c r="L63" s="8"/>
      <c r="M63" s="8"/>
      <c r="N63" s="8"/>
      <c r="O63" s="8"/>
      <c r="P63" s="8"/>
      <c r="Q63" s="9"/>
      <c r="R63" s="8"/>
      <c r="S63" s="9"/>
    </row>
    <row r="64" spans="1:19" x14ac:dyDescent="0.35">
      <c r="A64" s="236"/>
      <c r="B64" s="222"/>
      <c r="C64" s="225"/>
      <c r="D64" s="225"/>
      <c r="E64" s="227"/>
      <c r="F64" s="10"/>
      <c r="G64" s="14"/>
      <c r="H64" s="17"/>
      <c r="I64" s="17"/>
      <c r="J64" s="17"/>
      <c r="K64" s="56"/>
      <c r="L64" s="8"/>
      <c r="M64" s="8"/>
      <c r="N64" s="8"/>
      <c r="O64" s="8"/>
      <c r="P64" s="8"/>
      <c r="Q64" s="9"/>
      <c r="R64" s="8"/>
      <c r="S64" s="9"/>
    </row>
    <row r="65" spans="1:19" x14ac:dyDescent="0.35">
      <c r="A65" s="236"/>
      <c r="B65" s="222"/>
      <c r="C65" s="225"/>
      <c r="D65" s="225"/>
      <c r="E65" s="227"/>
      <c r="F65" s="10"/>
      <c r="G65" s="14"/>
      <c r="H65" s="17"/>
      <c r="I65" s="17"/>
      <c r="J65" s="17"/>
      <c r="K65" s="56"/>
      <c r="L65" s="8"/>
      <c r="M65" s="8"/>
      <c r="N65" s="8"/>
      <c r="O65" s="8"/>
      <c r="P65" s="8"/>
      <c r="Q65" s="9"/>
      <c r="R65" s="8"/>
      <c r="S65" s="9"/>
    </row>
    <row r="66" spans="1:19" x14ac:dyDescent="0.35">
      <c r="A66" s="236"/>
      <c r="B66" s="222"/>
      <c r="C66" s="225"/>
      <c r="D66" s="225"/>
      <c r="E66" s="227"/>
      <c r="F66" s="10"/>
      <c r="G66" s="14"/>
      <c r="H66" s="17"/>
      <c r="I66" s="17"/>
      <c r="J66" s="17"/>
      <c r="K66" s="56"/>
      <c r="L66" s="8"/>
      <c r="M66" s="8"/>
      <c r="N66" s="8"/>
      <c r="O66" s="8"/>
      <c r="P66" s="8"/>
      <c r="Q66" s="9"/>
      <c r="R66" s="8"/>
      <c r="S66" s="9"/>
    </row>
    <row r="67" spans="1:19" x14ac:dyDescent="0.35">
      <c r="A67" s="236"/>
      <c r="B67" s="222"/>
      <c r="C67" s="225"/>
      <c r="D67" s="225"/>
      <c r="E67" s="227"/>
      <c r="F67" s="10"/>
      <c r="G67" s="14"/>
      <c r="H67" s="17"/>
      <c r="I67" s="17"/>
      <c r="J67" s="17"/>
      <c r="K67" s="56"/>
      <c r="L67" s="8"/>
      <c r="M67" s="8"/>
      <c r="N67" s="8"/>
      <c r="O67" s="8"/>
      <c r="P67" s="8"/>
      <c r="Q67" s="9"/>
      <c r="R67" s="8"/>
      <c r="S67" s="9"/>
    </row>
    <row r="68" spans="1:19" x14ac:dyDescent="0.35">
      <c r="A68" s="236"/>
      <c r="B68" s="222"/>
      <c r="C68" s="225"/>
      <c r="D68" s="225"/>
      <c r="E68" s="227"/>
      <c r="F68" s="10"/>
      <c r="G68" s="14"/>
      <c r="H68" s="17"/>
      <c r="I68" s="17"/>
      <c r="J68" s="17"/>
      <c r="K68" s="56"/>
      <c r="L68" s="8"/>
      <c r="M68" s="8"/>
      <c r="N68" s="8"/>
      <c r="O68" s="8"/>
      <c r="P68" s="8"/>
      <c r="Q68" s="9"/>
      <c r="R68" s="8"/>
      <c r="S68" s="9"/>
    </row>
    <row r="69" spans="1:19" ht="43.5" x14ac:dyDescent="0.35">
      <c r="A69" s="236"/>
      <c r="B69" s="222" t="s">
        <v>113</v>
      </c>
      <c r="C69" s="225" t="s">
        <v>22</v>
      </c>
      <c r="D69" s="225"/>
      <c r="E69" s="23" t="s">
        <v>23</v>
      </c>
      <c r="F69" s="19" t="s">
        <v>114</v>
      </c>
      <c r="G69" s="13">
        <v>18000</v>
      </c>
      <c r="H69" s="16" t="s">
        <v>25</v>
      </c>
      <c r="I69" s="16" t="s">
        <v>115</v>
      </c>
      <c r="J69" s="16">
        <v>20211200094</v>
      </c>
      <c r="K69" s="55"/>
      <c r="L69" s="5"/>
      <c r="M69" s="5"/>
      <c r="N69" s="5"/>
      <c r="O69" s="5"/>
      <c r="P69" s="5"/>
      <c r="Q69" s="6"/>
      <c r="R69" s="5"/>
      <c r="S69" s="6"/>
    </row>
    <row r="70" spans="1:19" ht="32.25" customHeight="1" x14ac:dyDescent="0.35">
      <c r="A70" s="236"/>
      <c r="B70" s="222"/>
      <c r="C70" s="225"/>
      <c r="D70" s="225"/>
      <c r="E70" s="221" t="s">
        <v>116</v>
      </c>
      <c r="F70" s="10" t="s">
        <v>117</v>
      </c>
      <c r="G70" s="14">
        <v>5760</v>
      </c>
      <c r="H70" s="17" t="s">
        <v>25</v>
      </c>
      <c r="I70" s="17" t="s">
        <v>118</v>
      </c>
      <c r="J70" s="17">
        <v>20210400040</v>
      </c>
      <c r="K70" s="56"/>
      <c r="L70" s="8"/>
      <c r="M70" s="8"/>
      <c r="N70" s="8"/>
      <c r="O70" s="8"/>
      <c r="P70" s="8"/>
      <c r="Q70" s="9"/>
      <c r="R70" s="8"/>
      <c r="S70" s="9"/>
    </row>
    <row r="71" spans="1:19" ht="28.5" customHeight="1" x14ac:dyDescent="0.35">
      <c r="A71" s="236"/>
      <c r="B71" s="222"/>
      <c r="C71" s="225"/>
      <c r="D71" s="225"/>
      <c r="E71" s="221"/>
      <c r="F71" s="10" t="s">
        <v>119</v>
      </c>
      <c r="G71" s="14">
        <v>5760</v>
      </c>
      <c r="H71" s="17" t="s">
        <v>25</v>
      </c>
      <c r="I71" s="17" t="s">
        <v>120</v>
      </c>
      <c r="J71" s="17">
        <v>20210900150</v>
      </c>
      <c r="K71" s="56"/>
      <c r="L71" s="8"/>
      <c r="M71" s="8"/>
      <c r="N71" s="8"/>
      <c r="O71" s="8"/>
      <c r="P71" s="8"/>
      <c r="Q71" s="9"/>
      <c r="R71" s="8"/>
      <c r="S71" s="9"/>
    </row>
    <row r="72" spans="1:19" x14ac:dyDescent="0.35">
      <c r="A72" s="236"/>
      <c r="B72" s="222"/>
      <c r="C72" s="225"/>
      <c r="D72" s="225"/>
      <c r="E72" s="221"/>
      <c r="F72" s="10" t="s">
        <v>121</v>
      </c>
      <c r="G72" s="14">
        <v>5760</v>
      </c>
      <c r="H72" s="17" t="s">
        <v>25</v>
      </c>
      <c r="I72" s="17" t="s">
        <v>122</v>
      </c>
      <c r="J72" s="17">
        <v>20211200080</v>
      </c>
      <c r="K72" s="56"/>
      <c r="L72" s="8"/>
      <c r="M72" s="8"/>
      <c r="N72" s="8"/>
      <c r="O72" s="8"/>
      <c r="P72" s="8"/>
      <c r="Q72" s="9"/>
      <c r="R72" s="8"/>
      <c r="S72" s="9"/>
    </row>
    <row r="73" spans="1:19" x14ac:dyDescent="0.35">
      <c r="A73" s="236"/>
      <c r="B73" s="222"/>
      <c r="C73" s="225"/>
      <c r="D73" s="225"/>
      <c r="E73" s="221" t="s">
        <v>55</v>
      </c>
      <c r="F73" s="10"/>
      <c r="G73" s="14"/>
      <c r="H73" s="17"/>
      <c r="I73" s="17"/>
      <c r="J73" s="17"/>
      <c r="K73" s="56"/>
      <c r="L73" s="8"/>
      <c r="M73" s="8"/>
      <c r="N73" s="8"/>
      <c r="O73" s="8"/>
      <c r="P73" s="8"/>
      <c r="Q73" s="9"/>
      <c r="R73" s="8"/>
      <c r="S73" s="9"/>
    </row>
    <row r="74" spans="1:19" x14ac:dyDescent="0.35">
      <c r="A74" s="236"/>
      <c r="B74" s="222"/>
      <c r="C74" s="225"/>
      <c r="D74" s="225"/>
      <c r="E74" s="221"/>
      <c r="F74" s="10"/>
      <c r="G74" s="14"/>
      <c r="H74" s="17"/>
      <c r="I74" s="17"/>
      <c r="J74" s="17"/>
      <c r="K74" s="56"/>
      <c r="L74" s="8"/>
      <c r="M74" s="8"/>
      <c r="N74" s="8"/>
      <c r="O74" s="8"/>
      <c r="P74" s="8"/>
      <c r="Q74" s="9"/>
      <c r="R74" s="8"/>
      <c r="S74" s="9"/>
    </row>
    <row r="75" spans="1:19" x14ac:dyDescent="0.35">
      <c r="A75" s="236"/>
      <c r="B75" s="222"/>
      <c r="C75" s="225"/>
      <c r="D75" s="225"/>
      <c r="E75" s="221"/>
      <c r="F75" s="10"/>
      <c r="G75" s="14"/>
      <c r="H75" s="17"/>
      <c r="I75" s="17"/>
      <c r="J75" s="17"/>
      <c r="K75" s="56"/>
      <c r="L75" s="8"/>
      <c r="M75" s="8"/>
      <c r="N75" s="8"/>
      <c r="O75" s="8"/>
      <c r="P75" s="8"/>
      <c r="Q75" s="9"/>
      <c r="R75" s="8"/>
      <c r="S75" s="9"/>
    </row>
    <row r="76" spans="1:19" ht="43.5" x14ac:dyDescent="0.35">
      <c r="A76" s="236"/>
      <c r="B76" s="222"/>
      <c r="C76" s="225"/>
      <c r="D76" s="225"/>
      <c r="E76" s="221" t="s">
        <v>56</v>
      </c>
      <c r="F76" s="10" t="s">
        <v>123</v>
      </c>
      <c r="G76" s="14">
        <v>14400</v>
      </c>
      <c r="H76" s="17" t="s">
        <v>25</v>
      </c>
      <c r="I76" s="17" t="s">
        <v>124</v>
      </c>
      <c r="J76" s="17">
        <v>20210400030</v>
      </c>
      <c r="K76" s="56"/>
      <c r="L76" s="8"/>
      <c r="M76" s="8"/>
      <c r="N76" s="8"/>
      <c r="O76" s="8"/>
      <c r="P76" s="8"/>
      <c r="Q76" s="9"/>
      <c r="R76" s="8"/>
      <c r="S76" s="9"/>
    </row>
    <row r="77" spans="1:19" ht="29" x14ac:dyDescent="0.35">
      <c r="A77" s="236"/>
      <c r="B77" s="222"/>
      <c r="C77" s="225"/>
      <c r="D77" s="225"/>
      <c r="E77" s="221"/>
      <c r="F77" s="10" t="s">
        <v>125</v>
      </c>
      <c r="G77" s="14">
        <v>12000</v>
      </c>
      <c r="H77" s="17" t="s">
        <v>25</v>
      </c>
      <c r="I77" s="17" t="s">
        <v>126</v>
      </c>
      <c r="J77" s="17">
        <v>20211100051</v>
      </c>
      <c r="K77" s="56"/>
      <c r="L77" s="8"/>
      <c r="M77" s="8"/>
      <c r="N77" s="8"/>
      <c r="O77" s="8"/>
      <c r="P77" s="8"/>
      <c r="Q77" s="9"/>
      <c r="R77" s="8"/>
      <c r="S77" s="9"/>
    </row>
    <row r="78" spans="1:19" x14ac:dyDescent="0.35">
      <c r="A78" s="236"/>
      <c r="B78" s="222"/>
      <c r="C78" s="225"/>
      <c r="D78" s="225"/>
      <c r="E78" s="227" t="s">
        <v>82</v>
      </c>
      <c r="F78" s="10"/>
      <c r="G78" s="14"/>
      <c r="H78" s="17"/>
      <c r="I78" s="17"/>
      <c r="J78" s="17"/>
      <c r="K78" s="56"/>
      <c r="L78" s="8"/>
      <c r="M78" s="8"/>
      <c r="N78" s="8"/>
      <c r="O78" s="8"/>
      <c r="P78" s="8"/>
      <c r="Q78" s="9"/>
      <c r="R78" s="8"/>
      <c r="S78" s="9"/>
    </row>
    <row r="79" spans="1:19" x14ac:dyDescent="0.35">
      <c r="A79" s="236"/>
      <c r="B79" s="222"/>
      <c r="C79" s="225"/>
      <c r="D79" s="225"/>
      <c r="E79" s="227"/>
      <c r="F79" s="10"/>
      <c r="G79" s="14"/>
      <c r="H79" s="17"/>
      <c r="I79" s="17"/>
      <c r="J79" s="17"/>
      <c r="K79" s="56"/>
      <c r="L79" s="8"/>
      <c r="M79" s="8"/>
      <c r="N79" s="8"/>
      <c r="O79" s="8"/>
      <c r="P79" s="8"/>
      <c r="Q79" s="9"/>
      <c r="R79" s="8"/>
      <c r="S79" s="9"/>
    </row>
    <row r="80" spans="1:19" x14ac:dyDescent="0.35">
      <c r="A80" s="236"/>
      <c r="B80" s="222"/>
      <c r="C80" s="225"/>
      <c r="D80" s="225"/>
      <c r="E80" s="227"/>
      <c r="F80" s="10"/>
      <c r="G80" s="14"/>
      <c r="H80" s="17"/>
      <c r="I80" s="17"/>
      <c r="J80" s="17"/>
      <c r="K80" s="56"/>
      <c r="L80" s="8"/>
      <c r="M80" s="8"/>
      <c r="N80" s="8"/>
      <c r="O80" s="8"/>
      <c r="P80" s="8"/>
      <c r="Q80" s="9"/>
      <c r="R80" s="8"/>
      <c r="S80" s="9"/>
    </row>
    <row r="81" spans="1:19" x14ac:dyDescent="0.35">
      <c r="A81" s="236"/>
      <c r="B81" s="222"/>
      <c r="C81" s="225"/>
      <c r="D81" s="225"/>
      <c r="E81" s="227"/>
      <c r="F81" s="10"/>
      <c r="G81" s="14"/>
      <c r="H81" s="17"/>
      <c r="I81" s="17"/>
      <c r="J81" s="17"/>
      <c r="K81" s="56"/>
      <c r="L81" s="8"/>
      <c r="M81" s="8"/>
      <c r="N81" s="8"/>
      <c r="O81" s="8"/>
      <c r="P81" s="8"/>
      <c r="Q81" s="9"/>
      <c r="R81" s="8"/>
      <c r="S81" s="9"/>
    </row>
    <row r="82" spans="1:19" x14ac:dyDescent="0.35">
      <c r="A82" s="236"/>
      <c r="B82" s="222"/>
      <c r="C82" s="225"/>
      <c r="D82" s="225"/>
      <c r="E82" s="227"/>
      <c r="F82" s="10"/>
      <c r="G82" s="14"/>
      <c r="H82" s="17"/>
      <c r="I82" s="17"/>
      <c r="J82" s="17"/>
      <c r="K82" s="56"/>
      <c r="L82" s="8"/>
      <c r="M82" s="8"/>
      <c r="N82" s="8"/>
      <c r="O82" s="8"/>
      <c r="P82" s="8"/>
      <c r="Q82" s="9"/>
      <c r="R82" s="8"/>
      <c r="S82" s="9"/>
    </row>
    <row r="83" spans="1:19" x14ac:dyDescent="0.35">
      <c r="A83" s="236"/>
      <c r="B83" s="222"/>
      <c r="C83" s="225"/>
      <c r="D83" s="225"/>
      <c r="E83" s="227"/>
      <c r="F83" s="10"/>
      <c r="G83" s="14"/>
      <c r="H83" s="17"/>
      <c r="I83" s="17"/>
      <c r="J83" s="17"/>
      <c r="K83" s="56"/>
      <c r="L83" s="8"/>
      <c r="M83" s="8"/>
      <c r="N83" s="8"/>
      <c r="O83" s="8"/>
      <c r="P83" s="8"/>
      <c r="Q83" s="9"/>
      <c r="R83" s="8"/>
      <c r="S83" s="9"/>
    </row>
    <row r="84" spans="1:19" x14ac:dyDescent="0.35">
      <c r="A84" s="236"/>
      <c r="B84" s="222" t="s">
        <v>127</v>
      </c>
      <c r="C84" s="225" t="s">
        <v>22</v>
      </c>
      <c r="D84" s="225"/>
      <c r="E84" s="227" t="s">
        <v>23</v>
      </c>
      <c r="F84" s="7"/>
      <c r="G84" s="13"/>
      <c r="H84" s="16"/>
      <c r="I84" s="16"/>
      <c r="J84" s="16"/>
      <c r="K84" s="55"/>
      <c r="L84" s="5"/>
      <c r="M84" s="5"/>
      <c r="N84" s="5"/>
      <c r="O84" s="5"/>
      <c r="P84" s="5"/>
      <c r="Q84" s="6"/>
      <c r="R84" s="5"/>
      <c r="S84" s="6"/>
    </row>
    <row r="85" spans="1:19" x14ac:dyDescent="0.35">
      <c r="A85" s="236"/>
      <c r="B85" s="222"/>
      <c r="C85" s="225"/>
      <c r="D85" s="225"/>
      <c r="E85" s="227"/>
      <c r="F85" s="7"/>
      <c r="G85" s="14"/>
      <c r="H85" s="17"/>
      <c r="I85" s="17"/>
      <c r="J85" s="17"/>
      <c r="K85" s="56"/>
      <c r="L85" s="8"/>
      <c r="M85" s="8"/>
      <c r="N85" s="8"/>
      <c r="O85" s="8"/>
      <c r="P85" s="8"/>
      <c r="Q85" s="9"/>
      <c r="R85" s="8"/>
      <c r="S85" s="9"/>
    </row>
    <row r="86" spans="1:19" x14ac:dyDescent="0.35">
      <c r="A86" s="236"/>
      <c r="B86" s="222"/>
      <c r="C86" s="225"/>
      <c r="D86" s="225"/>
      <c r="E86" s="227"/>
      <c r="F86" s="7"/>
      <c r="G86" s="14"/>
      <c r="H86" s="17"/>
      <c r="I86" s="17"/>
      <c r="J86" s="17"/>
      <c r="K86" s="56"/>
      <c r="L86" s="8"/>
      <c r="M86" s="8"/>
      <c r="N86" s="8"/>
      <c r="O86" s="8"/>
      <c r="P86" s="8"/>
      <c r="Q86" s="9"/>
      <c r="R86" s="8"/>
      <c r="S86" s="9"/>
    </row>
    <row r="87" spans="1:19" x14ac:dyDescent="0.35">
      <c r="A87" s="236"/>
      <c r="B87" s="222"/>
      <c r="C87" s="225"/>
      <c r="D87" s="225"/>
      <c r="E87" s="221" t="s">
        <v>128</v>
      </c>
      <c r="F87" s="10" t="s">
        <v>129</v>
      </c>
      <c r="G87" s="14">
        <v>5760</v>
      </c>
      <c r="H87" s="17" t="s">
        <v>25</v>
      </c>
      <c r="I87" s="17" t="s">
        <v>130</v>
      </c>
      <c r="J87" s="17">
        <v>20210400007</v>
      </c>
      <c r="K87" s="56"/>
      <c r="L87" s="8"/>
      <c r="M87" s="8"/>
      <c r="N87" s="8"/>
      <c r="O87" s="8"/>
      <c r="P87" s="8"/>
      <c r="Q87" s="9"/>
      <c r="R87" s="8"/>
      <c r="S87" s="9"/>
    </row>
    <row r="88" spans="1:19" x14ac:dyDescent="0.35">
      <c r="A88" s="236"/>
      <c r="B88" s="222"/>
      <c r="C88" s="225"/>
      <c r="D88" s="225"/>
      <c r="E88" s="221"/>
      <c r="F88" s="10" t="s">
        <v>131</v>
      </c>
      <c r="G88" s="14">
        <v>5760</v>
      </c>
      <c r="H88" s="17" t="s">
        <v>25</v>
      </c>
      <c r="I88" s="17" t="s">
        <v>132</v>
      </c>
      <c r="J88" s="17">
        <v>20210700026</v>
      </c>
      <c r="K88" s="56"/>
      <c r="L88" s="8"/>
      <c r="M88" s="8"/>
      <c r="N88" s="8"/>
      <c r="O88" s="8"/>
      <c r="P88" s="8"/>
      <c r="Q88" s="9"/>
      <c r="R88" s="8"/>
      <c r="S88" s="9"/>
    </row>
    <row r="89" spans="1:19" x14ac:dyDescent="0.35">
      <c r="A89" s="236"/>
      <c r="B89" s="222"/>
      <c r="C89" s="225"/>
      <c r="D89" s="225"/>
      <c r="E89" s="221"/>
      <c r="F89" s="10" t="s">
        <v>133</v>
      </c>
      <c r="G89" s="14">
        <v>5760</v>
      </c>
      <c r="H89" s="17" t="s">
        <v>25</v>
      </c>
      <c r="I89" s="17" t="s">
        <v>134</v>
      </c>
      <c r="J89" s="17">
        <v>20211000147</v>
      </c>
      <c r="K89" s="56"/>
      <c r="L89" s="8"/>
      <c r="M89" s="8"/>
      <c r="N89" s="8"/>
      <c r="O89" s="8"/>
      <c r="P89" s="8"/>
      <c r="Q89" s="9"/>
      <c r="R89" s="8"/>
      <c r="S89" s="9"/>
    </row>
    <row r="90" spans="1:19" x14ac:dyDescent="0.35">
      <c r="A90" s="236"/>
      <c r="B90" s="222"/>
      <c r="C90" s="225"/>
      <c r="D90" s="225"/>
      <c r="E90" s="221" t="s">
        <v>55</v>
      </c>
      <c r="F90" s="10"/>
      <c r="G90" s="14"/>
      <c r="H90" s="17"/>
      <c r="I90" s="17"/>
      <c r="J90" s="17"/>
      <c r="K90" s="56"/>
      <c r="L90" s="8"/>
      <c r="M90" s="8"/>
      <c r="N90" s="8"/>
      <c r="O90" s="8"/>
      <c r="P90" s="8"/>
      <c r="Q90" s="9"/>
      <c r="R90" s="8"/>
      <c r="S90" s="9"/>
    </row>
    <row r="91" spans="1:19" x14ac:dyDescent="0.35">
      <c r="A91" s="236"/>
      <c r="B91" s="222"/>
      <c r="C91" s="225"/>
      <c r="D91" s="225"/>
      <c r="E91" s="221"/>
      <c r="F91" s="10"/>
      <c r="G91" s="14"/>
      <c r="H91" s="17"/>
      <c r="I91" s="17"/>
      <c r="J91" s="17"/>
      <c r="K91" s="56"/>
      <c r="L91" s="8"/>
      <c r="M91" s="8"/>
      <c r="N91" s="8"/>
      <c r="O91" s="8"/>
      <c r="P91" s="8"/>
      <c r="Q91" s="9"/>
      <c r="R91" s="8"/>
      <c r="S91" s="9"/>
    </row>
    <row r="92" spans="1:19" x14ac:dyDescent="0.35">
      <c r="A92" s="236"/>
      <c r="B92" s="222"/>
      <c r="C92" s="225"/>
      <c r="D92" s="225"/>
      <c r="E92" s="221"/>
      <c r="F92" s="10"/>
      <c r="G92" s="14"/>
      <c r="H92" s="17"/>
      <c r="I92" s="17"/>
      <c r="J92" s="17"/>
      <c r="K92" s="56"/>
      <c r="L92" s="8"/>
      <c r="M92" s="8"/>
      <c r="N92" s="8"/>
      <c r="O92" s="8"/>
      <c r="P92" s="8"/>
      <c r="Q92" s="9"/>
      <c r="R92" s="8"/>
      <c r="S92" s="9"/>
    </row>
    <row r="93" spans="1:19" ht="87" x14ac:dyDescent="0.35">
      <c r="A93" s="236"/>
      <c r="B93" s="222"/>
      <c r="C93" s="225"/>
      <c r="D93" s="225"/>
      <c r="E93" s="221" t="s">
        <v>56</v>
      </c>
      <c r="F93" s="10" t="s">
        <v>135</v>
      </c>
      <c r="G93" s="14">
        <v>14400</v>
      </c>
      <c r="H93" s="17" t="s">
        <v>25</v>
      </c>
      <c r="I93" s="17" t="s">
        <v>136</v>
      </c>
      <c r="J93" s="17">
        <v>20210900265</v>
      </c>
      <c r="K93" s="56"/>
      <c r="L93" s="8"/>
      <c r="M93" s="8"/>
      <c r="N93" s="8"/>
      <c r="O93" s="8"/>
      <c r="P93" s="8"/>
      <c r="Q93" s="9"/>
      <c r="R93" s="8"/>
      <c r="S93" s="9"/>
    </row>
    <row r="94" spans="1:19" ht="58" x14ac:dyDescent="0.35">
      <c r="A94" s="236"/>
      <c r="B94" s="222"/>
      <c r="C94" s="225"/>
      <c r="D94" s="225"/>
      <c r="E94" s="221"/>
      <c r="F94" s="10" t="s">
        <v>137</v>
      </c>
      <c r="G94" s="14">
        <v>12000</v>
      </c>
      <c r="H94" s="17" t="s">
        <v>25</v>
      </c>
      <c r="I94" s="17" t="s">
        <v>138</v>
      </c>
      <c r="J94" s="17">
        <v>20210500073</v>
      </c>
      <c r="K94" s="56"/>
      <c r="L94" s="8"/>
      <c r="M94" s="8"/>
      <c r="N94" s="8"/>
      <c r="O94" s="8"/>
      <c r="P94" s="8"/>
      <c r="Q94" s="9"/>
      <c r="R94" s="8"/>
      <c r="S94" s="9"/>
    </row>
    <row r="95" spans="1:19" x14ac:dyDescent="0.35">
      <c r="A95" s="237"/>
      <c r="B95" s="223"/>
      <c r="C95" s="225"/>
      <c r="D95" s="225"/>
      <c r="E95" s="227" t="s">
        <v>82</v>
      </c>
      <c r="F95" s="10"/>
      <c r="G95" s="14"/>
      <c r="H95" s="17"/>
      <c r="I95" s="17"/>
      <c r="J95" s="17"/>
      <c r="K95" s="56"/>
      <c r="L95" s="8"/>
      <c r="M95" s="8"/>
      <c r="N95" s="8"/>
      <c r="O95" s="8"/>
      <c r="P95" s="8"/>
      <c r="Q95" s="9"/>
      <c r="R95" s="8"/>
      <c r="S95" s="9"/>
    </row>
    <row r="96" spans="1:19" x14ac:dyDescent="0.35">
      <c r="A96" s="237"/>
      <c r="B96" s="223"/>
      <c r="C96" s="225"/>
      <c r="D96" s="225"/>
      <c r="E96" s="225"/>
      <c r="F96" s="10"/>
      <c r="G96" s="14"/>
      <c r="H96" s="17"/>
      <c r="I96" s="17"/>
      <c r="J96" s="17"/>
      <c r="K96" s="56"/>
      <c r="L96" s="8"/>
      <c r="M96" s="8"/>
      <c r="N96" s="8"/>
      <c r="O96" s="8"/>
      <c r="P96" s="8"/>
      <c r="Q96" s="9"/>
      <c r="R96" s="8"/>
      <c r="S96" s="9"/>
    </row>
    <row r="97" spans="1:19" x14ac:dyDescent="0.35">
      <c r="A97" s="237"/>
      <c r="B97" s="223"/>
      <c r="C97" s="225"/>
      <c r="D97" s="225"/>
      <c r="E97" s="225"/>
      <c r="F97" s="10"/>
      <c r="G97" s="14"/>
      <c r="H97" s="17"/>
      <c r="I97" s="17"/>
      <c r="J97" s="17"/>
      <c r="K97" s="56"/>
      <c r="L97" s="8"/>
      <c r="M97" s="8"/>
      <c r="N97" s="8"/>
      <c r="O97" s="8"/>
      <c r="P97" s="8"/>
      <c r="Q97" s="9"/>
      <c r="R97" s="8"/>
      <c r="S97" s="9"/>
    </row>
    <row r="98" spans="1:19" x14ac:dyDescent="0.35">
      <c r="A98" s="237"/>
      <c r="B98" s="223"/>
      <c r="C98" s="225"/>
      <c r="D98" s="225"/>
      <c r="E98" s="225"/>
      <c r="F98" s="10"/>
      <c r="G98" s="14"/>
      <c r="H98" s="17"/>
      <c r="I98" s="17"/>
      <c r="J98" s="17"/>
      <c r="K98" s="56"/>
      <c r="L98" s="8"/>
      <c r="M98" s="8"/>
      <c r="N98" s="8"/>
      <c r="O98" s="8"/>
      <c r="P98" s="8"/>
      <c r="Q98" s="9"/>
      <c r="R98" s="8"/>
      <c r="S98" s="9"/>
    </row>
    <row r="99" spans="1:19" x14ac:dyDescent="0.35">
      <c r="A99" s="237"/>
      <c r="B99" s="223"/>
      <c r="C99" s="225"/>
      <c r="D99" s="225"/>
      <c r="E99" s="225"/>
      <c r="F99" s="10"/>
      <c r="G99" s="14"/>
      <c r="H99" s="17"/>
      <c r="I99" s="17"/>
      <c r="J99" s="17"/>
      <c r="K99" s="56"/>
      <c r="L99" s="8"/>
      <c r="M99" s="8"/>
      <c r="N99" s="8"/>
      <c r="O99" s="8"/>
      <c r="P99" s="8"/>
      <c r="Q99" s="9"/>
      <c r="R99" s="8"/>
      <c r="S99" s="9"/>
    </row>
    <row r="100" spans="1:19" x14ac:dyDescent="0.35">
      <c r="A100" s="237"/>
      <c r="B100" s="223"/>
      <c r="C100" s="226"/>
      <c r="D100" s="226"/>
      <c r="E100" s="226"/>
      <c r="F100" s="10"/>
      <c r="G100" s="14"/>
      <c r="H100" s="17"/>
      <c r="I100" s="17"/>
      <c r="J100" s="17"/>
      <c r="K100" s="56"/>
      <c r="L100" s="8"/>
      <c r="M100" s="8"/>
      <c r="N100" s="8"/>
      <c r="O100" s="8"/>
      <c r="P100" s="8"/>
      <c r="Q100" s="9"/>
      <c r="R100" s="8"/>
      <c r="S100" s="9"/>
    </row>
    <row r="101" spans="1:19" ht="18.5" x14ac:dyDescent="0.35">
      <c r="A101" s="24"/>
      <c r="B101" s="222" t="s">
        <v>139</v>
      </c>
      <c r="C101" s="225" t="s">
        <v>22</v>
      </c>
      <c r="D101" s="225"/>
      <c r="E101" s="227" t="s">
        <v>23</v>
      </c>
      <c r="F101" s="7"/>
      <c r="G101" s="13"/>
      <c r="H101" s="16"/>
      <c r="I101" s="16"/>
      <c r="J101" s="16"/>
      <c r="K101" s="55"/>
      <c r="L101" s="5"/>
      <c r="M101" s="5"/>
      <c r="N101" s="5"/>
      <c r="O101" s="5"/>
      <c r="P101" s="5"/>
      <c r="Q101" s="6"/>
      <c r="R101" s="5"/>
      <c r="S101" s="6"/>
    </row>
    <row r="102" spans="1:19" ht="18.5" x14ac:dyDescent="0.35">
      <c r="A102" s="24"/>
      <c r="B102" s="223"/>
      <c r="C102" s="225"/>
      <c r="D102" s="225"/>
      <c r="E102" s="225"/>
      <c r="F102" s="7"/>
      <c r="G102" s="14"/>
      <c r="H102" s="17"/>
      <c r="I102" s="17"/>
      <c r="J102" s="17"/>
      <c r="K102" s="56"/>
      <c r="L102" s="8"/>
      <c r="M102" s="8"/>
      <c r="N102" s="8"/>
      <c r="O102" s="8"/>
      <c r="P102" s="8"/>
      <c r="Q102" s="9"/>
      <c r="R102" s="8"/>
      <c r="S102" s="9"/>
    </row>
    <row r="103" spans="1:19" ht="18.5" x14ac:dyDescent="0.35">
      <c r="A103" s="24"/>
      <c r="B103" s="223"/>
      <c r="C103" s="225"/>
      <c r="D103" s="225"/>
      <c r="E103" s="226"/>
      <c r="F103" s="7"/>
      <c r="G103" s="14"/>
      <c r="H103" s="17"/>
      <c r="I103" s="17"/>
      <c r="J103" s="17"/>
      <c r="K103" s="56"/>
      <c r="L103" s="8"/>
      <c r="M103" s="8"/>
      <c r="N103" s="8"/>
      <c r="O103" s="8"/>
      <c r="P103" s="8"/>
      <c r="Q103" s="9"/>
      <c r="R103" s="8"/>
      <c r="S103" s="9"/>
    </row>
    <row r="104" spans="1:19" ht="46.5" customHeight="1" x14ac:dyDescent="0.35">
      <c r="A104" s="24"/>
      <c r="B104" s="223"/>
      <c r="C104" s="225"/>
      <c r="D104" s="225"/>
      <c r="E104" s="32" t="s">
        <v>140</v>
      </c>
      <c r="F104" s="10" t="s">
        <v>141</v>
      </c>
      <c r="G104" s="14">
        <v>14640</v>
      </c>
      <c r="H104" s="17" t="s">
        <v>25</v>
      </c>
      <c r="I104" s="17" t="s">
        <v>142</v>
      </c>
      <c r="J104" s="17">
        <v>20211200045</v>
      </c>
      <c r="K104" s="56"/>
      <c r="L104" s="8"/>
      <c r="M104" s="8"/>
      <c r="N104" s="8"/>
      <c r="O104" s="8"/>
      <c r="P104" s="8"/>
      <c r="Q104" s="9"/>
      <c r="R104" s="8"/>
      <c r="S104" s="9"/>
    </row>
    <row r="105" spans="1:19" ht="29" x14ac:dyDescent="0.35">
      <c r="A105" s="24"/>
      <c r="B105" s="223"/>
      <c r="C105" s="225"/>
      <c r="D105" s="225"/>
      <c r="E105" s="32" t="s">
        <v>143</v>
      </c>
      <c r="F105" s="10" t="s">
        <v>144</v>
      </c>
      <c r="G105" s="14">
        <v>7320</v>
      </c>
      <c r="H105" s="17" t="s">
        <v>25</v>
      </c>
      <c r="I105" s="17" t="s">
        <v>145</v>
      </c>
      <c r="J105" s="17">
        <v>20210500020</v>
      </c>
      <c r="K105" s="56"/>
      <c r="L105" s="8"/>
      <c r="M105" s="8"/>
      <c r="N105" s="8"/>
      <c r="O105" s="8"/>
      <c r="P105" s="8"/>
      <c r="Q105" s="9"/>
      <c r="R105" s="8"/>
      <c r="S105" s="9"/>
    </row>
    <row r="106" spans="1:19" ht="29" x14ac:dyDescent="0.35">
      <c r="A106" s="24"/>
      <c r="B106" s="223"/>
      <c r="C106" s="225"/>
      <c r="D106" s="225"/>
      <c r="E106" s="33"/>
      <c r="F106" s="10" t="s">
        <v>146</v>
      </c>
      <c r="G106" s="14">
        <v>7320</v>
      </c>
      <c r="H106" s="17" t="s">
        <v>25</v>
      </c>
      <c r="I106" s="17" t="s">
        <v>147</v>
      </c>
      <c r="J106" s="17">
        <v>20211100111</v>
      </c>
      <c r="K106" s="56"/>
      <c r="L106" s="8"/>
      <c r="M106" s="8"/>
      <c r="N106" s="8"/>
      <c r="O106" s="8"/>
      <c r="P106" s="8"/>
      <c r="Q106" s="9"/>
      <c r="R106" s="8"/>
      <c r="S106" s="9"/>
    </row>
    <row r="107" spans="1:19" ht="29" x14ac:dyDescent="0.35">
      <c r="A107" s="24"/>
      <c r="B107" s="223"/>
      <c r="C107" s="225"/>
      <c r="D107" s="225"/>
      <c r="E107" s="33"/>
      <c r="F107" s="10" t="s">
        <v>148</v>
      </c>
      <c r="G107" s="14">
        <v>7320</v>
      </c>
      <c r="H107" s="17" t="s">
        <v>25</v>
      </c>
      <c r="I107" s="17" t="s">
        <v>149</v>
      </c>
      <c r="J107" s="17">
        <v>20211200097</v>
      </c>
      <c r="K107" s="56"/>
      <c r="L107" s="8"/>
      <c r="M107" s="8"/>
      <c r="N107" s="8"/>
      <c r="O107" s="8"/>
      <c r="P107" s="8"/>
      <c r="Q107" s="9"/>
      <c r="R107" s="8"/>
      <c r="S107" s="9"/>
    </row>
    <row r="108" spans="1:19" ht="29" x14ac:dyDescent="0.35">
      <c r="A108" s="24"/>
      <c r="B108" s="223"/>
      <c r="C108" s="225"/>
      <c r="D108" s="225"/>
      <c r="E108" s="34"/>
      <c r="F108" s="10" t="s">
        <v>150</v>
      </c>
      <c r="G108" s="14">
        <v>7320</v>
      </c>
      <c r="H108" s="17" t="s">
        <v>25</v>
      </c>
      <c r="I108" s="17" t="s">
        <v>151</v>
      </c>
      <c r="J108" s="17">
        <v>20211200099</v>
      </c>
      <c r="K108" s="56"/>
      <c r="L108" s="8"/>
      <c r="M108" s="8"/>
      <c r="N108" s="8"/>
      <c r="O108" s="8"/>
      <c r="P108" s="8"/>
      <c r="Q108" s="9"/>
      <c r="R108" s="8"/>
      <c r="S108" s="9"/>
    </row>
    <row r="109" spans="1:19" ht="18.5" x14ac:dyDescent="0.35">
      <c r="A109" s="24"/>
      <c r="B109" s="223"/>
      <c r="C109" s="225"/>
      <c r="D109" s="225"/>
      <c r="E109" s="221" t="s">
        <v>55</v>
      </c>
      <c r="F109" s="10"/>
      <c r="G109" s="14"/>
      <c r="H109" s="17"/>
      <c r="I109" s="17"/>
      <c r="J109" s="17"/>
      <c r="K109" s="56"/>
      <c r="L109" s="8"/>
      <c r="M109" s="8"/>
      <c r="N109" s="8"/>
      <c r="O109" s="8"/>
      <c r="P109" s="8"/>
      <c r="Q109" s="9"/>
      <c r="R109" s="8"/>
      <c r="S109" s="9"/>
    </row>
    <row r="110" spans="1:19" ht="18.5" x14ac:dyDescent="0.35">
      <c r="A110" s="24"/>
      <c r="B110" s="223"/>
      <c r="C110" s="225"/>
      <c r="D110" s="225"/>
      <c r="E110" s="221"/>
      <c r="F110" s="10"/>
      <c r="G110" s="14"/>
      <c r="H110" s="17"/>
      <c r="I110" s="17"/>
      <c r="J110" s="17"/>
      <c r="K110" s="56"/>
      <c r="L110" s="8"/>
      <c r="M110" s="8"/>
      <c r="N110" s="8"/>
      <c r="O110" s="8"/>
      <c r="P110" s="8"/>
      <c r="Q110" s="9"/>
      <c r="R110" s="8"/>
      <c r="S110" s="9"/>
    </row>
    <row r="111" spans="1:19" ht="18.5" x14ac:dyDescent="0.35">
      <c r="A111" s="24"/>
      <c r="B111" s="223"/>
      <c r="C111" s="225"/>
      <c r="D111" s="225"/>
      <c r="E111" s="221"/>
      <c r="F111" s="10"/>
      <c r="G111" s="14"/>
      <c r="H111" s="17"/>
      <c r="I111" s="17"/>
      <c r="J111" s="17"/>
      <c r="K111" s="56"/>
      <c r="L111" s="8"/>
      <c r="M111" s="8"/>
      <c r="N111" s="8"/>
      <c r="O111" s="8"/>
      <c r="P111" s="8"/>
      <c r="Q111" s="9"/>
      <c r="R111" s="8"/>
      <c r="S111" s="9"/>
    </row>
    <row r="112" spans="1:19" ht="43.5" x14ac:dyDescent="0.35">
      <c r="A112" s="24"/>
      <c r="B112" s="223"/>
      <c r="C112" s="225"/>
      <c r="D112" s="225"/>
      <c r="E112" s="221" t="s">
        <v>56</v>
      </c>
      <c r="F112" s="10" t="s">
        <v>152</v>
      </c>
      <c r="G112" s="14">
        <v>9600</v>
      </c>
      <c r="H112" s="17" t="s">
        <v>25</v>
      </c>
      <c r="I112" s="17" t="s">
        <v>153</v>
      </c>
      <c r="J112" s="17">
        <v>20210300060</v>
      </c>
      <c r="K112" s="56"/>
      <c r="L112" s="8"/>
      <c r="M112" s="8"/>
      <c r="N112" s="8"/>
      <c r="O112" s="8"/>
      <c r="P112" s="8"/>
      <c r="Q112" s="9"/>
      <c r="R112" s="8"/>
      <c r="S112" s="9"/>
    </row>
    <row r="113" spans="1:19" ht="43.5" x14ac:dyDescent="0.35">
      <c r="A113" s="24"/>
      <c r="B113" s="223"/>
      <c r="C113" s="225"/>
      <c r="D113" s="225"/>
      <c r="E113" s="221"/>
      <c r="F113" s="10" t="s">
        <v>154</v>
      </c>
      <c r="G113" s="14">
        <v>9600</v>
      </c>
      <c r="H113" s="17" t="s">
        <v>155</v>
      </c>
      <c r="I113" s="17" t="s">
        <v>156</v>
      </c>
      <c r="J113" s="17">
        <v>20211100049</v>
      </c>
      <c r="K113" s="56"/>
      <c r="L113" s="8"/>
      <c r="M113" s="8"/>
      <c r="N113" s="8"/>
      <c r="O113" s="8"/>
      <c r="P113" s="8"/>
      <c r="Q113" s="9"/>
      <c r="R113" s="8"/>
      <c r="S113" s="9"/>
    </row>
    <row r="114" spans="1:19" ht="18.5" x14ac:dyDescent="0.35">
      <c r="A114" s="24"/>
      <c r="B114" s="223"/>
      <c r="C114" s="225"/>
      <c r="D114" s="225"/>
      <c r="E114" s="227" t="s">
        <v>82</v>
      </c>
      <c r="F114" s="10"/>
      <c r="G114" s="14"/>
      <c r="H114" s="17"/>
      <c r="I114" s="17"/>
      <c r="J114" s="17"/>
      <c r="K114" s="56"/>
      <c r="L114" s="8"/>
      <c r="M114" s="8"/>
      <c r="N114" s="8"/>
      <c r="O114" s="8"/>
      <c r="P114" s="8"/>
      <c r="Q114" s="9"/>
      <c r="R114" s="8"/>
      <c r="S114" s="9"/>
    </row>
    <row r="115" spans="1:19" ht="18.5" x14ac:dyDescent="0.35">
      <c r="A115" s="24"/>
      <c r="B115" s="223"/>
      <c r="C115" s="225"/>
      <c r="D115" s="225"/>
      <c r="E115" s="225"/>
      <c r="F115" s="10"/>
      <c r="G115" s="14"/>
      <c r="H115" s="17"/>
      <c r="I115" s="17"/>
      <c r="J115" s="17"/>
      <c r="K115" s="56"/>
      <c r="L115" s="8"/>
      <c r="M115" s="8"/>
      <c r="N115" s="8"/>
      <c r="O115" s="8"/>
      <c r="P115" s="8"/>
      <c r="Q115" s="9"/>
      <c r="R115" s="8"/>
      <c r="S115" s="9"/>
    </row>
    <row r="116" spans="1:19" ht="18.5" x14ac:dyDescent="0.35">
      <c r="A116" s="24"/>
      <c r="B116" s="223"/>
      <c r="C116" s="225"/>
      <c r="D116" s="225"/>
      <c r="E116" s="225"/>
      <c r="F116" s="10"/>
      <c r="G116" s="14"/>
      <c r="H116" s="17"/>
      <c r="I116" s="17"/>
      <c r="J116" s="17"/>
      <c r="K116" s="56"/>
      <c r="L116" s="8"/>
      <c r="M116" s="8"/>
      <c r="N116" s="8"/>
      <c r="O116" s="8"/>
      <c r="P116" s="8"/>
      <c r="Q116" s="9"/>
      <c r="R116" s="8"/>
      <c r="S116" s="9"/>
    </row>
    <row r="117" spans="1:19" ht="18.5" x14ac:dyDescent="0.35">
      <c r="A117" s="24"/>
      <c r="B117" s="223"/>
      <c r="C117" s="225"/>
      <c r="D117" s="225"/>
      <c r="E117" s="225"/>
      <c r="F117" s="10"/>
      <c r="G117" s="14"/>
      <c r="H117" s="17"/>
      <c r="I117" s="17"/>
      <c r="J117" s="17"/>
      <c r="K117" s="56"/>
      <c r="L117" s="8"/>
      <c r="M117" s="8"/>
      <c r="N117" s="8"/>
      <c r="O117" s="8"/>
      <c r="P117" s="8"/>
      <c r="Q117" s="9"/>
      <c r="R117" s="8"/>
      <c r="S117" s="9"/>
    </row>
    <row r="118" spans="1:19" ht="18.5" x14ac:dyDescent="0.35">
      <c r="A118" s="24"/>
      <c r="B118" s="223"/>
      <c r="C118" s="225"/>
      <c r="D118" s="225"/>
      <c r="E118" s="225"/>
      <c r="F118" s="10"/>
      <c r="G118" s="14"/>
      <c r="H118" s="17"/>
      <c r="I118" s="17"/>
      <c r="J118" s="17"/>
      <c r="K118" s="56"/>
      <c r="L118" s="8"/>
      <c r="M118" s="8"/>
      <c r="N118" s="8"/>
      <c r="O118" s="8"/>
      <c r="P118" s="8"/>
      <c r="Q118" s="9"/>
      <c r="R118" s="8"/>
      <c r="S118" s="9"/>
    </row>
    <row r="119" spans="1:19" ht="18.5" x14ac:dyDescent="0.35">
      <c r="A119" s="24"/>
      <c r="B119" s="223"/>
      <c r="C119" s="226"/>
      <c r="D119" s="226"/>
      <c r="E119" s="226"/>
      <c r="F119" s="10"/>
      <c r="G119" s="14"/>
      <c r="H119" s="17"/>
      <c r="I119" s="17"/>
      <c r="J119" s="17"/>
      <c r="K119" s="56"/>
      <c r="L119" s="8"/>
      <c r="M119" s="8"/>
      <c r="N119" s="8"/>
      <c r="O119" s="8"/>
      <c r="P119" s="8"/>
      <c r="Q119" s="9"/>
      <c r="R119" s="8"/>
      <c r="S119" s="9"/>
    </row>
    <row r="120" spans="1:19" ht="43.5" x14ac:dyDescent="0.35">
      <c r="A120" s="24"/>
      <c r="B120" s="222" t="s">
        <v>157</v>
      </c>
      <c r="C120" s="225" t="s">
        <v>22</v>
      </c>
      <c r="D120" s="225"/>
      <c r="E120" s="23" t="s">
        <v>23</v>
      </c>
      <c r="F120" s="19" t="s">
        <v>158</v>
      </c>
      <c r="G120" s="13">
        <v>30000</v>
      </c>
      <c r="H120" s="17" t="s">
        <v>25</v>
      </c>
      <c r="I120" s="17" t="s">
        <v>159</v>
      </c>
      <c r="J120" s="17">
        <v>20210600079</v>
      </c>
      <c r="K120" s="55"/>
      <c r="L120" s="5"/>
      <c r="M120" s="5"/>
      <c r="N120" s="5"/>
      <c r="O120" s="5"/>
      <c r="P120" s="5"/>
      <c r="Q120" s="6"/>
      <c r="R120" s="5"/>
      <c r="S120" s="6"/>
    </row>
    <row r="121" spans="1:19" ht="46.9" customHeight="1" x14ac:dyDescent="0.35">
      <c r="A121" s="24"/>
      <c r="B121" s="223"/>
      <c r="C121" s="225"/>
      <c r="D121" s="225"/>
      <c r="E121" s="227" t="s">
        <v>160</v>
      </c>
      <c r="F121" s="10" t="s">
        <v>161</v>
      </c>
      <c r="G121" s="14">
        <v>7200</v>
      </c>
      <c r="H121" s="17" t="s">
        <v>25</v>
      </c>
      <c r="I121" s="17" t="s">
        <v>162</v>
      </c>
      <c r="J121" s="17">
        <v>20210700047</v>
      </c>
      <c r="K121" s="56"/>
      <c r="L121" s="8"/>
      <c r="M121" s="8"/>
      <c r="N121" s="8"/>
      <c r="O121" s="8"/>
      <c r="P121" s="8"/>
      <c r="Q121" s="9"/>
      <c r="R121" s="8"/>
      <c r="S121" s="9"/>
    </row>
    <row r="122" spans="1:19" ht="47.5" customHeight="1" x14ac:dyDescent="0.35">
      <c r="A122" s="24"/>
      <c r="B122" s="223"/>
      <c r="C122" s="225"/>
      <c r="D122" s="225"/>
      <c r="E122" s="225"/>
      <c r="F122" s="10" t="s">
        <v>163</v>
      </c>
      <c r="G122" s="14">
        <v>7200</v>
      </c>
      <c r="H122" s="17" t="s">
        <v>25</v>
      </c>
      <c r="I122" s="17" t="s">
        <v>164</v>
      </c>
      <c r="J122" s="17">
        <v>20211000101</v>
      </c>
      <c r="K122" s="56"/>
      <c r="L122" s="8"/>
      <c r="M122" s="8"/>
      <c r="N122" s="8"/>
      <c r="O122" s="8"/>
      <c r="P122" s="8"/>
      <c r="Q122" s="9"/>
      <c r="R122" s="8"/>
      <c r="S122" s="9"/>
    </row>
    <row r="123" spans="1:19" ht="54" customHeight="1" x14ac:dyDescent="0.35">
      <c r="A123" s="24"/>
      <c r="B123" s="223"/>
      <c r="C123" s="225"/>
      <c r="D123" s="225"/>
      <c r="E123" s="225"/>
      <c r="F123" s="10" t="s">
        <v>165</v>
      </c>
      <c r="G123" s="14">
        <v>14400</v>
      </c>
      <c r="H123" s="17" t="s">
        <v>25</v>
      </c>
      <c r="I123" s="17" t="s">
        <v>166</v>
      </c>
      <c r="J123" s="17">
        <v>20211200106</v>
      </c>
      <c r="K123" s="56"/>
      <c r="L123" s="8"/>
      <c r="M123" s="8"/>
      <c r="N123" s="8"/>
      <c r="O123" s="8"/>
      <c r="P123" s="8"/>
      <c r="Q123" s="9"/>
      <c r="R123" s="8"/>
      <c r="S123" s="9"/>
    </row>
    <row r="124" spans="1:19" ht="18.5" x14ac:dyDescent="0.35">
      <c r="A124" s="24"/>
      <c r="B124" s="223"/>
      <c r="C124" s="225"/>
      <c r="D124" s="225"/>
      <c r="E124" s="226"/>
      <c r="F124" s="10"/>
      <c r="G124" s="14"/>
      <c r="H124" s="17" t="s">
        <v>25</v>
      </c>
      <c r="I124" s="17"/>
      <c r="J124" s="17"/>
      <c r="K124" s="56"/>
      <c r="L124" s="8"/>
      <c r="M124" s="8"/>
      <c r="N124" s="8"/>
      <c r="O124" s="8"/>
      <c r="P124" s="8"/>
      <c r="Q124" s="9"/>
      <c r="R124" s="8"/>
      <c r="S124" s="9"/>
    </row>
    <row r="125" spans="1:19" ht="18.5" x14ac:dyDescent="0.35">
      <c r="A125" s="24"/>
      <c r="B125" s="223"/>
      <c r="C125" s="225"/>
      <c r="D125" s="225"/>
      <c r="E125" s="221" t="s">
        <v>55</v>
      </c>
      <c r="F125" s="10"/>
      <c r="G125" s="14"/>
      <c r="H125" s="17"/>
      <c r="I125" s="17"/>
      <c r="J125" s="17"/>
      <c r="K125" s="56"/>
      <c r="L125" s="8"/>
      <c r="M125" s="8"/>
      <c r="N125" s="8"/>
      <c r="O125" s="8"/>
      <c r="P125" s="8"/>
      <c r="Q125" s="9"/>
      <c r="R125" s="8"/>
      <c r="S125" s="9"/>
    </row>
    <row r="126" spans="1:19" ht="18.5" x14ac:dyDescent="0.35">
      <c r="A126" s="24"/>
      <c r="B126" s="223"/>
      <c r="C126" s="225"/>
      <c r="D126" s="225"/>
      <c r="E126" s="221"/>
      <c r="F126" s="10"/>
      <c r="G126" s="14"/>
      <c r="H126" s="17"/>
      <c r="I126" s="17"/>
      <c r="J126" s="17"/>
      <c r="K126" s="56"/>
      <c r="L126" s="8"/>
      <c r="M126" s="8"/>
      <c r="N126" s="8"/>
      <c r="O126" s="8"/>
      <c r="P126" s="8"/>
      <c r="Q126" s="9"/>
      <c r="R126" s="8"/>
      <c r="S126" s="9"/>
    </row>
    <row r="127" spans="1:19" ht="18.5" x14ac:dyDescent="0.35">
      <c r="A127" s="24"/>
      <c r="B127" s="223"/>
      <c r="C127" s="225"/>
      <c r="D127" s="225"/>
      <c r="E127" s="221"/>
      <c r="F127" s="10"/>
      <c r="G127" s="14"/>
      <c r="H127" s="17"/>
      <c r="I127" s="17"/>
      <c r="J127" s="17"/>
      <c r="K127" s="56"/>
      <c r="L127" s="8"/>
      <c r="M127" s="8"/>
      <c r="N127" s="8"/>
      <c r="O127" s="8"/>
      <c r="P127" s="8"/>
      <c r="Q127" s="9"/>
      <c r="R127" s="8"/>
      <c r="S127" s="9"/>
    </row>
    <row r="128" spans="1:19" ht="18.5" x14ac:dyDescent="0.35">
      <c r="A128" s="24"/>
      <c r="B128" s="223"/>
      <c r="C128" s="225"/>
      <c r="D128" s="225"/>
      <c r="E128" s="221" t="s">
        <v>56</v>
      </c>
      <c r="F128" s="10"/>
      <c r="G128" s="14"/>
      <c r="H128" s="17"/>
      <c r="I128" s="17"/>
      <c r="J128" s="17"/>
      <c r="K128" s="56"/>
      <c r="L128" s="8"/>
      <c r="M128" s="8"/>
      <c r="N128" s="8"/>
      <c r="O128" s="8"/>
      <c r="P128" s="8"/>
      <c r="Q128" s="9"/>
      <c r="R128" s="8"/>
      <c r="S128" s="9"/>
    </row>
    <row r="129" spans="1:19" ht="18.5" x14ac:dyDescent="0.35">
      <c r="A129" s="24"/>
      <c r="B129" s="223"/>
      <c r="C129" s="225"/>
      <c r="D129" s="225"/>
      <c r="E129" s="221"/>
      <c r="F129" s="10"/>
      <c r="G129" s="14"/>
      <c r="H129" s="17"/>
      <c r="I129" s="17"/>
      <c r="J129" s="17"/>
      <c r="K129" s="56"/>
      <c r="L129" s="8"/>
      <c r="M129" s="8"/>
      <c r="N129" s="8"/>
      <c r="O129" s="8"/>
      <c r="P129" s="8"/>
      <c r="Q129" s="9"/>
      <c r="R129" s="8"/>
      <c r="S129" s="9"/>
    </row>
    <row r="130" spans="1:19" ht="18.5" x14ac:dyDescent="0.35">
      <c r="A130" s="24"/>
      <c r="B130" s="223"/>
      <c r="C130" s="225"/>
      <c r="D130" s="225"/>
      <c r="E130" s="227" t="s">
        <v>82</v>
      </c>
      <c r="F130" s="10"/>
      <c r="G130" s="14"/>
      <c r="H130" s="17"/>
      <c r="I130" s="17"/>
      <c r="J130" s="17"/>
      <c r="K130" s="56"/>
      <c r="L130" s="8"/>
      <c r="M130" s="8"/>
      <c r="N130" s="8"/>
      <c r="O130" s="8"/>
      <c r="P130" s="8"/>
      <c r="Q130" s="9"/>
      <c r="R130" s="8"/>
      <c r="S130" s="9"/>
    </row>
    <row r="131" spans="1:19" ht="18.5" x14ac:dyDescent="0.35">
      <c r="A131" s="24"/>
      <c r="B131" s="223"/>
      <c r="C131" s="225"/>
      <c r="D131" s="225"/>
      <c r="E131" s="225"/>
      <c r="F131" s="10"/>
      <c r="G131" s="14"/>
      <c r="H131" s="17"/>
      <c r="I131" s="17"/>
      <c r="J131" s="17"/>
      <c r="K131" s="56"/>
      <c r="L131" s="8"/>
      <c r="M131" s="8"/>
      <c r="N131" s="8"/>
      <c r="O131" s="8"/>
      <c r="P131" s="8"/>
      <c r="Q131" s="9"/>
      <c r="R131" s="8"/>
      <c r="S131" s="9"/>
    </row>
    <row r="132" spans="1:19" ht="18.5" x14ac:dyDescent="0.35">
      <c r="A132" s="24"/>
      <c r="B132" s="223"/>
      <c r="C132" s="225"/>
      <c r="D132" s="225"/>
      <c r="E132" s="225"/>
      <c r="F132" s="10"/>
      <c r="G132" s="14"/>
      <c r="H132" s="17"/>
      <c r="I132" s="17"/>
      <c r="J132" s="17"/>
      <c r="K132" s="56"/>
      <c r="L132" s="8"/>
      <c r="M132" s="8"/>
      <c r="N132" s="8"/>
      <c r="O132" s="8"/>
      <c r="P132" s="8"/>
      <c r="Q132" s="9"/>
      <c r="R132" s="8"/>
      <c r="S132" s="9"/>
    </row>
    <row r="133" spans="1:19" ht="18.5" x14ac:dyDescent="0.35">
      <c r="A133" s="24"/>
      <c r="B133" s="223"/>
      <c r="C133" s="225"/>
      <c r="D133" s="225"/>
      <c r="E133" s="225"/>
      <c r="F133" s="10"/>
      <c r="G133" s="14"/>
      <c r="H133" s="17"/>
      <c r="I133" s="17"/>
      <c r="J133" s="17"/>
      <c r="K133" s="56"/>
      <c r="L133" s="8"/>
      <c r="M133" s="8"/>
      <c r="N133" s="8"/>
      <c r="O133" s="8"/>
      <c r="P133" s="8"/>
      <c r="Q133" s="9"/>
      <c r="R133" s="8"/>
      <c r="S133" s="9"/>
    </row>
    <row r="134" spans="1:19" ht="18.5" x14ac:dyDescent="0.35">
      <c r="A134" s="24"/>
      <c r="B134" s="223"/>
      <c r="C134" s="225"/>
      <c r="D134" s="225"/>
      <c r="E134" s="225"/>
      <c r="F134" s="10"/>
      <c r="G134" s="14"/>
      <c r="H134" s="17"/>
      <c r="I134" s="17"/>
      <c r="J134" s="17"/>
      <c r="K134" s="56"/>
      <c r="L134" s="8"/>
      <c r="M134" s="8"/>
      <c r="N134" s="8"/>
      <c r="O134" s="8"/>
      <c r="P134" s="8"/>
      <c r="Q134" s="9"/>
      <c r="R134" s="8"/>
      <c r="S134" s="9"/>
    </row>
    <row r="135" spans="1:19" ht="18.5" x14ac:dyDescent="0.35">
      <c r="A135" s="24"/>
      <c r="B135" s="223"/>
      <c r="C135" s="226"/>
      <c r="D135" s="226"/>
      <c r="E135" s="226"/>
      <c r="F135" s="10"/>
      <c r="G135" s="14"/>
      <c r="H135" s="17"/>
      <c r="I135" s="17"/>
      <c r="J135" s="17"/>
      <c r="K135" s="56"/>
      <c r="L135" s="8"/>
      <c r="M135" s="8"/>
      <c r="N135" s="8"/>
      <c r="O135" s="8"/>
      <c r="P135" s="8"/>
      <c r="Q135" s="9"/>
      <c r="R135" s="8"/>
      <c r="S135" s="9"/>
    </row>
    <row r="136" spans="1:19" ht="58" x14ac:dyDescent="0.35">
      <c r="A136" s="24"/>
      <c r="B136" s="222" t="s">
        <v>167</v>
      </c>
      <c r="C136" s="225" t="s">
        <v>22</v>
      </c>
      <c r="D136" s="225"/>
      <c r="E136" s="227" t="s">
        <v>23</v>
      </c>
      <c r="F136" s="19" t="s">
        <v>168</v>
      </c>
      <c r="G136" s="13">
        <v>18000</v>
      </c>
      <c r="H136" s="16" t="s">
        <v>25</v>
      </c>
      <c r="I136" s="16" t="s">
        <v>169</v>
      </c>
      <c r="J136" s="16">
        <v>20211100052</v>
      </c>
      <c r="K136" s="55"/>
      <c r="L136" s="5"/>
      <c r="M136" s="5"/>
      <c r="N136" s="5"/>
      <c r="O136" s="5"/>
      <c r="P136" s="5"/>
      <c r="Q136" s="6"/>
      <c r="R136" s="5"/>
      <c r="S136" s="6"/>
    </row>
    <row r="137" spans="1:19" ht="18.5" x14ac:dyDescent="0.35">
      <c r="A137" s="24"/>
      <c r="B137" s="223"/>
      <c r="C137" s="225"/>
      <c r="D137" s="225"/>
      <c r="E137" s="225"/>
      <c r="F137" s="7"/>
      <c r="G137" s="14"/>
      <c r="H137" s="17"/>
      <c r="I137" s="17"/>
      <c r="J137" s="17"/>
      <c r="K137" s="56"/>
      <c r="L137" s="8"/>
      <c r="M137" s="8"/>
      <c r="N137" s="8"/>
      <c r="O137" s="8"/>
      <c r="P137" s="8"/>
      <c r="Q137" s="9"/>
      <c r="R137" s="8"/>
      <c r="S137" s="9"/>
    </row>
    <row r="138" spans="1:19" ht="18.5" x14ac:dyDescent="0.35">
      <c r="A138" s="24"/>
      <c r="B138" s="223"/>
      <c r="C138" s="225"/>
      <c r="D138" s="225"/>
      <c r="E138" s="226"/>
      <c r="F138" s="7"/>
      <c r="G138" s="14"/>
      <c r="H138" s="17"/>
      <c r="I138" s="17"/>
      <c r="J138" s="17"/>
      <c r="K138" s="56"/>
      <c r="L138" s="8"/>
      <c r="M138" s="8"/>
      <c r="N138" s="8"/>
      <c r="O138" s="8"/>
      <c r="P138" s="8"/>
      <c r="Q138" s="9"/>
      <c r="R138" s="8"/>
      <c r="S138" s="9"/>
    </row>
    <row r="139" spans="1:19" ht="29" x14ac:dyDescent="0.35">
      <c r="A139" s="24"/>
      <c r="B139" s="223"/>
      <c r="C139" s="225"/>
      <c r="D139" s="225"/>
      <c r="E139" s="227" t="s">
        <v>170</v>
      </c>
      <c r="F139" s="10" t="s">
        <v>171</v>
      </c>
      <c r="G139" s="14">
        <v>11527.2</v>
      </c>
      <c r="H139" s="17" t="s">
        <v>25</v>
      </c>
      <c r="I139" s="17" t="s">
        <v>172</v>
      </c>
      <c r="J139" s="17">
        <v>20210600055</v>
      </c>
      <c r="K139" s="56"/>
      <c r="L139" s="8"/>
      <c r="M139" s="8"/>
      <c r="N139" s="8"/>
      <c r="O139" s="8"/>
      <c r="P139" s="8"/>
      <c r="Q139" s="9"/>
      <c r="R139" s="8"/>
      <c r="S139" s="9"/>
    </row>
    <row r="140" spans="1:19" ht="29" x14ac:dyDescent="0.35">
      <c r="A140" s="24"/>
      <c r="B140" s="223"/>
      <c r="C140" s="225"/>
      <c r="D140" s="225"/>
      <c r="E140" s="225"/>
      <c r="F140" s="10" t="s">
        <v>173</v>
      </c>
      <c r="G140" s="14">
        <v>11527.2</v>
      </c>
      <c r="H140" s="17" t="s">
        <v>25</v>
      </c>
      <c r="I140" s="17" t="s">
        <v>174</v>
      </c>
      <c r="J140" s="17">
        <v>20211200130</v>
      </c>
      <c r="K140" s="56"/>
      <c r="L140" s="8"/>
      <c r="M140" s="8"/>
      <c r="N140" s="8"/>
      <c r="O140" s="8"/>
      <c r="P140" s="8"/>
      <c r="Q140" s="9"/>
      <c r="R140" s="8"/>
      <c r="S140" s="9"/>
    </row>
    <row r="141" spans="1:19" ht="18.5" x14ac:dyDescent="0.35">
      <c r="A141" s="24"/>
      <c r="B141" s="223"/>
      <c r="C141" s="225"/>
      <c r="D141" s="225"/>
      <c r="E141" s="221" t="s">
        <v>55</v>
      </c>
      <c r="F141" s="10"/>
      <c r="G141" s="14"/>
      <c r="H141" s="17"/>
      <c r="I141" s="17"/>
      <c r="J141" s="17"/>
      <c r="K141" s="56"/>
      <c r="L141" s="8"/>
      <c r="M141" s="8"/>
      <c r="N141" s="8"/>
      <c r="O141" s="8"/>
      <c r="P141" s="8"/>
      <c r="Q141" s="9"/>
      <c r="R141" s="8"/>
      <c r="S141" s="9"/>
    </row>
    <row r="142" spans="1:19" ht="18.5" x14ac:dyDescent="0.35">
      <c r="A142" s="24"/>
      <c r="B142" s="223"/>
      <c r="C142" s="225"/>
      <c r="D142" s="225"/>
      <c r="E142" s="221"/>
      <c r="F142" s="10"/>
      <c r="G142" s="14"/>
      <c r="H142" s="17"/>
      <c r="I142" s="17"/>
      <c r="J142" s="17"/>
      <c r="K142" s="56"/>
      <c r="L142" s="8"/>
      <c r="M142" s="8"/>
      <c r="N142" s="8"/>
      <c r="O142" s="8"/>
      <c r="P142" s="8"/>
      <c r="Q142" s="9"/>
      <c r="R142" s="8"/>
      <c r="S142" s="9"/>
    </row>
    <row r="143" spans="1:19" ht="18.5" x14ac:dyDescent="0.35">
      <c r="A143" s="24"/>
      <c r="B143" s="223"/>
      <c r="C143" s="225"/>
      <c r="D143" s="225"/>
      <c r="E143" s="221"/>
      <c r="F143" s="10"/>
      <c r="G143" s="14"/>
      <c r="H143" s="17"/>
      <c r="I143" s="17"/>
      <c r="J143" s="17"/>
      <c r="K143" s="56"/>
      <c r="L143" s="8"/>
      <c r="M143" s="8"/>
      <c r="N143" s="8"/>
      <c r="O143" s="8"/>
      <c r="P143" s="8"/>
      <c r="Q143" s="9"/>
      <c r="R143" s="8"/>
      <c r="S143" s="9"/>
    </row>
    <row r="144" spans="1:19" ht="18.5" x14ac:dyDescent="0.35">
      <c r="A144" s="24"/>
      <c r="B144" s="223"/>
      <c r="C144" s="225"/>
      <c r="D144" s="225"/>
      <c r="E144" s="221" t="s">
        <v>56</v>
      </c>
      <c r="F144" s="10"/>
      <c r="G144" s="14"/>
      <c r="H144" s="17"/>
      <c r="I144" s="17"/>
      <c r="J144" s="17"/>
      <c r="K144" s="56"/>
      <c r="L144" s="8"/>
      <c r="M144" s="8"/>
      <c r="N144" s="8"/>
      <c r="O144" s="8"/>
      <c r="P144" s="8"/>
      <c r="Q144" s="9"/>
      <c r="R144" s="8"/>
      <c r="S144" s="9"/>
    </row>
    <row r="145" spans="1:19" ht="18.5" x14ac:dyDescent="0.35">
      <c r="A145" s="24"/>
      <c r="B145" s="223"/>
      <c r="C145" s="225"/>
      <c r="D145" s="225"/>
      <c r="E145" s="221"/>
      <c r="F145" s="10"/>
      <c r="G145" s="14"/>
      <c r="H145" s="17"/>
      <c r="I145" s="17"/>
      <c r="J145" s="17"/>
      <c r="K145" s="56"/>
      <c r="L145" s="8"/>
      <c r="M145" s="8"/>
      <c r="N145" s="8"/>
      <c r="O145" s="8"/>
      <c r="P145" s="8"/>
      <c r="Q145" s="9"/>
      <c r="R145" s="8"/>
      <c r="S145" s="9"/>
    </row>
    <row r="146" spans="1:19" ht="18.5" x14ac:dyDescent="0.35">
      <c r="A146" s="24"/>
      <c r="B146" s="223"/>
      <c r="C146" s="225"/>
      <c r="D146" s="225"/>
      <c r="E146" s="227" t="s">
        <v>82</v>
      </c>
      <c r="F146" s="10"/>
      <c r="G146" s="14"/>
      <c r="H146" s="17"/>
      <c r="I146" s="17"/>
      <c r="J146" s="17"/>
      <c r="K146" s="56"/>
      <c r="L146" s="8"/>
      <c r="M146" s="8"/>
      <c r="N146" s="8"/>
      <c r="O146" s="8"/>
      <c r="P146" s="8"/>
      <c r="Q146" s="9"/>
      <c r="R146" s="8"/>
      <c r="S146" s="9"/>
    </row>
    <row r="147" spans="1:19" ht="18.5" x14ac:dyDescent="0.35">
      <c r="A147" s="24"/>
      <c r="B147" s="223"/>
      <c r="C147" s="225"/>
      <c r="D147" s="225"/>
      <c r="E147" s="225"/>
      <c r="F147" s="10"/>
      <c r="G147" s="14"/>
      <c r="H147" s="17"/>
      <c r="I147" s="17"/>
      <c r="J147" s="17"/>
      <c r="K147" s="56"/>
      <c r="L147" s="8"/>
      <c r="M147" s="8"/>
      <c r="N147" s="8"/>
      <c r="O147" s="8"/>
      <c r="P147" s="8"/>
      <c r="Q147" s="9"/>
      <c r="R147" s="8"/>
      <c r="S147" s="9"/>
    </row>
    <row r="148" spans="1:19" ht="18.5" x14ac:dyDescent="0.35">
      <c r="A148" s="24"/>
      <c r="B148" s="223"/>
      <c r="C148" s="225"/>
      <c r="D148" s="225"/>
      <c r="E148" s="225"/>
      <c r="F148" s="10"/>
      <c r="G148" s="14"/>
      <c r="H148" s="17"/>
      <c r="I148" s="17"/>
      <c r="J148" s="17"/>
      <c r="K148" s="56"/>
      <c r="L148" s="8"/>
      <c r="M148" s="8"/>
      <c r="N148" s="8"/>
      <c r="O148" s="8"/>
      <c r="P148" s="8"/>
      <c r="Q148" s="9"/>
      <c r="R148" s="8"/>
      <c r="S148" s="9"/>
    </row>
    <row r="149" spans="1:19" ht="18.5" x14ac:dyDescent="0.35">
      <c r="A149" s="24"/>
      <c r="B149" s="223"/>
      <c r="C149" s="225"/>
      <c r="D149" s="225"/>
      <c r="E149" s="225"/>
      <c r="F149" s="10"/>
      <c r="G149" s="14"/>
      <c r="H149" s="17"/>
      <c r="I149" s="17"/>
      <c r="J149" s="17"/>
      <c r="K149" s="56"/>
      <c r="L149" s="8"/>
      <c r="M149" s="8"/>
      <c r="N149" s="8"/>
      <c r="O149" s="8"/>
      <c r="P149" s="8"/>
      <c r="Q149" s="9"/>
      <c r="R149" s="8"/>
      <c r="S149" s="9"/>
    </row>
    <row r="150" spans="1:19" ht="18.5" x14ac:dyDescent="0.35">
      <c r="A150" s="24"/>
      <c r="B150" s="223"/>
      <c r="C150" s="225"/>
      <c r="D150" s="225"/>
      <c r="E150" s="225"/>
      <c r="F150" s="10"/>
      <c r="G150" s="14"/>
      <c r="H150" s="17"/>
      <c r="I150" s="17"/>
      <c r="J150" s="17"/>
      <c r="K150" s="56"/>
      <c r="L150" s="8"/>
      <c r="M150" s="8"/>
      <c r="N150" s="8"/>
      <c r="O150" s="8"/>
      <c r="P150" s="8"/>
      <c r="Q150" s="9"/>
      <c r="R150" s="8"/>
      <c r="S150" s="9"/>
    </row>
    <row r="151" spans="1:19" ht="18.5" x14ac:dyDescent="0.35">
      <c r="A151" s="24"/>
      <c r="B151" s="223"/>
      <c r="C151" s="226"/>
      <c r="D151" s="226"/>
      <c r="E151" s="226"/>
      <c r="F151" s="10"/>
      <c r="G151" s="14"/>
      <c r="H151" s="17"/>
      <c r="I151" s="17"/>
      <c r="J151" s="17"/>
      <c r="K151" s="56"/>
      <c r="L151" s="8"/>
      <c r="M151" s="8"/>
      <c r="N151" s="8"/>
      <c r="O151" s="8"/>
      <c r="P151" s="8"/>
      <c r="Q151" s="9"/>
      <c r="R151" s="8"/>
      <c r="S151" s="9"/>
    </row>
    <row r="152" spans="1:19" ht="18.5" x14ac:dyDescent="0.35">
      <c r="A152" s="35"/>
      <c r="B152" s="227" t="s">
        <v>175</v>
      </c>
      <c r="C152" s="223" t="s">
        <v>22</v>
      </c>
      <c r="D152" s="225"/>
      <c r="E152" s="227" t="s">
        <v>23</v>
      </c>
      <c r="F152" s="7"/>
      <c r="G152" s="13"/>
      <c r="H152" s="16"/>
      <c r="I152" s="16"/>
      <c r="J152" s="16"/>
      <c r="K152" s="55"/>
      <c r="L152" s="5"/>
      <c r="M152" s="5"/>
      <c r="N152" s="5"/>
      <c r="O152" s="5"/>
      <c r="P152" s="5"/>
      <c r="Q152" s="6"/>
      <c r="R152" s="5"/>
      <c r="S152" s="6"/>
    </row>
    <row r="153" spans="1:19" ht="18.5" x14ac:dyDescent="0.35">
      <c r="A153" s="35"/>
      <c r="B153" s="225"/>
      <c r="C153" s="223"/>
      <c r="D153" s="225"/>
      <c r="E153" s="225"/>
      <c r="F153" s="7"/>
      <c r="G153" s="14"/>
      <c r="H153" s="17"/>
      <c r="I153" s="17"/>
      <c r="J153" s="17"/>
      <c r="K153" s="56"/>
      <c r="L153" s="8"/>
      <c r="M153" s="8"/>
      <c r="N153" s="8"/>
      <c r="O153" s="8"/>
      <c r="P153" s="8"/>
      <c r="Q153" s="9"/>
      <c r="R153" s="8"/>
      <c r="S153" s="9"/>
    </row>
    <row r="154" spans="1:19" ht="18.5" x14ac:dyDescent="0.35">
      <c r="A154" s="35"/>
      <c r="B154" s="225"/>
      <c r="C154" s="223"/>
      <c r="D154" s="225"/>
      <c r="E154" s="226"/>
      <c r="F154" s="7"/>
      <c r="G154" s="14"/>
      <c r="H154" s="17"/>
      <c r="I154" s="17"/>
      <c r="J154" s="17"/>
      <c r="K154" s="56"/>
      <c r="L154" s="8"/>
      <c r="M154" s="8"/>
      <c r="N154" s="8"/>
      <c r="O154" s="8"/>
      <c r="P154" s="8"/>
      <c r="Q154" s="9"/>
      <c r="R154" s="8"/>
      <c r="S154" s="9"/>
    </row>
    <row r="155" spans="1:19" ht="18.5" x14ac:dyDescent="0.35">
      <c r="A155" s="35"/>
      <c r="B155" s="225"/>
      <c r="C155" s="223"/>
      <c r="D155" s="225"/>
      <c r="E155" s="227" t="s">
        <v>176</v>
      </c>
      <c r="F155" s="10" t="s">
        <v>177</v>
      </c>
      <c r="G155" s="14">
        <v>12000</v>
      </c>
      <c r="H155" s="17" t="s">
        <v>25</v>
      </c>
      <c r="I155" s="17" t="s">
        <v>178</v>
      </c>
      <c r="J155" s="17">
        <v>20210400005</v>
      </c>
      <c r="K155" s="56"/>
      <c r="L155" s="8"/>
      <c r="M155" s="8"/>
      <c r="N155" s="8"/>
      <c r="O155" s="8"/>
      <c r="P155" s="8"/>
      <c r="Q155" s="9"/>
      <c r="R155" s="8"/>
      <c r="S155" s="9"/>
    </row>
    <row r="156" spans="1:19" ht="18.5" x14ac:dyDescent="0.35">
      <c r="A156" s="35"/>
      <c r="B156" s="225"/>
      <c r="C156" s="223"/>
      <c r="D156" s="225"/>
      <c r="E156" s="225"/>
      <c r="F156" s="10" t="s">
        <v>179</v>
      </c>
      <c r="G156" s="14">
        <v>12000</v>
      </c>
      <c r="H156" s="17" t="s">
        <v>25</v>
      </c>
      <c r="I156" s="17" t="s">
        <v>180</v>
      </c>
      <c r="J156" s="17">
        <v>20210500051</v>
      </c>
      <c r="K156" s="56"/>
      <c r="L156" s="8"/>
      <c r="M156" s="8"/>
      <c r="N156" s="8"/>
      <c r="O156" s="8"/>
      <c r="P156" s="8"/>
      <c r="Q156" s="9"/>
      <c r="R156" s="8"/>
      <c r="S156" s="9"/>
    </row>
    <row r="157" spans="1:19" ht="18.5" x14ac:dyDescent="0.35">
      <c r="A157" s="35"/>
      <c r="B157" s="225"/>
      <c r="C157" s="223"/>
      <c r="D157" s="225"/>
      <c r="E157" s="225"/>
      <c r="F157" s="10"/>
      <c r="G157" s="14"/>
      <c r="H157" s="17"/>
      <c r="I157" s="17"/>
      <c r="J157" s="17"/>
      <c r="K157" s="56"/>
      <c r="L157" s="8"/>
      <c r="M157" s="8"/>
      <c r="N157" s="8"/>
      <c r="O157" s="8"/>
      <c r="P157" s="8"/>
      <c r="Q157" s="9"/>
      <c r="R157" s="8"/>
      <c r="S157" s="9"/>
    </row>
    <row r="158" spans="1:19" ht="18.5" x14ac:dyDescent="0.35">
      <c r="A158" s="35"/>
      <c r="B158" s="225"/>
      <c r="C158" s="223"/>
      <c r="D158" s="225"/>
      <c r="E158" s="226"/>
      <c r="F158" s="10"/>
      <c r="G158" s="14"/>
      <c r="H158" s="17"/>
      <c r="I158" s="17"/>
      <c r="J158" s="17"/>
      <c r="K158" s="56"/>
      <c r="L158" s="8"/>
      <c r="M158" s="8"/>
      <c r="N158" s="8"/>
      <c r="O158" s="8"/>
      <c r="P158" s="8"/>
      <c r="Q158" s="9"/>
      <c r="R158" s="8"/>
      <c r="S158" s="9"/>
    </row>
    <row r="159" spans="1:19" ht="18.5" x14ac:dyDescent="0.35">
      <c r="A159" s="35"/>
      <c r="B159" s="225"/>
      <c r="C159" s="223"/>
      <c r="D159" s="225"/>
      <c r="E159" s="221" t="s">
        <v>55</v>
      </c>
      <c r="F159" s="10"/>
      <c r="G159" s="14"/>
      <c r="H159" s="17"/>
      <c r="I159" s="17"/>
      <c r="J159" s="17"/>
      <c r="K159" s="56"/>
      <c r="L159" s="8"/>
      <c r="M159" s="8"/>
      <c r="N159" s="8"/>
      <c r="O159" s="8"/>
      <c r="P159" s="8"/>
      <c r="Q159" s="9"/>
      <c r="R159" s="8"/>
      <c r="S159" s="9"/>
    </row>
    <row r="160" spans="1:19" ht="18.5" x14ac:dyDescent="0.35">
      <c r="A160" s="35"/>
      <c r="B160" s="225"/>
      <c r="C160" s="223"/>
      <c r="D160" s="225"/>
      <c r="E160" s="221"/>
      <c r="F160" s="10"/>
      <c r="G160" s="14"/>
      <c r="H160" s="17"/>
      <c r="I160" s="17"/>
      <c r="J160" s="17"/>
      <c r="K160" s="56"/>
      <c r="L160" s="8"/>
      <c r="M160" s="8"/>
      <c r="N160" s="8"/>
      <c r="O160" s="8"/>
      <c r="P160" s="8"/>
      <c r="Q160" s="9"/>
      <c r="R160" s="8"/>
      <c r="S160" s="9"/>
    </row>
    <row r="161" spans="1:19" ht="18.5" x14ac:dyDescent="0.35">
      <c r="A161" s="35"/>
      <c r="B161" s="225"/>
      <c r="C161" s="223"/>
      <c r="D161" s="225"/>
      <c r="E161" s="221"/>
      <c r="F161" s="10"/>
      <c r="G161" s="14"/>
      <c r="H161" s="17"/>
      <c r="I161" s="17"/>
      <c r="J161" s="17"/>
      <c r="K161" s="56"/>
      <c r="L161" s="8"/>
      <c r="M161" s="8"/>
      <c r="N161" s="8"/>
      <c r="O161" s="8"/>
      <c r="P161" s="8"/>
      <c r="Q161" s="9"/>
      <c r="R161" s="8"/>
      <c r="S161" s="9"/>
    </row>
    <row r="162" spans="1:19" ht="18.5" x14ac:dyDescent="0.35">
      <c r="A162" s="35"/>
      <c r="B162" s="225"/>
      <c r="C162" s="223"/>
      <c r="D162" s="225"/>
      <c r="E162" s="221" t="s">
        <v>56</v>
      </c>
      <c r="F162" s="10"/>
      <c r="G162" s="14"/>
      <c r="H162" s="17"/>
      <c r="I162" s="17"/>
      <c r="J162" s="17"/>
      <c r="K162" s="56"/>
      <c r="L162" s="8"/>
      <c r="M162" s="8"/>
      <c r="N162" s="8"/>
      <c r="O162" s="8"/>
      <c r="P162" s="8"/>
      <c r="Q162" s="9"/>
      <c r="R162" s="8"/>
      <c r="S162" s="9"/>
    </row>
    <row r="163" spans="1:19" ht="18.5" x14ac:dyDescent="0.35">
      <c r="A163" s="35"/>
      <c r="B163" s="225"/>
      <c r="C163" s="223"/>
      <c r="D163" s="225"/>
      <c r="E163" s="221"/>
      <c r="F163" s="10"/>
      <c r="G163" s="14"/>
      <c r="H163" s="17"/>
      <c r="I163" s="17"/>
      <c r="J163" s="17"/>
      <c r="K163" s="56"/>
      <c r="L163" s="8"/>
      <c r="M163" s="8"/>
      <c r="N163" s="8"/>
      <c r="O163" s="8"/>
      <c r="P163" s="8"/>
      <c r="Q163" s="9"/>
      <c r="R163" s="8"/>
      <c r="S163" s="9"/>
    </row>
    <row r="164" spans="1:19" ht="18.5" x14ac:dyDescent="0.35">
      <c r="A164" s="35"/>
      <c r="B164" s="225"/>
      <c r="C164" s="223"/>
      <c r="D164" s="225"/>
      <c r="E164" s="227" t="s">
        <v>82</v>
      </c>
      <c r="F164" s="10"/>
      <c r="G164" s="14"/>
      <c r="H164" s="17"/>
      <c r="I164" s="17"/>
      <c r="J164" s="17"/>
      <c r="K164" s="56"/>
      <c r="L164" s="8"/>
      <c r="M164" s="8"/>
      <c r="N164" s="8"/>
      <c r="O164" s="8"/>
      <c r="P164" s="8"/>
      <c r="Q164" s="9"/>
      <c r="R164" s="8"/>
      <c r="S164" s="9"/>
    </row>
    <row r="165" spans="1:19" ht="18.5" x14ac:dyDescent="0.35">
      <c r="A165" s="35"/>
      <c r="B165" s="225"/>
      <c r="C165" s="223"/>
      <c r="D165" s="225"/>
      <c r="E165" s="225"/>
      <c r="F165" s="10"/>
      <c r="G165" s="14"/>
      <c r="H165" s="17"/>
      <c r="I165" s="17"/>
      <c r="J165" s="17"/>
      <c r="K165" s="56"/>
      <c r="L165" s="8"/>
      <c r="M165" s="8"/>
      <c r="N165" s="8"/>
      <c r="O165" s="8"/>
      <c r="P165" s="8"/>
      <c r="Q165" s="9"/>
      <c r="R165" s="8"/>
      <c r="S165" s="9"/>
    </row>
    <row r="166" spans="1:19" ht="18.5" x14ac:dyDescent="0.35">
      <c r="A166" s="35"/>
      <c r="B166" s="225"/>
      <c r="C166" s="223"/>
      <c r="D166" s="225"/>
      <c r="E166" s="225"/>
      <c r="F166" s="10"/>
      <c r="G166" s="14"/>
      <c r="H166" s="17"/>
      <c r="I166" s="17"/>
      <c r="J166" s="17"/>
      <c r="K166" s="56"/>
      <c r="L166" s="8"/>
      <c r="M166" s="8"/>
      <c r="N166" s="8"/>
      <c r="O166" s="8"/>
      <c r="P166" s="8"/>
      <c r="Q166" s="9"/>
      <c r="R166" s="8"/>
      <c r="S166" s="9"/>
    </row>
    <row r="167" spans="1:19" ht="18.5" x14ac:dyDescent="0.35">
      <c r="A167" s="35"/>
      <c r="B167" s="225"/>
      <c r="C167" s="223"/>
      <c r="D167" s="225"/>
      <c r="E167" s="225"/>
      <c r="F167" s="10"/>
      <c r="G167" s="14"/>
      <c r="H167" s="17"/>
      <c r="I167" s="17"/>
      <c r="J167" s="17"/>
      <c r="K167" s="56"/>
      <c r="L167" s="8"/>
      <c r="M167" s="8"/>
      <c r="N167" s="8"/>
      <c r="O167" s="8"/>
      <c r="P167" s="8"/>
      <c r="Q167" s="9"/>
      <c r="R167" s="8"/>
      <c r="S167" s="9"/>
    </row>
    <row r="168" spans="1:19" ht="18.5" x14ac:dyDescent="0.35">
      <c r="A168" s="35"/>
      <c r="B168" s="225"/>
      <c r="C168" s="223"/>
      <c r="D168" s="225"/>
      <c r="E168" s="225"/>
      <c r="F168" s="10"/>
      <c r="G168" s="14"/>
      <c r="H168" s="17"/>
      <c r="I168" s="17"/>
      <c r="J168" s="17"/>
      <c r="K168" s="56"/>
      <c r="L168" s="8"/>
      <c r="M168" s="8"/>
      <c r="N168" s="8"/>
      <c r="O168" s="8"/>
      <c r="P168" s="8"/>
      <c r="Q168" s="9"/>
      <c r="R168" s="8"/>
      <c r="S168" s="9"/>
    </row>
    <row r="169" spans="1:19" ht="18.5" x14ac:dyDescent="0.35">
      <c r="A169" s="35"/>
      <c r="B169" s="226"/>
      <c r="C169" s="224"/>
      <c r="D169" s="226"/>
      <c r="E169" s="226"/>
      <c r="F169" s="10"/>
      <c r="G169" s="14"/>
      <c r="H169" s="17"/>
      <c r="I169" s="17"/>
      <c r="J169" s="17"/>
      <c r="K169" s="56"/>
      <c r="L169" s="8"/>
      <c r="M169" s="8"/>
      <c r="N169" s="8"/>
      <c r="O169" s="8"/>
      <c r="P169" s="8"/>
      <c r="Q169" s="9"/>
      <c r="R169" s="8"/>
      <c r="S169" s="9"/>
    </row>
    <row r="170" spans="1:19" ht="18.5" x14ac:dyDescent="0.35">
      <c r="A170" s="35"/>
      <c r="B170" s="228" t="s">
        <v>181</v>
      </c>
      <c r="C170" s="231" t="s">
        <v>22</v>
      </c>
      <c r="D170" s="232"/>
      <c r="E170" s="222" t="s">
        <v>23</v>
      </c>
      <c r="F170" s="7"/>
      <c r="G170" s="13"/>
      <c r="H170" s="16"/>
      <c r="I170" s="17"/>
      <c r="J170" s="17"/>
      <c r="K170" s="56"/>
      <c r="L170" s="8"/>
      <c r="M170" s="8"/>
      <c r="N170" s="8"/>
      <c r="O170" s="6"/>
      <c r="P170" s="5"/>
      <c r="Q170" s="6"/>
    </row>
    <row r="171" spans="1:19" ht="18.5" x14ac:dyDescent="0.35">
      <c r="A171" s="35"/>
      <c r="B171" s="229"/>
      <c r="C171" s="231"/>
      <c r="D171" s="232"/>
      <c r="E171" s="223"/>
      <c r="F171" s="7"/>
      <c r="G171" s="14"/>
      <c r="H171" s="17"/>
      <c r="I171" s="17"/>
      <c r="J171" s="17"/>
      <c r="K171" s="56"/>
      <c r="L171" s="8"/>
      <c r="M171" s="8"/>
      <c r="N171" s="8"/>
      <c r="O171" s="9"/>
      <c r="P171" s="8"/>
      <c r="Q171" s="9"/>
    </row>
    <row r="172" spans="1:19" ht="18.5" x14ac:dyDescent="0.35">
      <c r="A172" s="35"/>
      <c r="B172" s="229"/>
      <c r="C172" s="231"/>
      <c r="D172" s="232"/>
      <c r="E172" s="224"/>
      <c r="F172" s="7"/>
      <c r="G172" s="14"/>
      <c r="H172" s="17"/>
      <c r="I172" s="17"/>
      <c r="J172" s="17"/>
      <c r="K172" s="56"/>
      <c r="L172" s="8"/>
      <c r="M172" s="8"/>
      <c r="N172" s="8"/>
      <c r="O172" s="9"/>
      <c r="P172" s="8"/>
      <c r="Q172" s="9"/>
    </row>
    <row r="173" spans="1:19" ht="29" x14ac:dyDescent="0.35">
      <c r="A173" s="35"/>
      <c r="B173" s="229"/>
      <c r="C173" s="231"/>
      <c r="D173" s="232"/>
      <c r="E173" s="233"/>
      <c r="F173" s="40" t="s">
        <v>182</v>
      </c>
      <c r="G173" s="41">
        <v>8000</v>
      </c>
      <c r="H173" s="17" t="s">
        <v>25</v>
      </c>
      <c r="I173" s="17"/>
      <c r="J173" s="17"/>
      <c r="K173" s="56"/>
      <c r="L173" s="8"/>
      <c r="M173" s="8"/>
      <c r="N173" s="8"/>
      <c r="O173" s="8"/>
      <c r="P173" s="5"/>
      <c r="Q173" s="9"/>
    </row>
    <row r="174" spans="1:19" ht="43.5" x14ac:dyDescent="0.35">
      <c r="A174" s="35"/>
      <c r="B174" s="229"/>
      <c r="C174" s="231"/>
      <c r="D174" s="232"/>
      <c r="E174" s="233"/>
      <c r="F174" s="38" t="s">
        <v>183</v>
      </c>
      <c r="G174" s="39">
        <v>8000</v>
      </c>
      <c r="H174" s="17" t="s">
        <v>25</v>
      </c>
      <c r="I174" s="17"/>
      <c r="J174" s="17"/>
      <c r="K174" s="56"/>
      <c r="L174" s="8"/>
      <c r="M174" s="8"/>
      <c r="N174" s="8"/>
      <c r="O174" s="8"/>
      <c r="P174" s="5"/>
      <c r="Q174" s="9"/>
    </row>
    <row r="175" spans="1:19" ht="43.5" x14ac:dyDescent="0.35">
      <c r="A175" s="35"/>
      <c r="B175" s="229"/>
      <c r="C175" s="231"/>
      <c r="D175" s="232"/>
      <c r="E175" s="233"/>
      <c r="F175" s="40" t="s">
        <v>184</v>
      </c>
      <c r="G175" s="41">
        <v>8000</v>
      </c>
      <c r="H175" s="17" t="s">
        <v>25</v>
      </c>
      <c r="I175" s="17"/>
      <c r="J175" s="17"/>
      <c r="K175" s="56"/>
      <c r="L175" s="8"/>
      <c r="M175" s="8"/>
      <c r="N175" s="8"/>
      <c r="O175" s="8"/>
      <c r="P175" s="5"/>
      <c r="Q175" s="9"/>
    </row>
    <row r="176" spans="1:19" ht="18.5" x14ac:dyDescent="0.35">
      <c r="A176" s="35"/>
      <c r="B176" s="229"/>
      <c r="C176" s="231"/>
      <c r="D176" s="232"/>
      <c r="E176" s="221" t="s">
        <v>55</v>
      </c>
      <c r="F176" s="10"/>
      <c r="G176" s="14"/>
      <c r="H176" s="17"/>
      <c r="I176" s="17"/>
      <c r="J176" s="17"/>
      <c r="K176" s="56"/>
      <c r="L176" s="8"/>
      <c r="M176" s="8"/>
      <c r="N176" s="8"/>
      <c r="O176" s="8"/>
      <c r="P176" s="5"/>
      <c r="Q176" s="9"/>
    </row>
    <row r="177" spans="1:19" ht="18.5" x14ac:dyDescent="0.35">
      <c r="A177" s="35"/>
      <c r="B177" s="229"/>
      <c r="C177" s="231"/>
      <c r="D177" s="232"/>
      <c r="E177" s="221"/>
      <c r="F177" s="10"/>
      <c r="G177" s="14"/>
      <c r="H177" s="17"/>
      <c r="I177" s="17"/>
      <c r="J177" s="17"/>
      <c r="K177" s="56"/>
      <c r="L177" s="8"/>
      <c r="M177" s="8"/>
      <c r="N177" s="8"/>
      <c r="O177" s="8"/>
      <c r="P177" s="5"/>
      <c r="Q177" s="9"/>
    </row>
    <row r="178" spans="1:19" ht="18.5" x14ac:dyDescent="0.35">
      <c r="A178" s="35"/>
      <c r="B178" s="229"/>
      <c r="C178" s="231"/>
      <c r="D178" s="232"/>
      <c r="E178" s="221"/>
      <c r="F178" s="10"/>
      <c r="G178" s="14"/>
      <c r="H178" s="17"/>
      <c r="I178" s="17"/>
      <c r="J178" s="17"/>
      <c r="K178" s="56"/>
      <c r="L178" s="8"/>
      <c r="M178" s="8"/>
      <c r="N178" s="8"/>
      <c r="O178" s="8"/>
      <c r="P178" s="5"/>
      <c r="Q178" s="9"/>
    </row>
    <row r="179" spans="1:19" ht="18.5" x14ac:dyDescent="0.35">
      <c r="A179" s="35"/>
      <c r="B179" s="229"/>
      <c r="C179" s="231"/>
      <c r="D179" s="232"/>
      <c r="E179" s="221" t="s">
        <v>56</v>
      </c>
      <c r="F179" s="10"/>
      <c r="G179" s="14"/>
      <c r="H179" s="17"/>
      <c r="I179" s="17"/>
      <c r="J179" s="17"/>
      <c r="K179" s="56"/>
      <c r="L179" s="8"/>
      <c r="M179" s="8"/>
      <c r="N179" s="8"/>
      <c r="O179" s="8"/>
      <c r="P179" s="8"/>
      <c r="Q179" s="9"/>
    </row>
    <row r="180" spans="1:19" ht="18.5" x14ac:dyDescent="0.35">
      <c r="A180" s="35"/>
      <c r="B180" s="229"/>
      <c r="C180" s="231"/>
      <c r="D180" s="232"/>
      <c r="E180" s="221"/>
      <c r="F180" s="10"/>
      <c r="G180" s="14"/>
      <c r="H180" s="17"/>
      <c r="I180" s="17"/>
      <c r="J180" s="17"/>
      <c r="K180" s="56"/>
      <c r="L180" s="8"/>
      <c r="M180" s="8"/>
      <c r="N180" s="8"/>
      <c r="O180" s="8"/>
      <c r="P180" s="8"/>
      <c r="Q180" s="9"/>
    </row>
    <row r="181" spans="1:19" ht="18.5" x14ac:dyDescent="0.35">
      <c r="A181" s="35"/>
      <c r="B181" s="229"/>
      <c r="C181" s="231"/>
      <c r="D181" s="232"/>
      <c r="E181" s="222" t="s">
        <v>82</v>
      </c>
      <c r="F181" s="10"/>
      <c r="G181" s="14"/>
      <c r="H181" s="17"/>
      <c r="I181" s="17"/>
      <c r="J181" s="17"/>
      <c r="K181" s="56"/>
      <c r="L181" s="8"/>
      <c r="M181" s="8"/>
      <c r="N181" s="8"/>
      <c r="O181" s="8"/>
      <c r="P181" s="8"/>
      <c r="Q181" s="9"/>
    </row>
    <row r="182" spans="1:19" ht="18.5" x14ac:dyDescent="0.35">
      <c r="A182" s="35"/>
      <c r="B182" s="229"/>
      <c r="C182" s="231"/>
      <c r="D182" s="232"/>
      <c r="E182" s="223"/>
      <c r="F182" s="10"/>
      <c r="G182" s="14"/>
      <c r="H182" s="17"/>
      <c r="I182" s="17"/>
      <c r="J182" s="17"/>
      <c r="K182" s="56"/>
      <c r="L182" s="8"/>
      <c r="M182" s="8"/>
      <c r="N182" s="8"/>
      <c r="O182" s="8"/>
      <c r="P182" s="8"/>
      <c r="Q182" s="9"/>
    </row>
    <row r="183" spans="1:19" ht="18.5" x14ac:dyDescent="0.35">
      <c r="A183" s="35"/>
      <c r="B183" s="229"/>
      <c r="C183" s="231"/>
      <c r="D183" s="232"/>
      <c r="E183" s="223"/>
      <c r="F183" s="10"/>
      <c r="G183" s="14"/>
      <c r="H183" s="17"/>
      <c r="I183" s="17"/>
      <c r="J183" s="17"/>
      <c r="K183" s="56"/>
      <c r="L183" s="8"/>
      <c r="M183" s="8"/>
      <c r="N183" s="8"/>
      <c r="O183" s="8"/>
      <c r="P183" s="8"/>
      <c r="Q183" s="9"/>
    </row>
    <row r="184" spans="1:19" ht="18.5" x14ac:dyDescent="0.35">
      <c r="A184" s="35"/>
      <c r="B184" s="229"/>
      <c r="C184" s="231"/>
      <c r="D184" s="232"/>
      <c r="E184" s="223"/>
      <c r="F184" s="10"/>
      <c r="G184" s="14"/>
      <c r="H184" s="17"/>
      <c r="I184" s="17"/>
      <c r="J184" s="17"/>
      <c r="K184" s="56"/>
      <c r="L184" s="8"/>
      <c r="M184" s="8"/>
      <c r="N184" s="8"/>
      <c r="O184" s="8"/>
      <c r="P184" s="8"/>
      <c r="Q184" s="9"/>
    </row>
    <row r="185" spans="1:19" ht="18.5" x14ac:dyDescent="0.35">
      <c r="A185" s="35"/>
      <c r="B185" s="229"/>
      <c r="C185" s="231"/>
      <c r="D185" s="232"/>
      <c r="E185" s="223"/>
      <c r="F185" s="10"/>
      <c r="G185" s="14"/>
      <c r="H185" s="17"/>
      <c r="I185" s="17"/>
      <c r="J185" s="17"/>
      <c r="K185" s="56"/>
      <c r="L185" s="8"/>
      <c r="M185" s="8"/>
      <c r="N185" s="8"/>
      <c r="O185" s="8"/>
      <c r="P185" s="8"/>
      <c r="Q185" s="9"/>
    </row>
    <row r="186" spans="1:19" ht="18.5" x14ac:dyDescent="0.35">
      <c r="A186" s="35"/>
      <c r="B186" s="230"/>
      <c r="C186" s="231"/>
      <c r="D186" s="232"/>
      <c r="E186" s="223"/>
      <c r="F186" s="10"/>
      <c r="G186" s="14"/>
      <c r="H186" s="17"/>
      <c r="I186" s="17"/>
      <c r="J186" s="17"/>
      <c r="K186" s="56"/>
      <c r="L186" s="8"/>
      <c r="M186" s="8"/>
      <c r="N186" s="8"/>
      <c r="O186" s="8"/>
      <c r="P186" s="8"/>
      <c r="Q186" s="9"/>
    </row>
    <row r="187" spans="1:19" ht="71.25" customHeight="1" x14ac:dyDescent="0.35">
      <c r="A187" s="35"/>
      <c r="B187" s="30" t="s">
        <v>185</v>
      </c>
      <c r="C187" s="37"/>
      <c r="D187" s="37"/>
      <c r="E187" s="10"/>
      <c r="F187" s="21" t="s">
        <v>186</v>
      </c>
      <c r="G187" s="14">
        <v>6000</v>
      </c>
      <c r="H187" s="17" t="s">
        <v>25</v>
      </c>
      <c r="I187" s="16"/>
      <c r="J187" s="16"/>
      <c r="K187" s="55"/>
      <c r="L187" s="8"/>
      <c r="M187" s="8"/>
      <c r="N187" s="8"/>
      <c r="O187" s="8"/>
      <c r="P187" s="8"/>
      <c r="Q187" s="6"/>
      <c r="R187" s="5"/>
      <c r="S187" s="6"/>
    </row>
    <row r="188" spans="1:19" ht="111" customHeight="1" x14ac:dyDescent="0.35">
      <c r="A188" s="35"/>
      <c r="B188" s="10" t="s">
        <v>187</v>
      </c>
      <c r="C188" s="28"/>
      <c r="D188" s="28"/>
      <c r="E188" s="28"/>
      <c r="F188" s="19" t="s">
        <v>188</v>
      </c>
      <c r="G188" s="13">
        <v>4800</v>
      </c>
      <c r="H188" s="16" t="s">
        <v>25</v>
      </c>
      <c r="I188" s="16"/>
      <c r="J188" s="16"/>
      <c r="K188" s="55"/>
      <c r="L188" s="5" t="s">
        <v>189</v>
      </c>
      <c r="M188" s="5">
        <v>623110</v>
      </c>
      <c r="N188" s="5">
        <v>623110</v>
      </c>
      <c r="O188" s="22" t="s">
        <v>190</v>
      </c>
      <c r="P188" s="22" t="s">
        <v>191</v>
      </c>
      <c r="Q188" s="6"/>
      <c r="R188" s="5"/>
      <c r="S188" s="6"/>
    </row>
    <row r="189" spans="1:19" ht="18.5" x14ac:dyDescent="0.35">
      <c r="A189" s="24"/>
      <c r="B189" s="36"/>
      <c r="C189" s="31"/>
      <c r="D189" s="29"/>
      <c r="E189" s="27"/>
      <c r="F189" s="10"/>
      <c r="G189" s="13"/>
      <c r="H189" s="16"/>
      <c r="I189" s="16"/>
      <c r="J189" s="16"/>
      <c r="K189" s="55"/>
      <c r="L189" s="8"/>
      <c r="M189" s="8"/>
      <c r="N189" s="8"/>
      <c r="O189" s="8"/>
      <c r="P189" s="8"/>
      <c r="Q189" s="6"/>
      <c r="R189" s="5"/>
      <c r="S189" s="6"/>
    </row>
    <row r="190" spans="1:19" ht="29.25" customHeight="1" x14ac:dyDescent="0.35">
      <c r="A190" s="238" t="s">
        <v>192</v>
      </c>
      <c r="B190" s="227" t="s">
        <v>193</v>
      </c>
      <c r="C190" s="225" t="s">
        <v>22</v>
      </c>
      <c r="D190" s="225"/>
      <c r="E190" s="227" t="s">
        <v>23</v>
      </c>
      <c r="F190" s="10"/>
      <c r="G190" s="13"/>
      <c r="H190" s="13"/>
      <c r="I190" s="13"/>
      <c r="J190" s="16"/>
      <c r="K190" s="55"/>
      <c r="L190" s="5"/>
      <c r="M190" s="5"/>
      <c r="N190" s="5"/>
      <c r="O190" s="5"/>
      <c r="P190" s="5"/>
      <c r="Q190" s="6"/>
      <c r="R190" s="5"/>
      <c r="S190" s="6"/>
    </row>
    <row r="191" spans="1:19" ht="15" customHeight="1" x14ac:dyDescent="0.35">
      <c r="A191" s="239"/>
      <c r="B191" s="225"/>
      <c r="C191" s="225"/>
      <c r="D191" s="225"/>
      <c r="E191" s="225"/>
      <c r="F191" s="10"/>
      <c r="G191" s="14"/>
      <c r="H191" s="14"/>
      <c r="I191" s="14"/>
      <c r="J191" s="17"/>
      <c r="K191" s="56"/>
      <c r="L191" s="8"/>
      <c r="M191" s="8"/>
      <c r="N191" s="8"/>
      <c r="O191" s="8"/>
      <c r="P191" s="8"/>
      <c r="Q191" s="9"/>
      <c r="R191" s="8"/>
      <c r="S191" s="9"/>
    </row>
    <row r="192" spans="1:19" ht="15" customHeight="1" x14ac:dyDescent="0.35">
      <c r="A192" s="239"/>
      <c r="B192" s="225"/>
      <c r="C192" s="225"/>
      <c r="D192" s="225"/>
      <c r="E192" s="226"/>
      <c r="F192" s="10"/>
      <c r="G192" s="14"/>
      <c r="H192" s="14"/>
      <c r="I192" s="14"/>
      <c r="J192" s="17"/>
      <c r="K192" s="56"/>
      <c r="L192" s="8"/>
      <c r="M192" s="8"/>
      <c r="N192" s="8"/>
      <c r="O192" s="8"/>
      <c r="P192" s="8"/>
      <c r="Q192" s="9"/>
      <c r="R192" s="8"/>
      <c r="S192" s="9"/>
    </row>
    <row r="193" spans="1:19" ht="15" customHeight="1" x14ac:dyDescent="0.35">
      <c r="A193" s="239"/>
      <c r="B193" s="225"/>
      <c r="C193" s="225"/>
      <c r="D193" s="225"/>
      <c r="E193" s="221" t="s">
        <v>194</v>
      </c>
      <c r="F193" s="10"/>
      <c r="G193" s="14"/>
      <c r="H193" s="14"/>
      <c r="I193" s="14"/>
      <c r="J193" s="17"/>
      <c r="K193" s="56"/>
      <c r="L193" s="8"/>
      <c r="M193" s="8"/>
      <c r="N193" s="8"/>
      <c r="O193" s="8"/>
      <c r="P193" s="8"/>
      <c r="Q193" s="9"/>
      <c r="R193" s="8"/>
      <c r="S193" s="9"/>
    </row>
    <row r="194" spans="1:19" ht="15" customHeight="1" x14ac:dyDescent="0.35">
      <c r="A194" s="239"/>
      <c r="B194" s="225"/>
      <c r="C194" s="225"/>
      <c r="D194" s="225"/>
      <c r="E194" s="221"/>
      <c r="F194" s="10"/>
      <c r="G194" s="14"/>
      <c r="H194" s="14"/>
      <c r="I194" s="14"/>
      <c r="J194" s="17"/>
      <c r="K194" s="56"/>
      <c r="L194" s="8"/>
      <c r="M194" s="8"/>
      <c r="N194" s="8"/>
      <c r="O194" s="8"/>
      <c r="P194" s="8"/>
      <c r="Q194" s="9"/>
      <c r="R194" s="8"/>
      <c r="S194" s="9"/>
    </row>
    <row r="195" spans="1:19" ht="15" customHeight="1" x14ac:dyDescent="0.35">
      <c r="A195" s="239"/>
      <c r="B195" s="225"/>
      <c r="C195" s="225"/>
      <c r="D195" s="225"/>
      <c r="E195" s="221"/>
      <c r="F195" s="10"/>
      <c r="G195" s="14"/>
      <c r="H195" s="14"/>
      <c r="I195" s="14"/>
      <c r="J195" s="17"/>
      <c r="K195" s="56"/>
      <c r="L195" s="8"/>
      <c r="M195" s="8"/>
      <c r="N195" s="8"/>
      <c r="O195" s="8"/>
      <c r="P195" s="8"/>
      <c r="Q195" s="9"/>
      <c r="R195" s="8"/>
      <c r="S195" s="9"/>
    </row>
    <row r="196" spans="1:19" ht="15" customHeight="1" x14ac:dyDescent="0.35">
      <c r="A196" s="239"/>
      <c r="B196" s="225"/>
      <c r="C196" s="225"/>
      <c r="D196" s="225"/>
      <c r="E196" s="221" t="s">
        <v>55</v>
      </c>
      <c r="F196" s="10"/>
      <c r="G196" s="14"/>
      <c r="H196" s="14"/>
      <c r="I196" s="14"/>
      <c r="J196" s="17"/>
      <c r="K196" s="56"/>
      <c r="L196" s="8"/>
      <c r="M196" s="8"/>
      <c r="N196" s="8"/>
      <c r="O196" s="8"/>
      <c r="P196" s="8"/>
      <c r="Q196" s="9"/>
      <c r="R196" s="8"/>
      <c r="S196" s="9"/>
    </row>
    <row r="197" spans="1:19" ht="15" customHeight="1" x14ac:dyDescent="0.35">
      <c r="A197" s="239"/>
      <c r="B197" s="225"/>
      <c r="C197" s="225"/>
      <c r="D197" s="225"/>
      <c r="E197" s="221"/>
      <c r="F197" s="10"/>
      <c r="G197" s="14"/>
      <c r="H197" s="14"/>
      <c r="I197" s="14"/>
      <c r="J197" s="17"/>
      <c r="K197" s="56"/>
      <c r="L197" s="8"/>
      <c r="M197" s="8"/>
      <c r="N197" s="8"/>
      <c r="O197" s="8"/>
      <c r="P197" s="8"/>
      <c r="Q197" s="9"/>
      <c r="R197" s="8"/>
      <c r="S197" s="9"/>
    </row>
    <row r="198" spans="1:19" ht="15" customHeight="1" x14ac:dyDescent="0.35">
      <c r="A198" s="239"/>
      <c r="B198" s="225"/>
      <c r="C198" s="225"/>
      <c r="D198" s="225"/>
      <c r="E198" s="221"/>
      <c r="F198" s="10"/>
      <c r="G198" s="14"/>
      <c r="H198" s="14"/>
      <c r="I198" s="14"/>
      <c r="J198" s="17"/>
      <c r="K198" s="56"/>
      <c r="L198" s="8"/>
      <c r="M198" s="8"/>
      <c r="N198" s="8"/>
      <c r="O198" s="8"/>
      <c r="P198" s="8"/>
      <c r="Q198" s="9"/>
      <c r="R198" s="8"/>
      <c r="S198" s="9"/>
    </row>
    <row r="199" spans="1:19" ht="15" customHeight="1" x14ac:dyDescent="0.35">
      <c r="A199" s="239"/>
      <c r="B199" s="225"/>
      <c r="C199" s="225"/>
      <c r="D199" s="225"/>
      <c r="E199" s="221" t="s">
        <v>56</v>
      </c>
      <c r="F199" s="10"/>
      <c r="G199" s="14"/>
      <c r="H199" s="14"/>
      <c r="I199" s="14"/>
      <c r="J199" s="17"/>
      <c r="K199" s="56"/>
      <c r="L199" s="8"/>
      <c r="M199" s="8"/>
      <c r="N199" s="8"/>
      <c r="O199" s="8"/>
      <c r="P199" s="8"/>
      <c r="Q199" s="9"/>
      <c r="R199" s="8"/>
      <c r="S199" s="9"/>
    </row>
    <row r="200" spans="1:19" ht="15" customHeight="1" x14ac:dyDescent="0.35">
      <c r="A200" s="239"/>
      <c r="B200" s="225"/>
      <c r="C200" s="225"/>
      <c r="D200" s="225"/>
      <c r="E200" s="221"/>
      <c r="F200" s="10"/>
      <c r="G200" s="14"/>
      <c r="H200" s="14"/>
      <c r="I200" s="14"/>
      <c r="J200" s="17"/>
      <c r="K200" s="56"/>
      <c r="L200" s="8"/>
      <c r="M200" s="8"/>
      <c r="N200" s="8"/>
      <c r="O200" s="8"/>
      <c r="P200" s="8"/>
      <c r="Q200" s="9"/>
      <c r="R200" s="8"/>
      <c r="S200" s="9"/>
    </row>
    <row r="201" spans="1:19" ht="15" customHeight="1" x14ac:dyDescent="0.35">
      <c r="A201" s="239"/>
      <c r="B201" s="225"/>
      <c r="C201" s="225"/>
      <c r="D201" s="225"/>
      <c r="E201" s="227" t="s">
        <v>82</v>
      </c>
      <c r="F201" s="10"/>
      <c r="G201" s="14"/>
      <c r="H201" s="14"/>
      <c r="I201" s="14"/>
      <c r="J201" s="17"/>
      <c r="K201" s="56"/>
      <c r="L201" s="8"/>
      <c r="M201" s="8"/>
      <c r="N201" s="8"/>
      <c r="O201" s="8"/>
      <c r="P201" s="8"/>
      <c r="Q201" s="9"/>
      <c r="R201" s="8"/>
      <c r="S201" s="9"/>
    </row>
    <row r="202" spans="1:19" ht="15" customHeight="1" x14ac:dyDescent="0.35">
      <c r="A202" s="239"/>
      <c r="B202" s="225"/>
      <c r="C202" s="225"/>
      <c r="D202" s="225"/>
      <c r="E202" s="225"/>
      <c r="F202" s="10"/>
      <c r="G202" s="14"/>
      <c r="H202" s="14"/>
      <c r="I202" s="14"/>
      <c r="J202" s="17"/>
      <c r="K202" s="56"/>
      <c r="L202" s="8"/>
      <c r="M202" s="8"/>
      <c r="N202" s="8"/>
      <c r="O202" s="8"/>
      <c r="P202" s="8"/>
      <c r="Q202" s="9"/>
      <c r="R202" s="8"/>
      <c r="S202" s="9"/>
    </row>
    <row r="203" spans="1:19" ht="15" customHeight="1" x14ac:dyDescent="0.35">
      <c r="A203" s="239"/>
      <c r="B203" s="225"/>
      <c r="C203" s="225"/>
      <c r="D203" s="225"/>
      <c r="E203" s="225"/>
      <c r="F203" s="10"/>
      <c r="G203" s="14"/>
      <c r="H203" s="14"/>
      <c r="I203" s="14"/>
      <c r="J203" s="17"/>
      <c r="K203" s="56"/>
      <c r="L203" s="8"/>
      <c r="M203" s="8"/>
      <c r="N203" s="8"/>
      <c r="O203" s="8"/>
      <c r="P203" s="8"/>
      <c r="Q203" s="9"/>
      <c r="R203" s="8"/>
      <c r="S203" s="9"/>
    </row>
    <row r="204" spans="1:19" ht="15" customHeight="1" x14ac:dyDescent="0.35">
      <c r="A204" s="239"/>
      <c r="B204" s="225"/>
      <c r="C204" s="225"/>
      <c r="D204" s="225"/>
      <c r="E204" s="225"/>
      <c r="F204" s="10"/>
      <c r="G204" s="14"/>
      <c r="H204" s="14"/>
      <c r="I204" s="14"/>
      <c r="J204" s="17"/>
      <c r="K204" s="56"/>
      <c r="L204" s="8"/>
      <c r="M204" s="8"/>
      <c r="N204" s="8"/>
      <c r="O204" s="8"/>
      <c r="P204" s="8"/>
      <c r="Q204" s="9"/>
      <c r="R204" s="8"/>
      <c r="S204" s="9"/>
    </row>
    <row r="205" spans="1:19" ht="15" customHeight="1" x14ac:dyDescent="0.35">
      <c r="A205" s="239"/>
      <c r="B205" s="225"/>
      <c r="C205" s="225"/>
      <c r="D205" s="225"/>
      <c r="E205" s="225"/>
      <c r="F205" s="10"/>
      <c r="G205" s="14"/>
      <c r="H205" s="14"/>
      <c r="I205" s="14"/>
      <c r="J205" s="17"/>
      <c r="K205" s="56"/>
      <c r="L205" s="8"/>
      <c r="M205" s="8"/>
      <c r="N205" s="8"/>
      <c r="O205" s="8"/>
      <c r="P205" s="8"/>
      <c r="Q205" s="9"/>
      <c r="R205" s="8"/>
      <c r="S205" s="9"/>
    </row>
    <row r="206" spans="1:19" ht="15" customHeight="1" x14ac:dyDescent="0.35">
      <c r="A206" s="239"/>
      <c r="B206" s="225"/>
      <c r="C206" s="226"/>
      <c r="D206" s="226"/>
      <c r="E206" s="226"/>
      <c r="F206" s="10"/>
      <c r="G206" s="14"/>
      <c r="H206" s="14"/>
      <c r="I206" s="14"/>
      <c r="J206" s="17"/>
      <c r="K206" s="56"/>
      <c r="L206" s="8"/>
      <c r="M206" s="8"/>
      <c r="N206" s="8"/>
      <c r="O206" s="8"/>
      <c r="P206" s="8"/>
      <c r="Q206" s="9"/>
      <c r="R206" s="8"/>
      <c r="S206" s="9"/>
    </row>
    <row r="207" spans="1:19" ht="15" customHeight="1" x14ac:dyDescent="0.35">
      <c r="A207" s="239"/>
      <c r="B207" s="225"/>
      <c r="C207" s="225" t="s">
        <v>195</v>
      </c>
      <c r="D207" s="225"/>
      <c r="E207" s="227" t="s">
        <v>23</v>
      </c>
      <c r="F207" s="10"/>
      <c r="G207" s="13"/>
      <c r="H207" s="13"/>
      <c r="I207" s="13"/>
      <c r="J207" s="16"/>
      <c r="K207" s="55"/>
      <c r="L207" s="5"/>
      <c r="M207" s="5"/>
      <c r="N207" s="5"/>
      <c r="O207" s="5"/>
      <c r="P207" s="5"/>
      <c r="Q207" s="6"/>
      <c r="R207" s="5"/>
      <c r="S207" s="6"/>
    </row>
    <row r="208" spans="1:19" ht="15" customHeight="1" x14ac:dyDescent="0.35">
      <c r="A208" s="239"/>
      <c r="B208" s="225"/>
      <c r="C208" s="225"/>
      <c r="D208" s="225"/>
      <c r="E208" s="225"/>
      <c r="F208" s="10"/>
      <c r="G208" s="14"/>
      <c r="H208" s="14"/>
      <c r="I208" s="14"/>
      <c r="J208" s="17"/>
      <c r="K208" s="56"/>
      <c r="L208" s="8"/>
      <c r="M208" s="8"/>
      <c r="N208" s="8"/>
      <c r="O208" s="8"/>
      <c r="P208" s="8"/>
      <c r="Q208" s="9"/>
      <c r="R208" s="8"/>
      <c r="S208" s="9"/>
    </row>
    <row r="209" spans="1:19" ht="15" customHeight="1" x14ac:dyDescent="0.35">
      <c r="A209" s="239"/>
      <c r="B209" s="225"/>
      <c r="C209" s="225"/>
      <c r="D209" s="225"/>
      <c r="E209" s="226"/>
      <c r="F209" s="10"/>
      <c r="G209" s="14"/>
      <c r="H209" s="14"/>
      <c r="I209" s="14"/>
      <c r="J209" s="17"/>
      <c r="K209" s="56"/>
      <c r="L209" s="8"/>
      <c r="M209" s="8"/>
      <c r="N209" s="8"/>
      <c r="O209" s="8"/>
      <c r="P209" s="8"/>
      <c r="Q209" s="9"/>
      <c r="R209" s="8"/>
      <c r="S209" s="9"/>
    </row>
    <row r="210" spans="1:19" ht="15" customHeight="1" x14ac:dyDescent="0.35">
      <c r="A210" s="239"/>
      <c r="B210" s="225"/>
      <c r="C210" s="225"/>
      <c r="D210" s="225"/>
      <c r="E210" s="221" t="s">
        <v>194</v>
      </c>
      <c r="F210" s="10"/>
      <c r="G210" s="14"/>
      <c r="H210" s="14"/>
      <c r="I210" s="14"/>
      <c r="J210" s="17"/>
      <c r="K210" s="56"/>
      <c r="L210" s="8"/>
      <c r="M210" s="8"/>
      <c r="N210" s="8"/>
      <c r="O210" s="8"/>
      <c r="P210" s="8"/>
      <c r="Q210" s="9"/>
      <c r="R210" s="8"/>
      <c r="S210" s="9"/>
    </row>
    <row r="211" spans="1:19" ht="15" customHeight="1" x14ac:dyDescent="0.35">
      <c r="A211" s="239"/>
      <c r="B211" s="225"/>
      <c r="C211" s="225"/>
      <c r="D211" s="225"/>
      <c r="E211" s="221"/>
      <c r="F211" s="10"/>
      <c r="G211" s="14"/>
      <c r="H211" s="14"/>
      <c r="I211" s="14"/>
      <c r="J211" s="17"/>
      <c r="K211" s="56"/>
      <c r="L211" s="8"/>
      <c r="M211" s="8"/>
      <c r="N211" s="8"/>
      <c r="O211" s="8"/>
      <c r="P211" s="8"/>
      <c r="Q211" s="9"/>
      <c r="R211" s="8"/>
      <c r="S211" s="9"/>
    </row>
    <row r="212" spans="1:19" ht="15" customHeight="1" x14ac:dyDescent="0.35">
      <c r="A212" s="239"/>
      <c r="B212" s="225"/>
      <c r="C212" s="225"/>
      <c r="D212" s="225"/>
      <c r="E212" s="221"/>
      <c r="F212" s="10"/>
      <c r="G212" s="14"/>
      <c r="H212" s="14"/>
      <c r="I212" s="14"/>
      <c r="J212" s="17"/>
      <c r="K212" s="56"/>
      <c r="L212" s="8"/>
      <c r="M212" s="8"/>
      <c r="N212" s="8"/>
      <c r="O212" s="8"/>
      <c r="P212" s="8"/>
      <c r="Q212" s="9"/>
      <c r="R212" s="8"/>
      <c r="S212" s="9"/>
    </row>
    <row r="213" spans="1:19" ht="15" customHeight="1" x14ac:dyDescent="0.35">
      <c r="A213" s="239"/>
      <c r="B213" s="225"/>
      <c r="C213" s="225"/>
      <c r="D213" s="225"/>
      <c r="E213" s="221" t="s">
        <v>55</v>
      </c>
      <c r="F213" s="10"/>
      <c r="G213" s="14"/>
      <c r="H213" s="14"/>
      <c r="I213" s="14"/>
      <c r="J213" s="17"/>
      <c r="K213" s="56"/>
      <c r="L213" s="8"/>
      <c r="M213" s="8"/>
      <c r="N213" s="8"/>
      <c r="O213" s="8"/>
      <c r="P213" s="8"/>
      <c r="Q213" s="9"/>
      <c r="R213" s="8"/>
      <c r="S213" s="9"/>
    </row>
    <row r="214" spans="1:19" ht="15" customHeight="1" x14ac:dyDescent="0.35">
      <c r="A214" s="239"/>
      <c r="B214" s="225"/>
      <c r="C214" s="225"/>
      <c r="D214" s="225"/>
      <c r="E214" s="221"/>
      <c r="F214" s="10"/>
      <c r="G214" s="14"/>
      <c r="H214" s="14"/>
      <c r="I214" s="14"/>
      <c r="J214" s="17"/>
      <c r="K214" s="56"/>
      <c r="L214" s="8"/>
      <c r="M214" s="8"/>
      <c r="N214" s="8"/>
      <c r="O214" s="8"/>
      <c r="P214" s="8"/>
      <c r="Q214" s="9"/>
      <c r="R214" s="8"/>
      <c r="S214" s="9"/>
    </row>
    <row r="215" spans="1:19" ht="15" customHeight="1" x14ac:dyDescent="0.35">
      <c r="A215" s="239"/>
      <c r="B215" s="225"/>
      <c r="C215" s="225"/>
      <c r="D215" s="225"/>
      <c r="E215" s="221"/>
      <c r="F215" s="10"/>
      <c r="G215" s="14"/>
      <c r="H215" s="14"/>
      <c r="I215" s="14"/>
      <c r="J215" s="17"/>
      <c r="K215" s="56"/>
      <c r="L215" s="8"/>
      <c r="M215" s="8"/>
      <c r="N215" s="8"/>
      <c r="O215" s="8"/>
      <c r="P215" s="8"/>
      <c r="Q215" s="9"/>
      <c r="R215" s="8"/>
      <c r="S215" s="9"/>
    </row>
    <row r="216" spans="1:19" ht="15" customHeight="1" x14ac:dyDescent="0.35">
      <c r="A216" s="239"/>
      <c r="B216" s="225"/>
      <c r="C216" s="225"/>
      <c r="D216" s="225"/>
      <c r="E216" s="221" t="s">
        <v>56</v>
      </c>
      <c r="F216" s="10"/>
      <c r="G216" s="14"/>
      <c r="H216" s="14"/>
      <c r="I216" s="14"/>
      <c r="J216" s="17"/>
      <c r="K216" s="56"/>
      <c r="L216" s="8"/>
      <c r="M216" s="8"/>
      <c r="N216" s="8"/>
      <c r="O216" s="8"/>
      <c r="P216" s="8"/>
      <c r="Q216" s="9"/>
      <c r="R216" s="8"/>
      <c r="S216" s="9"/>
    </row>
    <row r="217" spans="1:19" ht="15" customHeight="1" x14ac:dyDescent="0.35">
      <c r="A217" s="239"/>
      <c r="B217" s="225"/>
      <c r="C217" s="225"/>
      <c r="D217" s="225"/>
      <c r="E217" s="221"/>
      <c r="F217" s="10"/>
      <c r="G217" s="14"/>
      <c r="H217" s="14"/>
      <c r="I217" s="14"/>
      <c r="J217" s="17"/>
      <c r="K217" s="56"/>
      <c r="L217" s="8"/>
      <c r="M217" s="8"/>
      <c r="N217" s="8"/>
      <c r="O217" s="8"/>
      <c r="P217" s="8"/>
      <c r="Q217" s="9"/>
      <c r="R217" s="8"/>
      <c r="S217" s="9"/>
    </row>
    <row r="218" spans="1:19" ht="15" customHeight="1" x14ac:dyDescent="0.35">
      <c r="A218" s="239"/>
      <c r="B218" s="225"/>
      <c r="C218" s="225"/>
      <c r="D218" s="225"/>
      <c r="E218" s="227" t="s">
        <v>82</v>
      </c>
      <c r="F218" s="10"/>
      <c r="G218" s="14"/>
      <c r="H218" s="14"/>
      <c r="I218" s="14"/>
      <c r="J218" s="17"/>
      <c r="K218" s="56"/>
      <c r="L218" s="8"/>
      <c r="M218" s="8"/>
      <c r="N218" s="8"/>
      <c r="O218" s="8"/>
      <c r="P218" s="8"/>
      <c r="Q218" s="9"/>
      <c r="R218" s="8"/>
      <c r="S218" s="9"/>
    </row>
    <row r="219" spans="1:19" ht="15" customHeight="1" x14ac:dyDescent="0.35">
      <c r="A219" s="239"/>
      <c r="B219" s="225"/>
      <c r="C219" s="225"/>
      <c r="D219" s="225"/>
      <c r="E219" s="225"/>
      <c r="F219" s="10"/>
      <c r="G219" s="14"/>
      <c r="H219" s="14"/>
      <c r="I219" s="14"/>
      <c r="J219" s="17"/>
      <c r="K219" s="56"/>
      <c r="L219" s="8"/>
      <c r="M219" s="8"/>
      <c r="N219" s="8"/>
      <c r="O219" s="8"/>
      <c r="P219" s="8"/>
      <c r="Q219" s="9"/>
      <c r="R219" s="8"/>
      <c r="S219" s="9"/>
    </row>
    <row r="220" spans="1:19" ht="15" customHeight="1" x14ac:dyDescent="0.35">
      <c r="A220" s="239"/>
      <c r="B220" s="225"/>
      <c r="C220" s="225"/>
      <c r="D220" s="225"/>
      <c r="E220" s="225"/>
      <c r="F220" s="10"/>
      <c r="G220" s="14"/>
      <c r="H220" s="14"/>
      <c r="I220" s="14"/>
      <c r="J220" s="17"/>
      <c r="K220" s="56"/>
      <c r="L220" s="8"/>
      <c r="M220" s="8"/>
      <c r="N220" s="8"/>
      <c r="O220" s="8"/>
      <c r="P220" s="8"/>
      <c r="Q220" s="9"/>
      <c r="R220" s="8"/>
      <c r="S220" s="9"/>
    </row>
    <row r="221" spans="1:19" ht="15" customHeight="1" x14ac:dyDescent="0.35">
      <c r="A221" s="239"/>
      <c r="B221" s="225"/>
      <c r="C221" s="225"/>
      <c r="D221" s="225"/>
      <c r="E221" s="225"/>
      <c r="F221" s="10"/>
      <c r="G221" s="14"/>
      <c r="H221" s="14"/>
      <c r="I221" s="14"/>
      <c r="J221" s="17"/>
      <c r="K221" s="56"/>
      <c r="L221" s="8"/>
      <c r="M221" s="8"/>
      <c r="N221" s="8"/>
      <c r="O221" s="8"/>
      <c r="P221" s="8"/>
      <c r="Q221" s="9"/>
      <c r="R221" s="8"/>
      <c r="S221" s="9"/>
    </row>
    <row r="222" spans="1:19" ht="15" customHeight="1" x14ac:dyDescent="0.35">
      <c r="A222" s="239"/>
      <c r="B222" s="225"/>
      <c r="C222" s="225"/>
      <c r="D222" s="225"/>
      <c r="E222" s="225"/>
      <c r="F222" s="10"/>
      <c r="G222" s="14"/>
      <c r="H222" s="14"/>
      <c r="I222" s="14"/>
      <c r="J222" s="17"/>
      <c r="K222" s="56"/>
      <c r="L222" s="8"/>
      <c r="M222" s="8"/>
      <c r="N222" s="8"/>
      <c r="O222" s="8"/>
      <c r="P222" s="8"/>
      <c r="Q222" s="9"/>
      <c r="R222" s="8"/>
      <c r="S222" s="9"/>
    </row>
    <row r="223" spans="1:19" ht="15" customHeight="1" x14ac:dyDescent="0.35">
      <c r="A223" s="239"/>
      <c r="B223" s="226"/>
      <c r="C223" s="226"/>
      <c r="D223" s="226"/>
      <c r="E223" s="226"/>
      <c r="F223" s="10"/>
      <c r="G223" s="14"/>
      <c r="H223" s="14"/>
      <c r="I223" s="14"/>
      <c r="J223" s="17"/>
      <c r="K223" s="56"/>
      <c r="L223" s="8"/>
      <c r="M223" s="8"/>
      <c r="N223" s="8"/>
      <c r="O223" s="8"/>
      <c r="P223" s="8"/>
      <c r="Q223" s="9"/>
      <c r="R223" s="8"/>
      <c r="S223" s="9"/>
    </row>
    <row r="224" spans="1:19" ht="15" customHeight="1" x14ac:dyDescent="0.35">
      <c r="A224" s="239"/>
      <c r="B224" s="227" t="s">
        <v>193</v>
      </c>
      <c r="C224" s="225" t="s">
        <v>22</v>
      </c>
      <c r="D224" s="225"/>
      <c r="E224" s="227" t="s">
        <v>23</v>
      </c>
      <c r="F224" s="10"/>
      <c r="G224" s="13"/>
      <c r="H224" s="13"/>
      <c r="I224" s="13"/>
      <c r="J224" s="16"/>
      <c r="K224" s="55"/>
      <c r="L224" s="5"/>
      <c r="M224" s="5"/>
      <c r="N224" s="5"/>
      <c r="O224" s="5"/>
      <c r="P224" s="5"/>
      <c r="Q224" s="6"/>
      <c r="R224" s="5"/>
      <c r="S224" s="6"/>
    </row>
    <row r="225" spans="1:19" ht="15" customHeight="1" x14ac:dyDescent="0.35">
      <c r="A225" s="239"/>
      <c r="B225" s="225"/>
      <c r="C225" s="225"/>
      <c r="D225" s="225"/>
      <c r="E225" s="225"/>
      <c r="F225" s="10"/>
      <c r="G225" s="14"/>
      <c r="H225" s="14"/>
      <c r="I225" s="14"/>
      <c r="J225" s="17"/>
      <c r="K225" s="56"/>
      <c r="L225" s="8"/>
      <c r="M225" s="8"/>
      <c r="N225" s="8"/>
      <c r="O225" s="8"/>
      <c r="P225" s="8"/>
      <c r="Q225" s="9"/>
      <c r="R225" s="8"/>
      <c r="S225" s="9"/>
    </row>
    <row r="226" spans="1:19" ht="15" customHeight="1" x14ac:dyDescent="0.35">
      <c r="A226" s="239"/>
      <c r="B226" s="225"/>
      <c r="C226" s="225"/>
      <c r="D226" s="225"/>
      <c r="E226" s="226"/>
      <c r="F226" s="10"/>
      <c r="G226" s="14"/>
      <c r="H226" s="14"/>
      <c r="I226" s="14"/>
      <c r="J226" s="17"/>
      <c r="K226" s="56"/>
      <c r="L226" s="8"/>
      <c r="M226" s="8"/>
      <c r="N226" s="8"/>
      <c r="O226" s="8"/>
      <c r="P226" s="8"/>
      <c r="Q226" s="9"/>
      <c r="R226" s="8"/>
      <c r="S226" s="9"/>
    </row>
    <row r="227" spans="1:19" ht="15" customHeight="1" x14ac:dyDescent="0.35">
      <c r="A227" s="239"/>
      <c r="B227" s="225"/>
      <c r="C227" s="225"/>
      <c r="D227" s="225"/>
      <c r="E227" s="221" t="s">
        <v>194</v>
      </c>
      <c r="F227" s="10"/>
      <c r="G227" s="14"/>
      <c r="H227" s="14"/>
      <c r="I227" s="14"/>
      <c r="J227" s="17"/>
      <c r="K227" s="56"/>
      <c r="L227" s="8"/>
      <c r="M227" s="8"/>
      <c r="N227" s="8"/>
      <c r="O227" s="8"/>
      <c r="P227" s="8"/>
      <c r="Q227" s="9"/>
      <c r="R227" s="8"/>
      <c r="S227" s="9"/>
    </row>
    <row r="228" spans="1:19" ht="15" customHeight="1" x14ac:dyDescent="0.35">
      <c r="A228" s="239"/>
      <c r="B228" s="225"/>
      <c r="C228" s="225"/>
      <c r="D228" s="225"/>
      <c r="E228" s="221"/>
      <c r="F228" s="10"/>
      <c r="G228" s="14"/>
      <c r="H228" s="14"/>
      <c r="I228" s="14"/>
      <c r="J228" s="17"/>
      <c r="K228" s="56"/>
      <c r="L228" s="8"/>
      <c r="M228" s="8"/>
      <c r="N228" s="8"/>
      <c r="O228" s="8"/>
      <c r="P228" s="8"/>
      <c r="Q228" s="9"/>
      <c r="R228" s="8"/>
      <c r="S228" s="9"/>
    </row>
    <row r="229" spans="1:19" ht="15" customHeight="1" x14ac:dyDescent="0.35">
      <c r="A229" s="239"/>
      <c r="B229" s="225"/>
      <c r="C229" s="225"/>
      <c r="D229" s="225"/>
      <c r="E229" s="221"/>
      <c r="F229" s="10"/>
      <c r="G229" s="14"/>
      <c r="H229" s="14"/>
      <c r="I229" s="14"/>
      <c r="J229" s="17"/>
      <c r="K229" s="56"/>
      <c r="L229" s="8"/>
      <c r="M229" s="8"/>
      <c r="N229" s="8"/>
      <c r="O229" s="8"/>
      <c r="P229" s="8"/>
      <c r="Q229" s="9"/>
      <c r="R229" s="8"/>
      <c r="S229" s="9"/>
    </row>
    <row r="230" spans="1:19" ht="15" customHeight="1" x14ac:dyDescent="0.35">
      <c r="A230" s="239"/>
      <c r="B230" s="225"/>
      <c r="C230" s="225"/>
      <c r="D230" s="225"/>
      <c r="E230" s="221" t="s">
        <v>55</v>
      </c>
      <c r="F230" s="10"/>
      <c r="G230" s="14"/>
      <c r="H230" s="14"/>
      <c r="I230" s="14"/>
      <c r="J230" s="17"/>
      <c r="K230" s="56"/>
      <c r="L230" s="8"/>
      <c r="M230" s="8"/>
      <c r="N230" s="8"/>
      <c r="O230" s="8"/>
      <c r="P230" s="8"/>
      <c r="Q230" s="9"/>
      <c r="R230" s="8"/>
      <c r="S230" s="9"/>
    </row>
    <row r="231" spans="1:19" ht="15" customHeight="1" x14ac:dyDescent="0.35">
      <c r="A231" s="239"/>
      <c r="B231" s="225"/>
      <c r="C231" s="225"/>
      <c r="D231" s="225"/>
      <c r="E231" s="221"/>
      <c r="F231" s="10"/>
      <c r="G231" s="14"/>
      <c r="H231" s="14"/>
      <c r="I231" s="14"/>
      <c r="J231" s="17"/>
      <c r="K231" s="56"/>
      <c r="L231" s="8"/>
      <c r="M231" s="8"/>
      <c r="N231" s="8"/>
      <c r="O231" s="8"/>
      <c r="P231" s="8"/>
      <c r="Q231" s="9"/>
      <c r="R231" s="8"/>
      <c r="S231" s="9"/>
    </row>
    <row r="232" spans="1:19" ht="15" customHeight="1" x14ac:dyDescent="0.35">
      <c r="A232" s="239"/>
      <c r="B232" s="225"/>
      <c r="C232" s="225"/>
      <c r="D232" s="225"/>
      <c r="E232" s="221"/>
      <c r="F232" s="10"/>
      <c r="G232" s="14"/>
      <c r="H232" s="14"/>
      <c r="I232" s="14"/>
      <c r="J232" s="17"/>
      <c r="K232" s="56"/>
      <c r="L232" s="8"/>
      <c r="M232" s="8"/>
      <c r="N232" s="8"/>
      <c r="O232" s="8"/>
      <c r="P232" s="8"/>
      <c r="Q232" s="9"/>
      <c r="R232" s="8"/>
      <c r="S232" s="9"/>
    </row>
    <row r="233" spans="1:19" ht="15" customHeight="1" x14ac:dyDescent="0.35">
      <c r="A233" s="239"/>
      <c r="B233" s="225"/>
      <c r="C233" s="225"/>
      <c r="D233" s="225"/>
      <c r="E233" s="221" t="s">
        <v>56</v>
      </c>
      <c r="F233" s="10"/>
      <c r="G233" s="14"/>
      <c r="H233" s="14"/>
      <c r="I233" s="14"/>
      <c r="J233" s="17"/>
      <c r="K233" s="56"/>
      <c r="L233" s="8"/>
      <c r="M233" s="8"/>
      <c r="N233" s="8"/>
      <c r="O233" s="8"/>
      <c r="P233" s="8"/>
      <c r="Q233" s="9"/>
      <c r="R233" s="8"/>
      <c r="S233" s="9"/>
    </row>
    <row r="234" spans="1:19" ht="15" customHeight="1" x14ac:dyDescent="0.35">
      <c r="A234" s="239"/>
      <c r="B234" s="225"/>
      <c r="C234" s="225"/>
      <c r="D234" s="225"/>
      <c r="E234" s="221"/>
      <c r="F234" s="10"/>
      <c r="G234" s="14"/>
      <c r="H234" s="14"/>
      <c r="I234" s="14"/>
      <c r="J234" s="17"/>
      <c r="K234" s="56"/>
      <c r="L234" s="8"/>
      <c r="M234" s="8"/>
      <c r="N234" s="8"/>
      <c r="O234" s="8"/>
      <c r="P234" s="8"/>
      <c r="Q234" s="9"/>
      <c r="R234" s="8"/>
      <c r="S234" s="9"/>
    </row>
    <row r="235" spans="1:19" ht="15" customHeight="1" x14ac:dyDescent="0.35">
      <c r="A235" s="239"/>
      <c r="B235" s="225"/>
      <c r="C235" s="225"/>
      <c r="D235" s="225"/>
      <c r="E235" s="227" t="s">
        <v>82</v>
      </c>
      <c r="F235" s="10"/>
      <c r="G235" s="14"/>
      <c r="H235" s="14"/>
      <c r="I235" s="14"/>
      <c r="J235" s="17"/>
      <c r="K235" s="56"/>
      <c r="L235" s="8"/>
      <c r="M235" s="8"/>
      <c r="N235" s="8"/>
      <c r="O235" s="8"/>
      <c r="P235" s="8"/>
      <c r="Q235" s="9"/>
      <c r="R235" s="8"/>
      <c r="S235" s="9"/>
    </row>
    <row r="236" spans="1:19" ht="15" customHeight="1" x14ac:dyDescent="0.35">
      <c r="A236" s="239"/>
      <c r="B236" s="225"/>
      <c r="C236" s="225"/>
      <c r="D236" s="225"/>
      <c r="E236" s="225"/>
      <c r="F236" s="10"/>
      <c r="G236" s="14"/>
      <c r="H236" s="14"/>
      <c r="I236" s="14"/>
      <c r="J236" s="17"/>
      <c r="K236" s="56"/>
      <c r="L236" s="8"/>
      <c r="M236" s="8"/>
      <c r="N236" s="8"/>
      <c r="O236" s="8"/>
      <c r="P236" s="8"/>
      <c r="Q236" s="9"/>
      <c r="R236" s="8"/>
      <c r="S236" s="9"/>
    </row>
    <row r="237" spans="1:19" ht="15" customHeight="1" x14ac:dyDescent="0.35">
      <c r="A237" s="239"/>
      <c r="B237" s="225"/>
      <c r="C237" s="225"/>
      <c r="D237" s="225"/>
      <c r="E237" s="225"/>
      <c r="F237" s="10"/>
      <c r="G237" s="14"/>
      <c r="H237" s="14"/>
      <c r="I237" s="14"/>
      <c r="J237" s="17"/>
      <c r="K237" s="56"/>
      <c r="L237" s="8"/>
      <c r="M237" s="8"/>
      <c r="N237" s="8"/>
      <c r="O237" s="8"/>
      <c r="P237" s="8"/>
      <c r="Q237" s="9"/>
      <c r="R237" s="8"/>
      <c r="S237" s="9"/>
    </row>
    <row r="238" spans="1:19" ht="15" customHeight="1" x14ac:dyDescent="0.35">
      <c r="A238" s="239"/>
      <c r="B238" s="225"/>
      <c r="C238" s="225"/>
      <c r="D238" s="225"/>
      <c r="E238" s="225"/>
      <c r="F238" s="10"/>
      <c r="G238" s="14"/>
      <c r="H238" s="14"/>
      <c r="I238" s="14"/>
      <c r="J238" s="17"/>
      <c r="K238" s="56"/>
      <c r="L238" s="8"/>
      <c r="M238" s="8"/>
      <c r="N238" s="8"/>
      <c r="O238" s="8"/>
      <c r="P238" s="8"/>
      <c r="Q238" s="9"/>
      <c r="R238" s="8"/>
      <c r="S238" s="9"/>
    </row>
    <row r="239" spans="1:19" ht="15" customHeight="1" x14ac:dyDescent="0.35">
      <c r="A239" s="239"/>
      <c r="B239" s="225"/>
      <c r="C239" s="225"/>
      <c r="D239" s="225"/>
      <c r="E239" s="225"/>
      <c r="F239" s="10"/>
      <c r="G239" s="14"/>
      <c r="H239" s="14"/>
      <c r="I239" s="14"/>
      <c r="J239" s="17"/>
      <c r="K239" s="56"/>
      <c r="L239" s="8"/>
      <c r="M239" s="8"/>
      <c r="N239" s="8"/>
      <c r="O239" s="8"/>
      <c r="P239" s="8"/>
      <c r="Q239" s="9"/>
      <c r="R239" s="8"/>
      <c r="S239" s="9"/>
    </row>
    <row r="240" spans="1:19" ht="15" customHeight="1" x14ac:dyDescent="0.35">
      <c r="A240" s="239"/>
      <c r="B240" s="225"/>
      <c r="C240" s="226"/>
      <c r="D240" s="226"/>
      <c r="E240" s="226"/>
      <c r="F240" s="10"/>
      <c r="G240" s="14"/>
      <c r="H240" s="14"/>
      <c r="I240" s="14"/>
      <c r="J240" s="17"/>
      <c r="K240" s="56"/>
      <c r="L240" s="8"/>
      <c r="M240" s="8"/>
      <c r="N240" s="8"/>
      <c r="O240" s="8"/>
      <c r="P240" s="8"/>
      <c r="Q240" s="9"/>
      <c r="R240" s="8"/>
      <c r="S240" s="9"/>
    </row>
    <row r="241" spans="1:19" ht="15" customHeight="1" x14ac:dyDescent="0.35">
      <c r="A241" s="239"/>
      <c r="B241" s="225"/>
      <c r="C241" s="225" t="s">
        <v>195</v>
      </c>
      <c r="D241" s="225"/>
      <c r="E241" s="227" t="s">
        <v>23</v>
      </c>
      <c r="F241" s="10"/>
      <c r="G241" s="13"/>
      <c r="H241" s="13"/>
      <c r="I241" s="13"/>
      <c r="J241" s="16"/>
      <c r="K241" s="55"/>
      <c r="L241" s="5"/>
      <c r="M241" s="5"/>
      <c r="N241" s="5"/>
      <c r="O241" s="5"/>
      <c r="P241" s="5"/>
      <c r="Q241" s="6"/>
      <c r="R241" s="5"/>
      <c r="S241" s="6"/>
    </row>
    <row r="242" spans="1:19" ht="15" customHeight="1" x14ac:dyDescent="0.35">
      <c r="A242" s="239"/>
      <c r="B242" s="225"/>
      <c r="C242" s="225"/>
      <c r="D242" s="225"/>
      <c r="E242" s="225"/>
      <c r="F242" s="10"/>
      <c r="G242" s="14"/>
      <c r="H242" s="14"/>
      <c r="I242" s="14"/>
      <c r="J242" s="17"/>
      <c r="K242" s="56"/>
      <c r="L242" s="8"/>
      <c r="M242" s="8"/>
      <c r="N242" s="8"/>
      <c r="O242" s="8"/>
      <c r="P242" s="8"/>
      <c r="Q242" s="9"/>
      <c r="R242" s="8"/>
      <c r="S242" s="9"/>
    </row>
    <row r="243" spans="1:19" ht="15" customHeight="1" x14ac:dyDescent="0.35">
      <c r="A243" s="239"/>
      <c r="B243" s="225"/>
      <c r="C243" s="225"/>
      <c r="D243" s="225"/>
      <c r="E243" s="226"/>
      <c r="F243" s="10"/>
      <c r="G243" s="14"/>
      <c r="H243" s="14"/>
      <c r="I243" s="14"/>
      <c r="J243" s="17"/>
      <c r="K243" s="56"/>
      <c r="L243" s="8"/>
      <c r="M243" s="8"/>
      <c r="N243" s="8"/>
      <c r="O243" s="8"/>
      <c r="P243" s="8"/>
      <c r="Q243" s="9"/>
      <c r="R243" s="8"/>
      <c r="S243" s="9"/>
    </row>
    <row r="244" spans="1:19" ht="15" customHeight="1" x14ac:dyDescent="0.35">
      <c r="A244" s="239"/>
      <c r="B244" s="225"/>
      <c r="C244" s="225"/>
      <c r="D244" s="225"/>
      <c r="E244" s="221" t="s">
        <v>194</v>
      </c>
      <c r="F244" s="10"/>
      <c r="G244" s="14"/>
      <c r="H244" s="14"/>
      <c r="I244" s="14"/>
      <c r="J244" s="17"/>
      <c r="K244" s="56"/>
      <c r="L244" s="8"/>
      <c r="M244" s="8"/>
      <c r="N244" s="8"/>
      <c r="O244" s="8"/>
      <c r="P244" s="8"/>
      <c r="Q244" s="9"/>
      <c r="R244" s="8"/>
      <c r="S244" s="9"/>
    </row>
    <row r="245" spans="1:19" ht="15" customHeight="1" x14ac:dyDescent="0.35">
      <c r="A245" s="239"/>
      <c r="B245" s="225"/>
      <c r="C245" s="225"/>
      <c r="D245" s="225"/>
      <c r="E245" s="221"/>
      <c r="F245" s="10"/>
      <c r="G245" s="14"/>
      <c r="H245" s="14"/>
      <c r="I245" s="14"/>
      <c r="J245" s="17"/>
      <c r="K245" s="56"/>
      <c r="L245" s="8"/>
      <c r="M245" s="8"/>
      <c r="N245" s="8"/>
      <c r="O245" s="8"/>
      <c r="P245" s="8"/>
      <c r="Q245" s="9"/>
      <c r="R245" s="8"/>
      <c r="S245" s="9"/>
    </row>
    <row r="246" spans="1:19" ht="15" customHeight="1" x14ac:dyDescent="0.35">
      <c r="A246" s="239"/>
      <c r="B246" s="225"/>
      <c r="C246" s="225"/>
      <c r="D246" s="225"/>
      <c r="E246" s="221"/>
      <c r="F246" s="10"/>
      <c r="G246" s="14"/>
      <c r="H246" s="14"/>
      <c r="I246" s="14"/>
      <c r="J246" s="17"/>
      <c r="K246" s="56"/>
      <c r="L246" s="8"/>
      <c r="M246" s="8"/>
      <c r="N246" s="8"/>
      <c r="O246" s="8"/>
      <c r="P246" s="8"/>
      <c r="Q246" s="9"/>
      <c r="R246" s="8"/>
      <c r="S246" s="9"/>
    </row>
    <row r="247" spans="1:19" ht="15" customHeight="1" x14ac:dyDescent="0.35">
      <c r="A247" s="239"/>
      <c r="B247" s="225"/>
      <c r="C247" s="225"/>
      <c r="D247" s="225"/>
      <c r="E247" s="221" t="s">
        <v>55</v>
      </c>
      <c r="F247" s="10"/>
      <c r="G247" s="14"/>
      <c r="H247" s="14"/>
      <c r="I247" s="14"/>
      <c r="J247" s="17"/>
      <c r="K247" s="56"/>
      <c r="L247" s="8"/>
      <c r="M247" s="8"/>
      <c r="N247" s="8"/>
      <c r="O247" s="8"/>
      <c r="P247" s="8"/>
      <c r="Q247" s="9"/>
      <c r="R247" s="8"/>
      <c r="S247" s="9"/>
    </row>
    <row r="248" spans="1:19" ht="15" customHeight="1" x14ac:dyDescent="0.35">
      <c r="A248" s="239"/>
      <c r="B248" s="225"/>
      <c r="C248" s="225"/>
      <c r="D248" s="225"/>
      <c r="E248" s="221"/>
      <c r="F248" s="10"/>
      <c r="G248" s="14"/>
      <c r="H248" s="14"/>
      <c r="I248" s="14"/>
      <c r="J248" s="17"/>
      <c r="K248" s="56"/>
      <c r="L248" s="8"/>
      <c r="M248" s="8"/>
      <c r="N248" s="8"/>
      <c r="O248" s="8"/>
      <c r="P248" s="8"/>
      <c r="Q248" s="9"/>
      <c r="R248" s="8"/>
      <c r="S248" s="9"/>
    </row>
    <row r="249" spans="1:19" ht="15" customHeight="1" x14ac:dyDescent="0.35">
      <c r="A249" s="239"/>
      <c r="B249" s="225"/>
      <c r="C249" s="225"/>
      <c r="D249" s="225"/>
      <c r="E249" s="221"/>
      <c r="F249" s="10"/>
      <c r="G249" s="14"/>
      <c r="H249" s="14"/>
      <c r="I249" s="14"/>
      <c r="J249" s="17"/>
      <c r="K249" s="56"/>
      <c r="L249" s="8"/>
      <c r="M249" s="8"/>
      <c r="N249" s="8"/>
      <c r="O249" s="8"/>
      <c r="P249" s="8"/>
      <c r="Q249" s="9"/>
      <c r="R249" s="8"/>
      <c r="S249" s="9"/>
    </row>
    <row r="250" spans="1:19" ht="15" customHeight="1" x14ac:dyDescent="0.35">
      <c r="A250" s="239"/>
      <c r="B250" s="225"/>
      <c r="C250" s="225"/>
      <c r="D250" s="225"/>
      <c r="E250" s="221" t="s">
        <v>56</v>
      </c>
      <c r="F250" s="10"/>
      <c r="G250" s="14"/>
      <c r="H250" s="14"/>
      <c r="I250" s="14"/>
      <c r="J250" s="17"/>
      <c r="K250" s="56"/>
      <c r="L250" s="8"/>
      <c r="M250" s="8"/>
      <c r="N250" s="8"/>
      <c r="O250" s="8"/>
      <c r="P250" s="8"/>
      <c r="Q250" s="9"/>
      <c r="R250" s="8"/>
      <c r="S250" s="9"/>
    </row>
    <row r="251" spans="1:19" ht="15" customHeight="1" x14ac:dyDescent="0.35">
      <c r="A251" s="239"/>
      <c r="B251" s="225"/>
      <c r="C251" s="225"/>
      <c r="D251" s="225"/>
      <c r="E251" s="221"/>
      <c r="F251" s="10"/>
      <c r="G251" s="14"/>
      <c r="H251" s="14"/>
      <c r="I251" s="14"/>
      <c r="J251" s="17"/>
      <c r="K251" s="56"/>
      <c r="L251" s="8"/>
      <c r="M251" s="8"/>
      <c r="N251" s="8"/>
      <c r="O251" s="8"/>
      <c r="P251" s="8"/>
      <c r="Q251" s="9"/>
      <c r="R251" s="8"/>
      <c r="S251" s="9"/>
    </row>
    <row r="252" spans="1:19" ht="15" customHeight="1" x14ac:dyDescent="0.35">
      <c r="A252" s="239"/>
      <c r="B252" s="225"/>
      <c r="C252" s="225"/>
      <c r="D252" s="225"/>
      <c r="E252" s="227" t="s">
        <v>82</v>
      </c>
      <c r="F252" s="10"/>
      <c r="G252" s="14"/>
      <c r="H252" s="14"/>
      <c r="I252" s="14"/>
      <c r="J252" s="17"/>
      <c r="K252" s="56"/>
      <c r="L252" s="8"/>
      <c r="M252" s="8"/>
      <c r="N252" s="8"/>
      <c r="O252" s="8"/>
      <c r="P252" s="8"/>
      <c r="Q252" s="9"/>
      <c r="R252" s="8"/>
      <c r="S252" s="9"/>
    </row>
    <row r="253" spans="1:19" ht="15" customHeight="1" x14ac:dyDescent="0.35">
      <c r="A253" s="239"/>
      <c r="B253" s="225"/>
      <c r="C253" s="225"/>
      <c r="D253" s="225"/>
      <c r="E253" s="225"/>
      <c r="F253" s="10"/>
      <c r="G253" s="14"/>
      <c r="H253" s="14"/>
      <c r="I253" s="14"/>
      <c r="J253" s="17"/>
      <c r="K253" s="56"/>
      <c r="L253" s="8"/>
      <c r="M253" s="8"/>
      <c r="N253" s="8"/>
      <c r="O253" s="8"/>
      <c r="P253" s="8"/>
      <c r="Q253" s="9"/>
      <c r="R253" s="8"/>
      <c r="S253" s="9"/>
    </row>
    <row r="254" spans="1:19" ht="15" customHeight="1" x14ac:dyDescent="0.35">
      <c r="A254" s="239"/>
      <c r="B254" s="225"/>
      <c r="C254" s="225"/>
      <c r="D254" s="225"/>
      <c r="E254" s="225"/>
      <c r="F254" s="10"/>
      <c r="G254" s="14"/>
      <c r="H254" s="14"/>
      <c r="I254" s="14"/>
      <c r="J254" s="17"/>
      <c r="K254" s="56"/>
      <c r="L254" s="8"/>
      <c r="M254" s="8"/>
      <c r="N254" s="8"/>
      <c r="O254" s="8"/>
      <c r="P254" s="8"/>
      <c r="Q254" s="9"/>
      <c r="R254" s="8"/>
      <c r="S254" s="9"/>
    </row>
    <row r="255" spans="1:19" ht="15" customHeight="1" x14ac:dyDescent="0.35">
      <c r="A255" s="239"/>
      <c r="B255" s="225"/>
      <c r="C255" s="225"/>
      <c r="D255" s="225"/>
      <c r="E255" s="225"/>
      <c r="F255" s="10"/>
      <c r="G255" s="14"/>
      <c r="H255" s="14"/>
      <c r="I255" s="14"/>
      <c r="J255" s="17"/>
      <c r="K255" s="56"/>
      <c r="L255" s="8"/>
      <c r="M255" s="8"/>
      <c r="N255" s="8"/>
      <c r="O255" s="8"/>
      <c r="P255" s="8"/>
      <c r="Q255" s="9"/>
      <c r="R255" s="8"/>
      <c r="S255" s="9"/>
    </row>
    <row r="256" spans="1:19" ht="15" customHeight="1" x14ac:dyDescent="0.35">
      <c r="A256" s="239"/>
      <c r="B256" s="225"/>
      <c r="C256" s="225"/>
      <c r="D256" s="225"/>
      <c r="E256" s="225"/>
      <c r="F256" s="10"/>
      <c r="G256" s="14"/>
      <c r="H256" s="14"/>
      <c r="I256" s="14"/>
      <c r="J256" s="17"/>
      <c r="K256" s="56"/>
      <c r="L256" s="8"/>
      <c r="M256" s="8"/>
      <c r="N256" s="8"/>
      <c r="O256" s="8"/>
      <c r="P256" s="8"/>
      <c r="Q256" s="9"/>
      <c r="R256" s="8"/>
      <c r="S256" s="9"/>
    </row>
    <row r="257" spans="1:19" ht="15" customHeight="1" x14ac:dyDescent="0.35">
      <c r="A257" s="239"/>
      <c r="B257" s="226"/>
      <c r="C257" s="226"/>
      <c r="D257" s="226"/>
      <c r="E257" s="226"/>
      <c r="F257" s="10"/>
      <c r="G257" s="14"/>
      <c r="H257" s="14"/>
      <c r="I257" s="14"/>
      <c r="J257" s="17"/>
      <c r="K257" s="56"/>
      <c r="L257" s="8"/>
      <c r="M257" s="8"/>
      <c r="N257" s="8"/>
      <c r="O257" s="8"/>
      <c r="P257" s="8"/>
      <c r="Q257" s="9"/>
      <c r="R257" s="8"/>
      <c r="S257" s="9"/>
    </row>
    <row r="258" spans="1:19" ht="15" customHeight="1" x14ac:dyDescent="0.35">
      <c r="A258" s="239"/>
      <c r="B258" s="227" t="s">
        <v>193</v>
      </c>
      <c r="C258" s="225" t="s">
        <v>22</v>
      </c>
      <c r="D258" s="225"/>
      <c r="E258" s="227" t="s">
        <v>23</v>
      </c>
      <c r="F258" s="10"/>
      <c r="G258" s="13"/>
      <c r="H258" s="13"/>
      <c r="I258" s="13"/>
      <c r="J258" s="16"/>
      <c r="K258" s="55"/>
      <c r="L258" s="5"/>
      <c r="M258" s="5"/>
      <c r="N258" s="5"/>
      <c r="O258" s="5"/>
      <c r="P258" s="5"/>
      <c r="Q258" s="6"/>
      <c r="R258" s="5"/>
      <c r="S258" s="6"/>
    </row>
    <row r="259" spans="1:19" ht="15" customHeight="1" x14ac:dyDescent="0.35">
      <c r="A259" s="239"/>
      <c r="B259" s="225"/>
      <c r="C259" s="225"/>
      <c r="D259" s="225"/>
      <c r="E259" s="225"/>
      <c r="F259" s="10"/>
      <c r="G259" s="14"/>
      <c r="H259" s="14"/>
      <c r="I259" s="14"/>
      <c r="J259" s="17"/>
      <c r="K259" s="56"/>
      <c r="L259" s="8"/>
      <c r="M259" s="8"/>
      <c r="N259" s="8"/>
      <c r="O259" s="8"/>
      <c r="P259" s="8"/>
      <c r="Q259" s="9"/>
      <c r="R259" s="8"/>
      <c r="S259" s="9"/>
    </row>
    <row r="260" spans="1:19" ht="15" customHeight="1" x14ac:dyDescent="0.35">
      <c r="A260" s="239"/>
      <c r="B260" s="225"/>
      <c r="C260" s="225"/>
      <c r="D260" s="225"/>
      <c r="E260" s="226"/>
      <c r="F260" s="10"/>
      <c r="G260" s="14"/>
      <c r="H260" s="14"/>
      <c r="I260" s="14"/>
      <c r="J260" s="17"/>
      <c r="K260" s="56"/>
      <c r="L260" s="8"/>
      <c r="M260" s="8"/>
      <c r="N260" s="8"/>
      <c r="O260" s="8"/>
      <c r="P260" s="8"/>
      <c r="Q260" s="9"/>
      <c r="R260" s="8"/>
      <c r="S260" s="9"/>
    </row>
    <row r="261" spans="1:19" ht="15" customHeight="1" x14ac:dyDescent="0.35">
      <c r="A261" s="239"/>
      <c r="B261" s="225"/>
      <c r="C261" s="225"/>
      <c r="D261" s="225"/>
      <c r="E261" s="221" t="s">
        <v>194</v>
      </c>
      <c r="F261" s="10"/>
      <c r="G261" s="14"/>
      <c r="H261" s="14"/>
      <c r="I261" s="14"/>
      <c r="J261" s="17"/>
      <c r="K261" s="56"/>
      <c r="L261" s="8"/>
      <c r="M261" s="8"/>
      <c r="N261" s="8"/>
      <c r="O261" s="8"/>
      <c r="P261" s="8"/>
      <c r="Q261" s="9"/>
      <c r="R261" s="8"/>
      <c r="S261" s="9"/>
    </row>
    <row r="262" spans="1:19" ht="15" customHeight="1" x14ac:dyDescent="0.35">
      <c r="A262" s="239"/>
      <c r="B262" s="225"/>
      <c r="C262" s="225"/>
      <c r="D262" s="225"/>
      <c r="E262" s="221"/>
      <c r="F262" s="10"/>
      <c r="G262" s="14"/>
      <c r="H262" s="14"/>
      <c r="I262" s="14"/>
      <c r="J262" s="17"/>
      <c r="K262" s="56"/>
      <c r="L262" s="8"/>
      <c r="M262" s="8"/>
      <c r="N262" s="8"/>
      <c r="O262" s="8"/>
      <c r="P262" s="8"/>
      <c r="Q262" s="9"/>
      <c r="R262" s="8"/>
      <c r="S262" s="9"/>
    </row>
    <row r="263" spans="1:19" ht="15" customHeight="1" x14ac:dyDescent="0.35">
      <c r="A263" s="239"/>
      <c r="B263" s="225"/>
      <c r="C263" s="225"/>
      <c r="D263" s="225"/>
      <c r="E263" s="221"/>
      <c r="F263" s="10"/>
      <c r="G263" s="14"/>
      <c r="H263" s="14"/>
      <c r="I263" s="14"/>
      <c r="J263" s="17"/>
      <c r="K263" s="56"/>
      <c r="L263" s="8"/>
      <c r="M263" s="8"/>
      <c r="N263" s="8"/>
      <c r="O263" s="8"/>
      <c r="P263" s="8"/>
      <c r="Q263" s="9"/>
      <c r="R263" s="8"/>
      <c r="S263" s="9"/>
    </row>
    <row r="264" spans="1:19" ht="15" customHeight="1" x14ac:dyDescent="0.35">
      <c r="A264" s="239"/>
      <c r="B264" s="225"/>
      <c r="C264" s="225"/>
      <c r="D264" s="225"/>
      <c r="E264" s="221" t="s">
        <v>55</v>
      </c>
      <c r="F264" s="10"/>
      <c r="G264" s="14"/>
      <c r="H264" s="14"/>
      <c r="I264" s="14"/>
      <c r="J264" s="17"/>
      <c r="K264" s="56"/>
      <c r="L264" s="8"/>
      <c r="M264" s="8"/>
      <c r="N264" s="8"/>
      <c r="O264" s="8"/>
      <c r="P264" s="8"/>
      <c r="Q264" s="9"/>
      <c r="R264" s="8"/>
      <c r="S264" s="9"/>
    </row>
    <row r="265" spans="1:19" ht="15" customHeight="1" x14ac:dyDescent="0.35">
      <c r="A265" s="239"/>
      <c r="B265" s="225"/>
      <c r="C265" s="225"/>
      <c r="D265" s="225"/>
      <c r="E265" s="221"/>
      <c r="F265" s="10"/>
      <c r="G265" s="14"/>
      <c r="H265" s="14"/>
      <c r="I265" s="14"/>
      <c r="J265" s="17"/>
      <c r="K265" s="56"/>
      <c r="L265" s="8"/>
      <c r="M265" s="8"/>
      <c r="N265" s="8"/>
      <c r="O265" s="8"/>
      <c r="P265" s="8"/>
      <c r="Q265" s="9"/>
      <c r="R265" s="8"/>
      <c r="S265" s="9"/>
    </row>
    <row r="266" spans="1:19" ht="15" customHeight="1" x14ac:dyDescent="0.35">
      <c r="A266" s="239"/>
      <c r="B266" s="225"/>
      <c r="C266" s="225"/>
      <c r="D266" s="225"/>
      <c r="E266" s="221"/>
      <c r="F266" s="10"/>
      <c r="G266" s="14"/>
      <c r="H266" s="14"/>
      <c r="I266" s="14"/>
      <c r="J266" s="17"/>
      <c r="K266" s="56"/>
      <c r="L266" s="8"/>
      <c r="M266" s="8"/>
      <c r="N266" s="8"/>
      <c r="O266" s="8"/>
      <c r="P266" s="8"/>
      <c r="Q266" s="9"/>
      <c r="R266" s="8"/>
      <c r="S266" s="9"/>
    </row>
    <row r="267" spans="1:19" ht="15" customHeight="1" x14ac:dyDescent="0.35">
      <c r="A267" s="239"/>
      <c r="B267" s="225"/>
      <c r="C267" s="225"/>
      <c r="D267" s="225"/>
      <c r="E267" s="221" t="s">
        <v>56</v>
      </c>
      <c r="F267" s="10"/>
      <c r="G267" s="14"/>
      <c r="H267" s="14"/>
      <c r="I267" s="14"/>
      <c r="J267" s="17"/>
      <c r="K267" s="56"/>
      <c r="L267" s="8"/>
      <c r="M267" s="8"/>
      <c r="N267" s="8"/>
      <c r="O267" s="8"/>
      <c r="P267" s="8"/>
      <c r="Q267" s="9"/>
      <c r="R267" s="8"/>
      <c r="S267" s="9"/>
    </row>
    <row r="268" spans="1:19" ht="15" customHeight="1" x14ac:dyDescent="0.35">
      <c r="A268" s="239"/>
      <c r="B268" s="225"/>
      <c r="C268" s="225"/>
      <c r="D268" s="225"/>
      <c r="E268" s="221"/>
      <c r="F268" s="10"/>
      <c r="G268" s="14"/>
      <c r="H268" s="14"/>
      <c r="I268" s="14"/>
      <c r="J268" s="17"/>
      <c r="K268" s="56"/>
      <c r="L268" s="8"/>
      <c r="M268" s="8"/>
      <c r="N268" s="8"/>
      <c r="O268" s="8"/>
      <c r="P268" s="8"/>
      <c r="Q268" s="9"/>
      <c r="R268" s="8"/>
      <c r="S268" s="9"/>
    </row>
    <row r="269" spans="1:19" ht="15" customHeight="1" x14ac:dyDescent="0.35">
      <c r="A269" s="239"/>
      <c r="B269" s="225"/>
      <c r="C269" s="225"/>
      <c r="D269" s="225"/>
      <c r="E269" s="227" t="s">
        <v>82</v>
      </c>
      <c r="F269" s="10"/>
      <c r="G269" s="14"/>
      <c r="H269" s="14"/>
      <c r="I269" s="14"/>
      <c r="J269" s="17"/>
      <c r="K269" s="56"/>
      <c r="L269" s="8"/>
      <c r="M269" s="8"/>
      <c r="N269" s="8"/>
      <c r="O269" s="8"/>
      <c r="P269" s="8"/>
      <c r="Q269" s="9"/>
      <c r="R269" s="8"/>
      <c r="S269" s="9"/>
    </row>
    <row r="270" spans="1:19" ht="15" customHeight="1" x14ac:dyDescent="0.35">
      <c r="A270" s="239"/>
      <c r="B270" s="225"/>
      <c r="C270" s="225"/>
      <c r="D270" s="225"/>
      <c r="E270" s="225"/>
      <c r="F270" s="10"/>
      <c r="G270" s="14"/>
      <c r="H270" s="14"/>
      <c r="I270" s="14"/>
      <c r="J270" s="17"/>
      <c r="K270" s="56"/>
      <c r="L270" s="8"/>
      <c r="M270" s="8"/>
      <c r="N270" s="8"/>
      <c r="O270" s="8"/>
      <c r="P270" s="8"/>
      <c r="Q270" s="9"/>
      <c r="R270" s="8"/>
      <c r="S270" s="9"/>
    </row>
    <row r="271" spans="1:19" ht="15" customHeight="1" x14ac:dyDescent="0.35">
      <c r="A271" s="239"/>
      <c r="B271" s="225"/>
      <c r="C271" s="225"/>
      <c r="D271" s="225"/>
      <c r="E271" s="225"/>
      <c r="F271" s="10"/>
      <c r="G271" s="14"/>
      <c r="H271" s="14"/>
      <c r="I271" s="14"/>
      <c r="J271" s="17"/>
      <c r="K271" s="56"/>
      <c r="L271" s="8"/>
      <c r="M271" s="8"/>
      <c r="N271" s="8"/>
      <c r="O271" s="8"/>
      <c r="P271" s="8"/>
      <c r="Q271" s="9"/>
      <c r="R271" s="8"/>
      <c r="S271" s="9"/>
    </row>
    <row r="272" spans="1:19" ht="15" customHeight="1" x14ac:dyDescent="0.35">
      <c r="A272" s="239"/>
      <c r="B272" s="225"/>
      <c r="C272" s="225"/>
      <c r="D272" s="225"/>
      <c r="E272" s="225"/>
      <c r="F272" s="10"/>
      <c r="G272" s="14"/>
      <c r="H272" s="14"/>
      <c r="I272" s="14"/>
      <c r="J272" s="17"/>
      <c r="K272" s="56"/>
      <c r="L272" s="8"/>
      <c r="M272" s="8"/>
      <c r="N272" s="8"/>
      <c r="O272" s="8"/>
      <c r="P272" s="8"/>
      <c r="Q272" s="9"/>
      <c r="R272" s="8"/>
      <c r="S272" s="9"/>
    </row>
    <row r="273" spans="1:19" ht="15" customHeight="1" x14ac:dyDescent="0.35">
      <c r="A273" s="239"/>
      <c r="B273" s="225"/>
      <c r="C273" s="225"/>
      <c r="D273" s="225"/>
      <c r="E273" s="225"/>
      <c r="F273" s="10"/>
      <c r="G273" s="14"/>
      <c r="H273" s="14"/>
      <c r="I273" s="14"/>
      <c r="J273" s="17"/>
      <c r="K273" s="56"/>
      <c r="L273" s="8"/>
      <c r="M273" s="8"/>
      <c r="N273" s="8"/>
      <c r="O273" s="8"/>
      <c r="P273" s="8"/>
      <c r="Q273" s="9"/>
      <c r="R273" s="8"/>
      <c r="S273" s="9"/>
    </row>
    <row r="274" spans="1:19" ht="15" customHeight="1" x14ac:dyDescent="0.35">
      <c r="A274" s="239"/>
      <c r="B274" s="225"/>
      <c r="C274" s="226"/>
      <c r="D274" s="226"/>
      <c r="E274" s="226"/>
      <c r="F274" s="10"/>
      <c r="G274" s="14"/>
      <c r="H274" s="14"/>
      <c r="I274" s="14"/>
      <c r="J274" s="17"/>
      <c r="K274" s="56"/>
      <c r="L274" s="8"/>
      <c r="M274" s="8"/>
      <c r="N274" s="8"/>
      <c r="O274" s="8"/>
      <c r="P274" s="8"/>
      <c r="Q274" s="9"/>
      <c r="R274" s="8"/>
      <c r="S274" s="9"/>
    </row>
    <row r="275" spans="1:19" ht="15" customHeight="1" x14ac:dyDescent="0.35">
      <c r="A275" s="239"/>
      <c r="B275" s="225"/>
      <c r="C275" s="225" t="s">
        <v>195</v>
      </c>
      <c r="D275" s="225"/>
      <c r="E275" s="227" t="s">
        <v>23</v>
      </c>
      <c r="F275" s="10"/>
      <c r="G275" s="13"/>
      <c r="H275" s="13"/>
      <c r="I275" s="13"/>
      <c r="J275" s="16"/>
      <c r="K275" s="55"/>
      <c r="L275" s="5"/>
      <c r="M275" s="5"/>
      <c r="N275" s="5"/>
      <c r="O275" s="5"/>
      <c r="P275" s="5"/>
      <c r="Q275" s="6"/>
      <c r="R275" s="5"/>
      <c r="S275" s="6"/>
    </row>
    <row r="276" spans="1:19" ht="15" customHeight="1" x14ac:dyDescent="0.35">
      <c r="A276" s="239"/>
      <c r="B276" s="225"/>
      <c r="C276" s="225"/>
      <c r="D276" s="225"/>
      <c r="E276" s="225"/>
      <c r="F276" s="10"/>
      <c r="G276" s="14"/>
      <c r="H276" s="14"/>
      <c r="I276" s="14"/>
      <c r="J276" s="17"/>
      <c r="K276" s="56"/>
      <c r="L276" s="8"/>
      <c r="M276" s="8"/>
      <c r="N276" s="8"/>
      <c r="O276" s="8"/>
      <c r="P276" s="8"/>
      <c r="Q276" s="9"/>
      <c r="R276" s="8"/>
      <c r="S276" s="9"/>
    </row>
    <row r="277" spans="1:19" ht="15" customHeight="1" x14ac:dyDescent="0.35">
      <c r="A277" s="239"/>
      <c r="B277" s="225"/>
      <c r="C277" s="225"/>
      <c r="D277" s="225"/>
      <c r="E277" s="226"/>
      <c r="F277" s="10"/>
      <c r="G277" s="14"/>
      <c r="H277" s="14"/>
      <c r="I277" s="14"/>
      <c r="J277" s="17"/>
      <c r="K277" s="56"/>
      <c r="L277" s="8"/>
      <c r="M277" s="8"/>
      <c r="N277" s="8"/>
      <c r="O277" s="8"/>
      <c r="P277" s="8"/>
      <c r="Q277" s="9"/>
      <c r="R277" s="8"/>
      <c r="S277" s="9"/>
    </row>
    <row r="278" spans="1:19" ht="15" customHeight="1" x14ac:dyDescent="0.35">
      <c r="A278" s="239"/>
      <c r="B278" s="225"/>
      <c r="C278" s="225"/>
      <c r="D278" s="225"/>
      <c r="E278" s="221" t="s">
        <v>194</v>
      </c>
      <c r="F278" s="10"/>
      <c r="G278" s="14"/>
      <c r="H278" s="14"/>
      <c r="I278" s="14"/>
      <c r="J278" s="17"/>
      <c r="K278" s="56"/>
      <c r="L278" s="8"/>
      <c r="M278" s="8"/>
      <c r="N278" s="8"/>
      <c r="O278" s="8"/>
      <c r="P278" s="8"/>
      <c r="Q278" s="9"/>
      <c r="R278" s="8"/>
      <c r="S278" s="9"/>
    </row>
    <row r="279" spans="1:19" ht="15" customHeight="1" x14ac:dyDescent="0.35">
      <c r="A279" s="239"/>
      <c r="B279" s="225"/>
      <c r="C279" s="225"/>
      <c r="D279" s="225"/>
      <c r="E279" s="221"/>
      <c r="F279" s="10"/>
      <c r="G279" s="14"/>
      <c r="H279" s="14"/>
      <c r="I279" s="14"/>
      <c r="J279" s="17"/>
      <c r="K279" s="56"/>
      <c r="L279" s="8"/>
      <c r="M279" s="8"/>
      <c r="N279" s="8"/>
      <c r="O279" s="8"/>
      <c r="P279" s="8"/>
      <c r="Q279" s="9"/>
      <c r="R279" s="8"/>
      <c r="S279" s="9"/>
    </row>
    <row r="280" spans="1:19" ht="15" customHeight="1" x14ac:dyDescent="0.35">
      <c r="A280" s="239"/>
      <c r="B280" s="225"/>
      <c r="C280" s="225"/>
      <c r="D280" s="225"/>
      <c r="E280" s="221"/>
      <c r="F280" s="10"/>
      <c r="G280" s="14"/>
      <c r="H280" s="14"/>
      <c r="I280" s="14"/>
      <c r="J280" s="17"/>
      <c r="K280" s="56"/>
      <c r="L280" s="8"/>
      <c r="M280" s="8"/>
      <c r="N280" s="8"/>
      <c r="O280" s="8"/>
      <c r="P280" s="8"/>
      <c r="Q280" s="9"/>
      <c r="R280" s="8"/>
      <c r="S280" s="9"/>
    </row>
    <row r="281" spans="1:19" ht="15" customHeight="1" x14ac:dyDescent="0.35">
      <c r="A281" s="239"/>
      <c r="B281" s="225"/>
      <c r="C281" s="225"/>
      <c r="D281" s="225"/>
      <c r="E281" s="221" t="s">
        <v>55</v>
      </c>
      <c r="F281" s="10"/>
      <c r="G281" s="14"/>
      <c r="H281" s="14"/>
      <c r="I281" s="14"/>
      <c r="J281" s="17"/>
      <c r="K281" s="56"/>
      <c r="L281" s="8"/>
      <c r="M281" s="8"/>
      <c r="N281" s="8"/>
      <c r="O281" s="8"/>
      <c r="P281" s="8"/>
      <c r="Q281" s="9"/>
      <c r="R281" s="8"/>
      <c r="S281" s="9"/>
    </row>
    <row r="282" spans="1:19" ht="15" customHeight="1" x14ac:dyDescent="0.35">
      <c r="A282" s="239"/>
      <c r="B282" s="225"/>
      <c r="C282" s="225"/>
      <c r="D282" s="225"/>
      <c r="E282" s="221"/>
      <c r="F282" s="10"/>
      <c r="G282" s="14"/>
      <c r="H282" s="14"/>
      <c r="I282" s="14"/>
      <c r="J282" s="17"/>
      <c r="K282" s="56"/>
      <c r="L282" s="8"/>
      <c r="M282" s="8"/>
      <c r="N282" s="8"/>
      <c r="O282" s="8"/>
      <c r="P282" s="8"/>
      <c r="Q282" s="9"/>
      <c r="R282" s="8"/>
      <c r="S282" s="9"/>
    </row>
    <row r="283" spans="1:19" ht="15" customHeight="1" x14ac:dyDescent="0.35">
      <c r="A283" s="239"/>
      <c r="B283" s="225"/>
      <c r="C283" s="225"/>
      <c r="D283" s="225"/>
      <c r="E283" s="221"/>
      <c r="F283" s="10"/>
      <c r="G283" s="14"/>
      <c r="H283" s="14"/>
      <c r="I283" s="14"/>
      <c r="J283" s="17"/>
      <c r="K283" s="56"/>
      <c r="L283" s="8"/>
      <c r="M283" s="8"/>
      <c r="N283" s="8"/>
      <c r="O283" s="8"/>
      <c r="P283" s="8"/>
      <c r="Q283" s="9"/>
      <c r="R283" s="8"/>
      <c r="S283" s="9"/>
    </row>
    <row r="284" spans="1:19" ht="15" customHeight="1" x14ac:dyDescent="0.35">
      <c r="A284" s="239"/>
      <c r="B284" s="225"/>
      <c r="C284" s="225"/>
      <c r="D284" s="225"/>
      <c r="E284" s="221" t="s">
        <v>56</v>
      </c>
      <c r="F284" s="10"/>
      <c r="G284" s="14"/>
      <c r="H284" s="14"/>
      <c r="I284" s="14"/>
      <c r="J284" s="17"/>
      <c r="K284" s="56"/>
      <c r="L284" s="8"/>
      <c r="M284" s="8"/>
      <c r="N284" s="8"/>
      <c r="O284" s="8"/>
      <c r="P284" s="8"/>
      <c r="Q284" s="9"/>
      <c r="R284" s="8"/>
      <c r="S284" s="9"/>
    </row>
    <row r="285" spans="1:19" ht="15" customHeight="1" x14ac:dyDescent="0.35">
      <c r="A285" s="239"/>
      <c r="B285" s="225"/>
      <c r="C285" s="225"/>
      <c r="D285" s="225"/>
      <c r="E285" s="221"/>
      <c r="F285" s="10"/>
      <c r="G285" s="14"/>
      <c r="H285" s="14"/>
      <c r="I285" s="14"/>
      <c r="J285" s="17"/>
      <c r="K285" s="56"/>
      <c r="L285" s="8"/>
      <c r="M285" s="8"/>
      <c r="N285" s="8"/>
      <c r="O285" s="8"/>
      <c r="P285" s="8"/>
      <c r="Q285" s="9"/>
      <c r="R285" s="8"/>
      <c r="S285" s="9"/>
    </row>
    <row r="286" spans="1:19" ht="15" customHeight="1" x14ac:dyDescent="0.35">
      <c r="A286" s="239"/>
      <c r="B286" s="225"/>
      <c r="C286" s="225"/>
      <c r="D286" s="225"/>
      <c r="E286" s="227" t="s">
        <v>82</v>
      </c>
      <c r="F286" s="10"/>
      <c r="G286" s="14"/>
      <c r="H286" s="14"/>
      <c r="I286" s="14"/>
      <c r="J286" s="17"/>
      <c r="K286" s="56"/>
      <c r="L286" s="8"/>
      <c r="M286" s="8"/>
      <c r="N286" s="8"/>
      <c r="O286" s="8"/>
      <c r="P286" s="8"/>
      <c r="Q286" s="9"/>
      <c r="R286" s="8"/>
      <c r="S286" s="9"/>
    </row>
    <row r="287" spans="1:19" ht="15" customHeight="1" x14ac:dyDescent="0.35">
      <c r="A287" s="239"/>
      <c r="B287" s="225"/>
      <c r="C287" s="225"/>
      <c r="D287" s="225"/>
      <c r="E287" s="225"/>
      <c r="F287" s="10"/>
      <c r="G287" s="14"/>
      <c r="H287" s="14"/>
      <c r="I287" s="14"/>
      <c r="J287" s="17"/>
      <c r="K287" s="56"/>
      <c r="L287" s="8"/>
      <c r="M287" s="8"/>
      <c r="N287" s="8"/>
      <c r="O287" s="8"/>
      <c r="P287" s="8"/>
      <c r="Q287" s="9"/>
      <c r="R287" s="8"/>
      <c r="S287" s="9"/>
    </row>
    <row r="288" spans="1:19" ht="15" customHeight="1" x14ac:dyDescent="0.35">
      <c r="A288" s="239"/>
      <c r="B288" s="225"/>
      <c r="C288" s="225"/>
      <c r="D288" s="225"/>
      <c r="E288" s="225"/>
      <c r="F288" s="10"/>
      <c r="G288" s="14"/>
      <c r="H288" s="14"/>
      <c r="I288" s="14"/>
      <c r="J288" s="17"/>
      <c r="K288" s="56"/>
      <c r="L288" s="8"/>
      <c r="M288" s="8"/>
      <c r="N288" s="8"/>
      <c r="O288" s="8"/>
      <c r="P288" s="8"/>
      <c r="Q288" s="9"/>
      <c r="R288" s="8"/>
      <c r="S288" s="9"/>
    </row>
    <row r="289" spans="1:19" ht="15" customHeight="1" x14ac:dyDescent="0.35">
      <c r="A289" s="239"/>
      <c r="B289" s="225"/>
      <c r="C289" s="225"/>
      <c r="D289" s="225"/>
      <c r="E289" s="225"/>
      <c r="F289" s="10"/>
      <c r="G289" s="14"/>
      <c r="H289" s="14"/>
      <c r="I289" s="14"/>
      <c r="J289" s="17"/>
      <c r="K289" s="56"/>
      <c r="L289" s="8"/>
      <c r="M289" s="8"/>
      <c r="N289" s="8"/>
      <c r="O289" s="8"/>
      <c r="P289" s="8"/>
      <c r="Q289" s="9"/>
      <c r="R289" s="8"/>
      <c r="S289" s="9"/>
    </row>
    <row r="290" spans="1:19" ht="15" customHeight="1" x14ac:dyDescent="0.35">
      <c r="A290" s="239"/>
      <c r="B290" s="225"/>
      <c r="C290" s="225"/>
      <c r="D290" s="225"/>
      <c r="E290" s="225"/>
      <c r="F290" s="10"/>
      <c r="G290" s="14"/>
      <c r="H290" s="14"/>
      <c r="I290" s="14"/>
      <c r="J290" s="17"/>
      <c r="K290" s="56"/>
      <c r="L290" s="8"/>
      <c r="M290" s="8"/>
      <c r="N290" s="8"/>
      <c r="O290" s="8"/>
      <c r="P290" s="8"/>
      <c r="Q290" s="9"/>
      <c r="R290" s="8"/>
      <c r="S290" s="9"/>
    </row>
    <row r="291" spans="1:19" ht="15" customHeight="1" x14ac:dyDescent="0.35">
      <c r="A291" s="239"/>
      <c r="B291" s="226"/>
      <c r="C291" s="226"/>
      <c r="D291" s="226"/>
      <c r="E291" s="226"/>
      <c r="F291" s="10"/>
      <c r="G291" s="14"/>
      <c r="H291" s="14"/>
      <c r="I291" s="14"/>
      <c r="J291" s="17"/>
      <c r="K291" s="56"/>
      <c r="L291" s="8"/>
      <c r="M291" s="8"/>
      <c r="N291" s="8"/>
      <c r="O291" s="8"/>
      <c r="P291" s="8"/>
      <c r="Q291" s="9"/>
      <c r="R291" s="8"/>
      <c r="S291" s="9"/>
    </row>
    <row r="292" spans="1:19" ht="15" customHeight="1" x14ac:dyDescent="0.35">
      <c r="A292" s="239"/>
      <c r="B292" s="227" t="s">
        <v>193</v>
      </c>
      <c r="C292" s="225" t="s">
        <v>22</v>
      </c>
      <c r="D292" s="225"/>
      <c r="E292" s="227" t="s">
        <v>23</v>
      </c>
      <c r="F292" s="10"/>
      <c r="G292" s="13"/>
      <c r="H292" s="13"/>
      <c r="I292" s="13"/>
      <c r="J292" s="16"/>
      <c r="K292" s="55"/>
      <c r="L292" s="5"/>
      <c r="M292" s="5"/>
      <c r="N292" s="5"/>
      <c r="O292" s="5"/>
      <c r="P292" s="5"/>
      <c r="Q292" s="6"/>
      <c r="R292" s="5"/>
      <c r="S292" s="6"/>
    </row>
    <row r="293" spans="1:19" ht="15" customHeight="1" x14ac:dyDescent="0.35">
      <c r="A293" s="239"/>
      <c r="B293" s="225"/>
      <c r="C293" s="225"/>
      <c r="D293" s="225"/>
      <c r="E293" s="225"/>
      <c r="F293" s="10"/>
      <c r="G293" s="14"/>
      <c r="H293" s="14"/>
      <c r="I293" s="14"/>
      <c r="J293" s="17"/>
      <c r="K293" s="56"/>
      <c r="L293" s="8"/>
      <c r="M293" s="8"/>
      <c r="N293" s="8"/>
      <c r="O293" s="8"/>
      <c r="P293" s="8"/>
      <c r="Q293" s="9"/>
      <c r="R293" s="8"/>
      <c r="S293" s="9"/>
    </row>
    <row r="294" spans="1:19" ht="15" customHeight="1" x14ac:dyDescent="0.35">
      <c r="A294" s="239"/>
      <c r="B294" s="225"/>
      <c r="C294" s="225"/>
      <c r="D294" s="225"/>
      <c r="E294" s="226"/>
      <c r="F294" s="10"/>
      <c r="G294" s="14"/>
      <c r="H294" s="14"/>
      <c r="I294" s="14"/>
      <c r="J294" s="17"/>
      <c r="K294" s="56"/>
      <c r="L294" s="8"/>
      <c r="M294" s="8"/>
      <c r="N294" s="8"/>
      <c r="O294" s="8"/>
      <c r="P294" s="8"/>
      <c r="Q294" s="9"/>
      <c r="R294" s="8"/>
      <c r="S294" s="9"/>
    </row>
    <row r="295" spans="1:19" ht="15" customHeight="1" x14ac:dyDescent="0.35">
      <c r="A295" s="239"/>
      <c r="B295" s="225"/>
      <c r="C295" s="225"/>
      <c r="D295" s="225"/>
      <c r="E295" s="221" t="s">
        <v>194</v>
      </c>
      <c r="F295" s="10"/>
      <c r="G295" s="14"/>
      <c r="H295" s="14"/>
      <c r="I295" s="14"/>
      <c r="J295" s="17"/>
      <c r="K295" s="56"/>
      <c r="L295" s="8"/>
      <c r="M295" s="8"/>
      <c r="N295" s="8"/>
      <c r="O295" s="8"/>
      <c r="P295" s="8"/>
      <c r="Q295" s="9"/>
      <c r="R295" s="8"/>
      <c r="S295" s="9"/>
    </row>
    <row r="296" spans="1:19" ht="15" customHeight="1" x14ac:dyDescent="0.35">
      <c r="A296" s="239"/>
      <c r="B296" s="225"/>
      <c r="C296" s="225"/>
      <c r="D296" s="225"/>
      <c r="E296" s="221"/>
      <c r="F296" s="10"/>
      <c r="G296" s="14"/>
      <c r="H296" s="14"/>
      <c r="I296" s="14"/>
      <c r="J296" s="17"/>
      <c r="K296" s="56"/>
      <c r="L296" s="8"/>
      <c r="M296" s="8"/>
      <c r="N296" s="8"/>
      <c r="O296" s="8"/>
      <c r="P296" s="8"/>
      <c r="Q296" s="9"/>
      <c r="R296" s="8"/>
      <c r="S296" s="9"/>
    </row>
    <row r="297" spans="1:19" ht="15" customHeight="1" x14ac:dyDescent="0.35">
      <c r="A297" s="239"/>
      <c r="B297" s="225"/>
      <c r="C297" s="225"/>
      <c r="D297" s="225"/>
      <c r="E297" s="221"/>
      <c r="F297" s="10"/>
      <c r="G297" s="14"/>
      <c r="H297" s="14"/>
      <c r="I297" s="14"/>
      <c r="J297" s="17"/>
      <c r="K297" s="56"/>
      <c r="L297" s="8"/>
      <c r="M297" s="8"/>
      <c r="N297" s="8"/>
      <c r="O297" s="8"/>
      <c r="P297" s="8"/>
      <c r="Q297" s="9"/>
      <c r="R297" s="8"/>
      <c r="S297" s="9"/>
    </row>
    <row r="298" spans="1:19" ht="15" customHeight="1" x14ac:dyDescent="0.35">
      <c r="A298" s="239"/>
      <c r="B298" s="225"/>
      <c r="C298" s="225"/>
      <c r="D298" s="225"/>
      <c r="E298" s="221" t="s">
        <v>55</v>
      </c>
      <c r="F298" s="10"/>
      <c r="G298" s="14"/>
      <c r="H298" s="14"/>
      <c r="I298" s="14"/>
      <c r="J298" s="17"/>
      <c r="K298" s="56"/>
      <c r="L298" s="8"/>
      <c r="M298" s="8"/>
      <c r="N298" s="8"/>
      <c r="O298" s="8"/>
      <c r="P298" s="8"/>
      <c r="Q298" s="9"/>
      <c r="R298" s="8"/>
      <c r="S298" s="9"/>
    </row>
    <row r="299" spans="1:19" ht="15" customHeight="1" x14ac:dyDescent="0.35">
      <c r="A299" s="239"/>
      <c r="B299" s="225"/>
      <c r="C299" s="225"/>
      <c r="D299" s="225"/>
      <c r="E299" s="221"/>
      <c r="F299" s="10"/>
      <c r="G299" s="14"/>
      <c r="H299" s="14"/>
      <c r="I299" s="14"/>
      <c r="J299" s="17"/>
      <c r="K299" s="56"/>
      <c r="L299" s="8"/>
      <c r="M299" s="8"/>
      <c r="N299" s="8"/>
      <c r="O299" s="8"/>
      <c r="P299" s="8"/>
      <c r="Q299" s="9"/>
      <c r="R299" s="8"/>
      <c r="S299" s="9"/>
    </row>
    <row r="300" spans="1:19" ht="15" customHeight="1" x14ac:dyDescent="0.35">
      <c r="A300" s="239"/>
      <c r="B300" s="225"/>
      <c r="C300" s="225"/>
      <c r="D300" s="225"/>
      <c r="E300" s="221"/>
      <c r="F300" s="10"/>
      <c r="G300" s="14"/>
      <c r="H300" s="14"/>
      <c r="I300" s="14"/>
      <c r="J300" s="17"/>
      <c r="K300" s="56"/>
      <c r="L300" s="8"/>
      <c r="M300" s="8"/>
      <c r="N300" s="8"/>
      <c r="O300" s="8"/>
      <c r="P300" s="8"/>
      <c r="Q300" s="9"/>
      <c r="R300" s="8"/>
      <c r="S300" s="9"/>
    </row>
    <row r="301" spans="1:19" ht="15" customHeight="1" x14ac:dyDescent="0.35">
      <c r="A301" s="239"/>
      <c r="B301" s="225"/>
      <c r="C301" s="225"/>
      <c r="D301" s="225"/>
      <c r="E301" s="221" t="s">
        <v>56</v>
      </c>
      <c r="F301" s="10"/>
      <c r="G301" s="14"/>
      <c r="H301" s="14"/>
      <c r="I301" s="14"/>
      <c r="J301" s="17"/>
      <c r="K301" s="56"/>
      <c r="L301" s="8"/>
      <c r="M301" s="8"/>
      <c r="N301" s="8"/>
      <c r="O301" s="8"/>
      <c r="P301" s="8"/>
      <c r="Q301" s="9"/>
      <c r="R301" s="8"/>
      <c r="S301" s="9"/>
    </row>
    <row r="302" spans="1:19" ht="15" customHeight="1" x14ac:dyDescent="0.35">
      <c r="A302" s="239"/>
      <c r="B302" s="225"/>
      <c r="C302" s="225"/>
      <c r="D302" s="225"/>
      <c r="E302" s="221"/>
      <c r="F302" s="10"/>
      <c r="G302" s="14"/>
      <c r="H302" s="14"/>
      <c r="I302" s="14"/>
      <c r="J302" s="17"/>
      <c r="K302" s="56"/>
      <c r="L302" s="8"/>
      <c r="M302" s="8"/>
      <c r="N302" s="8"/>
      <c r="O302" s="8"/>
      <c r="P302" s="8"/>
      <c r="Q302" s="9"/>
      <c r="R302" s="8"/>
      <c r="S302" s="9"/>
    </row>
    <row r="303" spans="1:19" ht="15" customHeight="1" x14ac:dyDescent="0.35">
      <c r="A303" s="239"/>
      <c r="B303" s="225"/>
      <c r="C303" s="225"/>
      <c r="D303" s="225"/>
      <c r="E303" s="227" t="s">
        <v>82</v>
      </c>
      <c r="F303" s="10"/>
      <c r="G303" s="14"/>
      <c r="H303" s="14"/>
      <c r="I303" s="14"/>
      <c r="J303" s="17"/>
      <c r="K303" s="56"/>
      <c r="L303" s="8"/>
      <c r="M303" s="8"/>
      <c r="N303" s="8"/>
      <c r="O303" s="8"/>
      <c r="P303" s="8"/>
      <c r="Q303" s="9"/>
      <c r="R303" s="8"/>
      <c r="S303" s="9"/>
    </row>
    <row r="304" spans="1:19" ht="15" customHeight="1" x14ac:dyDescent="0.35">
      <c r="A304" s="239"/>
      <c r="B304" s="225"/>
      <c r="C304" s="225"/>
      <c r="D304" s="225"/>
      <c r="E304" s="225"/>
      <c r="F304" s="10"/>
      <c r="G304" s="14"/>
      <c r="H304" s="14"/>
      <c r="I304" s="14"/>
      <c r="J304" s="17"/>
      <c r="K304" s="56"/>
      <c r="L304" s="8"/>
      <c r="M304" s="8"/>
      <c r="N304" s="8"/>
      <c r="O304" s="8"/>
      <c r="P304" s="8"/>
      <c r="Q304" s="9"/>
      <c r="R304" s="8"/>
      <c r="S304" s="9"/>
    </row>
    <row r="305" spans="1:19" ht="15" customHeight="1" x14ac:dyDescent="0.35">
      <c r="A305" s="239"/>
      <c r="B305" s="225"/>
      <c r="C305" s="225"/>
      <c r="D305" s="225"/>
      <c r="E305" s="225"/>
      <c r="F305" s="10"/>
      <c r="G305" s="14"/>
      <c r="H305" s="14"/>
      <c r="I305" s="14"/>
      <c r="J305" s="17"/>
      <c r="K305" s="56"/>
      <c r="L305" s="8"/>
      <c r="M305" s="8"/>
      <c r="N305" s="8"/>
      <c r="O305" s="8"/>
      <c r="P305" s="8"/>
      <c r="Q305" s="9"/>
      <c r="R305" s="8"/>
      <c r="S305" s="9"/>
    </row>
    <row r="306" spans="1:19" ht="15" customHeight="1" x14ac:dyDescent="0.35">
      <c r="A306" s="239"/>
      <c r="B306" s="225"/>
      <c r="C306" s="225"/>
      <c r="D306" s="225"/>
      <c r="E306" s="225"/>
      <c r="F306" s="10"/>
      <c r="G306" s="14"/>
      <c r="H306" s="14"/>
      <c r="I306" s="14"/>
      <c r="J306" s="17"/>
      <c r="K306" s="56"/>
      <c r="L306" s="8"/>
      <c r="M306" s="8"/>
      <c r="N306" s="8"/>
      <c r="O306" s="8"/>
      <c r="P306" s="8"/>
      <c r="Q306" s="9"/>
      <c r="R306" s="8"/>
      <c r="S306" s="9"/>
    </row>
    <row r="307" spans="1:19" ht="15" customHeight="1" x14ac:dyDescent="0.35">
      <c r="A307" s="239"/>
      <c r="B307" s="225"/>
      <c r="C307" s="225"/>
      <c r="D307" s="225"/>
      <c r="E307" s="225"/>
      <c r="F307" s="10"/>
      <c r="G307" s="14"/>
      <c r="H307" s="14"/>
      <c r="I307" s="14"/>
      <c r="J307" s="17"/>
      <c r="K307" s="56"/>
      <c r="L307" s="8"/>
      <c r="M307" s="8"/>
      <c r="N307" s="8"/>
      <c r="O307" s="8"/>
      <c r="P307" s="8"/>
      <c r="Q307" s="9"/>
      <c r="R307" s="8"/>
      <c r="S307" s="9"/>
    </row>
    <row r="308" spans="1:19" ht="15" customHeight="1" x14ac:dyDescent="0.35">
      <c r="A308" s="239"/>
      <c r="B308" s="225"/>
      <c r="C308" s="226"/>
      <c r="D308" s="226"/>
      <c r="E308" s="226"/>
      <c r="F308" s="10"/>
      <c r="G308" s="14"/>
      <c r="H308" s="14"/>
      <c r="I308" s="14"/>
      <c r="J308" s="17"/>
      <c r="K308" s="56"/>
      <c r="L308" s="8"/>
      <c r="M308" s="8"/>
      <c r="N308" s="8"/>
      <c r="O308" s="8"/>
      <c r="P308" s="8"/>
      <c r="Q308" s="9"/>
      <c r="R308" s="8"/>
      <c r="S308" s="9"/>
    </row>
    <row r="309" spans="1:19" ht="15" customHeight="1" x14ac:dyDescent="0.35">
      <c r="A309" s="239"/>
      <c r="B309" s="225"/>
      <c r="C309" s="225" t="s">
        <v>195</v>
      </c>
      <c r="D309" s="225"/>
      <c r="E309" s="227" t="s">
        <v>23</v>
      </c>
      <c r="F309" s="10"/>
      <c r="G309" s="13"/>
      <c r="H309" s="13"/>
      <c r="I309" s="13"/>
      <c r="J309" s="16"/>
      <c r="K309" s="55"/>
      <c r="L309" s="5"/>
      <c r="M309" s="5"/>
      <c r="N309" s="5"/>
      <c r="O309" s="5"/>
      <c r="P309" s="5"/>
      <c r="Q309" s="6"/>
      <c r="R309" s="5"/>
      <c r="S309" s="6"/>
    </row>
    <row r="310" spans="1:19" ht="15" customHeight="1" x14ac:dyDescent="0.35">
      <c r="A310" s="239"/>
      <c r="B310" s="225"/>
      <c r="C310" s="225"/>
      <c r="D310" s="225"/>
      <c r="E310" s="225"/>
      <c r="F310" s="10"/>
      <c r="G310" s="14"/>
      <c r="H310" s="14"/>
      <c r="I310" s="14"/>
      <c r="J310" s="17"/>
      <c r="K310" s="56"/>
      <c r="L310" s="8"/>
      <c r="M310" s="8"/>
      <c r="N310" s="8"/>
      <c r="O310" s="8"/>
      <c r="P310" s="8"/>
      <c r="Q310" s="9"/>
      <c r="R310" s="8"/>
      <c r="S310" s="9"/>
    </row>
    <row r="311" spans="1:19" ht="15" customHeight="1" x14ac:dyDescent="0.35">
      <c r="A311" s="239"/>
      <c r="B311" s="225"/>
      <c r="C311" s="225"/>
      <c r="D311" s="225"/>
      <c r="E311" s="226"/>
      <c r="F311" s="10"/>
      <c r="G311" s="14"/>
      <c r="H311" s="14"/>
      <c r="I311" s="14"/>
      <c r="J311" s="17"/>
      <c r="K311" s="56"/>
      <c r="L311" s="8"/>
      <c r="M311" s="8"/>
      <c r="N311" s="8"/>
      <c r="O311" s="8"/>
      <c r="P311" s="8"/>
      <c r="Q311" s="9"/>
      <c r="R311" s="8"/>
      <c r="S311" s="9"/>
    </row>
    <row r="312" spans="1:19" ht="15" customHeight="1" x14ac:dyDescent="0.35">
      <c r="A312" s="239"/>
      <c r="B312" s="225"/>
      <c r="C312" s="225"/>
      <c r="D312" s="225"/>
      <c r="E312" s="221" t="s">
        <v>194</v>
      </c>
      <c r="F312" s="10"/>
      <c r="G312" s="14"/>
      <c r="H312" s="14"/>
      <c r="I312" s="14"/>
      <c r="J312" s="17"/>
      <c r="K312" s="56"/>
      <c r="L312" s="8"/>
      <c r="M312" s="8"/>
      <c r="N312" s="8"/>
      <c r="O312" s="8"/>
      <c r="P312" s="8"/>
      <c r="Q312" s="9"/>
      <c r="R312" s="8"/>
      <c r="S312" s="9"/>
    </row>
    <row r="313" spans="1:19" ht="15" customHeight="1" x14ac:dyDescent="0.35">
      <c r="A313" s="239"/>
      <c r="B313" s="225"/>
      <c r="C313" s="225"/>
      <c r="D313" s="225"/>
      <c r="E313" s="221"/>
      <c r="F313" s="10"/>
      <c r="G313" s="14"/>
      <c r="H313" s="14"/>
      <c r="I313" s="14"/>
      <c r="J313" s="17"/>
      <c r="K313" s="56"/>
      <c r="L313" s="8"/>
      <c r="M313" s="8"/>
      <c r="N313" s="8"/>
      <c r="O313" s="8"/>
      <c r="P313" s="8"/>
      <c r="Q313" s="9"/>
      <c r="R313" s="8"/>
      <c r="S313" s="9"/>
    </row>
    <row r="314" spans="1:19" ht="15" customHeight="1" x14ac:dyDescent="0.35">
      <c r="A314" s="239"/>
      <c r="B314" s="225"/>
      <c r="C314" s="225"/>
      <c r="D314" s="225"/>
      <c r="E314" s="221"/>
      <c r="F314" s="10"/>
      <c r="G314" s="14"/>
      <c r="H314" s="14"/>
      <c r="I314" s="14"/>
      <c r="J314" s="17"/>
      <c r="K314" s="56"/>
      <c r="L314" s="8"/>
      <c r="M314" s="8"/>
      <c r="N314" s="8"/>
      <c r="O314" s="8"/>
      <c r="P314" s="8"/>
      <c r="Q314" s="9"/>
      <c r="R314" s="8"/>
      <c r="S314" s="9"/>
    </row>
    <row r="315" spans="1:19" ht="15" customHeight="1" x14ac:dyDescent="0.35">
      <c r="A315" s="239"/>
      <c r="B315" s="225"/>
      <c r="C315" s="225"/>
      <c r="D315" s="225"/>
      <c r="E315" s="221" t="s">
        <v>55</v>
      </c>
      <c r="F315" s="10"/>
      <c r="G315" s="14"/>
      <c r="H315" s="14"/>
      <c r="I315" s="14"/>
      <c r="J315" s="17"/>
      <c r="K315" s="56"/>
      <c r="L315" s="8"/>
      <c r="M315" s="8"/>
      <c r="N315" s="8"/>
      <c r="O315" s="8"/>
      <c r="P315" s="8"/>
      <c r="Q315" s="9"/>
      <c r="R315" s="8"/>
      <c r="S315" s="9"/>
    </row>
    <row r="316" spans="1:19" ht="15" customHeight="1" x14ac:dyDescent="0.35">
      <c r="A316" s="239"/>
      <c r="B316" s="225"/>
      <c r="C316" s="225"/>
      <c r="D316" s="225"/>
      <c r="E316" s="221"/>
      <c r="F316" s="10"/>
      <c r="G316" s="14"/>
      <c r="H316" s="14"/>
      <c r="I316" s="14"/>
      <c r="J316" s="17"/>
      <c r="K316" s="56"/>
      <c r="L316" s="8"/>
      <c r="M316" s="8"/>
      <c r="N316" s="8"/>
      <c r="O316" s="8"/>
      <c r="P316" s="8"/>
      <c r="Q316" s="9"/>
      <c r="R316" s="8"/>
      <c r="S316" s="9"/>
    </row>
    <row r="317" spans="1:19" ht="15" customHeight="1" x14ac:dyDescent="0.35">
      <c r="A317" s="239"/>
      <c r="B317" s="225"/>
      <c r="C317" s="225"/>
      <c r="D317" s="225"/>
      <c r="E317" s="221"/>
      <c r="F317" s="10"/>
      <c r="G317" s="14"/>
      <c r="H317" s="14"/>
      <c r="I317" s="14"/>
      <c r="J317" s="17"/>
      <c r="K317" s="56"/>
      <c r="L317" s="8"/>
      <c r="M317" s="8"/>
      <c r="N317" s="8"/>
      <c r="O317" s="8"/>
      <c r="P317" s="8"/>
      <c r="Q317" s="9"/>
      <c r="R317" s="8"/>
      <c r="S317" s="9"/>
    </row>
    <row r="318" spans="1:19" ht="15" customHeight="1" x14ac:dyDescent="0.35">
      <c r="A318" s="239"/>
      <c r="B318" s="225"/>
      <c r="C318" s="225"/>
      <c r="D318" s="225"/>
      <c r="E318" s="221" t="s">
        <v>56</v>
      </c>
      <c r="F318" s="10"/>
      <c r="G318" s="14"/>
      <c r="H318" s="14"/>
      <c r="I318" s="14"/>
      <c r="J318" s="17"/>
      <c r="K318" s="56"/>
      <c r="L318" s="8"/>
      <c r="M318" s="8"/>
      <c r="N318" s="8"/>
      <c r="O318" s="8"/>
      <c r="P318" s="8"/>
      <c r="Q318" s="9"/>
      <c r="R318" s="8"/>
      <c r="S318" s="9"/>
    </row>
    <row r="319" spans="1:19" ht="15" customHeight="1" x14ac:dyDescent="0.35">
      <c r="A319" s="239"/>
      <c r="B319" s="225"/>
      <c r="C319" s="225"/>
      <c r="D319" s="225"/>
      <c r="E319" s="221"/>
      <c r="F319" s="10"/>
      <c r="G319" s="14"/>
      <c r="H319" s="14"/>
      <c r="I319" s="14"/>
      <c r="J319" s="17"/>
      <c r="K319" s="56"/>
      <c r="L319" s="8"/>
      <c r="M319" s="8"/>
      <c r="N319" s="8"/>
      <c r="O319" s="8"/>
      <c r="P319" s="8"/>
      <c r="Q319" s="9"/>
      <c r="R319" s="8"/>
      <c r="S319" s="9"/>
    </row>
    <row r="320" spans="1:19" ht="15" customHeight="1" x14ac:dyDescent="0.35">
      <c r="A320" s="239"/>
      <c r="B320" s="225"/>
      <c r="C320" s="225"/>
      <c r="D320" s="225"/>
      <c r="E320" s="227" t="s">
        <v>82</v>
      </c>
      <c r="F320" s="10"/>
      <c r="G320" s="14"/>
      <c r="H320" s="14"/>
      <c r="I320" s="14"/>
      <c r="J320" s="17"/>
      <c r="K320" s="56"/>
      <c r="L320" s="8"/>
      <c r="M320" s="8"/>
      <c r="N320" s="8"/>
      <c r="O320" s="8"/>
      <c r="P320" s="8"/>
      <c r="Q320" s="9"/>
      <c r="R320" s="8"/>
      <c r="S320" s="9"/>
    </row>
    <row r="321" spans="1:19" ht="15" customHeight="1" x14ac:dyDescent="0.35">
      <c r="A321" s="239"/>
      <c r="B321" s="225"/>
      <c r="C321" s="225"/>
      <c r="D321" s="225"/>
      <c r="E321" s="225"/>
      <c r="F321" s="10"/>
      <c r="G321" s="14"/>
      <c r="H321" s="14"/>
      <c r="I321" s="14"/>
      <c r="J321" s="17"/>
      <c r="K321" s="56"/>
      <c r="L321" s="8"/>
      <c r="M321" s="8"/>
      <c r="N321" s="8"/>
      <c r="O321" s="8"/>
      <c r="P321" s="8"/>
      <c r="Q321" s="9"/>
      <c r="R321" s="8"/>
      <c r="S321" s="9"/>
    </row>
    <row r="322" spans="1:19" ht="15" customHeight="1" x14ac:dyDescent="0.35">
      <c r="A322" s="239"/>
      <c r="B322" s="225"/>
      <c r="C322" s="225"/>
      <c r="D322" s="225"/>
      <c r="E322" s="225"/>
      <c r="F322" s="10"/>
      <c r="G322" s="14"/>
      <c r="H322" s="14"/>
      <c r="I322" s="14"/>
      <c r="J322" s="17"/>
      <c r="K322" s="56"/>
      <c r="L322" s="8"/>
      <c r="M322" s="8"/>
      <c r="N322" s="8"/>
      <c r="O322" s="8"/>
      <c r="P322" s="8"/>
      <c r="Q322" s="9"/>
      <c r="R322" s="8"/>
      <c r="S322" s="9"/>
    </row>
    <row r="323" spans="1:19" ht="15" customHeight="1" x14ac:dyDescent="0.35">
      <c r="A323" s="239"/>
      <c r="B323" s="225"/>
      <c r="C323" s="225"/>
      <c r="D323" s="225"/>
      <c r="E323" s="225"/>
      <c r="F323" s="10"/>
      <c r="G323" s="14"/>
      <c r="H323" s="14"/>
      <c r="I323" s="14"/>
      <c r="J323" s="17"/>
      <c r="K323" s="56"/>
      <c r="L323" s="8"/>
      <c r="M323" s="8"/>
      <c r="N323" s="8"/>
      <c r="O323" s="8"/>
      <c r="P323" s="8"/>
      <c r="Q323" s="9"/>
      <c r="R323" s="8"/>
      <c r="S323" s="9"/>
    </row>
    <row r="324" spans="1:19" ht="15" customHeight="1" x14ac:dyDescent="0.35">
      <c r="A324" s="239"/>
      <c r="B324" s="225"/>
      <c r="C324" s="225"/>
      <c r="D324" s="225"/>
      <c r="E324" s="225"/>
      <c r="F324" s="10"/>
      <c r="G324" s="14"/>
      <c r="H324" s="14"/>
      <c r="I324" s="14"/>
      <c r="J324" s="17"/>
      <c r="K324" s="56"/>
      <c r="L324" s="8"/>
      <c r="M324" s="8"/>
      <c r="N324" s="8"/>
      <c r="O324" s="8"/>
      <c r="P324" s="8"/>
      <c r="Q324" s="9"/>
      <c r="R324" s="8"/>
      <c r="S324" s="9"/>
    </row>
    <row r="325" spans="1:19" ht="15" customHeight="1" x14ac:dyDescent="0.35">
      <c r="A325" s="239"/>
      <c r="B325" s="226"/>
      <c r="C325" s="226"/>
      <c r="D325" s="226"/>
      <c r="E325" s="226"/>
      <c r="F325" s="10"/>
      <c r="G325" s="14"/>
      <c r="H325" s="14"/>
      <c r="I325" s="14"/>
      <c r="J325" s="17"/>
      <c r="K325" s="56"/>
      <c r="L325" s="8"/>
      <c r="M325" s="8"/>
      <c r="N325" s="8"/>
      <c r="O325" s="8"/>
      <c r="P325" s="8"/>
      <c r="Q325" s="9"/>
      <c r="R325" s="8"/>
      <c r="S325" s="9"/>
    </row>
    <row r="326" spans="1:19" ht="15" customHeight="1" x14ac:dyDescent="0.35">
      <c r="A326" s="239"/>
      <c r="B326" s="227" t="s">
        <v>193</v>
      </c>
      <c r="C326" s="225" t="s">
        <v>22</v>
      </c>
      <c r="D326" s="225"/>
      <c r="E326" s="227" t="s">
        <v>23</v>
      </c>
      <c r="F326" s="10"/>
      <c r="G326" s="13"/>
      <c r="H326" s="13"/>
      <c r="I326" s="13"/>
      <c r="J326" s="16"/>
      <c r="K326" s="55"/>
      <c r="L326" s="5"/>
      <c r="M326" s="5"/>
      <c r="N326" s="5"/>
      <c r="O326" s="5"/>
      <c r="P326" s="5"/>
      <c r="Q326" s="6"/>
      <c r="R326" s="5"/>
      <c r="S326" s="6"/>
    </row>
    <row r="327" spans="1:19" ht="15" customHeight="1" x14ac:dyDescent="0.35">
      <c r="A327" s="239"/>
      <c r="B327" s="225"/>
      <c r="C327" s="225"/>
      <c r="D327" s="225"/>
      <c r="E327" s="225"/>
      <c r="F327" s="10"/>
      <c r="G327" s="14"/>
      <c r="H327" s="14"/>
      <c r="I327" s="14"/>
      <c r="J327" s="17"/>
      <c r="K327" s="56"/>
      <c r="L327" s="8"/>
      <c r="M327" s="8"/>
      <c r="N327" s="8"/>
      <c r="O327" s="8"/>
      <c r="P327" s="8"/>
      <c r="Q327" s="9"/>
      <c r="R327" s="8"/>
      <c r="S327" s="9"/>
    </row>
    <row r="328" spans="1:19" ht="15" customHeight="1" x14ac:dyDescent="0.35">
      <c r="A328" s="239"/>
      <c r="B328" s="225"/>
      <c r="C328" s="225"/>
      <c r="D328" s="225"/>
      <c r="E328" s="226"/>
      <c r="F328" s="10"/>
      <c r="G328" s="14"/>
      <c r="H328" s="14"/>
      <c r="I328" s="14"/>
      <c r="J328" s="17"/>
      <c r="K328" s="56"/>
      <c r="L328" s="8"/>
      <c r="M328" s="8"/>
      <c r="N328" s="8"/>
      <c r="O328" s="8"/>
      <c r="P328" s="8"/>
      <c r="Q328" s="9"/>
      <c r="R328" s="8"/>
      <c r="S328" s="9"/>
    </row>
    <row r="329" spans="1:19" ht="15" customHeight="1" x14ac:dyDescent="0.35">
      <c r="A329" s="239"/>
      <c r="B329" s="225"/>
      <c r="C329" s="225"/>
      <c r="D329" s="225"/>
      <c r="E329" s="221" t="s">
        <v>194</v>
      </c>
      <c r="F329" s="10"/>
      <c r="G329" s="14"/>
      <c r="H329" s="14"/>
      <c r="I329" s="14"/>
      <c r="J329" s="17"/>
      <c r="K329" s="56"/>
      <c r="L329" s="8"/>
      <c r="M329" s="8"/>
      <c r="N329" s="8"/>
      <c r="O329" s="8"/>
      <c r="P329" s="8"/>
      <c r="Q329" s="9"/>
      <c r="R329" s="8"/>
      <c r="S329" s="9"/>
    </row>
    <row r="330" spans="1:19" ht="15" customHeight="1" x14ac:dyDescent="0.35">
      <c r="A330" s="239"/>
      <c r="B330" s="225"/>
      <c r="C330" s="225"/>
      <c r="D330" s="225"/>
      <c r="E330" s="221"/>
      <c r="F330" s="10"/>
      <c r="G330" s="14"/>
      <c r="H330" s="14"/>
      <c r="I330" s="14"/>
      <c r="J330" s="17"/>
      <c r="K330" s="56"/>
      <c r="L330" s="8"/>
      <c r="M330" s="8"/>
      <c r="N330" s="8"/>
      <c r="O330" s="8"/>
      <c r="P330" s="8"/>
      <c r="Q330" s="9"/>
      <c r="R330" s="8"/>
      <c r="S330" s="9"/>
    </row>
    <row r="331" spans="1:19" ht="15" customHeight="1" x14ac:dyDescent="0.35">
      <c r="A331" s="239"/>
      <c r="B331" s="225"/>
      <c r="C331" s="225"/>
      <c r="D331" s="225"/>
      <c r="E331" s="221"/>
      <c r="F331" s="10"/>
      <c r="G331" s="14"/>
      <c r="H331" s="14"/>
      <c r="I331" s="14"/>
      <c r="J331" s="17"/>
      <c r="K331" s="56"/>
      <c r="L331" s="8"/>
      <c r="M331" s="8"/>
      <c r="N331" s="8"/>
      <c r="O331" s="8"/>
      <c r="P331" s="8"/>
      <c r="Q331" s="9"/>
      <c r="R331" s="8"/>
      <c r="S331" s="9"/>
    </row>
    <row r="332" spans="1:19" ht="15" customHeight="1" x14ac:dyDescent="0.35">
      <c r="A332" s="239"/>
      <c r="B332" s="225"/>
      <c r="C332" s="225"/>
      <c r="D332" s="225"/>
      <c r="E332" s="221" t="s">
        <v>55</v>
      </c>
      <c r="F332" s="10"/>
      <c r="G332" s="14"/>
      <c r="H332" s="14"/>
      <c r="I332" s="14"/>
      <c r="J332" s="17"/>
      <c r="K332" s="56"/>
      <c r="L332" s="8"/>
      <c r="M332" s="8"/>
      <c r="N332" s="8"/>
      <c r="O332" s="8"/>
      <c r="P332" s="8"/>
      <c r="Q332" s="9"/>
      <c r="R332" s="8"/>
      <c r="S332" s="9"/>
    </row>
    <row r="333" spans="1:19" ht="15" customHeight="1" x14ac:dyDescent="0.35">
      <c r="A333" s="239"/>
      <c r="B333" s="225"/>
      <c r="C333" s="225"/>
      <c r="D333" s="225"/>
      <c r="E333" s="221"/>
      <c r="F333" s="10"/>
      <c r="G333" s="14"/>
      <c r="H333" s="14"/>
      <c r="I333" s="14"/>
      <c r="J333" s="17"/>
      <c r="K333" s="56"/>
      <c r="L333" s="8"/>
      <c r="M333" s="8"/>
      <c r="N333" s="8"/>
      <c r="O333" s="8"/>
      <c r="P333" s="8"/>
      <c r="Q333" s="9"/>
      <c r="R333" s="8"/>
      <c r="S333" s="9"/>
    </row>
    <row r="334" spans="1:19" ht="15" customHeight="1" x14ac:dyDescent="0.35">
      <c r="A334" s="239"/>
      <c r="B334" s="225"/>
      <c r="C334" s="225"/>
      <c r="D334" s="225"/>
      <c r="E334" s="221"/>
      <c r="F334" s="10"/>
      <c r="G334" s="14"/>
      <c r="H334" s="14"/>
      <c r="I334" s="14"/>
      <c r="J334" s="17"/>
      <c r="K334" s="56"/>
      <c r="L334" s="8"/>
      <c r="M334" s="8"/>
      <c r="N334" s="8"/>
      <c r="O334" s="8"/>
      <c r="P334" s="8"/>
      <c r="Q334" s="9"/>
      <c r="R334" s="8"/>
      <c r="S334" s="9"/>
    </row>
    <row r="335" spans="1:19" ht="15" customHeight="1" x14ac:dyDescent="0.35">
      <c r="A335" s="239"/>
      <c r="B335" s="225"/>
      <c r="C335" s="225"/>
      <c r="D335" s="225"/>
      <c r="E335" s="221" t="s">
        <v>56</v>
      </c>
      <c r="F335" s="10"/>
      <c r="G335" s="14"/>
      <c r="H335" s="14"/>
      <c r="I335" s="14"/>
      <c r="J335" s="17"/>
      <c r="K335" s="56"/>
      <c r="L335" s="8"/>
      <c r="M335" s="8"/>
      <c r="N335" s="8"/>
      <c r="O335" s="8"/>
      <c r="P335" s="8"/>
      <c r="Q335" s="9"/>
      <c r="R335" s="8"/>
      <c r="S335" s="9"/>
    </row>
    <row r="336" spans="1:19" ht="15" customHeight="1" x14ac:dyDescent="0.35">
      <c r="A336" s="239"/>
      <c r="B336" s="225"/>
      <c r="C336" s="225"/>
      <c r="D336" s="225"/>
      <c r="E336" s="221"/>
      <c r="F336" s="10"/>
      <c r="G336" s="14"/>
      <c r="H336" s="14"/>
      <c r="I336" s="14"/>
      <c r="J336" s="17"/>
      <c r="K336" s="56"/>
      <c r="L336" s="8"/>
      <c r="M336" s="8"/>
      <c r="N336" s="8"/>
      <c r="O336" s="8"/>
      <c r="P336" s="8"/>
      <c r="Q336" s="9"/>
      <c r="R336" s="8"/>
      <c r="S336" s="9"/>
    </row>
    <row r="337" spans="1:19" ht="15" customHeight="1" x14ac:dyDescent="0.35">
      <c r="A337" s="239"/>
      <c r="B337" s="225"/>
      <c r="C337" s="225"/>
      <c r="D337" s="225"/>
      <c r="E337" s="227" t="s">
        <v>82</v>
      </c>
      <c r="F337" s="10"/>
      <c r="G337" s="14"/>
      <c r="H337" s="14"/>
      <c r="I337" s="14"/>
      <c r="J337" s="17"/>
      <c r="K337" s="56"/>
      <c r="L337" s="8"/>
      <c r="M337" s="8"/>
      <c r="N337" s="8"/>
      <c r="O337" s="8"/>
      <c r="P337" s="8"/>
      <c r="Q337" s="9"/>
      <c r="R337" s="8"/>
      <c r="S337" s="9"/>
    </row>
    <row r="338" spans="1:19" ht="15" customHeight="1" x14ac:dyDescent="0.35">
      <c r="A338" s="239"/>
      <c r="B338" s="225"/>
      <c r="C338" s="225"/>
      <c r="D338" s="225"/>
      <c r="E338" s="225"/>
      <c r="F338" s="10"/>
      <c r="G338" s="14"/>
      <c r="H338" s="14"/>
      <c r="I338" s="14"/>
      <c r="J338" s="17"/>
      <c r="K338" s="56"/>
      <c r="L338" s="8"/>
      <c r="M338" s="8"/>
      <c r="N338" s="8"/>
      <c r="O338" s="8"/>
      <c r="P338" s="8"/>
      <c r="Q338" s="9"/>
      <c r="R338" s="8"/>
      <c r="S338" s="9"/>
    </row>
    <row r="339" spans="1:19" ht="15" customHeight="1" x14ac:dyDescent="0.35">
      <c r="A339" s="239"/>
      <c r="B339" s="225"/>
      <c r="C339" s="225"/>
      <c r="D339" s="225"/>
      <c r="E339" s="225"/>
      <c r="F339" s="10"/>
      <c r="G339" s="14"/>
      <c r="H339" s="14"/>
      <c r="I339" s="14"/>
      <c r="J339" s="17"/>
      <c r="K339" s="56"/>
      <c r="L339" s="8"/>
      <c r="M339" s="8"/>
      <c r="N339" s="8"/>
      <c r="O339" s="8"/>
      <c r="P339" s="8"/>
      <c r="Q339" s="9"/>
      <c r="R339" s="8"/>
      <c r="S339" s="9"/>
    </row>
    <row r="340" spans="1:19" ht="15" customHeight="1" x14ac:dyDescent="0.35">
      <c r="A340" s="239"/>
      <c r="B340" s="225"/>
      <c r="C340" s="225"/>
      <c r="D340" s="225"/>
      <c r="E340" s="225"/>
      <c r="F340" s="10"/>
      <c r="G340" s="14"/>
      <c r="H340" s="14"/>
      <c r="I340" s="14"/>
      <c r="J340" s="17"/>
      <c r="K340" s="56"/>
      <c r="L340" s="8"/>
      <c r="M340" s="8"/>
      <c r="N340" s="8"/>
      <c r="O340" s="8"/>
      <c r="P340" s="8"/>
      <c r="Q340" s="9"/>
      <c r="R340" s="8"/>
      <c r="S340" s="9"/>
    </row>
    <row r="341" spans="1:19" ht="15" customHeight="1" x14ac:dyDescent="0.35">
      <c r="A341" s="239"/>
      <c r="B341" s="225"/>
      <c r="C341" s="225"/>
      <c r="D341" s="225"/>
      <c r="E341" s="225"/>
      <c r="F341" s="10"/>
      <c r="G341" s="14"/>
      <c r="H341" s="14"/>
      <c r="I341" s="14"/>
      <c r="J341" s="17"/>
      <c r="K341" s="56"/>
      <c r="L341" s="8"/>
      <c r="M341" s="8"/>
      <c r="N341" s="8"/>
      <c r="O341" s="8"/>
      <c r="P341" s="8"/>
      <c r="Q341" s="9"/>
      <c r="R341" s="8"/>
      <c r="S341" s="9"/>
    </row>
    <row r="342" spans="1:19" ht="15" customHeight="1" x14ac:dyDescent="0.35">
      <c r="A342" s="239"/>
      <c r="B342" s="225"/>
      <c r="C342" s="226"/>
      <c r="D342" s="226"/>
      <c r="E342" s="226"/>
      <c r="F342" s="10"/>
      <c r="G342" s="14"/>
      <c r="H342" s="14"/>
      <c r="I342" s="14"/>
      <c r="J342" s="17"/>
      <c r="K342" s="56"/>
      <c r="L342" s="8"/>
      <c r="M342" s="8"/>
      <c r="N342" s="8"/>
      <c r="O342" s="8"/>
      <c r="P342" s="8"/>
      <c r="Q342" s="9"/>
      <c r="R342" s="8"/>
      <c r="S342" s="9"/>
    </row>
    <row r="343" spans="1:19" ht="15" customHeight="1" x14ac:dyDescent="0.35">
      <c r="A343" s="239"/>
      <c r="B343" s="225"/>
      <c r="C343" s="225" t="s">
        <v>195</v>
      </c>
      <c r="D343" s="225"/>
      <c r="E343" s="227" t="s">
        <v>23</v>
      </c>
      <c r="F343" s="10"/>
      <c r="G343" s="13"/>
      <c r="H343" s="13"/>
      <c r="I343" s="13"/>
      <c r="J343" s="16"/>
      <c r="K343" s="55"/>
      <c r="L343" s="5"/>
      <c r="M343" s="5"/>
      <c r="N343" s="5"/>
      <c r="O343" s="5"/>
      <c r="P343" s="5"/>
      <c r="Q343" s="6"/>
      <c r="R343" s="5"/>
      <c r="S343" s="6"/>
    </row>
    <row r="344" spans="1:19" ht="15" customHeight="1" x14ac:dyDescent="0.35">
      <c r="A344" s="239"/>
      <c r="B344" s="225"/>
      <c r="C344" s="225"/>
      <c r="D344" s="225"/>
      <c r="E344" s="225"/>
      <c r="F344" s="10"/>
      <c r="G344" s="14"/>
      <c r="H344" s="14"/>
      <c r="I344" s="14"/>
      <c r="J344" s="17"/>
      <c r="K344" s="56"/>
      <c r="L344" s="8"/>
      <c r="M344" s="8"/>
      <c r="N344" s="8"/>
      <c r="O344" s="8"/>
      <c r="P344" s="8"/>
      <c r="Q344" s="9"/>
      <c r="R344" s="8"/>
      <c r="S344" s="9"/>
    </row>
    <row r="345" spans="1:19" ht="15" customHeight="1" x14ac:dyDescent="0.35">
      <c r="A345" s="239"/>
      <c r="B345" s="225"/>
      <c r="C345" s="225"/>
      <c r="D345" s="225"/>
      <c r="E345" s="226"/>
      <c r="F345" s="10"/>
      <c r="G345" s="14"/>
      <c r="H345" s="14"/>
      <c r="I345" s="14"/>
      <c r="J345" s="17"/>
      <c r="K345" s="56"/>
      <c r="L345" s="8"/>
      <c r="M345" s="8"/>
      <c r="N345" s="8"/>
      <c r="O345" s="8"/>
      <c r="P345" s="8"/>
      <c r="Q345" s="9"/>
      <c r="R345" s="8"/>
      <c r="S345" s="9"/>
    </row>
    <row r="346" spans="1:19" ht="15" customHeight="1" x14ac:dyDescent="0.35">
      <c r="A346" s="239"/>
      <c r="B346" s="225"/>
      <c r="C346" s="225"/>
      <c r="D346" s="225"/>
      <c r="E346" s="221" t="s">
        <v>194</v>
      </c>
      <c r="F346" s="10"/>
      <c r="G346" s="14"/>
      <c r="H346" s="14"/>
      <c r="I346" s="14"/>
      <c r="J346" s="17"/>
      <c r="K346" s="56"/>
      <c r="L346" s="8"/>
      <c r="M346" s="8"/>
      <c r="N346" s="8"/>
      <c r="O346" s="8"/>
      <c r="P346" s="8"/>
      <c r="Q346" s="9"/>
      <c r="R346" s="8"/>
      <c r="S346" s="9"/>
    </row>
    <row r="347" spans="1:19" ht="15" customHeight="1" x14ac:dyDescent="0.35">
      <c r="A347" s="239"/>
      <c r="B347" s="225"/>
      <c r="C347" s="225"/>
      <c r="D347" s="225"/>
      <c r="E347" s="221"/>
      <c r="F347" s="10"/>
      <c r="G347" s="14"/>
      <c r="H347" s="14"/>
      <c r="I347" s="14"/>
      <c r="J347" s="17"/>
      <c r="K347" s="56"/>
      <c r="L347" s="8"/>
      <c r="M347" s="8"/>
      <c r="N347" s="8"/>
      <c r="O347" s="8"/>
      <c r="P347" s="8"/>
      <c r="Q347" s="9"/>
      <c r="R347" s="8"/>
      <c r="S347" s="9"/>
    </row>
    <row r="348" spans="1:19" ht="15" customHeight="1" x14ac:dyDescent="0.35">
      <c r="A348" s="239"/>
      <c r="B348" s="225"/>
      <c r="C348" s="225"/>
      <c r="D348" s="225"/>
      <c r="E348" s="221"/>
      <c r="F348" s="10"/>
      <c r="G348" s="14"/>
      <c r="H348" s="14"/>
      <c r="I348" s="14"/>
      <c r="J348" s="17"/>
      <c r="K348" s="56"/>
      <c r="L348" s="8"/>
      <c r="M348" s="8"/>
      <c r="N348" s="8"/>
      <c r="O348" s="8"/>
      <c r="P348" s="8"/>
      <c r="Q348" s="9"/>
      <c r="R348" s="8"/>
      <c r="S348" s="9"/>
    </row>
    <row r="349" spans="1:19" ht="15" customHeight="1" x14ac:dyDescent="0.35">
      <c r="A349" s="239"/>
      <c r="B349" s="225"/>
      <c r="C349" s="225"/>
      <c r="D349" s="225"/>
      <c r="E349" s="221" t="s">
        <v>55</v>
      </c>
      <c r="F349" s="10"/>
      <c r="G349" s="14"/>
      <c r="H349" s="14"/>
      <c r="I349" s="14"/>
      <c r="J349" s="17"/>
      <c r="K349" s="56"/>
      <c r="L349" s="8"/>
      <c r="M349" s="8"/>
      <c r="N349" s="8"/>
      <c r="O349" s="8"/>
      <c r="P349" s="8"/>
      <c r="Q349" s="9"/>
      <c r="R349" s="8"/>
      <c r="S349" s="9"/>
    </row>
    <row r="350" spans="1:19" ht="15" customHeight="1" x14ac:dyDescent="0.35">
      <c r="A350" s="239"/>
      <c r="B350" s="225"/>
      <c r="C350" s="225"/>
      <c r="D350" s="225"/>
      <c r="E350" s="221"/>
      <c r="F350" s="10"/>
      <c r="G350" s="14"/>
      <c r="H350" s="14"/>
      <c r="I350" s="14"/>
      <c r="J350" s="17"/>
      <c r="K350" s="56"/>
      <c r="L350" s="8"/>
      <c r="M350" s="8"/>
      <c r="N350" s="8"/>
      <c r="O350" s="8"/>
      <c r="P350" s="8"/>
      <c r="Q350" s="9"/>
      <c r="R350" s="8"/>
      <c r="S350" s="9"/>
    </row>
    <row r="351" spans="1:19" ht="15" customHeight="1" x14ac:dyDescent="0.35">
      <c r="A351" s="239"/>
      <c r="B351" s="225"/>
      <c r="C351" s="225"/>
      <c r="D351" s="225"/>
      <c r="E351" s="221"/>
      <c r="F351" s="10"/>
      <c r="G351" s="14"/>
      <c r="H351" s="14"/>
      <c r="I351" s="14"/>
      <c r="J351" s="17"/>
      <c r="K351" s="56"/>
      <c r="L351" s="8"/>
      <c r="M351" s="8"/>
      <c r="N351" s="8"/>
      <c r="O351" s="8"/>
      <c r="P351" s="8"/>
      <c r="Q351" s="9"/>
      <c r="R351" s="8"/>
      <c r="S351" s="9"/>
    </row>
    <row r="352" spans="1:19" ht="15" customHeight="1" x14ac:dyDescent="0.35">
      <c r="A352" s="239"/>
      <c r="B352" s="225"/>
      <c r="C352" s="225"/>
      <c r="D352" s="225"/>
      <c r="E352" s="221" t="s">
        <v>56</v>
      </c>
      <c r="F352" s="10"/>
      <c r="G352" s="14"/>
      <c r="H352" s="14"/>
      <c r="I352" s="14"/>
      <c r="J352" s="17"/>
      <c r="K352" s="56"/>
      <c r="L352" s="8"/>
      <c r="M352" s="8"/>
      <c r="N352" s="8"/>
      <c r="O352" s="8"/>
      <c r="P352" s="8"/>
      <c r="Q352" s="9"/>
      <c r="R352" s="8"/>
      <c r="S352" s="9"/>
    </row>
    <row r="353" spans="1:19" ht="15" customHeight="1" x14ac:dyDescent="0.35">
      <c r="A353" s="239"/>
      <c r="B353" s="225"/>
      <c r="C353" s="225"/>
      <c r="D353" s="225"/>
      <c r="E353" s="221"/>
      <c r="F353" s="10"/>
      <c r="G353" s="14"/>
      <c r="H353" s="14"/>
      <c r="I353" s="14"/>
      <c r="J353" s="17"/>
      <c r="K353" s="56"/>
      <c r="L353" s="8"/>
      <c r="M353" s="8"/>
      <c r="N353" s="8"/>
      <c r="O353" s="8"/>
      <c r="P353" s="8"/>
      <c r="Q353" s="9"/>
      <c r="R353" s="8"/>
      <c r="S353" s="9"/>
    </row>
    <row r="354" spans="1:19" ht="15" customHeight="1" x14ac:dyDescent="0.35">
      <c r="A354" s="239"/>
      <c r="B354" s="225"/>
      <c r="C354" s="225"/>
      <c r="D354" s="225"/>
      <c r="E354" s="227" t="s">
        <v>82</v>
      </c>
      <c r="F354" s="10"/>
      <c r="G354" s="14"/>
      <c r="H354" s="14"/>
      <c r="I354" s="14"/>
      <c r="J354" s="17"/>
      <c r="K354" s="56"/>
      <c r="L354" s="8"/>
      <c r="M354" s="8"/>
      <c r="N354" s="8"/>
      <c r="O354" s="8"/>
      <c r="P354" s="8"/>
      <c r="Q354" s="9"/>
      <c r="R354" s="8"/>
      <c r="S354" s="9"/>
    </row>
    <row r="355" spans="1:19" ht="15" customHeight="1" x14ac:dyDescent="0.35">
      <c r="A355" s="239"/>
      <c r="B355" s="225"/>
      <c r="C355" s="225"/>
      <c r="D355" s="225"/>
      <c r="E355" s="225"/>
      <c r="F355" s="10"/>
      <c r="G355" s="14"/>
      <c r="H355" s="14"/>
      <c r="I355" s="14"/>
      <c r="J355" s="17"/>
      <c r="K355" s="56"/>
      <c r="L355" s="8"/>
      <c r="M355" s="8"/>
      <c r="N355" s="8"/>
      <c r="O355" s="8"/>
      <c r="P355" s="8"/>
      <c r="Q355" s="9"/>
      <c r="R355" s="8"/>
      <c r="S355" s="9"/>
    </row>
    <row r="356" spans="1:19" ht="15" customHeight="1" x14ac:dyDescent="0.35">
      <c r="A356" s="239"/>
      <c r="B356" s="225"/>
      <c r="C356" s="225"/>
      <c r="D356" s="225"/>
      <c r="E356" s="225"/>
      <c r="F356" s="10"/>
      <c r="G356" s="14"/>
      <c r="H356" s="14"/>
      <c r="I356" s="14"/>
      <c r="J356" s="17"/>
      <c r="K356" s="56"/>
      <c r="L356" s="8"/>
      <c r="M356" s="8"/>
      <c r="N356" s="8"/>
      <c r="O356" s="8"/>
      <c r="P356" s="8"/>
      <c r="Q356" s="9"/>
      <c r="R356" s="8"/>
      <c r="S356" s="9"/>
    </row>
    <row r="357" spans="1:19" ht="15" customHeight="1" x14ac:dyDescent="0.35">
      <c r="A357" s="239"/>
      <c r="B357" s="225"/>
      <c r="C357" s="225"/>
      <c r="D357" s="225"/>
      <c r="E357" s="225"/>
      <c r="F357" s="10"/>
      <c r="G357" s="14"/>
      <c r="H357" s="14"/>
      <c r="I357" s="14"/>
      <c r="J357" s="17"/>
      <c r="K357" s="56"/>
      <c r="L357" s="8"/>
      <c r="M357" s="8"/>
      <c r="N357" s="8"/>
      <c r="O357" s="8"/>
      <c r="P357" s="8"/>
      <c r="Q357" s="9"/>
      <c r="R357" s="8"/>
      <c r="S357" s="9"/>
    </row>
    <row r="358" spans="1:19" ht="15" customHeight="1" x14ac:dyDescent="0.35">
      <c r="A358" s="239"/>
      <c r="B358" s="225"/>
      <c r="C358" s="225"/>
      <c r="D358" s="225"/>
      <c r="E358" s="225"/>
      <c r="F358" s="10"/>
      <c r="G358" s="14"/>
      <c r="H358" s="14"/>
      <c r="I358" s="14"/>
      <c r="J358" s="17"/>
      <c r="K358" s="56"/>
      <c r="L358" s="8"/>
      <c r="M358" s="8"/>
      <c r="N358" s="8"/>
      <c r="O358" s="8"/>
      <c r="P358" s="8"/>
      <c r="Q358" s="9"/>
      <c r="R358" s="8"/>
      <c r="S358" s="9"/>
    </row>
    <row r="359" spans="1:19" ht="15" customHeight="1" x14ac:dyDescent="0.35">
      <c r="A359" s="239"/>
      <c r="B359" s="226"/>
      <c r="C359" s="226"/>
      <c r="D359" s="226"/>
      <c r="E359" s="226"/>
      <c r="F359" s="10"/>
      <c r="G359" s="14"/>
      <c r="H359" s="14"/>
      <c r="I359" s="14"/>
      <c r="J359" s="17"/>
      <c r="K359" s="56"/>
      <c r="L359" s="8"/>
      <c r="M359" s="8"/>
      <c r="N359" s="8"/>
      <c r="O359" s="8"/>
      <c r="P359" s="8"/>
      <c r="Q359" s="9"/>
      <c r="R359" s="8"/>
      <c r="S359" s="9"/>
    </row>
  </sheetData>
  <mergeCells count="155">
    <mergeCell ref="E295:E297"/>
    <mergeCell ref="E298:E300"/>
    <mergeCell ref="E301:E302"/>
    <mergeCell ref="E303:E308"/>
    <mergeCell ref="B326:B359"/>
    <mergeCell ref="C326:C342"/>
    <mergeCell ref="D326:D342"/>
    <mergeCell ref="E326:E328"/>
    <mergeCell ref="E329:E331"/>
    <mergeCell ref="E332:E334"/>
    <mergeCell ref="E335:E336"/>
    <mergeCell ref="E337:E342"/>
    <mergeCell ref="C343:C359"/>
    <mergeCell ref="D343:D359"/>
    <mergeCell ref="E343:E345"/>
    <mergeCell ref="E346:E348"/>
    <mergeCell ref="E349:E351"/>
    <mergeCell ref="E352:E353"/>
    <mergeCell ref="E354:E359"/>
    <mergeCell ref="E309:E311"/>
    <mergeCell ref="E312:E314"/>
    <mergeCell ref="E315:E317"/>
    <mergeCell ref="E318:E319"/>
    <mergeCell ref="E320:E325"/>
    <mergeCell ref="B258:B291"/>
    <mergeCell ref="C258:C274"/>
    <mergeCell ref="D258:D274"/>
    <mergeCell ref="E258:E260"/>
    <mergeCell ref="E261:E263"/>
    <mergeCell ref="E264:E266"/>
    <mergeCell ref="E267:E268"/>
    <mergeCell ref="E269:E274"/>
    <mergeCell ref="C275:C291"/>
    <mergeCell ref="D275:D291"/>
    <mergeCell ref="E275:E277"/>
    <mergeCell ref="E278:E280"/>
    <mergeCell ref="E281:E283"/>
    <mergeCell ref="E284:E285"/>
    <mergeCell ref="E286:E291"/>
    <mergeCell ref="B292:B325"/>
    <mergeCell ref="C292:C308"/>
    <mergeCell ref="D292:D308"/>
    <mergeCell ref="E292:E294"/>
    <mergeCell ref="B84:B100"/>
    <mergeCell ref="E84:E86"/>
    <mergeCell ref="E87:E89"/>
    <mergeCell ref="E90:E92"/>
    <mergeCell ref="E93:E94"/>
    <mergeCell ref="E95:E100"/>
    <mergeCell ref="B101:B119"/>
    <mergeCell ref="C101:C119"/>
    <mergeCell ref="D101:D119"/>
    <mergeCell ref="E101:E103"/>
    <mergeCell ref="E109:E111"/>
    <mergeCell ref="E112:E113"/>
    <mergeCell ref="E114:E119"/>
    <mergeCell ref="E235:E240"/>
    <mergeCell ref="B224:B257"/>
    <mergeCell ref="C241:C257"/>
    <mergeCell ref="D241:D257"/>
    <mergeCell ref="E241:E243"/>
    <mergeCell ref="E244:E246"/>
    <mergeCell ref="E247:E249"/>
    <mergeCell ref="A190:A359"/>
    <mergeCell ref="B190:B223"/>
    <mergeCell ref="C190:C206"/>
    <mergeCell ref="D190:D206"/>
    <mergeCell ref="E190:E192"/>
    <mergeCell ref="E193:E195"/>
    <mergeCell ref="E196:E198"/>
    <mergeCell ref="E199:E200"/>
    <mergeCell ref="E201:E206"/>
    <mergeCell ref="C207:C223"/>
    <mergeCell ref="D207:D223"/>
    <mergeCell ref="E207:E209"/>
    <mergeCell ref="E210:E212"/>
    <mergeCell ref="E213:E215"/>
    <mergeCell ref="E216:E217"/>
    <mergeCell ref="E218:E223"/>
    <mergeCell ref="C309:C325"/>
    <mergeCell ref="D309:D325"/>
    <mergeCell ref="C224:C240"/>
    <mergeCell ref="D224:D240"/>
    <mergeCell ref="E224:E226"/>
    <mergeCell ref="E227:E229"/>
    <mergeCell ref="E230:E232"/>
    <mergeCell ref="E233:E234"/>
    <mergeCell ref="E51:E53"/>
    <mergeCell ref="E58:E60"/>
    <mergeCell ref="E61:E62"/>
    <mergeCell ref="E63:E68"/>
    <mergeCell ref="B69:B83"/>
    <mergeCell ref="C69:C83"/>
    <mergeCell ref="D69:D83"/>
    <mergeCell ref="E70:E72"/>
    <mergeCell ref="E73:E75"/>
    <mergeCell ref="E76:E77"/>
    <mergeCell ref="E78:E83"/>
    <mergeCell ref="L1:S1"/>
    <mergeCell ref="A1:J1"/>
    <mergeCell ref="B3:B33"/>
    <mergeCell ref="D3:D33"/>
    <mergeCell ref="C3:C33"/>
    <mergeCell ref="E28:E33"/>
    <mergeCell ref="E4:E15"/>
    <mergeCell ref="E16:E18"/>
    <mergeCell ref="E19:E27"/>
    <mergeCell ref="A3:A100"/>
    <mergeCell ref="E54:E56"/>
    <mergeCell ref="D84:D100"/>
    <mergeCell ref="C84:C100"/>
    <mergeCell ref="B34:B50"/>
    <mergeCell ref="C34:C50"/>
    <mergeCell ref="D34:D50"/>
    <mergeCell ref="E34:E36"/>
    <mergeCell ref="E37:E39"/>
    <mergeCell ref="E40:E42"/>
    <mergeCell ref="E43:E44"/>
    <mergeCell ref="E45:E50"/>
    <mergeCell ref="B51:B68"/>
    <mergeCell ref="C51:C68"/>
    <mergeCell ref="D51:D68"/>
    <mergeCell ref="E250:E251"/>
    <mergeCell ref="E252:E257"/>
    <mergeCell ref="B152:B169"/>
    <mergeCell ref="B120:B135"/>
    <mergeCell ref="C120:C135"/>
    <mergeCell ref="D120:D135"/>
    <mergeCell ref="E121:E124"/>
    <mergeCell ref="E125:E127"/>
    <mergeCell ref="E128:E129"/>
    <mergeCell ref="E130:E135"/>
    <mergeCell ref="B136:B151"/>
    <mergeCell ref="C136:C151"/>
    <mergeCell ref="D136:D151"/>
    <mergeCell ref="E136:E138"/>
    <mergeCell ref="E139:E140"/>
    <mergeCell ref="E141:E143"/>
    <mergeCell ref="E144:E145"/>
    <mergeCell ref="E146:E151"/>
    <mergeCell ref="B170:B186"/>
    <mergeCell ref="C170:C186"/>
    <mergeCell ref="D170:D186"/>
    <mergeCell ref="E170:E172"/>
    <mergeCell ref="E173:E175"/>
    <mergeCell ref="E176:E178"/>
    <mergeCell ref="E179:E180"/>
    <mergeCell ref="E181:E186"/>
    <mergeCell ref="C152:C169"/>
    <mergeCell ref="D152:D169"/>
    <mergeCell ref="E152:E154"/>
    <mergeCell ref="E155:E158"/>
    <mergeCell ref="E159:E161"/>
    <mergeCell ref="E162:E163"/>
    <mergeCell ref="E164:E169"/>
  </mergeCells>
  <phoneticPr fontId="4"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971A0-5766-4116-8209-7B33A93B6DD4}">
  <sheetPr codeName="Feuil2"/>
  <dimension ref="A1:P756"/>
  <sheetViews>
    <sheetView zoomScale="80" zoomScaleNormal="80" workbookViewId="0">
      <pane xSplit="5" ySplit="2" topLeftCell="F3" activePane="bottomRight" state="frozen"/>
      <selection pane="topRight" activeCell="F1" sqref="F1"/>
      <selection pane="bottomLeft" activeCell="A3" sqref="A3"/>
      <selection pane="bottomRight" activeCell="B686" sqref="B686:P755"/>
    </sheetView>
  </sheetViews>
  <sheetFormatPr baseColWidth="10" defaultColWidth="11" defaultRowHeight="14.5" x14ac:dyDescent="0.35"/>
  <cols>
    <col min="1" max="1" width="33" customWidth="1"/>
    <col min="2" max="2" width="23.26953125" style="26" customWidth="1"/>
    <col min="3" max="3" width="18.26953125" customWidth="1"/>
    <col min="4" max="4" width="14.7265625" customWidth="1"/>
    <col min="5" max="5" width="23.7265625" customWidth="1"/>
    <col min="6" max="6" width="54.26953125" customWidth="1"/>
    <col min="7" max="7" width="14.7265625" style="15" customWidth="1"/>
    <col min="8" max="8" width="11.7265625" style="18" customWidth="1"/>
    <col min="9" max="9" width="15.7265625" bestFit="1" customWidth="1"/>
    <col min="10" max="10" width="12.7265625" customWidth="1"/>
    <col min="11" max="11" width="13.7265625" customWidth="1"/>
    <col min="12" max="12" width="19.54296875" customWidth="1"/>
    <col min="13" max="13" width="14" customWidth="1"/>
    <col min="14" max="14" width="15" customWidth="1"/>
    <col min="15" max="16" width="17.54296875" customWidth="1"/>
  </cols>
  <sheetData>
    <row r="1" spans="1:16" x14ac:dyDescent="0.35">
      <c r="A1" s="235" t="s">
        <v>0</v>
      </c>
      <c r="B1" s="251"/>
      <c r="C1" s="251"/>
      <c r="D1" s="251"/>
      <c r="E1" s="251"/>
      <c r="F1" s="251"/>
      <c r="G1" s="251"/>
      <c r="H1" s="252"/>
      <c r="I1" s="234" t="s">
        <v>1</v>
      </c>
      <c r="J1" s="248"/>
      <c r="K1" s="248"/>
      <c r="L1" s="248"/>
      <c r="M1" s="248"/>
      <c r="N1" s="248"/>
      <c r="O1" s="248"/>
      <c r="P1" s="249"/>
    </row>
    <row r="2" spans="1:16" s="2" customFormat="1" ht="58" x14ac:dyDescent="0.35">
      <c r="A2" s="11"/>
      <c r="B2" s="25" t="s">
        <v>2</v>
      </c>
      <c r="C2" s="3" t="s">
        <v>3</v>
      </c>
      <c r="D2" s="3" t="s">
        <v>4</v>
      </c>
      <c r="E2" s="3" t="s">
        <v>5</v>
      </c>
      <c r="F2" s="3" t="s">
        <v>6</v>
      </c>
      <c r="G2" s="12" t="s">
        <v>7</v>
      </c>
      <c r="H2" s="3" t="s">
        <v>8</v>
      </c>
      <c r="I2" s="4" t="s">
        <v>12</v>
      </c>
      <c r="J2" s="4" t="s">
        <v>13</v>
      </c>
      <c r="K2" s="4" t="s">
        <v>14</v>
      </c>
      <c r="L2" s="4" t="s">
        <v>15</v>
      </c>
      <c r="M2" s="4" t="s">
        <v>16</v>
      </c>
      <c r="N2" s="4" t="s">
        <v>17</v>
      </c>
      <c r="O2" s="4" t="s">
        <v>18</v>
      </c>
      <c r="P2" s="4" t="s">
        <v>19</v>
      </c>
    </row>
    <row r="3" spans="1:16" ht="29" x14ac:dyDescent="0.35">
      <c r="A3" s="237"/>
      <c r="B3" s="254" t="s">
        <v>196</v>
      </c>
      <c r="C3" s="242" t="s">
        <v>22</v>
      </c>
      <c r="D3" s="244">
        <f>+SUM(G3:G19)</f>
        <v>65400</v>
      </c>
      <c r="E3" s="253" t="s">
        <v>23</v>
      </c>
      <c r="F3" s="48" t="s">
        <v>197</v>
      </c>
      <c r="G3" s="39">
        <v>6000</v>
      </c>
      <c r="H3" s="50" t="s">
        <v>25</v>
      </c>
      <c r="I3" s="51" t="s">
        <v>198</v>
      </c>
      <c r="J3" s="51">
        <v>623110</v>
      </c>
      <c r="K3" s="51">
        <v>623110</v>
      </c>
      <c r="L3" s="45" t="s">
        <v>196</v>
      </c>
      <c r="M3" s="45" t="s">
        <v>191</v>
      </c>
      <c r="N3" s="46">
        <f>+G3</f>
        <v>6000</v>
      </c>
      <c r="O3" s="45"/>
      <c r="P3" s="46"/>
    </row>
    <row r="4" spans="1:16" ht="29" x14ac:dyDescent="0.35">
      <c r="A4" s="237"/>
      <c r="B4" s="240"/>
      <c r="C4" s="242"/>
      <c r="D4" s="244"/>
      <c r="E4" s="242"/>
      <c r="F4" s="48" t="s">
        <v>199</v>
      </c>
      <c r="G4" s="43">
        <v>11400</v>
      </c>
      <c r="H4" s="44" t="s">
        <v>25</v>
      </c>
      <c r="I4" s="45" t="s">
        <v>200</v>
      </c>
      <c r="J4" s="45">
        <v>623705</v>
      </c>
      <c r="K4" s="45">
        <v>623705</v>
      </c>
      <c r="L4" s="45" t="s">
        <v>196</v>
      </c>
      <c r="M4" s="45" t="s">
        <v>191</v>
      </c>
      <c r="N4" s="46">
        <f t="shared" ref="N4:N8" si="0">+G4</f>
        <v>11400</v>
      </c>
      <c r="O4" s="45"/>
      <c r="P4" s="46"/>
    </row>
    <row r="5" spans="1:16" x14ac:dyDescent="0.35">
      <c r="A5" s="237"/>
      <c r="B5" s="240"/>
      <c r="C5" s="242"/>
      <c r="D5" s="244"/>
      <c r="E5" s="242"/>
      <c r="F5" s="51" t="s">
        <v>201</v>
      </c>
      <c r="G5" s="39">
        <v>5000</v>
      </c>
      <c r="H5" s="50" t="s">
        <v>25</v>
      </c>
      <c r="I5" s="51" t="s">
        <v>202</v>
      </c>
      <c r="J5" s="51">
        <v>623705</v>
      </c>
      <c r="K5" s="51">
        <v>623705</v>
      </c>
      <c r="L5" s="45" t="s">
        <v>196</v>
      </c>
      <c r="M5" s="45" t="s">
        <v>191</v>
      </c>
      <c r="N5" s="46">
        <f t="shared" si="0"/>
        <v>5000</v>
      </c>
      <c r="O5" s="51"/>
      <c r="P5" s="52"/>
    </row>
    <row r="6" spans="1:16" ht="29" x14ac:dyDescent="0.35">
      <c r="A6" s="237"/>
      <c r="B6" s="240"/>
      <c r="C6" s="242"/>
      <c r="D6" s="244"/>
      <c r="E6" s="247" t="s">
        <v>194</v>
      </c>
      <c r="F6" s="38" t="s">
        <v>203</v>
      </c>
      <c r="G6" s="39">
        <v>6000</v>
      </c>
      <c r="H6" s="50" t="s">
        <v>25</v>
      </c>
      <c r="I6" s="51" t="s">
        <v>204</v>
      </c>
      <c r="J6" s="51">
        <v>623110</v>
      </c>
      <c r="K6" s="51">
        <v>623110</v>
      </c>
      <c r="L6" s="51" t="s">
        <v>196</v>
      </c>
      <c r="M6" s="51" t="s">
        <v>191</v>
      </c>
      <c r="N6" s="46">
        <f t="shared" si="0"/>
        <v>6000</v>
      </c>
      <c r="O6" s="51"/>
      <c r="P6" s="52"/>
    </row>
    <row r="7" spans="1:16" x14ac:dyDescent="0.35">
      <c r="A7" s="237"/>
      <c r="B7" s="240"/>
      <c r="C7" s="242"/>
      <c r="D7" s="244"/>
      <c r="E7" s="242"/>
      <c r="F7" s="38" t="s">
        <v>205</v>
      </c>
      <c r="G7" s="39">
        <v>18500</v>
      </c>
      <c r="H7" s="50" t="s">
        <v>25</v>
      </c>
      <c r="I7" s="51" t="s">
        <v>206</v>
      </c>
      <c r="J7" s="51">
        <v>623110</v>
      </c>
      <c r="K7" s="51">
        <v>623110</v>
      </c>
      <c r="L7" s="51" t="s">
        <v>196</v>
      </c>
      <c r="M7" s="51" t="s">
        <v>191</v>
      </c>
      <c r="N7" s="46">
        <f t="shared" si="0"/>
        <v>18500</v>
      </c>
      <c r="O7" s="51"/>
      <c r="P7" s="52"/>
    </row>
    <row r="8" spans="1:16" x14ac:dyDescent="0.35">
      <c r="A8" s="237"/>
      <c r="B8" s="240"/>
      <c r="C8" s="242"/>
      <c r="D8" s="244"/>
      <c r="E8" s="242"/>
      <c r="F8" s="38" t="s">
        <v>207</v>
      </c>
      <c r="G8" s="39">
        <v>18500</v>
      </c>
      <c r="H8" s="50" t="s">
        <v>25</v>
      </c>
      <c r="I8" s="51" t="s">
        <v>208</v>
      </c>
      <c r="J8" s="51">
        <v>623705</v>
      </c>
      <c r="K8" s="51">
        <v>623705</v>
      </c>
      <c r="L8" s="45" t="s">
        <v>196</v>
      </c>
      <c r="M8" s="45" t="s">
        <v>191</v>
      </c>
      <c r="N8" s="46">
        <f t="shared" si="0"/>
        <v>18500</v>
      </c>
      <c r="O8" s="51"/>
      <c r="P8" s="52"/>
    </row>
    <row r="9" spans="1:16" x14ac:dyDescent="0.35">
      <c r="A9" s="237"/>
      <c r="B9" s="240"/>
      <c r="C9" s="242"/>
      <c r="D9" s="244"/>
      <c r="E9" s="246" t="s">
        <v>55</v>
      </c>
      <c r="F9" s="42"/>
      <c r="G9" s="39"/>
      <c r="H9" s="50"/>
      <c r="I9" s="51"/>
      <c r="J9" s="51"/>
      <c r="K9" s="51"/>
      <c r="L9" s="51"/>
      <c r="M9" s="51"/>
      <c r="N9" s="52"/>
      <c r="O9" s="51"/>
      <c r="P9" s="52"/>
    </row>
    <row r="10" spans="1:16" x14ac:dyDescent="0.35">
      <c r="A10" s="237"/>
      <c r="B10" s="240"/>
      <c r="C10" s="242"/>
      <c r="D10" s="244"/>
      <c r="E10" s="246"/>
      <c r="F10" s="42"/>
      <c r="G10" s="39"/>
      <c r="H10" s="50"/>
      <c r="I10" s="51"/>
      <c r="J10" s="51"/>
      <c r="K10" s="51"/>
      <c r="L10" s="51"/>
      <c r="M10" s="51"/>
      <c r="N10" s="52"/>
      <c r="O10" s="51"/>
      <c r="P10" s="52"/>
    </row>
    <row r="11" spans="1:16" x14ac:dyDescent="0.35">
      <c r="A11" s="237"/>
      <c r="B11" s="240"/>
      <c r="C11" s="242"/>
      <c r="D11" s="244"/>
      <c r="E11" s="246"/>
      <c r="F11" s="42"/>
      <c r="G11" s="39"/>
      <c r="H11" s="50"/>
      <c r="I11" s="51"/>
      <c r="J11" s="51"/>
      <c r="K11" s="51"/>
      <c r="L11" s="51"/>
      <c r="M11" s="51"/>
      <c r="N11" s="52"/>
      <c r="O11" s="51"/>
      <c r="P11" s="52"/>
    </row>
    <row r="12" spans="1:16" x14ac:dyDescent="0.35">
      <c r="A12" s="237"/>
      <c r="B12" s="240"/>
      <c r="C12" s="242"/>
      <c r="D12" s="244"/>
      <c r="E12" s="246" t="s">
        <v>56</v>
      </c>
      <c r="F12" s="42"/>
      <c r="G12" s="39"/>
      <c r="H12" s="50"/>
      <c r="I12" s="51"/>
      <c r="J12" s="51"/>
      <c r="K12" s="51"/>
      <c r="L12" s="51"/>
      <c r="M12" s="51"/>
      <c r="N12" s="52"/>
      <c r="O12" s="51"/>
      <c r="P12" s="52"/>
    </row>
    <row r="13" spans="1:16" x14ac:dyDescent="0.35">
      <c r="A13" s="237"/>
      <c r="B13" s="240"/>
      <c r="C13" s="242"/>
      <c r="D13" s="244"/>
      <c r="E13" s="246"/>
      <c r="F13" s="42"/>
      <c r="G13" s="39"/>
      <c r="H13" s="50"/>
      <c r="I13" s="51"/>
      <c r="J13" s="51"/>
      <c r="K13" s="51"/>
      <c r="L13" s="51"/>
      <c r="M13" s="51"/>
      <c r="N13" s="52"/>
      <c r="O13" s="51"/>
      <c r="P13" s="52"/>
    </row>
    <row r="14" spans="1:16" x14ac:dyDescent="0.35">
      <c r="A14" s="237"/>
      <c r="B14" s="240"/>
      <c r="C14" s="242"/>
      <c r="D14" s="244"/>
      <c r="E14" s="247" t="s">
        <v>82</v>
      </c>
      <c r="F14" s="42"/>
      <c r="G14" s="39"/>
      <c r="H14" s="50"/>
      <c r="I14" s="51"/>
      <c r="J14" s="51"/>
      <c r="K14" s="51"/>
      <c r="L14" s="51"/>
      <c r="M14" s="51"/>
      <c r="N14" s="52"/>
      <c r="O14" s="51"/>
      <c r="P14" s="52"/>
    </row>
    <row r="15" spans="1:16" x14ac:dyDescent="0.35">
      <c r="A15" s="237"/>
      <c r="B15" s="240"/>
      <c r="C15" s="242"/>
      <c r="D15" s="244"/>
      <c r="E15" s="242"/>
      <c r="F15" s="42"/>
      <c r="G15" s="39"/>
      <c r="H15" s="50"/>
      <c r="I15" s="51"/>
      <c r="J15" s="51"/>
      <c r="K15" s="51"/>
      <c r="L15" s="51"/>
      <c r="M15" s="51"/>
      <c r="N15" s="52"/>
      <c r="O15" s="51"/>
      <c r="P15" s="52"/>
    </row>
    <row r="16" spans="1:16" x14ac:dyDescent="0.35">
      <c r="A16" s="237"/>
      <c r="B16" s="240"/>
      <c r="C16" s="242"/>
      <c r="D16" s="244"/>
      <c r="E16" s="242"/>
      <c r="F16" s="42"/>
      <c r="G16" s="39"/>
      <c r="H16" s="50"/>
      <c r="I16" s="51"/>
      <c r="J16" s="51"/>
      <c r="K16" s="51"/>
      <c r="L16" s="51"/>
      <c r="M16" s="51"/>
      <c r="N16" s="52"/>
      <c r="O16" s="51"/>
      <c r="P16" s="52"/>
    </row>
    <row r="17" spans="1:16" x14ac:dyDescent="0.35">
      <c r="A17" s="237"/>
      <c r="B17" s="240"/>
      <c r="C17" s="242"/>
      <c r="D17" s="244"/>
      <c r="E17" s="242"/>
      <c r="F17" s="42"/>
      <c r="G17" s="39"/>
      <c r="H17" s="50"/>
      <c r="I17" s="51"/>
      <c r="J17" s="51"/>
      <c r="K17" s="51"/>
      <c r="L17" s="51"/>
      <c r="M17" s="51"/>
      <c r="N17" s="52"/>
      <c r="O17" s="51"/>
      <c r="P17" s="52"/>
    </row>
    <row r="18" spans="1:16" x14ac:dyDescent="0.35">
      <c r="A18" s="237"/>
      <c r="B18" s="240"/>
      <c r="C18" s="242"/>
      <c r="D18" s="244"/>
      <c r="E18" s="242"/>
      <c r="F18" s="42"/>
      <c r="G18" s="39"/>
      <c r="H18" s="50"/>
      <c r="I18" s="51"/>
      <c r="J18" s="51"/>
      <c r="K18" s="51"/>
      <c r="L18" s="51"/>
      <c r="M18" s="51"/>
      <c r="N18" s="52"/>
      <c r="O18" s="51"/>
      <c r="P18" s="52"/>
    </row>
    <row r="19" spans="1:16" x14ac:dyDescent="0.35">
      <c r="A19" s="237"/>
      <c r="B19" s="240"/>
      <c r="C19" s="243"/>
      <c r="D19" s="245"/>
      <c r="E19" s="243"/>
      <c r="F19" s="42"/>
      <c r="G19" s="39"/>
      <c r="H19" s="50"/>
      <c r="I19" s="51"/>
      <c r="J19" s="51"/>
      <c r="K19" s="51"/>
      <c r="L19" s="51"/>
      <c r="M19" s="51"/>
      <c r="N19" s="52"/>
      <c r="O19" s="51"/>
      <c r="P19" s="52"/>
    </row>
    <row r="20" spans="1:16" ht="15" customHeight="1" x14ac:dyDescent="0.35">
      <c r="A20" s="237"/>
      <c r="B20" s="240"/>
      <c r="C20" s="242" t="s">
        <v>195</v>
      </c>
      <c r="D20" s="244">
        <f>+SUM(G20:G36)</f>
        <v>0</v>
      </c>
      <c r="E20" s="247" t="s">
        <v>23</v>
      </c>
      <c r="F20" s="42"/>
      <c r="G20" s="43"/>
      <c r="H20" s="44"/>
      <c r="I20" s="45"/>
      <c r="J20" s="45"/>
      <c r="K20" s="45"/>
      <c r="L20" s="45"/>
      <c r="M20" s="45"/>
      <c r="N20" s="46"/>
      <c r="O20" s="45"/>
      <c r="P20" s="46"/>
    </row>
    <row r="21" spans="1:16" x14ac:dyDescent="0.35">
      <c r="A21" s="237"/>
      <c r="B21" s="240"/>
      <c r="C21" s="242"/>
      <c r="D21" s="244"/>
      <c r="E21" s="242"/>
      <c r="F21" s="42"/>
      <c r="G21" s="39"/>
      <c r="H21" s="50"/>
      <c r="I21" s="51"/>
      <c r="J21" s="51"/>
      <c r="K21" s="51"/>
      <c r="L21" s="51"/>
      <c r="M21" s="51"/>
      <c r="N21" s="52"/>
      <c r="O21" s="51"/>
      <c r="P21" s="52"/>
    </row>
    <row r="22" spans="1:16" x14ac:dyDescent="0.35">
      <c r="A22" s="237"/>
      <c r="B22" s="240"/>
      <c r="C22" s="242"/>
      <c r="D22" s="244"/>
      <c r="E22" s="243"/>
      <c r="F22" s="42"/>
      <c r="G22" s="39"/>
      <c r="H22" s="50"/>
      <c r="I22" s="51"/>
      <c r="J22" s="51"/>
      <c r="K22" s="51"/>
      <c r="L22" s="51"/>
      <c r="M22" s="51"/>
      <c r="N22" s="52"/>
      <c r="O22" s="51"/>
      <c r="P22" s="52"/>
    </row>
    <row r="23" spans="1:16" x14ac:dyDescent="0.35">
      <c r="A23" s="237"/>
      <c r="B23" s="240"/>
      <c r="C23" s="242"/>
      <c r="D23" s="244"/>
      <c r="E23" s="246" t="s">
        <v>194</v>
      </c>
      <c r="F23" s="42"/>
      <c r="G23" s="39"/>
      <c r="H23" s="50"/>
      <c r="I23" s="51"/>
      <c r="J23" s="51"/>
      <c r="K23" s="51"/>
      <c r="L23" s="51"/>
      <c r="M23" s="51"/>
      <c r="N23" s="52"/>
      <c r="O23" s="51"/>
      <c r="P23" s="52"/>
    </row>
    <row r="24" spans="1:16" x14ac:dyDescent="0.35">
      <c r="A24" s="237"/>
      <c r="B24" s="240"/>
      <c r="C24" s="242"/>
      <c r="D24" s="244"/>
      <c r="E24" s="246"/>
      <c r="F24" s="42"/>
      <c r="G24" s="39"/>
      <c r="H24" s="50"/>
      <c r="I24" s="51"/>
      <c r="J24" s="51"/>
      <c r="K24" s="51"/>
      <c r="L24" s="51"/>
      <c r="M24" s="51"/>
      <c r="N24" s="52"/>
      <c r="O24" s="51"/>
      <c r="P24" s="52"/>
    </row>
    <row r="25" spans="1:16" x14ac:dyDescent="0.35">
      <c r="A25" s="237"/>
      <c r="B25" s="240"/>
      <c r="C25" s="242"/>
      <c r="D25" s="244"/>
      <c r="E25" s="246"/>
      <c r="F25" s="42"/>
      <c r="G25" s="39"/>
      <c r="H25" s="50"/>
      <c r="I25" s="51"/>
      <c r="J25" s="51"/>
      <c r="K25" s="51"/>
      <c r="L25" s="51"/>
      <c r="M25" s="51"/>
      <c r="N25" s="52"/>
      <c r="O25" s="51"/>
      <c r="P25" s="52"/>
    </row>
    <row r="26" spans="1:16" x14ac:dyDescent="0.35">
      <c r="A26" s="237"/>
      <c r="B26" s="240"/>
      <c r="C26" s="242"/>
      <c r="D26" s="244"/>
      <c r="E26" s="246" t="s">
        <v>55</v>
      </c>
      <c r="F26" s="42"/>
      <c r="G26" s="39"/>
      <c r="H26" s="50"/>
      <c r="I26" s="51"/>
      <c r="J26" s="51"/>
      <c r="K26" s="51"/>
      <c r="L26" s="51"/>
      <c r="M26" s="51"/>
      <c r="N26" s="52"/>
      <c r="O26" s="51"/>
      <c r="P26" s="52"/>
    </row>
    <row r="27" spans="1:16" x14ac:dyDescent="0.35">
      <c r="A27" s="237"/>
      <c r="B27" s="240"/>
      <c r="C27" s="242"/>
      <c r="D27" s="244"/>
      <c r="E27" s="246"/>
      <c r="F27" s="42"/>
      <c r="G27" s="39"/>
      <c r="H27" s="50"/>
      <c r="I27" s="51"/>
      <c r="J27" s="51"/>
      <c r="K27" s="51"/>
      <c r="L27" s="51"/>
      <c r="M27" s="51"/>
      <c r="N27" s="52"/>
      <c r="O27" s="51"/>
      <c r="P27" s="52"/>
    </row>
    <row r="28" spans="1:16" x14ac:dyDescent="0.35">
      <c r="A28" s="237"/>
      <c r="B28" s="240"/>
      <c r="C28" s="242"/>
      <c r="D28" s="244"/>
      <c r="E28" s="246"/>
      <c r="F28" s="42"/>
      <c r="G28" s="39"/>
      <c r="H28" s="50"/>
      <c r="I28" s="51"/>
      <c r="J28" s="51"/>
      <c r="K28" s="51"/>
      <c r="L28" s="51"/>
      <c r="M28" s="51"/>
      <c r="N28" s="52"/>
      <c r="O28" s="51"/>
      <c r="P28" s="52"/>
    </row>
    <row r="29" spans="1:16" x14ac:dyDescent="0.35">
      <c r="A29" s="237"/>
      <c r="B29" s="240"/>
      <c r="C29" s="242"/>
      <c r="D29" s="244"/>
      <c r="E29" s="246" t="s">
        <v>56</v>
      </c>
      <c r="F29" s="42"/>
      <c r="G29" s="39"/>
      <c r="H29" s="50"/>
      <c r="I29" s="51"/>
      <c r="J29" s="51"/>
      <c r="K29" s="51"/>
      <c r="L29" s="51"/>
      <c r="M29" s="51"/>
      <c r="N29" s="52"/>
      <c r="O29" s="51"/>
      <c r="P29" s="52"/>
    </row>
    <row r="30" spans="1:16" x14ac:dyDescent="0.35">
      <c r="A30" s="237"/>
      <c r="B30" s="240"/>
      <c r="C30" s="242"/>
      <c r="D30" s="244"/>
      <c r="E30" s="246"/>
      <c r="F30" s="42"/>
      <c r="G30" s="39"/>
      <c r="H30" s="50"/>
      <c r="I30" s="51"/>
      <c r="J30" s="51"/>
      <c r="K30" s="51"/>
      <c r="L30" s="51"/>
      <c r="M30" s="51"/>
      <c r="N30" s="52"/>
      <c r="O30" s="51"/>
      <c r="P30" s="52"/>
    </row>
    <row r="31" spans="1:16" x14ac:dyDescent="0.35">
      <c r="A31" s="237"/>
      <c r="B31" s="240"/>
      <c r="C31" s="242"/>
      <c r="D31" s="244"/>
      <c r="E31" s="247" t="s">
        <v>82</v>
      </c>
      <c r="F31" s="42"/>
      <c r="G31" s="39"/>
      <c r="H31" s="50"/>
      <c r="I31" s="51"/>
      <c r="J31" s="51"/>
      <c r="K31" s="51"/>
      <c r="L31" s="51"/>
      <c r="M31" s="51"/>
      <c r="N31" s="52"/>
      <c r="O31" s="51"/>
      <c r="P31" s="52"/>
    </row>
    <row r="32" spans="1:16" x14ac:dyDescent="0.35">
      <c r="A32" s="237"/>
      <c r="B32" s="240"/>
      <c r="C32" s="242"/>
      <c r="D32" s="244"/>
      <c r="E32" s="242"/>
      <c r="F32" s="42"/>
      <c r="G32" s="39"/>
      <c r="H32" s="50"/>
      <c r="I32" s="51"/>
      <c r="J32" s="51"/>
      <c r="K32" s="51"/>
      <c r="L32" s="51"/>
      <c r="M32" s="51"/>
      <c r="N32" s="52"/>
      <c r="O32" s="51"/>
      <c r="P32" s="52"/>
    </row>
    <row r="33" spans="1:16" x14ac:dyDescent="0.35">
      <c r="A33" s="237"/>
      <c r="B33" s="240"/>
      <c r="C33" s="242"/>
      <c r="D33" s="244"/>
      <c r="E33" s="242"/>
      <c r="F33" s="42"/>
      <c r="G33" s="39"/>
      <c r="H33" s="50"/>
      <c r="I33" s="51"/>
      <c r="J33" s="51"/>
      <c r="K33" s="51"/>
      <c r="L33" s="51"/>
      <c r="M33" s="51"/>
      <c r="N33" s="52"/>
      <c r="O33" s="51"/>
      <c r="P33" s="52"/>
    </row>
    <row r="34" spans="1:16" x14ac:dyDescent="0.35">
      <c r="A34" s="237"/>
      <c r="B34" s="240"/>
      <c r="C34" s="242"/>
      <c r="D34" s="244"/>
      <c r="E34" s="242"/>
      <c r="F34" s="42"/>
      <c r="G34" s="39"/>
      <c r="H34" s="50"/>
      <c r="I34" s="51"/>
      <c r="J34" s="51"/>
      <c r="K34" s="51"/>
      <c r="L34" s="51"/>
      <c r="M34" s="51"/>
      <c r="N34" s="52"/>
      <c r="O34" s="51"/>
      <c r="P34" s="52"/>
    </row>
    <row r="35" spans="1:16" x14ac:dyDescent="0.35">
      <c r="A35" s="237"/>
      <c r="B35" s="240"/>
      <c r="C35" s="242"/>
      <c r="D35" s="244"/>
      <c r="E35" s="242"/>
      <c r="F35" s="42"/>
      <c r="G35" s="39"/>
      <c r="H35" s="50"/>
      <c r="I35" s="51"/>
      <c r="J35" s="51"/>
      <c r="K35" s="51"/>
      <c r="L35" s="51"/>
      <c r="M35" s="51"/>
      <c r="N35" s="52"/>
      <c r="O35" s="51"/>
      <c r="P35" s="52"/>
    </row>
    <row r="36" spans="1:16" x14ac:dyDescent="0.35">
      <c r="A36" s="250"/>
      <c r="B36" s="241"/>
      <c r="C36" s="243"/>
      <c r="D36" s="245"/>
      <c r="E36" s="243"/>
      <c r="F36" s="42"/>
      <c r="G36" s="39"/>
      <c r="H36" s="50"/>
      <c r="I36" s="51"/>
      <c r="J36" s="51"/>
      <c r="K36" s="51"/>
      <c r="L36" s="51"/>
      <c r="M36" s="51"/>
      <c r="N36" s="52"/>
      <c r="O36" s="51"/>
      <c r="P36" s="52"/>
    </row>
    <row r="37" spans="1:16" ht="29" x14ac:dyDescent="0.35">
      <c r="B37" s="240" t="s">
        <v>209</v>
      </c>
      <c r="C37" s="242" t="s">
        <v>22</v>
      </c>
      <c r="D37" s="244">
        <f>+SUM(G37:G53)</f>
        <v>2500</v>
      </c>
      <c r="E37" s="242" t="s">
        <v>23</v>
      </c>
      <c r="F37" s="48" t="s">
        <v>210</v>
      </c>
      <c r="G37" s="43">
        <v>2500</v>
      </c>
      <c r="H37" s="44" t="s">
        <v>211</v>
      </c>
      <c r="I37" s="45" t="s">
        <v>212</v>
      </c>
      <c r="J37" s="45">
        <v>623705</v>
      </c>
      <c r="K37" s="45">
        <v>623705</v>
      </c>
      <c r="L37" s="49" t="s">
        <v>213</v>
      </c>
      <c r="M37" s="45" t="s">
        <v>191</v>
      </c>
      <c r="N37" s="46">
        <f>+G37</f>
        <v>2500</v>
      </c>
      <c r="O37" s="45"/>
      <c r="P37" s="46"/>
    </row>
    <row r="38" spans="1:16" x14ac:dyDescent="0.35">
      <c r="B38" s="240"/>
      <c r="C38" s="242"/>
      <c r="D38" s="244"/>
      <c r="E38" s="242"/>
      <c r="F38" s="48"/>
      <c r="G38" s="39"/>
      <c r="H38" s="50"/>
      <c r="I38" s="51"/>
      <c r="J38" s="51"/>
      <c r="K38" s="51"/>
      <c r="L38" s="51"/>
      <c r="M38" s="51"/>
      <c r="N38" s="52"/>
      <c r="O38" s="51"/>
      <c r="P38" s="52"/>
    </row>
    <row r="39" spans="1:16" x14ac:dyDescent="0.35">
      <c r="B39" s="240"/>
      <c r="C39" s="242"/>
      <c r="D39" s="244"/>
      <c r="E39" s="243"/>
      <c r="F39" s="51"/>
      <c r="G39" s="39"/>
      <c r="H39" s="50"/>
      <c r="I39" s="51"/>
      <c r="J39" s="51"/>
      <c r="K39" s="51"/>
      <c r="L39" s="51"/>
      <c r="M39" s="51"/>
      <c r="N39" s="52"/>
      <c r="O39" s="51"/>
      <c r="P39" s="52"/>
    </row>
    <row r="40" spans="1:16" x14ac:dyDescent="0.35">
      <c r="B40" s="240"/>
      <c r="C40" s="242"/>
      <c r="D40" s="244"/>
      <c r="E40" s="246" t="s">
        <v>194</v>
      </c>
      <c r="F40" s="38"/>
      <c r="G40" s="39"/>
      <c r="H40" s="50"/>
      <c r="I40" s="51"/>
      <c r="J40" s="51"/>
      <c r="K40" s="51"/>
      <c r="L40" s="51"/>
      <c r="M40" s="51"/>
      <c r="N40" s="52"/>
      <c r="O40" s="51"/>
      <c r="P40" s="52"/>
    </row>
    <row r="41" spans="1:16" x14ac:dyDescent="0.35">
      <c r="B41" s="240"/>
      <c r="C41" s="242"/>
      <c r="D41" s="244"/>
      <c r="E41" s="246"/>
      <c r="F41" s="38"/>
      <c r="G41" s="39"/>
      <c r="H41" s="50"/>
      <c r="I41" s="51"/>
      <c r="J41" s="51"/>
      <c r="K41" s="51"/>
      <c r="L41" s="51"/>
      <c r="M41" s="51"/>
      <c r="N41" s="52"/>
      <c r="O41" s="51"/>
      <c r="P41" s="52"/>
    </row>
    <row r="42" spans="1:16" x14ac:dyDescent="0.35">
      <c r="B42" s="240"/>
      <c r="C42" s="242"/>
      <c r="D42" s="244"/>
      <c r="E42" s="246"/>
      <c r="F42" s="42"/>
      <c r="G42" s="39"/>
      <c r="H42" s="50"/>
      <c r="I42" s="51"/>
      <c r="J42" s="51"/>
      <c r="K42" s="51"/>
      <c r="L42" s="51"/>
      <c r="M42" s="51"/>
      <c r="N42" s="52"/>
      <c r="O42" s="51"/>
      <c r="P42" s="52"/>
    </row>
    <row r="43" spans="1:16" x14ac:dyDescent="0.35">
      <c r="B43" s="240"/>
      <c r="C43" s="242"/>
      <c r="D43" s="244"/>
      <c r="E43" s="246" t="s">
        <v>55</v>
      </c>
      <c r="F43" s="42"/>
      <c r="G43" s="39"/>
      <c r="H43" s="50"/>
      <c r="I43" s="51"/>
      <c r="J43" s="51"/>
      <c r="K43" s="51"/>
      <c r="L43" s="51"/>
      <c r="M43" s="51"/>
      <c r="N43" s="52"/>
      <c r="O43" s="51"/>
      <c r="P43" s="52"/>
    </row>
    <row r="44" spans="1:16" x14ac:dyDescent="0.35">
      <c r="B44" s="240"/>
      <c r="C44" s="242"/>
      <c r="D44" s="244"/>
      <c r="E44" s="246"/>
      <c r="F44" s="42"/>
      <c r="G44" s="39"/>
      <c r="H44" s="50"/>
      <c r="I44" s="51"/>
      <c r="J44" s="51"/>
      <c r="K44" s="51"/>
      <c r="L44" s="51"/>
      <c r="M44" s="51"/>
      <c r="N44" s="52"/>
      <c r="O44" s="51"/>
      <c r="P44" s="52"/>
    </row>
    <row r="45" spans="1:16" x14ac:dyDescent="0.35">
      <c r="B45" s="240"/>
      <c r="C45" s="242"/>
      <c r="D45" s="244"/>
      <c r="E45" s="246"/>
      <c r="F45" s="42"/>
      <c r="G45" s="39"/>
      <c r="H45" s="50"/>
      <c r="I45" s="51"/>
      <c r="J45" s="51"/>
      <c r="K45" s="51"/>
      <c r="L45" s="51"/>
      <c r="M45" s="51"/>
      <c r="N45" s="52"/>
      <c r="O45" s="51"/>
      <c r="P45" s="52"/>
    </row>
    <row r="46" spans="1:16" x14ac:dyDescent="0.35">
      <c r="B46" s="240"/>
      <c r="C46" s="242"/>
      <c r="D46" s="244"/>
      <c r="E46" s="246" t="s">
        <v>56</v>
      </c>
      <c r="F46" s="42"/>
      <c r="G46" s="39"/>
      <c r="H46" s="50"/>
      <c r="I46" s="51"/>
      <c r="J46" s="51"/>
      <c r="K46" s="51"/>
      <c r="L46" s="51"/>
      <c r="M46" s="51"/>
      <c r="N46" s="52"/>
      <c r="O46" s="51"/>
      <c r="P46" s="52"/>
    </row>
    <row r="47" spans="1:16" x14ac:dyDescent="0.35">
      <c r="B47" s="240"/>
      <c r="C47" s="242"/>
      <c r="D47" s="244"/>
      <c r="E47" s="246"/>
      <c r="F47" s="42"/>
      <c r="G47" s="39"/>
      <c r="H47" s="50"/>
      <c r="I47" s="51"/>
      <c r="J47" s="51"/>
      <c r="K47" s="51"/>
      <c r="L47" s="51"/>
      <c r="M47" s="51"/>
      <c r="N47" s="52"/>
      <c r="O47" s="51"/>
      <c r="P47" s="52"/>
    </row>
    <row r="48" spans="1:16" x14ac:dyDescent="0.35">
      <c r="B48" s="240"/>
      <c r="C48" s="242"/>
      <c r="D48" s="244"/>
      <c r="E48" s="247" t="s">
        <v>82</v>
      </c>
      <c r="F48" s="42"/>
      <c r="G48" s="39"/>
      <c r="H48" s="50"/>
      <c r="I48" s="51"/>
      <c r="J48" s="51"/>
      <c r="K48" s="51"/>
      <c r="L48" s="51"/>
      <c r="M48" s="51"/>
      <c r="N48" s="52"/>
      <c r="O48" s="51"/>
      <c r="P48" s="52"/>
    </row>
    <row r="49" spans="2:16" x14ac:dyDescent="0.35">
      <c r="B49" s="240"/>
      <c r="C49" s="242"/>
      <c r="D49" s="244"/>
      <c r="E49" s="242"/>
      <c r="F49" s="42"/>
      <c r="G49" s="39"/>
      <c r="H49" s="50"/>
      <c r="I49" s="51"/>
      <c r="J49" s="51"/>
      <c r="K49" s="51"/>
      <c r="L49" s="51"/>
      <c r="M49" s="51"/>
      <c r="N49" s="52"/>
      <c r="O49" s="51"/>
      <c r="P49" s="52"/>
    </row>
    <row r="50" spans="2:16" x14ac:dyDescent="0.35">
      <c r="B50" s="240"/>
      <c r="C50" s="242"/>
      <c r="D50" s="244"/>
      <c r="E50" s="242"/>
      <c r="F50" s="42"/>
      <c r="G50" s="39"/>
      <c r="H50" s="50"/>
      <c r="I50" s="51"/>
      <c r="J50" s="51"/>
      <c r="K50" s="51"/>
      <c r="L50" s="51"/>
      <c r="M50" s="51"/>
      <c r="N50" s="52"/>
      <c r="O50" s="51"/>
      <c r="P50" s="52"/>
    </row>
    <row r="51" spans="2:16" x14ac:dyDescent="0.35">
      <c r="B51" s="240"/>
      <c r="C51" s="242"/>
      <c r="D51" s="244"/>
      <c r="E51" s="242"/>
      <c r="F51" s="42"/>
      <c r="G51" s="39"/>
      <c r="H51" s="50"/>
      <c r="I51" s="51"/>
      <c r="J51" s="51"/>
      <c r="K51" s="51"/>
      <c r="L51" s="51"/>
      <c r="M51" s="51"/>
      <c r="N51" s="52"/>
      <c r="O51" s="51"/>
      <c r="P51" s="52"/>
    </row>
    <row r="52" spans="2:16" x14ac:dyDescent="0.35">
      <c r="B52" s="240"/>
      <c r="C52" s="242"/>
      <c r="D52" s="244"/>
      <c r="E52" s="242"/>
      <c r="F52" s="42"/>
      <c r="G52" s="39"/>
      <c r="H52" s="50"/>
      <c r="I52" s="51"/>
      <c r="J52" s="51"/>
      <c r="K52" s="51"/>
      <c r="L52" s="51"/>
      <c r="M52" s="51"/>
      <c r="N52" s="52"/>
      <c r="O52" s="51"/>
      <c r="P52" s="52"/>
    </row>
    <row r="53" spans="2:16" x14ac:dyDescent="0.35">
      <c r="B53" s="240"/>
      <c r="C53" s="243"/>
      <c r="D53" s="245"/>
      <c r="E53" s="243"/>
      <c r="F53" s="42"/>
      <c r="G53" s="39"/>
      <c r="H53" s="50"/>
      <c r="I53" s="51"/>
      <c r="J53" s="51"/>
      <c r="K53" s="51"/>
      <c r="L53" s="51"/>
      <c r="M53" s="51"/>
      <c r="N53" s="52"/>
      <c r="O53" s="51"/>
      <c r="P53" s="52"/>
    </row>
    <row r="54" spans="2:16" x14ac:dyDescent="0.35">
      <c r="B54" s="240"/>
      <c r="C54" s="242" t="s">
        <v>195</v>
      </c>
      <c r="D54" s="244">
        <f>+SUM(G54:G70)</f>
        <v>0</v>
      </c>
      <c r="E54" s="247" t="s">
        <v>23</v>
      </c>
      <c r="F54" s="42"/>
      <c r="G54" s="43"/>
      <c r="H54" s="44"/>
      <c r="I54" s="45"/>
      <c r="J54" s="45"/>
      <c r="K54" s="45"/>
      <c r="L54" s="45"/>
      <c r="M54" s="45"/>
      <c r="N54" s="46"/>
      <c r="O54" s="45"/>
      <c r="P54" s="46"/>
    </row>
    <row r="55" spans="2:16" x14ac:dyDescent="0.35">
      <c r="B55" s="240"/>
      <c r="C55" s="242"/>
      <c r="D55" s="244"/>
      <c r="E55" s="242"/>
      <c r="F55" s="42"/>
      <c r="G55" s="39"/>
      <c r="H55" s="50"/>
      <c r="I55" s="51"/>
      <c r="J55" s="51"/>
      <c r="K55" s="51"/>
      <c r="L55" s="51"/>
      <c r="M55" s="51"/>
      <c r="N55" s="52"/>
      <c r="O55" s="51"/>
      <c r="P55" s="52"/>
    </row>
    <row r="56" spans="2:16" x14ac:dyDescent="0.35">
      <c r="B56" s="240"/>
      <c r="C56" s="242"/>
      <c r="D56" s="244"/>
      <c r="E56" s="243"/>
      <c r="F56" s="42"/>
      <c r="G56" s="39"/>
      <c r="H56" s="50"/>
      <c r="I56" s="51"/>
      <c r="J56" s="51"/>
      <c r="K56" s="51"/>
      <c r="L56" s="51"/>
      <c r="M56" s="51"/>
      <c r="N56" s="52"/>
      <c r="O56" s="51"/>
      <c r="P56" s="52"/>
    </row>
    <row r="57" spans="2:16" x14ac:dyDescent="0.35">
      <c r="B57" s="240"/>
      <c r="C57" s="242"/>
      <c r="D57" s="244"/>
      <c r="E57" s="246" t="s">
        <v>194</v>
      </c>
      <c r="F57" s="42"/>
      <c r="G57" s="39"/>
      <c r="H57" s="50"/>
      <c r="I57" s="51"/>
      <c r="J57" s="51"/>
      <c r="K57" s="51"/>
      <c r="L57" s="51"/>
      <c r="M57" s="51"/>
      <c r="N57" s="52"/>
      <c r="O57" s="51"/>
      <c r="P57" s="52"/>
    </row>
    <row r="58" spans="2:16" x14ac:dyDescent="0.35">
      <c r="B58" s="240"/>
      <c r="C58" s="242"/>
      <c r="D58" s="244"/>
      <c r="E58" s="246"/>
      <c r="F58" s="42"/>
      <c r="G58" s="39"/>
      <c r="H58" s="50"/>
      <c r="I58" s="51"/>
      <c r="J58" s="51"/>
      <c r="K58" s="51"/>
      <c r="L58" s="51"/>
      <c r="M58" s="51"/>
      <c r="N58" s="52"/>
      <c r="O58" s="51"/>
      <c r="P58" s="52"/>
    </row>
    <row r="59" spans="2:16" x14ac:dyDescent="0.35">
      <c r="B59" s="240"/>
      <c r="C59" s="242"/>
      <c r="D59" s="244"/>
      <c r="E59" s="246"/>
      <c r="F59" s="42"/>
      <c r="G59" s="39"/>
      <c r="H59" s="50"/>
      <c r="I59" s="51"/>
      <c r="J59" s="51"/>
      <c r="K59" s="51"/>
      <c r="L59" s="51"/>
      <c r="M59" s="51"/>
      <c r="N59" s="52"/>
      <c r="O59" s="51"/>
      <c r="P59" s="52"/>
    </row>
    <row r="60" spans="2:16" x14ac:dyDescent="0.35">
      <c r="B60" s="240"/>
      <c r="C60" s="242"/>
      <c r="D60" s="244"/>
      <c r="E60" s="246" t="s">
        <v>55</v>
      </c>
      <c r="F60" s="42"/>
      <c r="G60" s="39"/>
      <c r="H60" s="50"/>
      <c r="I60" s="51"/>
      <c r="J60" s="51"/>
      <c r="K60" s="51"/>
      <c r="L60" s="51"/>
      <c r="M60" s="51"/>
      <c r="N60" s="52"/>
      <c r="O60" s="51"/>
      <c r="P60" s="52"/>
    </row>
    <row r="61" spans="2:16" x14ac:dyDescent="0.35">
      <c r="B61" s="240"/>
      <c r="C61" s="242"/>
      <c r="D61" s="244"/>
      <c r="E61" s="246"/>
      <c r="F61" s="42"/>
      <c r="G61" s="39"/>
      <c r="H61" s="50"/>
      <c r="I61" s="51"/>
      <c r="J61" s="51"/>
      <c r="K61" s="51"/>
      <c r="L61" s="51"/>
      <c r="M61" s="51"/>
      <c r="N61" s="52"/>
      <c r="O61" s="51"/>
      <c r="P61" s="52"/>
    </row>
    <row r="62" spans="2:16" x14ac:dyDescent="0.35">
      <c r="B62" s="240"/>
      <c r="C62" s="242"/>
      <c r="D62" s="244"/>
      <c r="E62" s="246"/>
      <c r="F62" s="42"/>
      <c r="G62" s="39"/>
      <c r="H62" s="50"/>
      <c r="I62" s="51"/>
      <c r="J62" s="51"/>
      <c r="K62" s="51"/>
      <c r="L62" s="51"/>
      <c r="M62" s="51"/>
      <c r="N62" s="52"/>
      <c r="O62" s="51"/>
      <c r="P62" s="52"/>
    </row>
    <row r="63" spans="2:16" x14ac:dyDescent="0.35">
      <c r="B63" s="240"/>
      <c r="C63" s="242"/>
      <c r="D63" s="244"/>
      <c r="E63" s="246" t="s">
        <v>56</v>
      </c>
      <c r="F63" s="42"/>
      <c r="G63" s="39"/>
      <c r="H63" s="50"/>
      <c r="I63" s="51"/>
      <c r="J63" s="51"/>
      <c r="K63" s="51"/>
      <c r="L63" s="51"/>
      <c r="M63" s="51"/>
      <c r="N63" s="52"/>
      <c r="O63" s="51"/>
      <c r="P63" s="52"/>
    </row>
    <row r="64" spans="2:16" x14ac:dyDescent="0.35">
      <c r="B64" s="240"/>
      <c r="C64" s="242"/>
      <c r="D64" s="244"/>
      <c r="E64" s="246"/>
      <c r="F64" s="42"/>
      <c r="G64" s="39"/>
      <c r="H64" s="50"/>
      <c r="I64" s="51"/>
      <c r="J64" s="51"/>
      <c r="K64" s="51"/>
      <c r="L64" s="51"/>
      <c r="M64" s="51"/>
      <c r="N64" s="52"/>
      <c r="O64" s="51"/>
      <c r="P64" s="52"/>
    </row>
    <row r="65" spans="2:16" x14ac:dyDescent="0.35">
      <c r="B65" s="240"/>
      <c r="C65" s="242"/>
      <c r="D65" s="244"/>
      <c r="E65" s="247" t="s">
        <v>82</v>
      </c>
      <c r="F65" s="42"/>
      <c r="G65" s="39"/>
      <c r="H65" s="50"/>
      <c r="I65" s="51"/>
      <c r="J65" s="51"/>
      <c r="K65" s="51"/>
      <c r="L65" s="51"/>
      <c r="M65" s="51"/>
      <c r="N65" s="52"/>
      <c r="O65" s="51"/>
      <c r="P65" s="52"/>
    </row>
    <row r="66" spans="2:16" x14ac:dyDescent="0.35">
      <c r="B66" s="240"/>
      <c r="C66" s="242"/>
      <c r="D66" s="244"/>
      <c r="E66" s="242"/>
      <c r="F66" s="42"/>
      <c r="G66" s="39"/>
      <c r="H66" s="50"/>
      <c r="I66" s="51"/>
      <c r="J66" s="51"/>
      <c r="K66" s="51"/>
      <c r="L66" s="51"/>
      <c r="M66" s="51"/>
      <c r="N66" s="52"/>
      <c r="O66" s="51"/>
      <c r="P66" s="52"/>
    </row>
    <row r="67" spans="2:16" x14ac:dyDescent="0.35">
      <c r="B67" s="240"/>
      <c r="C67" s="242"/>
      <c r="D67" s="244"/>
      <c r="E67" s="242"/>
      <c r="F67" s="42"/>
      <c r="G67" s="39"/>
      <c r="H67" s="50"/>
      <c r="I67" s="51"/>
      <c r="J67" s="51"/>
      <c r="K67" s="51"/>
      <c r="L67" s="51"/>
      <c r="M67" s="51"/>
      <c r="N67" s="52"/>
      <c r="O67" s="51"/>
      <c r="P67" s="52"/>
    </row>
    <row r="68" spans="2:16" x14ac:dyDescent="0.35">
      <c r="B68" s="240"/>
      <c r="C68" s="242"/>
      <c r="D68" s="244"/>
      <c r="E68" s="242"/>
      <c r="F68" s="42"/>
      <c r="G68" s="39"/>
      <c r="H68" s="50"/>
      <c r="I68" s="51"/>
      <c r="J68" s="51"/>
      <c r="K68" s="51"/>
      <c r="L68" s="51"/>
      <c r="M68" s="51"/>
      <c r="N68" s="52"/>
      <c r="O68" s="51"/>
      <c r="P68" s="52"/>
    </row>
    <row r="69" spans="2:16" x14ac:dyDescent="0.35">
      <c r="B69" s="240"/>
      <c r="C69" s="242"/>
      <c r="D69" s="244"/>
      <c r="E69" s="242"/>
      <c r="F69" s="42"/>
      <c r="G69" s="39"/>
      <c r="H69" s="50"/>
      <c r="I69" s="51"/>
      <c r="J69" s="51"/>
      <c r="K69" s="51"/>
      <c r="L69" s="51"/>
      <c r="M69" s="51"/>
      <c r="N69" s="52"/>
      <c r="O69" s="51"/>
      <c r="P69" s="52"/>
    </row>
    <row r="70" spans="2:16" x14ac:dyDescent="0.35">
      <c r="B70" s="241"/>
      <c r="C70" s="243"/>
      <c r="D70" s="245"/>
      <c r="E70" s="243"/>
      <c r="F70" s="42"/>
      <c r="G70" s="39"/>
      <c r="H70" s="50"/>
      <c r="I70" s="51"/>
      <c r="J70" s="51"/>
      <c r="K70" s="51"/>
      <c r="L70" s="51"/>
      <c r="M70" s="51"/>
      <c r="N70" s="52"/>
      <c r="O70" s="51"/>
      <c r="P70" s="52"/>
    </row>
    <row r="71" spans="2:16" x14ac:dyDescent="0.35">
      <c r="B71" s="240" t="s">
        <v>214</v>
      </c>
      <c r="C71" s="242" t="s">
        <v>22</v>
      </c>
      <c r="D71" s="244">
        <f>+SUM(G71:G87)</f>
        <v>8000</v>
      </c>
      <c r="E71" s="242" t="s">
        <v>23</v>
      </c>
      <c r="F71" s="48"/>
      <c r="G71" s="43"/>
      <c r="H71" s="44"/>
      <c r="I71" s="45"/>
      <c r="J71" s="45"/>
      <c r="K71" s="45"/>
      <c r="L71" s="49"/>
      <c r="M71" s="45"/>
      <c r="N71" s="46"/>
      <c r="O71" s="45"/>
      <c r="P71" s="46"/>
    </row>
    <row r="72" spans="2:16" x14ac:dyDescent="0.35">
      <c r="B72" s="240"/>
      <c r="C72" s="242"/>
      <c r="D72" s="244"/>
      <c r="E72" s="242"/>
      <c r="F72" s="48"/>
      <c r="G72" s="39"/>
      <c r="H72" s="50"/>
      <c r="I72" s="51"/>
      <c r="J72" s="51"/>
      <c r="K72" s="51"/>
      <c r="L72" s="51"/>
      <c r="M72" s="51"/>
      <c r="N72" s="52"/>
      <c r="O72" s="51"/>
      <c r="P72" s="52"/>
    </row>
    <row r="73" spans="2:16" x14ac:dyDescent="0.35">
      <c r="B73" s="240"/>
      <c r="C73" s="242"/>
      <c r="D73" s="244"/>
      <c r="E73" s="243"/>
      <c r="F73" s="51"/>
      <c r="G73" s="39"/>
      <c r="H73" s="50"/>
      <c r="I73" s="51"/>
      <c r="J73" s="51"/>
      <c r="K73" s="51"/>
      <c r="L73" s="51"/>
      <c r="M73" s="51"/>
      <c r="N73" s="52"/>
      <c r="O73" s="51"/>
      <c r="P73" s="52"/>
    </row>
    <row r="74" spans="2:16" ht="29" x14ac:dyDescent="0.35">
      <c r="B74" s="240"/>
      <c r="C74" s="242"/>
      <c r="D74" s="244"/>
      <c r="E74" s="246" t="s">
        <v>194</v>
      </c>
      <c r="F74" s="38" t="s">
        <v>215</v>
      </c>
      <c r="G74" s="39">
        <v>8000</v>
      </c>
      <c r="H74" s="50" t="s">
        <v>25</v>
      </c>
      <c r="I74" s="51" t="s">
        <v>216</v>
      </c>
      <c r="J74" s="51">
        <v>623110</v>
      </c>
      <c r="K74" s="51">
        <v>623110</v>
      </c>
      <c r="L74" s="51" t="s">
        <v>217</v>
      </c>
      <c r="M74" s="45" t="s">
        <v>191</v>
      </c>
      <c r="N74" s="46">
        <f>+G74</f>
        <v>8000</v>
      </c>
      <c r="O74" s="51"/>
      <c r="P74" s="52"/>
    </row>
    <row r="75" spans="2:16" x14ac:dyDescent="0.35">
      <c r="B75" s="240"/>
      <c r="C75" s="242"/>
      <c r="D75" s="244"/>
      <c r="E75" s="246"/>
      <c r="F75" s="38"/>
      <c r="G75" s="39"/>
      <c r="H75" s="50"/>
      <c r="I75" s="51"/>
      <c r="J75" s="51"/>
      <c r="K75" s="51"/>
      <c r="L75" s="51"/>
      <c r="M75" s="51"/>
      <c r="N75" s="52"/>
      <c r="O75" s="51"/>
      <c r="P75" s="52"/>
    </row>
    <row r="76" spans="2:16" x14ac:dyDescent="0.35">
      <c r="B76" s="240"/>
      <c r="C76" s="242"/>
      <c r="D76" s="244"/>
      <c r="E76" s="246"/>
      <c r="F76" s="42"/>
      <c r="G76" s="39"/>
      <c r="H76" s="50"/>
      <c r="I76" s="51"/>
      <c r="J76" s="51"/>
      <c r="K76" s="51"/>
      <c r="L76" s="51"/>
      <c r="M76" s="51"/>
      <c r="N76" s="52"/>
      <c r="O76" s="51"/>
      <c r="P76" s="52"/>
    </row>
    <row r="77" spans="2:16" x14ac:dyDescent="0.35">
      <c r="B77" s="240"/>
      <c r="C77" s="242"/>
      <c r="D77" s="244"/>
      <c r="E77" s="246" t="s">
        <v>55</v>
      </c>
      <c r="F77" s="42"/>
      <c r="G77" s="39"/>
      <c r="H77" s="50"/>
      <c r="I77" s="51"/>
      <c r="J77" s="51"/>
      <c r="K77" s="51"/>
      <c r="L77" s="51"/>
      <c r="M77" s="51"/>
      <c r="N77" s="52"/>
      <c r="O77" s="51"/>
      <c r="P77" s="52"/>
    </row>
    <row r="78" spans="2:16" x14ac:dyDescent="0.35">
      <c r="B78" s="240"/>
      <c r="C78" s="242"/>
      <c r="D78" s="244"/>
      <c r="E78" s="246"/>
      <c r="F78" s="42"/>
      <c r="G78" s="39"/>
      <c r="H78" s="50"/>
      <c r="I78" s="51"/>
      <c r="J78" s="51"/>
      <c r="K78" s="51"/>
      <c r="L78" s="51"/>
      <c r="M78" s="51"/>
      <c r="N78" s="52"/>
      <c r="O78" s="51"/>
      <c r="P78" s="52"/>
    </row>
    <row r="79" spans="2:16" x14ac:dyDescent="0.35">
      <c r="B79" s="240"/>
      <c r="C79" s="242"/>
      <c r="D79" s="244"/>
      <c r="E79" s="246"/>
      <c r="F79" s="42"/>
      <c r="G79" s="39"/>
      <c r="H79" s="50"/>
      <c r="I79" s="51"/>
      <c r="J79" s="51"/>
      <c r="K79" s="51"/>
      <c r="L79" s="51"/>
      <c r="M79" s="51"/>
      <c r="N79" s="52"/>
      <c r="O79" s="51"/>
      <c r="P79" s="52"/>
    </row>
    <row r="80" spans="2:16" x14ac:dyDescent="0.35">
      <c r="B80" s="240"/>
      <c r="C80" s="242"/>
      <c r="D80" s="244"/>
      <c r="E80" s="246" t="s">
        <v>56</v>
      </c>
      <c r="F80" s="42"/>
      <c r="G80" s="39"/>
      <c r="H80" s="50"/>
      <c r="I80" s="51"/>
      <c r="J80" s="51"/>
      <c r="K80" s="51"/>
      <c r="L80" s="51"/>
      <c r="M80" s="51"/>
      <c r="N80" s="52"/>
      <c r="O80" s="51"/>
      <c r="P80" s="52"/>
    </row>
    <row r="81" spans="2:16" x14ac:dyDescent="0.35">
      <c r="B81" s="240"/>
      <c r="C81" s="242"/>
      <c r="D81" s="244"/>
      <c r="E81" s="246"/>
      <c r="F81" s="42"/>
      <c r="G81" s="39"/>
      <c r="H81" s="50"/>
      <c r="I81" s="51"/>
      <c r="J81" s="51"/>
      <c r="K81" s="51"/>
      <c r="L81" s="51"/>
      <c r="M81" s="51"/>
      <c r="N81" s="52"/>
      <c r="O81" s="51"/>
      <c r="P81" s="52"/>
    </row>
    <row r="82" spans="2:16" x14ac:dyDescent="0.35">
      <c r="B82" s="240"/>
      <c r="C82" s="242"/>
      <c r="D82" s="244"/>
      <c r="E82" s="247" t="s">
        <v>82</v>
      </c>
      <c r="F82" s="42"/>
      <c r="G82" s="39"/>
      <c r="H82" s="50"/>
      <c r="I82" s="51"/>
      <c r="J82" s="51"/>
      <c r="K82" s="51"/>
      <c r="L82" s="51"/>
      <c r="M82" s="51"/>
      <c r="N82" s="52"/>
      <c r="O82" s="51"/>
      <c r="P82" s="52"/>
    </row>
    <row r="83" spans="2:16" x14ac:dyDescent="0.35">
      <c r="B83" s="240"/>
      <c r="C83" s="242"/>
      <c r="D83" s="244"/>
      <c r="E83" s="242"/>
      <c r="F83" s="42"/>
      <c r="G83" s="39"/>
      <c r="H83" s="50"/>
      <c r="I83" s="51"/>
      <c r="J83" s="51"/>
      <c r="K83" s="51"/>
      <c r="L83" s="51"/>
      <c r="M83" s="51"/>
      <c r="N83" s="52"/>
      <c r="O83" s="51"/>
      <c r="P83" s="52"/>
    </row>
    <row r="84" spans="2:16" x14ac:dyDescent="0.35">
      <c r="B84" s="240"/>
      <c r="C84" s="242"/>
      <c r="D84" s="244"/>
      <c r="E84" s="242"/>
      <c r="F84" s="42"/>
      <c r="G84" s="39"/>
      <c r="H84" s="50"/>
      <c r="I84" s="51"/>
      <c r="J84" s="51"/>
      <c r="K84" s="51"/>
      <c r="L84" s="51"/>
      <c r="M84" s="51"/>
      <c r="N84" s="52"/>
      <c r="O84" s="51"/>
      <c r="P84" s="52"/>
    </row>
    <row r="85" spans="2:16" x14ac:dyDescent="0.35">
      <c r="B85" s="240"/>
      <c r="C85" s="242"/>
      <c r="D85" s="244"/>
      <c r="E85" s="242"/>
      <c r="F85" s="42"/>
      <c r="G85" s="39"/>
      <c r="H85" s="50"/>
      <c r="I85" s="51"/>
      <c r="J85" s="51"/>
      <c r="K85" s="51"/>
      <c r="L85" s="51"/>
      <c r="M85" s="51"/>
      <c r="N85" s="52"/>
      <c r="O85" s="51"/>
      <c r="P85" s="52"/>
    </row>
    <row r="86" spans="2:16" x14ac:dyDescent="0.35">
      <c r="B86" s="240"/>
      <c r="C86" s="242"/>
      <c r="D86" s="244"/>
      <c r="E86" s="242"/>
      <c r="F86" s="42"/>
      <c r="G86" s="39"/>
      <c r="H86" s="50"/>
      <c r="I86" s="51"/>
      <c r="J86" s="51"/>
      <c r="K86" s="51"/>
      <c r="L86" s="51"/>
      <c r="M86" s="51"/>
      <c r="N86" s="52"/>
      <c r="O86" s="51"/>
      <c r="P86" s="52"/>
    </row>
    <row r="87" spans="2:16" x14ac:dyDescent="0.35">
      <c r="B87" s="240"/>
      <c r="C87" s="243"/>
      <c r="D87" s="245"/>
      <c r="E87" s="243"/>
      <c r="F87" s="42"/>
      <c r="G87" s="39"/>
      <c r="H87" s="50"/>
      <c r="I87" s="51"/>
      <c r="J87" s="51"/>
      <c r="K87" s="51"/>
      <c r="L87" s="51"/>
      <c r="M87" s="51"/>
      <c r="N87" s="52"/>
      <c r="O87" s="51"/>
      <c r="P87" s="52"/>
    </row>
    <row r="88" spans="2:16" x14ac:dyDescent="0.35">
      <c r="B88" s="240"/>
      <c r="C88" s="242" t="s">
        <v>195</v>
      </c>
      <c r="D88" s="244">
        <f>+SUM(G88:G104)</f>
        <v>0</v>
      </c>
      <c r="E88" s="247" t="s">
        <v>23</v>
      </c>
      <c r="F88" s="42"/>
      <c r="G88" s="43"/>
      <c r="H88" s="44"/>
      <c r="I88" s="45"/>
      <c r="J88" s="45"/>
      <c r="K88" s="45"/>
      <c r="L88" s="45"/>
      <c r="M88" s="45"/>
      <c r="N88" s="46"/>
      <c r="O88" s="45"/>
      <c r="P88" s="46"/>
    </row>
    <row r="89" spans="2:16" x14ac:dyDescent="0.35">
      <c r="B89" s="240"/>
      <c r="C89" s="242"/>
      <c r="D89" s="244"/>
      <c r="E89" s="242"/>
      <c r="F89" s="42"/>
      <c r="G89" s="39"/>
      <c r="H89" s="50"/>
      <c r="I89" s="51"/>
      <c r="J89" s="51"/>
      <c r="K89" s="51"/>
      <c r="L89" s="51"/>
      <c r="M89" s="51"/>
      <c r="N89" s="52"/>
      <c r="O89" s="51"/>
      <c r="P89" s="52"/>
    </row>
    <row r="90" spans="2:16" x14ac:dyDescent="0.35">
      <c r="B90" s="240"/>
      <c r="C90" s="242"/>
      <c r="D90" s="244"/>
      <c r="E90" s="243"/>
      <c r="F90" s="42"/>
      <c r="G90" s="39"/>
      <c r="H90" s="50"/>
      <c r="I90" s="51"/>
      <c r="J90" s="51"/>
      <c r="K90" s="51"/>
      <c r="L90" s="51"/>
      <c r="M90" s="51"/>
      <c r="N90" s="52"/>
      <c r="O90" s="51"/>
      <c r="P90" s="52"/>
    </row>
    <row r="91" spans="2:16" x14ac:dyDescent="0.35">
      <c r="B91" s="240"/>
      <c r="C91" s="242"/>
      <c r="D91" s="244"/>
      <c r="E91" s="246" t="s">
        <v>194</v>
      </c>
      <c r="F91" s="42"/>
      <c r="G91" s="39"/>
      <c r="H91" s="50"/>
      <c r="I91" s="51"/>
      <c r="J91" s="51"/>
      <c r="K91" s="51"/>
      <c r="L91" s="51"/>
      <c r="M91" s="51"/>
      <c r="N91" s="52"/>
      <c r="O91" s="51"/>
      <c r="P91" s="52"/>
    </row>
    <row r="92" spans="2:16" x14ac:dyDescent="0.35">
      <c r="B92" s="240"/>
      <c r="C92" s="242"/>
      <c r="D92" s="244"/>
      <c r="E92" s="246"/>
      <c r="F92" s="42"/>
      <c r="G92" s="39"/>
      <c r="H92" s="50"/>
      <c r="I92" s="51"/>
      <c r="J92" s="51"/>
      <c r="K92" s="51"/>
      <c r="L92" s="51"/>
      <c r="M92" s="51"/>
      <c r="N92" s="52"/>
      <c r="O92" s="51"/>
      <c r="P92" s="52"/>
    </row>
    <row r="93" spans="2:16" x14ac:dyDescent="0.35">
      <c r="B93" s="240"/>
      <c r="C93" s="242"/>
      <c r="D93" s="244"/>
      <c r="E93" s="246"/>
      <c r="F93" s="42"/>
      <c r="G93" s="39"/>
      <c r="H93" s="50"/>
      <c r="I93" s="51"/>
      <c r="J93" s="51"/>
      <c r="K93" s="51"/>
      <c r="L93" s="51"/>
      <c r="M93" s="51"/>
      <c r="N93" s="52"/>
      <c r="O93" s="51"/>
      <c r="P93" s="52"/>
    </row>
    <row r="94" spans="2:16" x14ac:dyDescent="0.35">
      <c r="B94" s="240"/>
      <c r="C94" s="242"/>
      <c r="D94" s="244"/>
      <c r="E94" s="246" t="s">
        <v>55</v>
      </c>
      <c r="F94" s="42"/>
      <c r="G94" s="39"/>
      <c r="H94" s="50"/>
      <c r="I94" s="51"/>
      <c r="J94" s="51"/>
      <c r="K94" s="51"/>
      <c r="L94" s="51"/>
      <c r="M94" s="51"/>
      <c r="N94" s="52"/>
      <c r="O94" s="51"/>
      <c r="P94" s="52"/>
    </row>
    <row r="95" spans="2:16" x14ac:dyDescent="0.35">
      <c r="B95" s="240"/>
      <c r="C95" s="242"/>
      <c r="D95" s="244"/>
      <c r="E95" s="246"/>
      <c r="F95" s="42"/>
      <c r="G95" s="39"/>
      <c r="H95" s="50"/>
      <c r="I95" s="51"/>
      <c r="J95" s="51"/>
      <c r="K95" s="51"/>
      <c r="L95" s="51"/>
      <c r="M95" s="51"/>
      <c r="N95" s="52"/>
      <c r="O95" s="51"/>
      <c r="P95" s="52"/>
    </row>
    <row r="96" spans="2:16" x14ac:dyDescent="0.35">
      <c r="B96" s="240"/>
      <c r="C96" s="242"/>
      <c r="D96" s="244"/>
      <c r="E96" s="246"/>
      <c r="F96" s="42"/>
      <c r="G96" s="39"/>
      <c r="H96" s="50"/>
      <c r="I96" s="51"/>
      <c r="J96" s="51"/>
      <c r="K96" s="51"/>
      <c r="L96" s="51"/>
      <c r="M96" s="51"/>
      <c r="N96" s="52"/>
      <c r="O96" s="51"/>
      <c r="P96" s="52"/>
    </row>
    <row r="97" spans="2:16" x14ac:dyDescent="0.35">
      <c r="B97" s="240"/>
      <c r="C97" s="242"/>
      <c r="D97" s="244"/>
      <c r="E97" s="246" t="s">
        <v>56</v>
      </c>
      <c r="F97" s="42"/>
      <c r="G97" s="39"/>
      <c r="H97" s="50"/>
      <c r="I97" s="51"/>
      <c r="J97" s="51"/>
      <c r="K97" s="51"/>
      <c r="L97" s="51"/>
      <c r="M97" s="51"/>
      <c r="N97" s="52"/>
      <c r="O97" s="51"/>
      <c r="P97" s="52"/>
    </row>
    <row r="98" spans="2:16" x14ac:dyDescent="0.35">
      <c r="B98" s="240"/>
      <c r="C98" s="242"/>
      <c r="D98" s="244"/>
      <c r="E98" s="246"/>
      <c r="F98" s="42"/>
      <c r="G98" s="39"/>
      <c r="H98" s="50"/>
      <c r="I98" s="51"/>
      <c r="J98" s="51"/>
      <c r="K98" s="51"/>
      <c r="L98" s="51"/>
      <c r="M98" s="51"/>
      <c r="N98" s="52"/>
      <c r="O98" s="51"/>
      <c r="P98" s="52"/>
    </row>
    <row r="99" spans="2:16" x14ac:dyDescent="0.35">
      <c r="B99" s="240"/>
      <c r="C99" s="242"/>
      <c r="D99" s="244"/>
      <c r="E99" s="247" t="s">
        <v>82</v>
      </c>
      <c r="F99" s="42"/>
      <c r="G99" s="39"/>
      <c r="H99" s="50"/>
      <c r="I99" s="51"/>
      <c r="J99" s="51"/>
      <c r="K99" s="51"/>
      <c r="L99" s="51"/>
      <c r="M99" s="51"/>
      <c r="N99" s="52"/>
      <c r="O99" s="51"/>
      <c r="P99" s="52"/>
    </row>
    <row r="100" spans="2:16" x14ac:dyDescent="0.35">
      <c r="B100" s="240"/>
      <c r="C100" s="242"/>
      <c r="D100" s="244"/>
      <c r="E100" s="242"/>
      <c r="F100" s="42"/>
      <c r="G100" s="39"/>
      <c r="H100" s="50"/>
      <c r="I100" s="51"/>
      <c r="J100" s="51"/>
      <c r="K100" s="51"/>
      <c r="L100" s="51"/>
      <c r="M100" s="51"/>
      <c r="N100" s="52"/>
      <c r="O100" s="51"/>
      <c r="P100" s="52"/>
    </row>
    <row r="101" spans="2:16" x14ac:dyDescent="0.35">
      <c r="B101" s="240"/>
      <c r="C101" s="242"/>
      <c r="D101" s="244"/>
      <c r="E101" s="242"/>
      <c r="F101" s="42"/>
      <c r="G101" s="39"/>
      <c r="H101" s="50"/>
      <c r="I101" s="51"/>
      <c r="J101" s="51"/>
      <c r="K101" s="51"/>
      <c r="L101" s="51"/>
      <c r="M101" s="51"/>
      <c r="N101" s="52"/>
      <c r="O101" s="51"/>
      <c r="P101" s="52"/>
    </row>
    <row r="102" spans="2:16" x14ac:dyDescent="0.35">
      <c r="B102" s="240"/>
      <c r="C102" s="242"/>
      <c r="D102" s="244"/>
      <c r="E102" s="242"/>
      <c r="F102" s="42"/>
      <c r="G102" s="39"/>
      <c r="H102" s="50"/>
      <c r="I102" s="51"/>
      <c r="J102" s="51"/>
      <c r="K102" s="51"/>
      <c r="L102" s="51"/>
      <c r="M102" s="51"/>
      <c r="N102" s="52"/>
      <c r="O102" s="51"/>
      <c r="P102" s="52"/>
    </row>
    <row r="103" spans="2:16" x14ac:dyDescent="0.35">
      <c r="B103" s="240"/>
      <c r="C103" s="242"/>
      <c r="D103" s="244"/>
      <c r="E103" s="242"/>
      <c r="F103" s="42"/>
      <c r="G103" s="39"/>
      <c r="H103" s="50"/>
      <c r="I103" s="51"/>
      <c r="J103" s="51"/>
      <c r="K103" s="51"/>
      <c r="L103" s="51"/>
      <c r="M103" s="51"/>
      <c r="N103" s="52"/>
      <c r="O103" s="51"/>
      <c r="P103" s="52"/>
    </row>
    <row r="104" spans="2:16" x14ac:dyDescent="0.35">
      <c r="B104" s="241"/>
      <c r="C104" s="243"/>
      <c r="D104" s="245"/>
      <c r="E104" s="243"/>
      <c r="F104" s="42"/>
      <c r="G104" s="39"/>
      <c r="H104" s="50"/>
      <c r="I104" s="51"/>
      <c r="J104" s="51"/>
      <c r="K104" s="51"/>
      <c r="L104" s="51"/>
      <c r="M104" s="51"/>
      <c r="N104" s="52"/>
      <c r="O104" s="51"/>
      <c r="P104" s="52"/>
    </row>
    <row r="105" spans="2:16" ht="51.75" customHeight="1" x14ac:dyDescent="0.35">
      <c r="B105" s="240" t="s">
        <v>218</v>
      </c>
      <c r="C105" s="242" t="s">
        <v>22</v>
      </c>
      <c r="D105" s="244">
        <f>+SUM(G105:G121)</f>
        <v>40000</v>
      </c>
      <c r="E105" s="242" t="s">
        <v>23</v>
      </c>
      <c r="F105" s="48" t="s">
        <v>219</v>
      </c>
      <c r="G105" s="43">
        <v>40000</v>
      </c>
      <c r="H105" s="44" t="s">
        <v>25</v>
      </c>
      <c r="I105" s="45" t="s">
        <v>220</v>
      </c>
      <c r="J105" s="45">
        <v>623110</v>
      </c>
      <c r="K105" s="45">
        <v>623110</v>
      </c>
      <c r="L105" s="49" t="s">
        <v>218</v>
      </c>
      <c r="M105" s="45" t="s">
        <v>191</v>
      </c>
      <c r="N105" s="46">
        <f>+G105</f>
        <v>40000</v>
      </c>
      <c r="O105" s="45"/>
      <c r="P105" s="46"/>
    </row>
    <row r="106" spans="2:16" x14ac:dyDescent="0.35">
      <c r="B106" s="240"/>
      <c r="C106" s="242"/>
      <c r="D106" s="244"/>
      <c r="E106" s="242"/>
      <c r="F106" s="48"/>
      <c r="G106" s="39"/>
      <c r="H106" s="50"/>
      <c r="I106" s="51"/>
      <c r="J106" s="51"/>
      <c r="K106" s="51"/>
      <c r="L106" s="51"/>
      <c r="M106" s="51"/>
      <c r="N106" s="52"/>
      <c r="O106" s="51"/>
      <c r="P106" s="52"/>
    </row>
    <row r="107" spans="2:16" x14ac:dyDescent="0.35">
      <c r="B107" s="240"/>
      <c r="C107" s="242"/>
      <c r="D107" s="244"/>
      <c r="E107" s="243"/>
      <c r="F107" s="51"/>
      <c r="G107" s="39"/>
      <c r="H107" s="50"/>
      <c r="I107" s="51"/>
      <c r="J107" s="51"/>
      <c r="K107" s="51"/>
      <c r="L107" s="51"/>
      <c r="M107" s="51"/>
      <c r="N107" s="52"/>
      <c r="O107" s="51"/>
      <c r="P107" s="52"/>
    </row>
    <row r="108" spans="2:16" x14ac:dyDescent="0.35">
      <c r="B108" s="240"/>
      <c r="C108" s="242"/>
      <c r="D108" s="244"/>
      <c r="E108" s="246" t="s">
        <v>194</v>
      </c>
      <c r="F108" s="38"/>
      <c r="G108" s="39"/>
      <c r="H108" s="50"/>
      <c r="I108" s="51"/>
      <c r="J108" s="51"/>
      <c r="K108" s="51"/>
      <c r="L108" s="51"/>
      <c r="M108" s="51"/>
      <c r="N108" s="52"/>
      <c r="O108" s="51"/>
      <c r="P108" s="52"/>
    </row>
    <row r="109" spans="2:16" x14ac:dyDescent="0.35">
      <c r="B109" s="240"/>
      <c r="C109" s="242"/>
      <c r="D109" s="244"/>
      <c r="E109" s="246"/>
      <c r="F109" s="38"/>
      <c r="G109" s="39"/>
      <c r="H109" s="50"/>
      <c r="I109" s="51"/>
      <c r="J109" s="51"/>
      <c r="K109" s="51"/>
      <c r="L109" s="51"/>
      <c r="M109" s="51"/>
      <c r="N109" s="52"/>
      <c r="O109" s="51"/>
      <c r="P109" s="52"/>
    </row>
    <row r="110" spans="2:16" x14ac:dyDescent="0.35">
      <c r="B110" s="240"/>
      <c r="C110" s="242"/>
      <c r="D110" s="244"/>
      <c r="E110" s="246"/>
      <c r="F110" s="42"/>
      <c r="G110" s="39"/>
      <c r="H110" s="50"/>
      <c r="I110" s="51"/>
      <c r="J110" s="51"/>
      <c r="K110" s="51"/>
      <c r="L110" s="51"/>
      <c r="M110" s="51"/>
      <c r="N110" s="52"/>
      <c r="O110" s="51"/>
      <c r="P110" s="52"/>
    </row>
    <row r="111" spans="2:16" x14ac:dyDescent="0.35">
      <c r="B111" s="240"/>
      <c r="C111" s="242"/>
      <c r="D111" s="244"/>
      <c r="E111" s="246" t="s">
        <v>55</v>
      </c>
      <c r="F111" s="42"/>
      <c r="G111" s="39"/>
      <c r="H111" s="50"/>
      <c r="I111" s="51"/>
      <c r="J111" s="51"/>
      <c r="K111" s="51"/>
      <c r="L111" s="51"/>
      <c r="M111" s="51"/>
      <c r="N111" s="52"/>
      <c r="O111" s="51"/>
      <c r="P111" s="52"/>
    </row>
    <row r="112" spans="2:16" x14ac:dyDescent="0.35">
      <c r="B112" s="240"/>
      <c r="C112" s="242"/>
      <c r="D112" s="244"/>
      <c r="E112" s="246"/>
      <c r="F112" s="42"/>
      <c r="G112" s="39"/>
      <c r="H112" s="50"/>
      <c r="I112" s="51"/>
      <c r="J112" s="51"/>
      <c r="K112" s="51"/>
      <c r="L112" s="51"/>
      <c r="M112" s="51"/>
      <c r="N112" s="52"/>
      <c r="O112" s="51"/>
      <c r="P112" s="52"/>
    </row>
    <row r="113" spans="2:16" x14ac:dyDescent="0.35">
      <c r="B113" s="240"/>
      <c r="C113" s="242"/>
      <c r="D113" s="244"/>
      <c r="E113" s="246"/>
      <c r="F113" s="42"/>
      <c r="G113" s="39"/>
      <c r="H113" s="50"/>
      <c r="I113" s="51"/>
      <c r="J113" s="51"/>
      <c r="K113" s="51"/>
      <c r="L113" s="51"/>
      <c r="M113" s="51"/>
      <c r="N113" s="52"/>
      <c r="O113" s="51"/>
      <c r="P113" s="52"/>
    </row>
    <row r="114" spans="2:16" x14ac:dyDescent="0.35">
      <c r="B114" s="240"/>
      <c r="C114" s="242"/>
      <c r="D114" s="244"/>
      <c r="E114" s="246" t="s">
        <v>56</v>
      </c>
      <c r="F114" s="42"/>
      <c r="G114" s="39"/>
      <c r="H114" s="50"/>
      <c r="I114" s="51"/>
      <c r="J114" s="51"/>
      <c r="K114" s="51"/>
      <c r="L114" s="51"/>
      <c r="M114" s="51"/>
      <c r="N114" s="52"/>
      <c r="O114" s="51"/>
      <c r="P114" s="52"/>
    </row>
    <row r="115" spans="2:16" x14ac:dyDescent="0.35">
      <c r="B115" s="240"/>
      <c r="C115" s="242"/>
      <c r="D115" s="244"/>
      <c r="E115" s="246"/>
      <c r="F115" s="42"/>
      <c r="G115" s="39"/>
      <c r="H115" s="50"/>
      <c r="I115" s="51"/>
      <c r="J115" s="51"/>
      <c r="K115" s="51"/>
      <c r="L115" s="51"/>
      <c r="M115" s="51"/>
      <c r="N115" s="52"/>
      <c r="O115" s="51"/>
      <c r="P115" s="52"/>
    </row>
    <row r="116" spans="2:16" x14ac:dyDescent="0.35">
      <c r="B116" s="240"/>
      <c r="C116" s="242"/>
      <c r="D116" s="244"/>
      <c r="E116" s="247" t="s">
        <v>82</v>
      </c>
      <c r="F116" s="42"/>
      <c r="G116" s="39"/>
      <c r="H116" s="50"/>
      <c r="I116" s="51"/>
      <c r="J116" s="51"/>
      <c r="K116" s="51"/>
      <c r="L116" s="51"/>
      <c r="M116" s="51"/>
      <c r="N116" s="52"/>
      <c r="O116" s="51"/>
      <c r="P116" s="52"/>
    </row>
    <row r="117" spans="2:16" x14ac:dyDescent="0.35">
      <c r="B117" s="240"/>
      <c r="C117" s="242"/>
      <c r="D117" s="244"/>
      <c r="E117" s="242"/>
      <c r="F117" s="42"/>
      <c r="G117" s="39"/>
      <c r="H117" s="50"/>
      <c r="I117" s="51"/>
      <c r="J117" s="51"/>
      <c r="K117" s="51"/>
      <c r="L117" s="51"/>
      <c r="M117" s="51"/>
      <c r="N117" s="52"/>
      <c r="O117" s="51"/>
      <c r="P117" s="52"/>
    </row>
    <row r="118" spans="2:16" x14ac:dyDescent="0.35">
      <c r="B118" s="240"/>
      <c r="C118" s="242"/>
      <c r="D118" s="244"/>
      <c r="E118" s="242"/>
      <c r="F118" s="42"/>
      <c r="G118" s="39"/>
      <c r="H118" s="50"/>
      <c r="I118" s="51"/>
      <c r="J118" s="51"/>
      <c r="K118" s="51"/>
      <c r="L118" s="51"/>
      <c r="M118" s="51"/>
      <c r="N118" s="52"/>
      <c r="O118" s="51"/>
      <c r="P118" s="52"/>
    </row>
    <row r="119" spans="2:16" x14ac:dyDescent="0.35">
      <c r="B119" s="240"/>
      <c r="C119" s="242"/>
      <c r="D119" s="244"/>
      <c r="E119" s="242"/>
      <c r="F119" s="42"/>
      <c r="G119" s="39"/>
      <c r="H119" s="50"/>
      <c r="I119" s="51"/>
      <c r="J119" s="51"/>
      <c r="K119" s="51"/>
      <c r="L119" s="51"/>
      <c r="M119" s="51"/>
      <c r="N119" s="52"/>
      <c r="O119" s="51"/>
      <c r="P119" s="52"/>
    </row>
    <row r="120" spans="2:16" x14ac:dyDescent="0.35">
      <c r="B120" s="240"/>
      <c r="C120" s="242"/>
      <c r="D120" s="244"/>
      <c r="E120" s="242"/>
      <c r="F120" s="42"/>
      <c r="G120" s="39"/>
      <c r="H120" s="50"/>
      <c r="I120" s="51"/>
      <c r="J120" s="51"/>
      <c r="K120" s="51"/>
      <c r="L120" s="51"/>
      <c r="M120" s="51"/>
      <c r="N120" s="52"/>
      <c r="O120" s="51"/>
      <c r="P120" s="52"/>
    </row>
    <row r="121" spans="2:16" x14ac:dyDescent="0.35">
      <c r="B121" s="240"/>
      <c r="C121" s="243"/>
      <c r="D121" s="245"/>
      <c r="E121" s="243"/>
      <c r="F121" s="42"/>
      <c r="G121" s="39"/>
      <c r="H121" s="50"/>
      <c r="I121" s="51"/>
      <c r="J121" s="51"/>
      <c r="K121" s="51"/>
      <c r="L121" s="51"/>
      <c r="M121" s="51"/>
      <c r="N121" s="52"/>
      <c r="O121" s="51"/>
      <c r="P121" s="52"/>
    </row>
    <row r="122" spans="2:16" x14ac:dyDescent="0.35">
      <c r="B122" s="240"/>
      <c r="C122" s="242" t="s">
        <v>195</v>
      </c>
      <c r="D122" s="244">
        <f>+SUM(G122:G138)</f>
        <v>0</v>
      </c>
      <c r="E122" s="247" t="s">
        <v>23</v>
      </c>
      <c r="F122" s="42"/>
      <c r="G122" s="43"/>
      <c r="H122" s="44"/>
      <c r="I122" s="45"/>
      <c r="J122" s="45"/>
      <c r="K122" s="45"/>
      <c r="L122" s="45"/>
      <c r="M122" s="45"/>
      <c r="N122" s="46"/>
      <c r="O122" s="45"/>
      <c r="P122" s="46"/>
    </row>
    <row r="123" spans="2:16" x14ac:dyDescent="0.35">
      <c r="B123" s="240"/>
      <c r="C123" s="242"/>
      <c r="D123" s="244"/>
      <c r="E123" s="242"/>
      <c r="F123" s="42"/>
      <c r="G123" s="39"/>
      <c r="H123" s="50"/>
      <c r="I123" s="51"/>
      <c r="J123" s="51"/>
      <c r="K123" s="51"/>
      <c r="L123" s="51"/>
      <c r="M123" s="51"/>
      <c r="N123" s="52"/>
      <c r="O123" s="51"/>
      <c r="P123" s="52"/>
    </row>
    <row r="124" spans="2:16" x14ac:dyDescent="0.35">
      <c r="B124" s="240"/>
      <c r="C124" s="242"/>
      <c r="D124" s="244"/>
      <c r="E124" s="243"/>
      <c r="F124" s="42"/>
      <c r="G124" s="39"/>
      <c r="H124" s="50"/>
      <c r="I124" s="51"/>
      <c r="J124" s="51"/>
      <c r="K124" s="51"/>
      <c r="L124" s="51"/>
      <c r="M124" s="51"/>
      <c r="N124" s="52"/>
      <c r="O124" s="51"/>
      <c r="P124" s="52"/>
    </row>
    <row r="125" spans="2:16" x14ac:dyDescent="0.35">
      <c r="B125" s="240"/>
      <c r="C125" s="242"/>
      <c r="D125" s="244"/>
      <c r="E125" s="246" t="s">
        <v>194</v>
      </c>
      <c r="F125" s="42"/>
      <c r="G125" s="39"/>
      <c r="H125" s="50"/>
      <c r="I125" s="51"/>
      <c r="J125" s="51"/>
      <c r="K125" s="51"/>
      <c r="L125" s="51"/>
      <c r="M125" s="51"/>
      <c r="N125" s="52"/>
      <c r="O125" s="51"/>
      <c r="P125" s="52"/>
    </row>
    <row r="126" spans="2:16" x14ac:dyDescent="0.35">
      <c r="B126" s="240"/>
      <c r="C126" s="242"/>
      <c r="D126" s="244"/>
      <c r="E126" s="246"/>
      <c r="F126" s="42"/>
      <c r="G126" s="39"/>
      <c r="H126" s="50"/>
      <c r="I126" s="51"/>
      <c r="J126" s="51"/>
      <c r="K126" s="51"/>
      <c r="L126" s="51"/>
      <c r="M126" s="51"/>
      <c r="N126" s="52"/>
      <c r="O126" s="51"/>
      <c r="P126" s="52"/>
    </row>
    <row r="127" spans="2:16" x14ac:dyDescent="0.35">
      <c r="B127" s="240"/>
      <c r="C127" s="242"/>
      <c r="D127" s="244"/>
      <c r="E127" s="246"/>
      <c r="F127" s="42"/>
      <c r="G127" s="39"/>
      <c r="H127" s="50"/>
      <c r="I127" s="51"/>
      <c r="J127" s="51"/>
      <c r="K127" s="51"/>
      <c r="L127" s="51"/>
      <c r="M127" s="51"/>
      <c r="N127" s="52"/>
      <c r="O127" s="51"/>
      <c r="P127" s="52"/>
    </row>
    <row r="128" spans="2:16" x14ac:dyDescent="0.35">
      <c r="B128" s="240"/>
      <c r="C128" s="242"/>
      <c r="D128" s="244"/>
      <c r="E128" s="246" t="s">
        <v>55</v>
      </c>
      <c r="F128" s="42"/>
      <c r="G128" s="39"/>
      <c r="H128" s="50"/>
      <c r="I128" s="51"/>
      <c r="J128" s="51"/>
      <c r="K128" s="51"/>
      <c r="L128" s="51"/>
      <c r="M128" s="51"/>
      <c r="N128" s="52"/>
      <c r="O128" s="51"/>
      <c r="P128" s="52"/>
    </row>
    <row r="129" spans="2:16" x14ac:dyDescent="0.35">
      <c r="B129" s="240"/>
      <c r="C129" s="242"/>
      <c r="D129" s="244"/>
      <c r="E129" s="246"/>
      <c r="F129" s="42"/>
      <c r="G129" s="39"/>
      <c r="H129" s="50"/>
      <c r="I129" s="51"/>
      <c r="J129" s="51"/>
      <c r="K129" s="51"/>
      <c r="L129" s="51"/>
      <c r="M129" s="51"/>
      <c r="N129" s="52"/>
      <c r="O129" s="51"/>
      <c r="P129" s="52"/>
    </row>
    <row r="130" spans="2:16" x14ac:dyDescent="0.35">
      <c r="B130" s="240"/>
      <c r="C130" s="242"/>
      <c r="D130" s="244"/>
      <c r="E130" s="246"/>
      <c r="F130" s="42"/>
      <c r="G130" s="39"/>
      <c r="H130" s="50"/>
      <c r="I130" s="51"/>
      <c r="J130" s="51"/>
      <c r="K130" s="51"/>
      <c r="L130" s="51"/>
      <c r="M130" s="51"/>
      <c r="N130" s="52"/>
      <c r="O130" s="51"/>
      <c r="P130" s="52"/>
    </row>
    <row r="131" spans="2:16" x14ac:dyDescent="0.35">
      <c r="B131" s="240"/>
      <c r="C131" s="242"/>
      <c r="D131" s="244"/>
      <c r="E131" s="246" t="s">
        <v>56</v>
      </c>
      <c r="F131" s="42"/>
      <c r="G131" s="39"/>
      <c r="H131" s="50"/>
      <c r="I131" s="51"/>
      <c r="J131" s="51"/>
      <c r="K131" s="51"/>
      <c r="L131" s="51"/>
      <c r="M131" s="51"/>
      <c r="N131" s="52"/>
      <c r="O131" s="51"/>
      <c r="P131" s="52"/>
    </row>
    <row r="132" spans="2:16" x14ac:dyDescent="0.35">
      <c r="B132" s="240"/>
      <c r="C132" s="242"/>
      <c r="D132" s="244"/>
      <c r="E132" s="246"/>
      <c r="F132" s="42"/>
      <c r="G132" s="39"/>
      <c r="H132" s="50"/>
      <c r="I132" s="51"/>
      <c r="J132" s="51"/>
      <c r="K132" s="51"/>
      <c r="L132" s="51"/>
      <c r="M132" s="51"/>
      <c r="N132" s="52"/>
      <c r="O132" s="51"/>
      <c r="P132" s="52"/>
    </row>
    <row r="133" spans="2:16" x14ac:dyDescent="0.35">
      <c r="B133" s="240"/>
      <c r="C133" s="242"/>
      <c r="D133" s="244"/>
      <c r="E133" s="247" t="s">
        <v>82</v>
      </c>
      <c r="F133" s="42"/>
      <c r="G133" s="39"/>
      <c r="H133" s="50"/>
      <c r="I133" s="51"/>
      <c r="J133" s="51"/>
      <c r="K133" s="51"/>
      <c r="L133" s="51"/>
      <c r="M133" s="51"/>
      <c r="N133" s="52"/>
      <c r="O133" s="51"/>
      <c r="P133" s="52"/>
    </row>
    <row r="134" spans="2:16" x14ac:dyDescent="0.35">
      <c r="B134" s="240"/>
      <c r="C134" s="242"/>
      <c r="D134" s="244"/>
      <c r="E134" s="242"/>
      <c r="F134" s="42"/>
      <c r="G134" s="39"/>
      <c r="H134" s="50"/>
      <c r="I134" s="51"/>
      <c r="J134" s="51"/>
      <c r="K134" s="51"/>
      <c r="L134" s="51"/>
      <c r="M134" s="51"/>
      <c r="N134" s="52"/>
      <c r="O134" s="51"/>
      <c r="P134" s="52"/>
    </row>
    <row r="135" spans="2:16" x14ac:dyDescent="0.35">
      <c r="B135" s="240"/>
      <c r="C135" s="242"/>
      <c r="D135" s="244"/>
      <c r="E135" s="242"/>
      <c r="F135" s="42"/>
      <c r="G135" s="39"/>
      <c r="H135" s="50"/>
      <c r="I135" s="51"/>
      <c r="J135" s="51"/>
      <c r="K135" s="51"/>
      <c r="L135" s="51"/>
      <c r="M135" s="51"/>
      <c r="N135" s="52"/>
      <c r="O135" s="51"/>
      <c r="P135" s="52"/>
    </row>
    <row r="136" spans="2:16" x14ac:dyDescent="0.35">
      <c r="B136" s="240"/>
      <c r="C136" s="242"/>
      <c r="D136" s="244"/>
      <c r="E136" s="242"/>
      <c r="F136" s="42"/>
      <c r="G136" s="39"/>
      <c r="H136" s="50"/>
      <c r="I136" s="51"/>
      <c r="J136" s="51"/>
      <c r="K136" s="51"/>
      <c r="L136" s="51"/>
      <c r="M136" s="51"/>
      <c r="N136" s="52"/>
      <c r="O136" s="51"/>
      <c r="P136" s="52"/>
    </row>
    <row r="137" spans="2:16" x14ac:dyDescent="0.35">
      <c r="B137" s="240"/>
      <c r="C137" s="242"/>
      <c r="D137" s="244"/>
      <c r="E137" s="242"/>
      <c r="F137" s="42"/>
      <c r="G137" s="39"/>
      <c r="H137" s="50"/>
      <c r="I137" s="51"/>
      <c r="J137" s="51"/>
      <c r="K137" s="51"/>
      <c r="L137" s="51"/>
      <c r="M137" s="51"/>
      <c r="N137" s="52"/>
      <c r="O137" s="51"/>
      <c r="P137" s="52"/>
    </row>
    <row r="138" spans="2:16" x14ac:dyDescent="0.35">
      <c r="B138" s="241"/>
      <c r="C138" s="243"/>
      <c r="D138" s="245"/>
      <c r="E138" s="243"/>
      <c r="F138" s="42"/>
      <c r="G138" s="39"/>
      <c r="H138" s="50"/>
      <c r="I138" s="51"/>
      <c r="J138" s="51"/>
      <c r="K138" s="51"/>
      <c r="L138" s="51"/>
      <c r="M138" s="51"/>
      <c r="N138" s="52"/>
      <c r="O138" s="51"/>
      <c r="P138" s="52"/>
    </row>
    <row r="139" spans="2:16" ht="43.5" x14ac:dyDescent="0.35">
      <c r="B139" s="240" t="s">
        <v>221</v>
      </c>
      <c r="C139" s="242" t="s">
        <v>22</v>
      </c>
      <c r="D139" s="244">
        <f>+SUM(G139:G155)</f>
        <v>62952</v>
      </c>
      <c r="E139" s="242" t="s">
        <v>23</v>
      </c>
      <c r="F139" s="48" t="s">
        <v>222</v>
      </c>
      <c r="G139" s="43">
        <v>62952</v>
      </c>
      <c r="H139" s="44" t="s">
        <v>25</v>
      </c>
      <c r="I139" s="45" t="s">
        <v>223</v>
      </c>
      <c r="J139" s="45">
        <v>623705</v>
      </c>
      <c r="K139" s="45">
        <v>623705</v>
      </c>
      <c r="L139" s="49" t="s">
        <v>221</v>
      </c>
      <c r="M139" s="45" t="s">
        <v>191</v>
      </c>
      <c r="N139" s="46">
        <f>+G139</f>
        <v>62952</v>
      </c>
      <c r="O139" s="45"/>
      <c r="P139" s="46"/>
    </row>
    <row r="140" spans="2:16" x14ac:dyDescent="0.35">
      <c r="B140" s="240"/>
      <c r="C140" s="242"/>
      <c r="D140" s="244"/>
      <c r="E140" s="242"/>
      <c r="F140" s="48"/>
      <c r="G140" s="39"/>
      <c r="H140" s="50"/>
      <c r="I140" s="51"/>
      <c r="J140" s="51"/>
      <c r="K140" s="51"/>
      <c r="L140" s="51"/>
      <c r="M140" s="51"/>
      <c r="N140" s="52"/>
      <c r="O140" s="51"/>
      <c r="P140" s="52"/>
    </row>
    <row r="141" spans="2:16" x14ac:dyDescent="0.35">
      <c r="B141" s="240"/>
      <c r="C141" s="242"/>
      <c r="D141" s="244"/>
      <c r="E141" s="243"/>
      <c r="F141" s="51"/>
      <c r="G141" s="39"/>
      <c r="H141" s="50"/>
      <c r="I141" s="51"/>
      <c r="J141" s="51"/>
      <c r="K141" s="51"/>
      <c r="L141" s="51"/>
      <c r="M141" s="51"/>
      <c r="N141" s="52"/>
      <c r="O141" s="51"/>
      <c r="P141" s="52"/>
    </row>
    <row r="142" spans="2:16" x14ac:dyDescent="0.35">
      <c r="B142" s="240"/>
      <c r="C142" s="242"/>
      <c r="D142" s="244"/>
      <c r="E142" s="246" t="s">
        <v>194</v>
      </c>
      <c r="F142" s="38"/>
      <c r="G142" s="39"/>
      <c r="H142" s="50"/>
      <c r="I142" s="51"/>
      <c r="J142" s="51"/>
      <c r="K142" s="51"/>
      <c r="L142" s="51"/>
      <c r="M142" s="51"/>
      <c r="N142" s="52"/>
      <c r="O142" s="51"/>
      <c r="P142" s="52"/>
    </row>
    <row r="143" spans="2:16" x14ac:dyDescent="0.35">
      <c r="B143" s="240"/>
      <c r="C143" s="242"/>
      <c r="D143" s="244"/>
      <c r="E143" s="246"/>
      <c r="F143" s="38"/>
      <c r="G143" s="39"/>
      <c r="H143" s="50"/>
      <c r="I143" s="51"/>
      <c r="J143" s="51"/>
      <c r="K143" s="51"/>
      <c r="L143" s="51"/>
      <c r="M143" s="51"/>
      <c r="N143" s="52"/>
      <c r="O143" s="51"/>
      <c r="P143" s="52"/>
    </row>
    <row r="144" spans="2:16" x14ac:dyDescent="0.35">
      <c r="B144" s="240"/>
      <c r="C144" s="242"/>
      <c r="D144" s="244"/>
      <c r="E144" s="246"/>
      <c r="F144" s="42"/>
      <c r="G144" s="39"/>
      <c r="H144" s="50"/>
      <c r="I144" s="51"/>
      <c r="J144" s="51"/>
      <c r="K144" s="51"/>
      <c r="L144" s="51"/>
      <c r="M144" s="51"/>
      <c r="N144" s="52"/>
      <c r="O144" s="51"/>
      <c r="P144" s="52"/>
    </row>
    <row r="145" spans="2:16" x14ac:dyDescent="0.35">
      <c r="B145" s="240"/>
      <c r="C145" s="242"/>
      <c r="D145" s="244"/>
      <c r="E145" s="246" t="s">
        <v>55</v>
      </c>
      <c r="F145" s="42"/>
      <c r="G145" s="39"/>
      <c r="H145" s="50"/>
      <c r="I145" s="51"/>
      <c r="J145" s="51"/>
      <c r="K145" s="51"/>
      <c r="L145" s="51"/>
      <c r="M145" s="51"/>
      <c r="N145" s="52"/>
      <c r="O145" s="51"/>
      <c r="P145" s="52"/>
    </row>
    <row r="146" spans="2:16" x14ac:dyDescent="0.35">
      <c r="B146" s="240"/>
      <c r="C146" s="242"/>
      <c r="D146" s="244"/>
      <c r="E146" s="246"/>
      <c r="F146" s="42"/>
      <c r="G146" s="39"/>
      <c r="H146" s="50"/>
      <c r="I146" s="51"/>
      <c r="J146" s="51"/>
      <c r="K146" s="51"/>
      <c r="L146" s="51"/>
      <c r="M146" s="51"/>
      <c r="N146" s="52"/>
      <c r="O146" s="51"/>
      <c r="P146" s="52"/>
    </row>
    <row r="147" spans="2:16" x14ac:dyDescent="0.35">
      <c r="B147" s="240"/>
      <c r="C147" s="242"/>
      <c r="D147" s="244"/>
      <c r="E147" s="246"/>
      <c r="F147" s="42"/>
      <c r="G147" s="39"/>
      <c r="H147" s="50"/>
      <c r="I147" s="51"/>
      <c r="J147" s="51"/>
      <c r="K147" s="51"/>
      <c r="L147" s="51"/>
      <c r="M147" s="51"/>
      <c r="N147" s="52"/>
      <c r="O147" s="51"/>
      <c r="P147" s="52"/>
    </row>
    <row r="148" spans="2:16" x14ac:dyDescent="0.35">
      <c r="B148" s="240"/>
      <c r="C148" s="242"/>
      <c r="D148" s="244"/>
      <c r="E148" s="246" t="s">
        <v>56</v>
      </c>
      <c r="F148" s="42"/>
      <c r="G148" s="39"/>
      <c r="H148" s="50"/>
      <c r="I148" s="51"/>
      <c r="J148" s="51"/>
      <c r="K148" s="51"/>
      <c r="L148" s="51"/>
      <c r="M148" s="51"/>
      <c r="N148" s="52"/>
      <c r="O148" s="51"/>
      <c r="P148" s="52"/>
    </row>
    <row r="149" spans="2:16" x14ac:dyDescent="0.35">
      <c r="B149" s="240"/>
      <c r="C149" s="242"/>
      <c r="D149" s="244"/>
      <c r="E149" s="246"/>
      <c r="F149" s="42"/>
      <c r="G149" s="39"/>
      <c r="H149" s="50"/>
      <c r="I149" s="51"/>
      <c r="J149" s="51"/>
      <c r="K149" s="51"/>
      <c r="L149" s="51"/>
      <c r="M149" s="51"/>
      <c r="N149" s="52"/>
      <c r="O149" s="51"/>
      <c r="P149" s="52"/>
    </row>
    <row r="150" spans="2:16" x14ac:dyDescent="0.35">
      <c r="B150" s="240"/>
      <c r="C150" s="242"/>
      <c r="D150" s="244"/>
      <c r="E150" s="247" t="s">
        <v>82</v>
      </c>
      <c r="F150" s="42"/>
      <c r="G150" s="39"/>
      <c r="H150" s="50"/>
      <c r="I150" s="51"/>
      <c r="J150" s="51"/>
      <c r="K150" s="51"/>
      <c r="L150" s="51"/>
      <c r="M150" s="51"/>
      <c r="N150" s="52"/>
      <c r="O150" s="51"/>
      <c r="P150" s="52"/>
    </row>
    <row r="151" spans="2:16" x14ac:dyDescent="0.35">
      <c r="B151" s="240"/>
      <c r="C151" s="242"/>
      <c r="D151" s="244"/>
      <c r="E151" s="242"/>
      <c r="F151" s="42"/>
      <c r="G151" s="39"/>
      <c r="H151" s="50"/>
      <c r="I151" s="51"/>
      <c r="J151" s="51"/>
      <c r="K151" s="51"/>
      <c r="L151" s="51"/>
      <c r="M151" s="51"/>
      <c r="N151" s="52"/>
      <c r="O151" s="51"/>
      <c r="P151" s="52"/>
    </row>
    <row r="152" spans="2:16" x14ac:dyDescent="0.35">
      <c r="B152" s="240"/>
      <c r="C152" s="242"/>
      <c r="D152" s="244"/>
      <c r="E152" s="242"/>
      <c r="F152" s="42"/>
      <c r="G152" s="39"/>
      <c r="H152" s="50"/>
      <c r="I152" s="51"/>
      <c r="J152" s="51"/>
      <c r="K152" s="51"/>
      <c r="L152" s="51"/>
      <c r="M152" s="51"/>
      <c r="N152" s="52"/>
      <c r="O152" s="51"/>
      <c r="P152" s="52"/>
    </row>
    <row r="153" spans="2:16" x14ac:dyDescent="0.35">
      <c r="B153" s="240"/>
      <c r="C153" s="242"/>
      <c r="D153" s="244"/>
      <c r="E153" s="242"/>
      <c r="F153" s="42"/>
      <c r="G153" s="39"/>
      <c r="H153" s="50"/>
      <c r="I153" s="51"/>
      <c r="J153" s="51"/>
      <c r="K153" s="51"/>
      <c r="L153" s="51"/>
      <c r="M153" s="51"/>
      <c r="N153" s="52"/>
      <c r="O153" s="51"/>
      <c r="P153" s="52"/>
    </row>
    <row r="154" spans="2:16" x14ac:dyDescent="0.35">
      <c r="B154" s="240"/>
      <c r="C154" s="242"/>
      <c r="D154" s="244"/>
      <c r="E154" s="242"/>
      <c r="F154" s="42"/>
      <c r="G154" s="39"/>
      <c r="H154" s="50"/>
      <c r="I154" s="51"/>
      <c r="J154" s="51"/>
      <c r="K154" s="51"/>
      <c r="L154" s="51"/>
      <c r="M154" s="51"/>
      <c r="N154" s="52"/>
      <c r="O154" s="51"/>
      <c r="P154" s="52"/>
    </row>
    <row r="155" spans="2:16" x14ac:dyDescent="0.35">
      <c r="B155" s="240"/>
      <c r="C155" s="243"/>
      <c r="D155" s="245"/>
      <c r="E155" s="243"/>
      <c r="F155" s="42"/>
      <c r="G155" s="39"/>
      <c r="H155" s="50"/>
      <c r="I155" s="51"/>
      <c r="J155" s="51"/>
      <c r="K155" s="51"/>
      <c r="L155" s="51"/>
      <c r="M155" s="51"/>
      <c r="N155" s="52"/>
      <c r="O155" s="51"/>
      <c r="P155" s="52"/>
    </row>
    <row r="156" spans="2:16" x14ac:dyDescent="0.35">
      <c r="B156" s="240"/>
      <c r="C156" s="242" t="s">
        <v>195</v>
      </c>
      <c r="D156" s="244">
        <f>+SUM(G156:G172)</f>
        <v>0</v>
      </c>
      <c r="E156" s="247" t="s">
        <v>23</v>
      </c>
      <c r="F156" s="42"/>
      <c r="G156" s="43"/>
      <c r="H156" s="44"/>
      <c r="I156" s="45"/>
      <c r="J156" s="45"/>
      <c r="K156" s="45"/>
      <c r="L156" s="45"/>
      <c r="M156" s="45"/>
      <c r="N156" s="46"/>
      <c r="O156" s="45"/>
      <c r="P156" s="46"/>
    </row>
    <row r="157" spans="2:16" x14ac:dyDescent="0.35">
      <c r="B157" s="240"/>
      <c r="C157" s="242"/>
      <c r="D157" s="244"/>
      <c r="E157" s="242"/>
      <c r="F157" s="42"/>
      <c r="G157" s="39"/>
      <c r="H157" s="50"/>
      <c r="I157" s="51"/>
      <c r="J157" s="51"/>
      <c r="K157" s="51"/>
      <c r="L157" s="51"/>
      <c r="M157" s="51"/>
      <c r="N157" s="52"/>
      <c r="O157" s="51"/>
      <c r="P157" s="52"/>
    </row>
    <row r="158" spans="2:16" x14ac:dyDescent="0.35">
      <c r="B158" s="240"/>
      <c r="C158" s="242"/>
      <c r="D158" s="244"/>
      <c r="E158" s="243"/>
      <c r="F158" s="42"/>
      <c r="G158" s="39"/>
      <c r="H158" s="50"/>
      <c r="I158" s="51"/>
      <c r="J158" s="51"/>
      <c r="K158" s="51"/>
      <c r="L158" s="51"/>
      <c r="M158" s="51"/>
      <c r="N158" s="52"/>
      <c r="O158" s="51"/>
      <c r="P158" s="52"/>
    </row>
    <row r="159" spans="2:16" x14ac:dyDescent="0.35">
      <c r="B159" s="240"/>
      <c r="C159" s="242"/>
      <c r="D159" s="244"/>
      <c r="E159" s="246" t="s">
        <v>194</v>
      </c>
      <c r="F159" s="42"/>
      <c r="G159" s="39"/>
      <c r="H159" s="50"/>
      <c r="I159" s="51"/>
      <c r="J159" s="51"/>
      <c r="K159" s="51"/>
      <c r="L159" s="51"/>
      <c r="M159" s="51"/>
      <c r="N159" s="52"/>
      <c r="O159" s="51"/>
      <c r="P159" s="52"/>
    </row>
    <row r="160" spans="2:16" x14ac:dyDescent="0.35">
      <c r="B160" s="240"/>
      <c r="C160" s="242"/>
      <c r="D160" s="244"/>
      <c r="E160" s="246"/>
      <c r="F160" s="42"/>
      <c r="G160" s="39"/>
      <c r="H160" s="50"/>
      <c r="I160" s="51"/>
      <c r="J160" s="51"/>
      <c r="K160" s="51"/>
      <c r="L160" s="51"/>
      <c r="M160" s="51"/>
      <c r="N160" s="52"/>
      <c r="O160" s="51"/>
      <c r="P160" s="52"/>
    </row>
    <row r="161" spans="2:16" x14ac:dyDescent="0.35">
      <c r="B161" s="240"/>
      <c r="C161" s="242"/>
      <c r="D161" s="244"/>
      <c r="E161" s="246"/>
      <c r="F161" s="42"/>
      <c r="G161" s="39"/>
      <c r="H161" s="50"/>
      <c r="I161" s="51"/>
      <c r="J161" s="51"/>
      <c r="K161" s="51"/>
      <c r="L161" s="51"/>
      <c r="M161" s="51"/>
      <c r="N161" s="52"/>
      <c r="O161" s="51"/>
      <c r="P161" s="52"/>
    </row>
    <row r="162" spans="2:16" x14ac:dyDescent="0.35">
      <c r="B162" s="240"/>
      <c r="C162" s="242"/>
      <c r="D162" s="244"/>
      <c r="E162" s="246" t="s">
        <v>55</v>
      </c>
      <c r="F162" s="42"/>
      <c r="G162" s="39"/>
      <c r="H162" s="50"/>
      <c r="I162" s="51"/>
      <c r="J162" s="51"/>
      <c r="K162" s="51"/>
      <c r="L162" s="51"/>
      <c r="M162" s="51"/>
      <c r="N162" s="52"/>
      <c r="O162" s="51"/>
      <c r="P162" s="52"/>
    </row>
    <row r="163" spans="2:16" x14ac:dyDescent="0.35">
      <c r="B163" s="240"/>
      <c r="C163" s="242"/>
      <c r="D163" s="244"/>
      <c r="E163" s="246"/>
      <c r="F163" s="42"/>
      <c r="G163" s="39"/>
      <c r="H163" s="50"/>
      <c r="I163" s="51"/>
      <c r="J163" s="51"/>
      <c r="K163" s="51"/>
      <c r="L163" s="51"/>
      <c r="M163" s="51"/>
      <c r="N163" s="52"/>
      <c r="O163" s="51"/>
      <c r="P163" s="52"/>
    </row>
    <row r="164" spans="2:16" x14ac:dyDescent="0.35">
      <c r="B164" s="240"/>
      <c r="C164" s="242"/>
      <c r="D164" s="244"/>
      <c r="E164" s="246"/>
      <c r="F164" s="42"/>
      <c r="G164" s="39"/>
      <c r="H164" s="50"/>
      <c r="I164" s="51"/>
      <c r="J164" s="51"/>
      <c r="K164" s="51"/>
      <c r="L164" s="51"/>
      <c r="M164" s="51"/>
      <c r="N164" s="52"/>
      <c r="O164" s="51"/>
      <c r="P164" s="52"/>
    </row>
    <row r="165" spans="2:16" x14ac:dyDescent="0.35">
      <c r="B165" s="240"/>
      <c r="C165" s="242"/>
      <c r="D165" s="244"/>
      <c r="E165" s="246" t="s">
        <v>56</v>
      </c>
      <c r="F165" s="42"/>
      <c r="G165" s="39"/>
      <c r="H165" s="50"/>
      <c r="I165" s="51"/>
      <c r="J165" s="51"/>
      <c r="K165" s="51"/>
      <c r="L165" s="51"/>
      <c r="M165" s="51"/>
      <c r="N165" s="52"/>
      <c r="O165" s="51"/>
      <c r="P165" s="52"/>
    </row>
    <row r="166" spans="2:16" x14ac:dyDescent="0.35">
      <c r="B166" s="240"/>
      <c r="C166" s="242"/>
      <c r="D166" s="244"/>
      <c r="E166" s="246"/>
      <c r="F166" s="42"/>
      <c r="G166" s="39"/>
      <c r="H166" s="50"/>
      <c r="I166" s="51"/>
      <c r="J166" s="51"/>
      <c r="K166" s="51"/>
      <c r="L166" s="51"/>
      <c r="M166" s="51"/>
      <c r="N166" s="52"/>
      <c r="O166" s="51"/>
      <c r="P166" s="52"/>
    </row>
    <row r="167" spans="2:16" x14ac:dyDescent="0.35">
      <c r="B167" s="240"/>
      <c r="C167" s="242"/>
      <c r="D167" s="244"/>
      <c r="E167" s="247" t="s">
        <v>82</v>
      </c>
      <c r="F167" s="42"/>
      <c r="G167" s="39"/>
      <c r="H167" s="50"/>
      <c r="I167" s="51"/>
      <c r="J167" s="51"/>
      <c r="K167" s="51"/>
      <c r="L167" s="51"/>
      <c r="M167" s="51"/>
      <c r="N167" s="52"/>
      <c r="O167" s="51"/>
      <c r="P167" s="52"/>
    </row>
    <row r="168" spans="2:16" x14ac:dyDescent="0.35">
      <c r="B168" s="240"/>
      <c r="C168" s="242"/>
      <c r="D168" s="244"/>
      <c r="E168" s="242"/>
      <c r="F168" s="42"/>
      <c r="G168" s="39"/>
      <c r="H168" s="50"/>
      <c r="I168" s="51"/>
      <c r="J168" s="51"/>
      <c r="K168" s="51"/>
      <c r="L168" s="51"/>
      <c r="M168" s="51"/>
      <c r="N168" s="52"/>
      <c r="O168" s="51"/>
      <c r="P168" s="52"/>
    </row>
    <row r="169" spans="2:16" x14ac:dyDescent="0.35">
      <c r="B169" s="240"/>
      <c r="C169" s="242"/>
      <c r="D169" s="244"/>
      <c r="E169" s="242"/>
      <c r="F169" s="42"/>
      <c r="G169" s="39"/>
      <c r="H169" s="50"/>
      <c r="I169" s="51"/>
      <c r="J169" s="51"/>
      <c r="K169" s="51"/>
      <c r="L169" s="51"/>
      <c r="M169" s="51"/>
      <c r="N169" s="52"/>
      <c r="O169" s="51"/>
      <c r="P169" s="52"/>
    </row>
    <row r="170" spans="2:16" x14ac:dyDescent="0.35">
      <c r="B170" s="240"/>
      <c r="C170" s="242"/>
      <c r="D170" s="244"/>
      <c r="E170" s="242"/>
      <c r="F170" s="42"/>
      <c r="G170" s="39"/>
      <c r="H170" s="50"/>
      <c r="I170" s="51"/>
      <c r="J170" s="51"/>
      <c r="K170" s="51"/>
      <c r="L170" s="51"/>
      <c r="M170" s="51"/>
      <c r="N170" s="52"/>
      <c r="O170" s="51"/>
      <c r="P170" s="52"/>
    </row>
    <row r="171" spans="2:16" x14ac:dyDescent="0.35">
      <c r="B171" s="240"/>
      <c r="C171" s="242"/>
      <c r="D171" s="244"/>
      <c r="E171" s="242"/>
      <c r="F171" s="42"/>
      <c r="G171" s="39"/>
      <c r="H171" s="50"/>
      <c r="I171" s="51"/>
      <c r="J171" s="51"/>
      <c r="K171" s="51"/>
      <c r="L171" s="51"/>
      <c r="M171" s="51"/>
      <c r="N171" s="52"/>
      <c r="O171" s="51"/>
      <c r="P171" s="52"/>
    </row>
    <row r="172" spans="2:16" x14ac:dyDescent="0.35">
      <c r="B172" s="241"/>
      <c r="C172" s="243"/>
      <c r="D172" s="245"/>
      <c r="E172" s="243"/>
      <c r="F172" s="42"/>
      <c r="G172" s="39"/>
      <c r="H172" s="50"/>
      <c r="I172" s="51"/>
      <c r="J172" s="51"/>
      <c r="K172" s="51"/>
      <c r="L172" s="51"/>
      <c r="M172" s="51"/>
      <c r="N172" s="52"/>
      <c r="O172" s="51"/>
      <c r="P172" s="52"/>
    </row>
    <row r="173" spans="2:16" ht="15" customHeight="1" x14ac:dyDescent="0.35">
      <c r="B173" s="240" t="s">
        <v>224</v>
      </c>
      <c r="C173" s="242" t="s">
        <v>22</v>
      </c>
      <c r="D173" s="244">
        <f>+SUM(G173:G189)</f>
        <v>30000</v>
      </c>
      <c r="E173" s="242" t="s">
        <v>23</v>
      </c>
      <c r="F173" s="48" t="s">
        <v>225</v>
      </c>
      <c r="G173" s="43">
        <v>30000</v>
      </c>
      <c r="H173" s="44" t="s">
        <v>25</v>
      </c>
      <c r="I173" s="45" t="s">
        <v>226</v>
      </c>
      <c r="J173" s="45">
        <v>623705</v>
      </c>
      <c r="K173" s="45">
        <v>623705</v>
      </c>
      <c r="L173" s="49" t="s">
        <v>227</v>
      </c>
      <c r="M173" s="45" t="s">
        <v>191</v>
      </c>
      <c r="N173" s="46">
        <f>+G173</f>
        <v>30000</v>
      </c>
      <c r="O173" s="45"/>
      <c r="P173" s="46"/>
    </row>
    <row r="174" spans="2:16" x14ac:dyDescent="0.35">
      <c r="B174" s="240"/>
      <c r="C174" s="242"/>
      <c r="D174" s="244"/>
      <c r="E174" s="242"/>
      <c r="F174" s="48"/>
      <c r="G174" s="39"/>
      <c r="H174" s="50"/>
      <c r="I174" s="51"/>
      <c r="J174" s="51"/>
      <c r="K174" s="51"/>
      <c r="L174" s="49"/>
      <c r="M174" s="51"/>
      <c r="N174" s="52"/>
      <c r="O174" s="51"/>
      <c r="P174" s="52"/>
    </row>
    <row r="175" spans="2:16" x14ac:dyDescent="0.35">
      <c r="B175" s="240"/>
      <c r="C175" s="242"/>
      <c r="D175" s="244"/>
      <c r="E175" s="243"/>
      <c r="F175" s="51"/>
      <c r="G175" s="39"/>
      <c r="H175" s="50"/>
      <c r="I175" s="51"/>
      <c r="J175" s="51"/>
      <c r="K175" s="51"/>
      <c r="L175" s="51"/>
      <c r="M175" s="51"/>
      <c r="N175" s="52"/>
      <c r="O175" s="51"/>
      <c r="P175" s="52"/>
    </row>
    <row r="176" spans="2:16" x14ac:dyDescent="0.35">
      <c r="B176" s="240"/>
      <c r="C176" s="242"/>
      <c r="D176" s="244"/>
      <c r="E176" s="246" t="s">
        <v>194</v>
      </c>
      <c r="F176" s="38"/>
      <c r="G176" s="39"/>
      <c r="H176" s="50"/>
      <c r="I176" s="51"/>
      <c r="J176" s="51"/>
      <c r="K176" s="51"/>
      <c r="L176" s="51"/>
      <c r="M176" s="51"/>
      <c r="N176" s="52"/>
      <c r="O176" s="51"/>
      <c r="P176" s="52"/>
    </row>
    <row r="177" spans="2:16" x14ac:dyDescent="0.35">
      <c r="B177" s="240"/>
      <c r="C177" s="242"/>
      <c r="D177" s="244"/>
      <c r="E177" s="246"/>
      <c r="F177" s="38"/>
      <c r="G177" s="39"/>
      <c r="H177" s="50"/>
      <c r="I177" s="51"/>
      <c r="J177" s="51"/>
      <c r="K177" s="51"/>
      <c r="L177" s="51"/>
      <c r="M177" s="51"/>
      <c r="N177" s="52"/>
      <c r="O177" s="51"/>
      <c r="P177" s="52"/>
    </row>
    <row r="178" spans="2:16" x14ac:dyDescent="0.35">
      <c r="B178" s="240"/>
      <c r="C178" s="242"/>
      <c r="D178" s="244"/>
      <c r="E178" s="246"/>
      <c r="F178" s="42"/>
      <c r="G178" s="39"/>
      <c r="H178" s="50"/>
      <c r="I178" s="51"/>
      <c r="J178" s="51"/>
      <c r="K178" s="51"/>
      <c r="L178" s="51"/>
      <c r="M178" s="51"/>
      <c r="N178" s="52"/>
      <c r="O178" s="51"/>
      <c r="P178" s="52"/>
    </row>
    <row r="179" spans="2:16" x14ac:dyDescent="0.35">
      <c r="B179" s="240"/>
      <c r="C179" s="242"/>
      <c r="D179" s="244"/>
      <c r="E179" s="246" t="s">
        <v>55</v>
      </c>
      <c r="F179" s="42"/>
      <c r="G179" s="39"/>
      <c r="H179" s="50"/>
      <c r="I179" s="51"/>
      <c r="J179" s="51"/>
      <c r="K179" s="51"/>
      <c r="L179" s="51"/>
      <c r="M179" s="51"/>
      <c r="N179" s="52"/>
      <c r="O179" s="51"/>
      <c r="P179" s="52"/>
    </row>
    <row r="180" spans="2:16" x14ac:dyDescent="0.35">
      <c r="B180" s="240"/>
      <c r="C180" s="242"/>
      <c r="D180" s="244"/>
      <c r="E180" s="246"/>
      <c r="F180" s="42"/>
      <c r="G180" s="39"/>
      <c r="H180" s="50"/>
      <c r="I180" s="51"/>
      <c r="J180" s="51"/>
      <c r="K180" s="51"/>
      <c r="L180" s="51"/>
      <c r="M180" s="51"/>
      <c r="N180" s="52"/>
      <c r="O180" s="51"/>
      <c r="P180" s="52"/>
    </row>
    <row r="181" spans="2:16" x14ac:dyDescent="0.35">
      <c r="B181" s="240"/>
      <c r="C181" s="242"/>
      <c r="D181" s="244"/>
      <c r="E181" s="246"/>
      <c r="F181" s="42"/>
      <c r="G181" s="39"/>
      <c r="H181" s="50"/>
      <c r="I181" s="51"/>
      <c r="J181" s="51"/>
      <c r="K181" s="51"/>
      <c r="L181" s="51"/>
      <c r="M181" s="51"/>
      <c r="N181" s="52"/>
      <c r="O181" s="51"/>
      <c r="P181" s="52"/>
    </row>
    <row r="182" spans="2:16" x14ac:dyDescent="0.35">
      <c r="B182" s="240"/>
      <c r="C182" s="242"/>
      <c r="D182" s="244"/>
      <c r="E182" s="246" t="s">
        <v>56</v>
      </c>
      <c r="F182" s="42"/>
      <c r="G182" s="39"/>
      <c r="H182" s="50"/>
      <c r="I182" s="51"/>
      <c r="J182" s="51"/>
      <c r="K182" s="51"/>
      <c r="L182" s="51"/>
      <c r="M182" s="51"/>
      <c r="N182" s="52"/>
      <c r="O182" s="51"/>
      <c r="P182" s="52"/>
    </row>
    <row r="183" spans="2:16" x14ac:dyDescent="0.35">
      <c r="B183" s="240"/>
      <c r="C183" s="242"/>
      <c r="D183" s="244"/>
      <c r="E183" s="246"/>
      <c r="F183" s="42"/>
      <c r="G183" s="39"/>
      <c r="H183" s="50"/>
      <c r="I183" s="51"/>
      <c r="J183" s="51"/>
      <c r="K183" s="51"/>
      <c r="L183" s="51"/>
      <c r="M183" s="51"/>
      <c r="N183" s="52"/>
      <c r="O183" s="51"/>
      <c r="P183" s="52"/>
    </row>
    <row r="184" spans="2:16" x14ac:dyDescent="0.35">
      <c r="B184" s="240"/>
      <c r="C184" s="242"/>
      <c r="D184" s="244"/>
      <c r="E184" s="247" t="s">
        <v>82</v>
      </c>
      <c r="F184" s="38"/>
      <c r="G184" s="39"/>
      <c r="H184" s="50"/>
      <c r="I184" s="51"/>
      <c r="J184" s="51"/>
      <c r="K184" s="51"/>
      <c r="L184" s="49"/>
      <c r="M184" s="51"/>
      <c r="N184" s="52"/>
      <c r="O184" s="51"/>
      <c r="P184" s="52"/>
    </row>
    <row r="185" spans="2:16" x14ac:dyDescent="0.35">
      <c r="B185" s="240"/>
      <c r="C185" s="242"/>
      <c r="D185" s="244"/>
      <c r="E185" s="242"/>
      <c r="F185" s="42"/>
      <c r="G185" s="39"/>
      <c r="H185" s="50"/>
      <c r="I185" s="51"/>
      <c r="J185" s="51"/>
      <c r="K185" s="51"/>
      <c r="L185" s="51"/>
      <c r="M185" s="51"/>
      <c r="N185" s="52"/>
      <c r="O185" s="51"/>
      <c r="P185" s="52"/>
    </row>
    <row r="186" spans="2:16" x14ac:dyDescent="0.35">
      <c r="B186" s="240"/>
      <c r="C186" s="242"/>
      <c r="D186" s="244"/>
      <c r="E186" s="242"/>
      <c r="F186" s="42"/>
      <c r="G186" s="39"/>
      <c r="H186" s="50"/>
      <c r="I186" s="51"/>
      <c r="J186" s="51"/>
      <c r="K186" s="51"/>
      <c r="L186" s="51"/>
      <c r="M186" s="51"/>
      <c r="N186" s="52"/>
      <c r="O186" s="51"/>
      <c r="P186" s="52"/>
    </row>
    <row r="187" spans="2:16" x14ac:dyDescent="0.35">
      <c r="B187" s="240"/>
      <c r="C187" s="242"/>
      <c r="D187" s="244"/>
      <c r="E187" s="242"/>
      <c r="F187" s="42"/>
      <c r="G187" s="39"/>
      <c r="H187" s="50"/>
      <c r="I187" s="51"/>
      <c r="J187" s="51"/>
      <c r="K187" s="51"/>
      <c r="L187" s="51"/>
      <c r="M187" s="51"/>
      <c r="N187" s="52"/>
      <c r="O187" s="51"/>
      <c r="P187" s="52"/>
    </row>
    <row r="188" spans="2:16" x14ac:dyDescent="0.35">
      <c r="B188" s="240"/>
      <c r="C188" s="242"/>
      <c r="D188" s="244"/>
      <c r="E188" s="242"/>
      <c r="F188" s="42"/>
      <c r="G188" s="39"/>
      <c r="H188" s="50"/>
      <c r="I188" s="51"/>
      <c r="J188" s="51"/>
      <c r="K188" s="51"/>
      <c r="L188" s="51"/>
      <c r="M188" s="51"/>
      <c r="N188" s="52"/>
      <c r="O188" s="51"/>
      <c r="P188" s="52"/>
    </row>
    <row r="189" spans="2:16" x14ac:dyDescent="0.35">
      <c r="B189" s="240"/>
      <c r="C189" s="243"/>
      <c r="D189" s="245"/>
      <c r="E189" s="243"/>
      <c r="F189" s="42"/>
      <c r="G189" s="39"/>
      <c r="H189" s="50"/>
      <c r="I189" s="51"/>
      <c r="J189" s="51"/>
      <c r="K189" s="51"/>
      <c r="L189" s="51"/>
      <c r="M189" s="51"/>
      <c r="N189" s="52"/>
      <c r="O189" s="51"/>
      <c r="P189" s="52"/>
    </row>
    <row r="190" spans="2:16" x14ac:dyDescent="0.35">
      <c r="B190" s="240"/>
      <c r="C190" s="242" t="s">
        <v>195</v>
      </c>
      <c r="D190" s="244">
        <f>+SUM(G190:G206)</f>
        <v>0</v>
      </c>
      <c r="E190" s="247" t="s">
        <v>23</v>
      </c>
      <c r="F190" s="42"/>
      <c r="G190" s="43"/>
      <c r="H190" s="44"/>
      <c r="I190" s="45"/>
      <c r="J190" s="45"/>
      <c r="K190" s="45"/>
      <c r="L190" s="45"/>
      <c r="M190" s="45"/>
      <c r="N190" s="46"/>
      <c r="O190" s="45"/>
      <c r="P190" s="46"/>
    </row>
    <row r="191" spans="2:16" x14ac:dyDescent="0.35">
      <c r="B191" s="240"/>
      <c r="C191" s="242"/>
      <c r="D191" s="244"/>
      <c r="E191" s="242"/>
      <c r="F191" s="42"/>
      <c r="G191" s="39"/>
      <c r="H191" s="50"/>
      <c r="I191" s="51"/>
      <c r="J191" s="51"/>
      <c r="K191" s="51"/>
      <c r="L191" s="51"/>
      <c r="M191" s="51"/>
      <c r="N191" s="52"/>
      <c r="O191" s="51"/>
      <c r="P191" s="52"/>
    </row>
    <row r="192" spans="2:16" x14ac:dyDescent="0.35">
      <c r="B192" s="240"/>
      <c r="C192" s="242"/>
      <c r="D192" s="244"/>
      <c r="E192" s="243"/>
      <c r="F192" s="42"/>
      <c r="G192" s="39"/>
      <c r="H192" s="50"/>
      <c r="I192" s="51"/>
      <c r="J192" s="51"/>
      <c r="K192" s="51"/>
      <c r="L192" s="51"/>
      <c r="M192" s="51"/>
      <c r="N192" s="52"/>
      <c r="O192" s="51"/>
      <c r="P192" s="52"/>
    </row>
    <row r="193" spans="2:16" x14ac:dyDescent="0.35">
      <c r="B193" s="240"/>
      <c r="C193" s="242"/>
      <c r="D193" s="244"/>
      <c r="E193" s="246" t="s">
        <v>194</v>
      </c>
      <c r="F193" s="42"/>
      <c r="G193" s="39"/>
      <c r="H193" s="50"/>
      <c r="I193" s="51"/>
      <c r="J193" s="51"/>
      <c r="K193" s="51"/>
      <c r="L193" s="51"/>
      <c r="M193" s="51"/>
      <c r="N193" s="52"/>
      <c r="O193" s="51"/>
      <c r="P193" s="52"/>
    </row>
    <row r="194" spans="2:16" x14ac:dyDescent="0.35">
      <c r="B194" s="240"/>
      <c r="C194" s="242"/>
      <c r="D194" s="244"/>
      <c r="E194" s="246"/>
      <c r="F194" s="42"/>
      <c r="G194" s="39"/>
      <c r="H194" s="50"/>
      <c r="I194" s="51"/>
      <c r="J194" s="51"/>
      <c r="K194" s="51"/>
      <c r="L194" s="51"/>
      <c r="M194" s="51"/>
      <c r="N194" s="52"/>
      <c r="O194" s="51"/>
      <c r="P194" s="52"/>
    </row>
    <row r="195" spans="2:16" x14ac:dyDescent="0.35">
      <c r="B195" s="240"/>
      <c r="C195" s="242"/>
      <c r="D195" s="244"/>
      <c r="E195" s="246"/>
      <c r="F195" s="42"/>
      <c r="G195" s="39"/>
      <c r="H195" s="50"/>
      <c r="I195" s="51"/>
      <c r="J195" s="51"/>
      <c r="K195" s="51"/>
      <c r="L195" s="51"/>
      <c r="M195" s="51"/>
      <c r="N195" s="52"/>
      <c r="O195" s="51"/>
      <c r="P195" s="52"/>
    </row>
    <row r="196" spans="2:16" x14ac:dyDescent="0.35">
      <c r="B196" s="240"/>
      <c r="C196" s="242"/>
      <c r="D196" s="244"/>
      <c r="E196" s="246" t="s">
        <v>55</v>
      </c>
      <c r="F196" s="42"/>
      <c r="G196" s="39"/>
      <c r="H196" s="50"/>
      <c r="I196" s="51"/>
      <c r="J196" s="51"/>
      <c r="K196" s="51"/>
      <c r="L196" s="51"/>
      <c r="M196" s="51"/>
      <c r="N196" s="52"/>
      <c r="O196" s="51"/>
      <c r="P196" s="52"/>
    </row>
    <row r="197" spans="2:16" x14ac:dyDescent="0.35">
      <c r="B197" s="240"/>
      <c r="C197" s="242"/>
      <c r="D197" s="244"/>
      <c r="E197" s="246"/>
      <c r="F197" s="42"/>
      <c r="G197" s="39"/>
      <c r="H197" s="50"/>
      <c r="I197" s="51"/>
      <c r="J197" s="51"/>
      <c r="K197" s="51"/>
      <c r="L197" s="51"/>
      <c r="M197" s="51"/>
      <c r="N197" s="52"/>
      <c r="O197" s="51"/>
      <c r="P197" s="52"/>
    </row>
    <row r="198" spans="2:16" x14ac:dyDescent="0.35">
      <c r="B198" s="240"/>
      <c r="C198" s="242"/>
      <c r="D198" s="244"/>
      <c r="E198" s="246"/>
      <c r="F198" s="42"/>
      <c r="G198" s="39"/>
      <c r="H198" s="50"/>
      <c r="I198" s="51"/>
      <c r="J198" s="51"/>
      <c r="K198" s="51"/>
      <c r="L198" s="51"/>
      <c r="M198" s="51"/>
      <c r="N198" s="52"/>
      <c r="O198" s="51"/>
      <c r="P198" s="52"/>
    </row>
    <row r="199" spans="2:16" x14ac:dyDescent="0.35">
      <c r="B199" s="240"/>
      <c r="C199" s="242"/>
      <c r="D199" s="244"/>
      <c r="E199" s="246" t="s">
        <v>56</v>
      </c>
      <c r="F199" s="42"/>
      <c r="G199" s="39"/>
      <c r="H199" s="50"/>
      <c r="I199" s="51"/>
      <c r="J199" s="51"/>
      <c r="K199" s="51"/>
      <c r="L199" s="51"/>
      <c r="M199" s="51"/>
      <c r="N199" s="52"/>
      <c r="O199" s="51"/>
      <c r="P199" s="52"/>
    </row>
    <row r="200" spans="2:16" x14ac:dyDescent="0.35">
      <c r="B200" s="240"/>
      <c r="C200" s="242"/>
      <c r="D200" s="244"/>
      <c r="E200" s="246"/>
      <c r="F200" s="42"/>
      <c r="G200" s="39"/>
      <c r="H200" s="50"/>
      <c r="I200" s="51"/>
      <c r="J200" s="51"/>
      <c r="K200" s="51"/>
      <c r="L200" s="51"/>
      <c r="M200" s="51"/>
      <c r="N200" s="52"/>
      <c r="O200" s="51"/>
      <c r="P200" s="52"/>
    </row>
    <row r="201" spans="2:16" x14ac:dyDescent="0.35">
      <c r="B201" s="240"/>
      <c r="C201" s="242"/>
      <c r="D201" s="244"/>
      <c r="E201" s="247" t="s">
        <v>82</v>
      </c>
      <c r="F201" s="42"/>
      <c r="G201" s="39"/>
      <c r="H201" s="50"/>
      <c r="I201" s="51"/>
      <c r="J201" s="51"/>
      <c r="K201" s="51"/>
      <c r="L201" s="51"/>
      <c r="M201" s="51"/>
      <c r="N201" s="52"/>
      <c r="O201" s="51"/>
      <c r="P201" s="52"/>
    </row>
    <row r="202" spans="2:16" x14ac:dyDescent="0.35">
      <c r="B202" s="240"/>
      <c r="C202" s="242"/>
      <c r="D202" s="244"/>
      <c r="E202" s="242"/>
      <c r="F202" s="42"/>
      <c r="G202" s="39"/>
      <c r="H202" s="50"/>
      <c r="I202" s="51"/>
      <c r="J202" s="51"/>
      <c r="K202" s="51"/>
      <c r="L202" s="51"/>
      <c r="M202" s="51"/>
      <c r="N202" s="52"/>
      <c r="O202" s="51"/>
      <c r="P202" s="52"/>
    </row>
    <row r="203" spans="2:16" x14ac:dyDescent="0.35">
      <c r="B203" s="240"/>
      <c r="C203" s="242"/>
      <c r="D203" s="244"/>
      <c r="E203" s="242"/>
      <c r="F203" s="42"/>
      <c r="G203" s="39"/>
      <c r="H203" s="50"/>
      <c r="I203" s="51"/>
      <c r="J203" s="51"/>
      <c r="K203" s="51"/>
      <c r="L203" s="51"/>
      <c r="M203" s="51"/>
      <c r="N203" s="52"/>
      <c r="O203" s="51"/>
      <c r="P203" s="52"/>
    </row>
    <row r="204" spans="2:16" x14ac:dyDescent="0.35">
      <c r="B204" s="240"/>
      <c r="C204" s="242"/>
      <c r="D204" s="244"/>
      <c r="E204" s="242"/>
      <c r="F204" s="42"/>
      <c r="G204" s="39"/>
      <c r="H204" s="50"/>
      <c r="I204" s="51"/>
      <c r="J204" s="51"/>
      <c r="K204" s="51"/>
      <c r="L204" s="51"/>
      <c r="M204" s="51"/>
      <c r="N204" s="52"/>
      <c r="O204" s="51"/>
      <c r="P204" s="52"/>
    </row>
    <row r="205" spans="2:16" x14ac:dyDescent="0.35">
      <c r="B205" s="240"/>
      <c r="C205" s="242"/>
      <c r="D205" s="244"/>
      <c r="E205" s="242"/>
      <c r="F205" s="42"/>
      <c r="G205" s="39"/>
      <c r="H205" s="50"/>
      <c r="I205" s="51"/>
      <c r="J205" s="51"/>
      <c r="K205" s="51"/>
      <c r="L205" s="51"/>
      <c r="M205" s="51"/>
      <c r="N205" s="52"/>
      <c r="O205" s="51"/>
      <c r="P205" s="52"/>
    </row>
    <row r="206" spans="2:16" x14ac:dyDescent="0.35">
      <c r="B206" s="241"/>
      <c r="C206" s="243"/>
      <c r="D206" s="245"/>
      <c r="E206" s="243"/>
      <c r="F206" s="42"/>
      <c r="G206" s="39"/>
      <c r="H206" s="50"/>
      <c r="I206" s="51"/>
      <c r="J206" s="51"/>
      <c r="K206" s="51"/>
      <c r="L206" s="51"/>
      <c r="M206" s="51"/>
      <c r="N206" s="52"/>
      <c r="O206" s="51"/>
      <c r="P206" s="52"/>
    </row>
    <row r="207" spans="2:16" ht="15" customHeight="1" x14ac:dyDescent="0.35">
      <c r="B207" s="240" t="s">
        <v>228</v>
      </c>
      <c r="C207" s="242" t="s">
        <v>22</v>
      </c>
      <c r="D207" s="244">
        <f>+SUM(G207:G223)</f>
        <v>5760</v>
      </c>
      <c r="E207" s="242" t="s">
        <v>23</v>
      </c>
      <c r="F207" s="48"/>
      <c r="G207" s="43"/>
      <c r="H207" s="44"/>
      <c r="I207" s="45"/>
      <c r="J207" s="45"/>
      <c r="K207" s="45"/>
      <c r="L207" s="49"/>
      <c r="M207" s="45"/>
      <c r="N207" s="46"/>
      <c r="O207" s="45"/>
      <c r="P207" s="46"/>
    </row>
    <row r="208" spans="2:16" x14ac:dyDescent="0.35">
      <c r="B208" s="240"/>
      <c r="C208" s="242"/>
      <c r="D208" s="244"/>
      <c r="E208" s="242"/>
      <c r="F208" s="48"/>
      <c r="G208" s="39"/>
      <c r="H208" s="50"/>
      <c r="I208" s="51"/>
      <c r="J208" s="51"/>
      <c r="K208" s="51"/>
      <c r="L208" s="49"/>
      <c r="M208" s="51"/>
      <c r="N208" s="52"/>
      <c r="O208" s="51"/>
      <c r="P208" s="52"/>
    </row>
    <row r="209" spans="2:16" x14ac:dyDescent="0.35">
      <c r="B209" s="240"/>
      <c r="C209" s="242"/>
      <c r="D209" s="244"/>
      <c r="E209" s="243"/>
      <c r="F209" s="51"/>
      <c r="G209" s="39"/>
      <c r="H209" s="50"/>
      <c r="I209" s="51"/>
      <c r="J209" s="51"/>
      <c r="K209" s="51"/>
      <c r="L209" s="51"/>
      <c r="M209" s="51"/>
      <c r="N209" s="52"/>
      <c r="O209" s="51"/>
      <c r="P209" s="52"/>
    </row>
    <row r="210" spans="2:16" x14ac:dyDescent="0.35">
      <c r="B210" s="240"/>
      <c r="C210" s="242"/>
      <c r="D210" s="244"/>
      <c r="E210" s="246" t="s">
        <v>194</v>
      </c>
      <c r="F210" s="38" t="s">
        <v>229</v>
      </c>
      <c r="G210" s="43">
        <v>5760</v>
      </c>
      <c r="H210" s="44" t="s">
        <v>25</v>
      </c>
      <c r="I210" s="45" t="s">
        <v>230</v>
      </c>
      <c r="J210" s="45">
        <v>623110</v>
      </c>
      <c r="K210" s="45">
        <v>623110</v>
      </c>
      <c r="L210" s="49" t="s">
        <v>231</v>
      </c>
      <c r="M210" s="45" t="s">
        <v>191</v>
      </c>
      <c r="N210" s="46">
        <f>+G210</f>
        <v>5760</v>
      </c>
      <c r="O210" s="51"/>
      <c r="P210" s="52"/>
    </row>
    <row r="211" spans="2:16" x14ac:dyDescent="0.35">
      <c r="B211" s="240"/>
      <c r="C211" s="242"/>
      <c r="D211" s="244"/>
      <c r="E211" s="246"/>
      <c r="F211" s="38"/>
      <c r="G211" s="39"/>
      <c r="H211" s="50"/>
      <c r="I211" s="51"/>
      <c r="J211" s="51"/>
      <c r="K211" s="51"/>
      <c r="L211" s="51"/>
      <c r="M211" s="51"/>
      <c r="N211" s="52"/>
      <c r="O211" s="51"/>
      <c r="P211" s="52"/>
    </row>
    <row r="212" spans="2:16" x14ac:dyDescent="0.35">
      <c r="B212" s="240"/>
      <c r="C212" s="242"/>
      <c r="D212" s="244"/>
      <c r="E212" s="246"/>
      <c r="F212" s="42"/>
      <c r="G212" s="39"/>
      <c r="H212" s="50"/>
      <c r="I212" s="51"/>
      <c r="J212" s="51"/>
      <c r="K212" s="51"/>
      <c r="L212" s="51"/>
      <c r="M212" s="51"/>
      <c r="N212" s="52"/>
      <c r="O212" s="51"/>
      <c r="P212" s="52"/>
    </row>
    <row r="213" spans="2:16" x14ac:dyDescent="0.35">
      <c r="B213" s="240"/>
      <c r="C213" s="242"/>
      <c r="D213" s="244"/>
      <c r="E213" s="246" t="s">
        <v>55</v>
      </c>
      <c r="F213" s="42"/>
      <c r="G213" s="39"/>
      <c r="H213" s="50"/>
      <c r="I213" s="51"/>
      <c r="J213" s="51"/>
      <c r="K213" s="51"/>
      <c r="L213" s="51"/>
      <c r="M213" s="51"/>
      <c r="N213" s="52"/>
      <c r="O213" s="51"/>
      <c r="P213" s="52"/>
    </row>
    <row r="214" spans="2:16" x14ac:dyDescent="0.35">
      <c r="B214" s="240"/>
      <c r="C214" s="242"/>
      <c r="D214" s="244"/>
      <c r="E214" s="246"/>
      <c r="F214" s="42"/>
      <c r="G214" s="39"/>
      <c r="H214" s="50"/>
      <c r="I214" s="51"/>
      <c r="J214" s="51"/>
      <c r="K214" s="51"/>
      <c r="L214" s="51"/>
      <c r="M214" s="51"/>
      <c r="N214" s="52"/>
      <c r="O214" s="51"/>
      <c r="P214" s="52"/>
    </row>
    <row r="215" spans="2:16" x14ac:dyDescent="0.35">
      <c r="B215" s="240"/>
      <c r="C215" s="242"/>
      <c r="D215" s="244"/>
      <c r="E215" s="246"/>
      <c r="F215" s="42"/>
      <c r="G215" s="39"/>
      <c r="H215" s="50"/>
      <c r="I215" s="51"/>
      <c r="J215" s="51"/>
      <c r="K215" s="51"/>
      <c r="L215" s="51"/>
      <c r="M215" s="51"/>
      <c r="N215" s="52"/>
      <c r="O215" s="51"/>
      <c r="P215" s="52"/>
    </row>
    <row r="216" spans="2:16" x14ac:dyDescent="0.35">
      <c r="B216" s="240"/>
      <c r="C216" s="242"/>
      <c r="D216" s="244"/>
      <c r="E216" s="246" t="s">
        <v>56</v>
      </c>
      <c r="F216" s="42"/>
      <c r="G216" s="39"/>
      <c r="H216" s="50"/>
      <c r="I216" s="51"/>
      <c r="J216" s="51"/>
      <c r="K216" s="51"/>
      <c r="L216" s="51"/>
      <c r="M216" s="51"/>
      <c r="N216" s="52"/>
      <c r="O216" s="51"/>
      <c r="P216" s="52"/>
    </row>
    <row r="217" spans="2:16" x14ac:dyDescent="0.35">
      <c r="B217" s="240"/>
      <c r="C217" s="242"/>
      <c r="D217" s="244"/>
      <c r="E217" s="246"/>
      <c r="F217" s="42"/>
      <c r="G217" s="39"/>
      <c r="H217" s="50"/>
      <c r="I217" s="51"/>
      <c r="J217" s="51"/>
      <c r="K217" s="51"/>
      <c r="L217" s="51"/>
      <c r="M217" s="51"/>
      <c r="N217" s="52"/>
      <c r="O217" s="51"/>
      <c r="P217" s="52"/>
    </row>
    <row r="218" spans="2:16" x14ac:dyDescent="0.35">
      <c r="B218" s="240"/>
      <c r="C218" s="242"/>
      <c r="D218" s="244"/>
      <c r="E218" s="247" t="s">
        <v>82</v>
      </c>
      <c r="F218" s="38"/>
      <c r="G218" s="39"/>
      <c r="H218" s="50"/>
      <c r="I218" s="51"/>
      <c r="J218" s="51"/>
      <c r="K218" s="51"/>
      <c r="L218" s="49"/>
      <c r="M218" s="51"/>
      <c r="N218" s="52"/>
      <c r="O218" s="51"/>
      <c r="P218" s="52"/>
    </row>
    <row r="219" spans="2:16" x14ac:dyDescent="0.35">
      <c r="B219" s="240"/>
      <c r="C219" s="242"/>
      <c r="D219" s="244"/>
      <c r="E219" s="242"/>
      <c r="F219" s="42"/>
      <c r="G219" s="39"/>
      <c r="H219" s="50"/>
      <c r="I219" s="51"/>
      <c r="J219" s="51"/>
      <c r="K219" s="51"/>
      <c r="L219" s="51"/>
      <c r="M219" s="51"/>
      <c r="N219" s="52"/>
      <c r="O219" s="51"/>
      <c r="P219" s="52"/>
    </row>
    <row r="220" spans="2:16" x14ac:dyDescent="0.35">
      <c r="B220" s="240"/>
      <c r="C220" s="242"/>
      <c r="D220" s="244"/>
      <c r="E220" s="242"/>
      <c r="F220" s="42"/>
      <c r="G220" s="39"/>
      <c r="H220" s="50"/>
      <c r="I220" s="51"/>
      <c r="J220" s="51"/>
      <c r="K220" s="51"/>
      <c r="L220" s="51"/>
      <c r="M220" s="51"/>
      <c r="N220" s="52"/>
      <c r="O220" s="51"/>
      <c r="P220" s="52"/>
    </row>
    <row r="221" spans="2:16" x14ac:dyDescent="0.35">
      <c r="B221" s="240"/>
      <c r="C221" s="242"/>
      <c r="D221" s="244"/>
      <c r="E221" s="242"/>
      <c r="F221" s="42"/>
      <c r="G221" s="39"/>
      <c r="H221" s="50"/>
      <c r="I221" s="51"/>
      <c r="J221" s="51"/>
      <c r="K221" s="51"/>
      <c r="L221" s="51"/>
      <c r="M221" s="51"/>
      <c r="N221" s="52"/>
      <c r="O221" s="51"/>
      <c r="P221" s="52"/>
    </row>
    <row r="222" spans="2:16" x14ac:dyDescent="0.35">
      <c r="B222" s="240"/>
      <c r="C222" s="242"/>
      <c r="D222" s="244"/>
      <c r="E222" s="242"/>
      <c r="F222" s="42"/>
      <c r="G222" s="39"/>
      <c r="H222" s="50"/>
      <c r="I222" s="51"/>
      <c r="J222" s="51"/>
      <c r="K222" s="51"/>
      <c r="L222" s="51"/>
      <c r="M222" s="51"/>
      <c r="N222" s="52"/>
      <c r="O222" s="51"/>
      <c r="P222" s="52"/>
    </row>
    <row r="223" spans="2:16" x14ac:dyDescent="0.35">
      <c r="B223" s="240"/>
      <c r="C223" s="243"/>
      <c r="D223" s="245"/>
      <c r="E223" s="243"/>
      <c r="F223" s="42"/>
      <c r="G223" s="39"/>
      <c r="H223" s="50"/>
      <c r="I223" s="51"/>
      <c r="J223" s="51"/>
      <c r="K223" s="51"/>
      <c r="L223" s="51"/>
      <c r="M223" s="51"/>
      <c r="N223" s="52"/>
      <c r="O223" s="51"/>
      <c r="P223" s="52"/>
    </row>
    <row r="224" spans="2:16" x14ac:dyDescent="0.35">
      <c r="B224" s="240"/>
      <c r="C224" s="242" t="s">
        <v>195</v>
      </c>
      <c r="D224" s="244">
        <f>+SUM(G224:G240)</f>
        <v>0</v>
      </c>
      <c r="E224" s="247" t="s">
        <v>23</v>
      </c>
      <c r="F224" s="42"/>
      <c r="G224" s="43"/>
      <c r="H224" s="44"/>
      <c r="I224" s="45"/>
      <c r="J224" s="45"/>
      <c r="K224" s="45"/>
      <c r="L224" s="45"/>
      <c r="M224" s="45"/>
      <c r="N224" s="46"/>
      <c r="O224" s="45"/>
      <c r="P224" s="46"/>
    </row>
    <row r="225" spans="2:16" x14ac:dyDescent="0.35">
      <c r="B225" s="240"/>
      <c r="C225" s="242"/>
      <c r="D225" s="244"/>
      <c r="E225" s="242"/>
      <c r="F225" s="42"/>
      <c r="G225" s="39"/>
      <c r="H225" s="50"/>
      <c r="I225" s="51"/>
      <c r="J225" s="51"/>
      <c r="K225" s="51"/>
      <c r="L225" s="51"/>
      <c r="M225" s="51"/>
      <c r="N225" s="52"/>
      <c r="O225" s="51"/>
      <c r="P225" s="52"/>
    </row>
    <row r="226" spans="2:16" x14ac:dyDescent="0.35">
      <c r="B226" s="240"/>
      <c r="C226" s="242"/>
      <c r="D226" s="244"/>
      <c r="E226" s="243"/>
      <c r="F226" s="42"/>
      <c r="G226" s="39"/>
      <c r="H226" s="50"/>
      <c r="I226" s="51"/>
      <c r="J226" s="51"/>
      <c r="K226" s="51"/>
      <c r="L226" s="51"/>
      <c r="M226" s="51"/>
      <c r="N226" s="52"/>
      <c r="O226" s="51"/>
      <c r="P226" s="52"/>
    </row>
    <row r="227" spans="2:16" x14ac:dyDescent="0.35">
      <c r="B227" s="240"/>
      <c r="C227" s="242"/>
      <c r="D227" s="244"/>
      <c r="E227" s="246" t="s">
        <v>194</v>
      </c>
      <c r="F227" s="42"/>
      <c r="G227" s="39"/>
      <c r="H227" s="50"/>
      <c r="I227" s="51"/>
      <c r="J227" s="51"/>
      <c r="K227" s="51"/>
      <c r="L227" s="51"/>
      <c r="M227" s="51"/>
      <c r="N227" s="52"/>
      <c r="O227" s="51"/>
      <c r="P227" s="52"/>
    </row>
    <row r="228" spans="2:16" x14ac:dyDescent="0.35">
      <c r="B228" s="240"/>
      <c r="C228" s="242"/>
      <c r="D228" s="244"/>
      <c r="E228" s="246"/>
      <c r="F228" s="42"/>
      <c r="G228" s="39"/>
      <c r="H228" s="50"/>
      <c r="I228" s="51"/>
      <c r="J228" s="51"/>
      <c r="K228" s="51"/>
      <c r="L228" s="51"/>
      <c r="M228" s="51"/>
      <c r="N228" s="52"/>
      <c r="O228" s="51"/>
      <c r="P228" s="52"/>
    </row>
    <row r="229" spans="2:16" x14ac:dyDescent="0.35">
      <c r="B229" s="240"/>
      <c r="C229" s="242"/>
      <c r="D229" s="244"/>
      <c r="E229" s="246"/>
      <c r="F229" s="42"/>
      <c r="G229" s="39"/>
      <c r="H229" s="50"/>
      <c r="I229" s="51"/>
      <c r="J229" s="51"/>
      <c r="K229" s="51"/>
      <c r="L229" s="51"/>
      <c r="M229" s="51"/>
      <c r="N229" s="52"/>
      <c r="O229" s="51"/>
      <c r="P229" s="52"/>
    </row>
    <row r="230" spans="2:16" x14ac:dyDescent="0.35">
      <c r="B230" s="240"/>
      <c r="C230" s="242"/>
      <c r="D230" s="244"/>
      <c r="E230" s="246" t="s">
        <v>55</v>
      </c>
      <c r="F230" s="42"/>
      <c r="G230" s="39"/>
      <c r="H230" s="50"/>
      <c r="I230" s="51"/>
      <c r="J230" s="51"/>
      <c r="K230" s="51"/>
      <c r="L230" s="51"/>
      <c r="M230" s="51"/>
      <c r="N230" s="52"/>
      <c r="O230" s="51"/>
      <c r="P230" s="52"/>
    </row>
    <row r="231" spans="2:16" x14ac:dyDescent="0.35">
      <c r="B231" s="240"/>
      <c r="C231" s="242"/>
      <c r="D231" s="244"/>
      <c r="E231" s="246"/>
      <c r="F231" s="42"/>
      <c r="G231" s="39"/>
      <c r="H231" s="50"/>
      <c r="I231" s="51"/>
      <c r="J231" s="51"/>
      <c r="K231" s="51"/>
      <c r="L231" s="51"/>
      <c r="M231" s="51"/>
      <c r="N231" s="52"/>
      <c r="O231" s="51"/>
      <c r="P231" s="52"/>
    </row>
    <row r="232" spans="2:16" x14ac:dyDescent="0.35">
      <c r="B232" s="240"/>
      <c r="C232" s="242"/>
      <c r="D232" s="244"/>
      <c r="E232" s="246"/>
      <c r="F232" s="42"/>
      <c r="G232" s="39"/>
      <c r="H232" s="50"/>
      <c r="I232" s="51"/>
      <c r="J232" s="51"/>
      <c r="K232" s="51"/>
      <c r="L232" s="51"/>
      <c r="M232" s="51"/>
      <c r="N232" s="52"/>
      <c r="O232" s="51"/>
      <c r="P232" s="52"/>
    </row>
    <row r="233" spans="2:16" x14ac:dyDescent="0.35">
      <c r="B233" s="240"/>
      <c r="C233" s="242"/>
      <c r="D233" s="244"/>
      <c r="E233" s="246" t="s">
        <v>56</v>
      </c>
      <c r="F233" s="42"/>
      <c r="G233" s="39"/>
      <c r="H233" s="50"/>
      <c r="I233" s="51"/>
      <c r="J233" s="51"/>
      <c r="K233" s="51"/>
      <c r="L233" s="51"/>
      <c r="M233" s="51"/>
      <c r="N233" s="52"/>
      <c r="O233" s="51"/>
      <c r="P233" s="52"/>
    </row>
    <row r="234" spans="2:16" x14ac:dyDescent="0.35">
      <c r="B234" s="240"/>
      <c r="C234" s="242"/>
      <c r="D234" s="244"/>
      <c r="E234" s="246"/>
      <c r="F234" s="42"/>
      <c r="G234" s="39"/>
      <c r="H234" s="50"/>
      <c r="I234" s="51"/>
      <c r="J234" s="51"/>
      <c r="K234" s="51"/>
      <c r="L234" s="51"/>
      <c r="M234" s="51"/>
      <c r="N234" s="52"/>
      <c r="O234" s="51"/>
      <c r="P234" s="52"/>
    </row>
    <row r="235" spans="2:16" x14ac:dyDescent="0.35">
      <c r="B235" s="240"/>
      <c r="C235" s="242"/>
      <c r="D235" s="244"/>
      <c r="E235" s="247" t="s">
        <v>82</v>
      </c>
      <c r="F235" s="42"/>
      <c r="G235" s="39"/>
      <c r="H235" s="50"/>
      <c r="I235" s="51"/>
      <c r="J235" s="51"/>
      <c r="K235" s="51"/>
      <c r="L235" s="51"/>
      <c r="M235" s="51"/>
      <c r="N235" s="52"/>
      <c r="O235" s="51"/>
      <c r="P235" s="52"/>
    </row>
    <row r="236" spans="2:16" x14ac:dyDescent="0.35">
      <c r="B236" s="240"/>
      <c r="C236" s="242"/>
      <c r="D236" s="244"/>
      <c r="E236" s="242"/>
      <c r="F236" s="42"/>
      <c r="G236" s="39"/>
      <c r="H236" s="50"/>
      <c r="I236" s="51"/>
      <c r="J236" s="51"/>
      <c r="K236" s="51"/>
      <c r="L236" s="51"/>
      <c r="M236" s="51"/>
      <c r="N236" s="52"/>
      <c r="O236" s="51"/>
      <c r="P236" s="52"/>
    </row>
    <row r="237" spans="2:16" x14ac:dyDescent="0.35">
      <c r="B237" s="240"/>
      <c r="C237" s="242"/>
      <c r="D237" s="244"/>
      <c r="E237" s="242"/>
      <c r="F237" s="42"/>
      <c r="G237" s="39"/>
      <c r="H237" s="50"/>
      <c r="I237" s="51"/>
      <c r="J237" s="51"/>
      <c r="K237" s="51"/>
      <c r="L237" s="51"/>
      <c r="M237" s="51"/>
      <c r="N237" s="52"/>
      <c r="O237" s="51"/>
      <c r="P237" s="52"/>
    </row>
    <row r="238" spans="2:16" x14ac:dyDescent="0.35">
      <c r="B238" s="240"/>
      <c r="C238" s="242"/>
      <c r="D238" s="244"/>
      <c r="E238" s="242"/>
      <c r="F238" s="42"/>
      <c r="G238" s="39"/>
      <c r="H238" s="50"/>
      <c r="I238" s="51"/>
      <c r="J238" s="51"/>
      <c r="K238" s="51"/>
      <c r="L238" s="51"/>
      <c r="M238" s="51"/>
      <c r="N238" s="52"/>
      <c r="O238" s="51"/>
      <c r="P238" s="52"/>
    </row>
    <row r="239" spans="2:16" x14ac:dyDescent="0.35">
      <c r="B239" s="240"/>
      <c r="C239" s="242"/>
      <c r="D239" s="244"/>
      <c r="E239" s="242"/>
      <c r="F239" s="42"/>
      <c r="G239" s="39"/>
      <c r="H239" s="50"/>
      <c r="I239" s="51"/>
      <c r="J239" s="51"/>
      <c r="K239" s="51"/>
      <c r="L239" s="51"/>
      <c r="M239" s="51"/>
      <c r="N239" s="52"/>
      <c r="O239" s="51"/>
      <c r="P239" s="52"/>
    </row>
    <row r="240" spans="2:16" x14ac:dyDescent="0.35">
      <c r="B240" s="241"/>
      <c r="C240" s="243"/>
      <c r="D240" s="245"/>
      <c r="E240" s="243"/>
      <c r="F240" s="42"/>
      <c r="G240" s="39"/>
      <c r="H240" s="50"/>
      <c r="I240" s="51"/>
      <c r="J240" s="51"/>
      <c r="K240" s="51"/>
      <c r="L240" s="51"/>
      <c r="M240" s="51"/>
      <c r="N240" s="52"/>
      <c r="O240" s="51"/>
      <c r="P240" s="52"/>
    </row>
    <row r="241" spans="2:16" ht="15" customHeight="1" x14ac:dyDescent="0.35">
      <c r="B241" s="240" t="s">
        <v>232</v>
      </c>
      <c r="C241" s="242" t="s">
        <v>22</v>
      </c>
      <c r="D241" s="244">
        <f>+SUM(G241:G257)</f>
        <v>32150</v>
      </c>
      <c r="E241" s="242" t="s">
        <v>23</v>
      </c>
      <c r="F241" s="48" t="s">
        <v>233</v>
      </c>
      <c r="G241" s="43">
        <v>32150</v>
      </c>
      <c r="H241" s="44" t="s">
        <v>25</v>
      </c>
      <c r="I241" s="45" t="s">
        <v>234</v>
      </c>
      <c r="J241" s="45">
        <v>623110</v>
      </c>
      <c r="K241" s="45">
        <v>623110</v>
      </c>
      <c r="L241" s="49" t="s">
        <v>235</v>
      </c>
      <c r="M241" s="45" t="s">
        <v>191</v>
      </c>
      <c r="N241" s="46">
        <f>+G241</f>
        <v>32150</v>
      </c>
      <c r="O241" s="45"/>
      <c r="P241" s="46"/>
    </row>
    <row r="242" spans="2:16" x14ac:dyDescent="0.35">
      <c r="B242" s="240"/>
      <c r="C242" s="242"/>
      <c r="D242" s="244"/>
      <c r="E242" s="242"/>
      <c r="F242" s="48"/>
      <c r="G242" s="39"/>
      <c r="H242" s="50"/>
      <c r="I242" s="51"/>
      <c r="J242" s="51"/>
      <c r="K242" s="51"/>
      <c r="L242" s="49"/>
      <c r="M242" s="51"/>
      <c r="N242" s="52"/>
      <c r="O242" s="51"/>
      <c r="P242" s="52"/>
    </row>
    <row r="243" spans="2:16" x14ac:dyDescent="0.35">
      <c r="B243" s="240"/>
      <c r="C243" s="242"/>
      <c r="D243" s="244"/>
      <c r="E243" s="243"/>
      <c r="F243" s="51"/>
      <c r="G243" s="39"/>
      <c r="H243" s="50"/>
      <c r="I243" s="51"/>
      <c r="J243" s="51"/>
      <c r="K243" s="51"/>
      <c r="L243" s="51"/>
      <c r="M243" s="51"/>
      <c r="N243" s="52"/>
      <c r="O243" s="51"/>
      <c r="P243" s="52"/>
    </row>
    <row r="244" spans="2:16" x14ac:dyDescent="0.35">
      <c r="B244" s="240"/>
      <c r="C244" s="242"/>
      <c r="D244" s="244"/>
      <c r="E244" s="246" t="s">
        <v>194</v>
      </c>
      <c r="F244" s="38"/>
      <c r="G244" s="43"/>
      <c r="H244" s="44"/>
      <c r="I244" s="45"/>
      <c r="J244" s="45"/>
      <c r="K244" s="45"/>
      <c r="L244" s="49"/>
      <c r="M244" s="45"/>
      <c r="N244" s="52"/>
      <c r="O244" s="51"/>
      <c r="P244" s="52"/>
    </row>
    <row r="245" spans="2:16" x14ac:dyDescent="0.35">
      <c r="B245" s="240"/>
      <c r="C245" s="242"/>
      <c r="D245" s="244"/>
      <c r="E245" s="246"/>
      <c r="F245" s="38"/>
      <c r="G245" s="39"/>
      <c r="H245" s="50"/>
      <c r="I245" s="51"/>
      <c r="J245" s="51"/>
      <c r="K245" s="51"/>
      <c r="L245" s="51"/>
      <c r="M245" s="51"/>
      <c r="N245" s="52"/>
      <c r="O245" s="51"/>
      <c r="P245" s="52"/>
    </row>
    <row r="246" spans="2:16" x14ac:dyDescent="0.35">
      <c r="B246" s="240"/>
      <c r="C246" s="242"/>
      <c r="D246" s="244"/>
      <c r="E246" s="246"/>
      <c r="F246" s="42"/>
      <c r="G246" s="39"/>
      <c r="H246" s="50"/>
      <c r="I246" s="51"/>
      <c r="J246" s="51"/>
      <c r="K246" s="51"/>
      <c r="L246" s="51"/>
      <c r="M246" s="51"/>
      <c r="N246" s="52"/>
      <c r="O246" s="51"/>
      <c r="P246" s="52"/>
    </row>
    <row r="247" spans="2:16" x14ac:dyDescent="0.35">
      <c r="B247" s="240"/>
      <c r="C247" s="242"/>
      <c r="D247" s="244"/>
      <c r="E247" s="246" t="s">
        <v>55</v>
      </c>
      <c r="F247" s="42"/>
      <c r="G247" s="39"/>
      <c r="H247" s="50"/>
      <c r="I247" s="51"/>
      <c r="J247" s="51"/>
      <c r="K247" s="51"/>
      <c r="L247" s="51"/>
      <c r="M247" s="51"/>
      <c r="N247" s="52"/>
      <c r="O247" s="51"/>
      <c r="P247" s="52"/>
    </row>
    <row r="248" spans="2:16" x14ac:dyDescent="0.35">
      <c r="B248" s="240"/>
      <c r="C248" s="242"/>
      <c r="D248" s="244"/>
      <c r="E248" s="246"/>
      <c r="F248" s="42"/>
      <c r="G248" s="39"/>
      <c r="H248" s="50"/>
      <c r="I248" s="51"/>
      <c r="J248" s="51"/>
      <c r="K248" s="51"/>
      <c r="L248" s="51"/>
      <c r="M248" s="51"/>
      <c r="N248" s="52"/>
      <c r="O248" s="51"/>
      <c r="P248" s="52"/>
    </row>
    <row r="249" spans="2:16" x14ac:dyDescent="0.35">
      <c r="B249" s="240"/>
      <c r="C249" s="242"/>
      <c r="D249" s="244"/>
      <c r="E249" s="246"/>
      <c r="F249" s="42"/>
      <c r="G249" s="39"/>
      <c r="H249" s="50"/>
      <c r="I249" s="51"/>
      <c r="J249" s="51"/>
      <c r="K249" s="51"/>
      <c r="L249" s="51"/>
      <c r="M249" s="51"/>
      <c r="N249" s="52"/>
      <c r="O249" s="51"/>
      <c r="P249" s="52"/>
    </row>
    <row r="250" spans="2:16" x14ac:dyDescent="0.35">
      <c r="B250" s="240"/>
      <c r="C250" s="242"/>
      <c r="D250" s="244"/>
      <c r="E250" s="246" t="s">
        <v>56</v>
      </c>
      <c r="F250" s="42"/>
      <c r="G250" s="39"/>
      <c r="H250" s="50"/>
      <c r="I250" s="51"/>
      <c r="J250" s="51"/>
      <c r="K250" s="51"/>
      <c r="L250" s="51"/>
      <c r="M250" s="51"/>
      <c r="N250" s="52"/>
      <c r="O250" s="51"/>
      <c r="P250" s="52"/>
    </row>
    <row r="251" spans="2:16" x14ac:dyDescent="0.35">
      <c r="B251" s="240"/>
      <c r="C251" s="242"/>
      <c r="D251" s="244"/>
      <c r="E251" s="246"/>
      <c r="F251" s="42"/>
      <c r="G251" s="39"/>
      <c r="H251" s="50"/>
      <c r="I251" s="51"/>
      <c r="J251" s="51"/>
      <c r="K251" s="51"/>
      <c r="L251" s="51"/>
      <c r="M251" s="51"/>
      <c r="N251" s="52"/>
      <c r="O251" s="51"/>
      <c r="P251" s="52"/>
    </row>
    <row r="252" spans="2:16" x14ac:dyDescent="0.35">
      <c r="B252" s="240"/>
      <c r="C252" s="242"/>
      <c r="D252" s="244"/>
      <c r="E252" s="247" t="s">
        <v>82</v>
      </c>
      <c r="F252" s="38"/>
      <c r="G252" s="39"/>
      <c r="H252" s="50"/>
      <c r="I252" s="51"/>
      <c r="J252" s="51"/>
      <c r="K252" s="51"/>
      <c r="L252" s="49"/>
      <c r="M252" s="51"/>
      <c r="N252" s="52"/>
      <c r="O252" s="51"/>
      <c r="P252" s="52"/>
    </row>
    <row r="253" spans="2:16" x14ac:dyDescent="0.35">
      <c r="B253" s="240"/>
      <c r="C253" s="242"/>
      <c r="D253" s="244"/>
      <c r="E253" s="242"/>
      <c r="F253" s="42"/>
      <c r="G253" s="39"/>
      <c r="H253" s="50"/>
      <c r="I253" s="51"/>
      <c r="J253" s="51"/>
      <c r="K253" s="51"/>
      <c r="L253" s="51"/>
      <c r="M253" s="51"/>
      <c r="N253" s="52"/>
      <c r="O253" s="51"/>
      <c r="P253" s="52"/>
    </row>
    <row r="254" spans="2:16" x14ac:dyDescent="0.35">
      <c r="B254" s="240"/>
      <c r="C254" s="242"/>
      <c r="D254" s="244"/>
      <c r="E254" s="242"/>
      <c r="F254" s="42"/>
      <c r="G254" s="39"/>
      <c r="H254" s="50"/>
      <c r="I254" s="51"/>
      <c r="J254" s="51"/>
      <c r="K254" s="51"/>
      <c r="L254" s="51"/>
      <c r="M254" s="51"/>
      <c r="N254" s="52"/>
      <c r="O254" s="51"/>
      <c r="P254" s="52"/>
    </row>
    <row r="255" spans="2:16" x14ac:dyDescent="0.35">
      <c r="B255" s="240"/>
      <c r="C255" s="242"/>
      <c r="D255" s="244"/>
      <c r="E255" s="242"/>
      <c r="F255" s="42"/>
      <c r="G255" s="39"/>
      <c r="H255" s="50"/>
      <c r="I255" s="51"/>
      <c r="J255" s="51"/>
      <c r="K255" s="51"/>
      <c r="L255" s="51"/>
      <c r="M255" s="51"/>
      <c r="N255" s="52"/>
      <c r="O255" s="51"/>
      <c r="P255" s="52"/>
    </row>
    <row r="256" spans="2:16" x14ac:dyDescent="0.35">
      <c r="B256" s="240"/>
      <c r="C256" s="242"/>
      <c r="D256" s="244"/>
      <c r="E256" s="242"/>
      <c r="F256" s="42"/>
      <c r="G256" s="39"/>
      <c r="H256" s="50"/>
      <c r="I256" s="51"/>
      <c r="J256" s="51"/>
      <c r="K256" s="51"/>
      <c r="L256" s="51"/>
      <c r="M256" s="51"/>
      <c r="N256" s="52"/>
      <c r="O256" s="51"/>
      <c r="P256" s="52"/>
    </row>
    <row r="257" spans="2:16" x14ac:dyDescent="0.35">
      <c r="B257" s="240"/>
      <c r="C257" s="243"/>
      <c r="D257" s="245"/>
      <c r="E257" s="243"/>
      <c r="F257" s="42"/>
      <c r="G257" s="39"/>
      <c r="H257" s="50"/>
      <c r="I257" s="51"/>
      <c r="J257" s="51"/>
      <c r="K257" s="51"/>
      <c r="L257" s="51"/>
      <c r="M257" s="51"/>
      <c r="N257" s="52"/>
      <c r="O257" s="51"/>
      <c r="P257" s="52"/>
    </row>
    <row r="258" spans="2:16" x14ac:dyDescent="0.35">
      <c r="B258" s="240"/>
      <c r="C258" s="242" t="s">
        <v>195</v>
      </c>
      <c r="D258" s="244">
        <f>+SUM(G258:G274)</f>
        <v>0</v>
      </c>
      <c r="E258" s="247" t="s">
        <v>23</v>
      </c>
      <c r="F258" s="42"/>
      <c r="G258" s="43"/>
      <c r="H258" s="44"/>
      <c r="I258" s="45"/>
      <c r="J258" s="45"/>
      <c r="K258" s="45"/>
      <c r="L258" s="45"/>
      <c r="M258" s="45"/>
      <c r="N258" s="46"/>
      <c r="O258" s="45"/>
      <c r="P258" s="46"/>
    </row>
    <row r="259" spans="2:16" x14ac:dyDescent="0.35">
      <c r="B259" s="240"/>
      <c r="C259" s="242"/>
      <c r="D259" s="244"/>
      <c r="E259" s="242"/>
      <c r="F259" s="42"/>
      <c r="G259" s="39"/>
      <c r="H259" s="50"/>
      <c r="I259" s="51"/>
      <c r="J259" s="51"/>
      <c r="K259" s="51"/>
      <c r="L259" s="51"/>
      <c r="M259" s="51"/>
      <c r="N259" s="52"/>
      <c r="O259" s="51"/>
      <c r="P259" s="52"/>
    </row>
    <row r="260" spans="2:16" x14ac:dyDescent="0.35">
      <c r="B260" s="240"/>
      <c r="C260" s="242"/>
      <c r="D260" s="244"/>
      <c r="E260" s="243"/>
      <c r="F260" s="42"/>
      <c r="G260" s="39"/>
      <c r="H260" s="50"/>
      <c r="I260" s="51"/>
      <c r="J260" s="51"/>
      <c r="K260" s="51"/>
      <c r="L260" s="51"/>
      <c r="M260" s="51"/>
      <c r="N260" s="52"/>
      <c r="O260" s="51"/>
      <c r="P260" s="52"/>
    </row>
    <row r="261" spans="2:16" x14ac:dyDescent="0.35">
      <c r="B261" s="240"/>
      <c r="C261" s="242"/>
      <c r="D261" s="244"/>
      <c r="E261" s="246" t="s">
        <v>194</v>
      </c>
      <c r="F261" s="42"/>
      <c r="G261" s="39"/>
      <c r="H261" s="50"/>
      <c r="I261" s="51"/>
      <c r="J261" s="51"/>
      <c r="K261" s="51"/>
      <c r="L261" s="51"/>
      <c r="M261" s="51"/>
      <c r="N261" s="52"/>
      <c r="O261" s="51"/>
      <c r="P261" s="52"/>
    </row>
    <row r="262" spans="2:16" x14ac:dyDescent="0.35">
      <c r="B262" s="240"/>
      <c r="C262" s="242"/>
      <c r="D262" s="244"/>
      <c r="E262" s="246"/>
      <c r="F262" s="42"/>
      <c r="G262" s="39"/>
      <c r="H262" s="50"/>
      <c r="I262" s="51"/>
      <c r="J262" s="51"/>
      <c r="K262" s="51"/>
      <c r="L262" s="51"/>
      <c r="M262" s="51"/>
      <c r="N262" s="52"/>
      <c r="O262" s="51"/>
      <c r="P262" s="52"/>
    </row>
    <row r="263" spans="2:16" x14ac:dyDescent="0.35">
      <c r="B263" s="240"/>
      <c r="C263" s="242"/>
      <c r="D263" s="244"/>
      <c r="E263" s="246"/>
      <c r="F263" s="42"/>
      <c r="G263" s="39"/>
      <c r="H263" s="50"/>
      <c r="I263" s="51"/>
      <c r="J263" s="51"/>
      <c r="K263" s="51"/>
      <c r="L263" s="51"/>
      <c r="M263" s="51"/>
      <c r="N263" s="52"/>
      <c r="O263" s="51"/>
      <c r="P263" s="52"/>
    </row>
    <row r="264" spans="2:16" x14ac:dyDescent="0.35">
      <c r="B264" s="240"/>
      <c r="C264" s="242"/>
      <c r="D264" s="244"/>
      <c r="E264" s="246" t="s">
        <v>55</v>
      </c>
      <c r="F264" s="42"/>
      <c r="G264" s="39"/>
      <c r="H264" s="50"/>
      <c r="I264" s="51"/>
      <c r="J264" s="51"/>
      <c r="K264" s="51"/>
      <c r="L264" s="51"/>
      <c r="M264" s="51"/>
      <c r="N264" s="52"/>
      <c r="O264" s="51"/>
      <c r="P264" s="52"/>
    </row>
    <row r="265" spans="2:16" x14ac:dyDescent="0.35">
      <c r="B265" s="240"/>
      <c r="C265" s="242"/>
      <c r="D265" s="244"/>
      <c r="E265" s="246"/>
      <c r="F265" s="42"/>
      <c r="G265" s="39"/>
      <c r="H265" s="50"/>
      <c r="I265" s="51"/>
      <c r="J265" s="51"/>
      <c r="K265" s="51"/>
      <c r="L265" s="51"/>
      <c r="M265" s="51"/>
      <c r="N265" s="52"/>
      <c r="O265" s="51"/>
      <c r="P265" s="52"/>
    </row>
    <row r="266" spans="2:16" x14ac:dyDescent="0.35">
      <c r="B266" s="240"/>
      <c r="C266" s="242"/>
      <c r="D266" s="244"/>
      <c r="E266" s="246"/>
      <c r="F266" s="42"/>
      <c r="G266" s="39"/>
      <c r="H266" s="50"/>
      <c r="I266" s="51"/>
      <c r="J266" s="51"/>
      <c r="K266" s="51"/>
      <c r="L266" s="51"/>
      <c r="M266" s="51"/>
      <c r="N266" s="52"/>
      <c r="O266" s="51"/>
      <c r="P266" s="52"/>
    </row>
    <row r="267" spans="2:16" x14ac:dyDescent="0.35">
      <c r="B267" s="240"/>
      <c r="C267" s="242"/>
      <c r="D267" s="244"/>
      <c r="E267" s="246" t="s">
        <v>56</v>
      </c>
      <c r="F267" s="42"/>
      <c r="G267" s="39"/>
      <c r="H267" s="50"/>
      <c r="I267" s="51"/>
      <c r="J267" s="51"/>
      <c r="K267" s="51"/>
      <c r="L267" s="51"/>
      <c r="M267" s="51"/>
      <c r="N267" s="52"/>
      <c r="O267" s="51"/>
      <c r="P267" s="52"/>
    </row>
    <row r="268" spans="2:16" x14ac:dyDescent="0.35">
      <c r="B268" s="240"/>
      <c r="C268" s="242"/>
      <c r="D268" s="244"/>
      <c r="E268" s="246"/>
      <c r="F268" s="42"/>
      <c r="G268" s="39"/>
      <c r="H268" s="50"/>
      <c r="I268" s="51"/>
      <c r="J268" s="51"/>
      <c r="K268" s="51"/>
      <c r="L268" s="51"/>
      <c r="M268" s="51"/>
      <c r="N268" s="52"/>
      <c r="O268" s="51"/>
      <c r="P268" s="52"/>
    </row>
    <row r="269" spans="2:16" x14ac:dyDescent="0.35">
      <c r="B269" s="240"/>
      <c r="C269" s="242"/>
      <c r="D269" s="244"/>
      <c r="E269" s="247" t="s">
        <v>82</v>
      </c>
      <c r="F269" s="42"/>
      <c r="G269" s="39"/>
      <c r="H269" s="50"/>
      <c r="I269" s="51"/>
      <c r="J269" s="51"/>
      <c r="K269" s="51"/>
      <c r="L269" s="51"/>
      <c r="M269" s="51"/>
      <c r="N269" s="52"/>
      <c r="O269" s="51"/>
      <c r="P269" s="52"/>
    </row>
    <row r="270" spans="2:16" x14ac:dyDescent="0.35">
      <c r="B270" s="240"/>
      <c r="C270" s="242"/>
      <c r="D270" s="244"/>
      <c r="E270" s="242"/>
      <c r="F270" s="42"/>
      <c r="G270" s="39"/>
      <c r="H270" s="50"/>
      <c r="I270" s="51"/>
      <c r="J270" s="51"/>
      <c r="K270" s="51"/>
      <c r="L270" s="51"/>
      <c r="M270" s="51"/>
      <c r="N270" s="52"/>
      <c r="O270" s="51"/>
      <c r="P270" s="52"/>
    </row>
    <row r="271" spans="2:16" x14ac:dyDescent="0.35">
      <c r="B271" s="240"/>
      <c r="C271" s="242"/>
      <c r="D271" s="244"/>
      <c r="E271" s="242"/>
      <c r="F271" s="42"/>
      <c r="G271" s="39"/>
      <c r="H271" s="50"/>
      <c r="I271" s="51"/>
      <c r="J271" s="51"/>
      <c r="K271" s="51"/>
      <c r="L271" s="51"/>
      <c r="M271" s="51"/>
      <c r="N271" s="52"/>
      <c r="O271" s="51"/>
      <c r="P271" s="52"/>
    </row>
    <row r="272" spans="2:16" x14ac:dyDescent="0.35">
      <c r="B272" s="240"/>
      <c r="C272" s="242"/>
      <c r="D272" s="244"/>
      <c r="E272" s="242"/>
      <c r="F272" s="42"/>
      <c r="G272" s="39"/>
      <c r="H272" s="50"/>
      <c r="I272" s="51"/>
      <c r="J272" s="51"/>
      <c r="K272" s="51"/>
      <c r="L272" s="51"/>
      <c r="M272" s="51"/>
      <c r="N272" s="52"/>
      <c r="O272" s="51"/>
      <c r="P272" s="52"/>
    </row>
    <row r="273" spans="2:16" x14ac:dyDescent="0.35">
      <c r="B273" s="240"/>
      <c r="C273" s="242"/>
      <c r="D273" s="244"/>
      <c r="E273" s="242"/>
      <c r="F273" s="42"/>
      <c r="G273" s="39"/>
      <c r="H273" s="50"/>
      <c r="I273" s="51"/>
      <c r="J273" s="51"/>
      <c r="K273" s="51"/>
      <c r="L273" s="51"/>
      <c r="M273" s="51"/>
      <c r="N273" s="52"/>
      <c r="O273" s="51"/>
      <c r="P273" s="52"/>
    </row>
    <row r="274" spans="2:16" x14ac:dyDescent="0.35">
      <c r="B274" s="241"/>
      <c r="C274" s="243"/>
      <c r="D274" s="245"/>
      <c r="E274" s="243"/>
      <c r="F274" s="42"/>
      <c r="G274" s="39"/>
      <c r="H274" s="50"/>
      <c r="I274" s="51"/>
      <c r="J274" s="51"/>
      <c r="K274" s="51"/>
      <c r="L274" s="51"/>
      <c r="M274" s="51"/>
      <c r="N274" s="52"/>
      <c r="O274" s="51"/>
      <c r="P274" s="52"/>
    </row>
    <row r="275" spans="2:16" x14ac:dyDescent="0.35">
      <c r="B275" s="240" t="s">
        <v>236</v>
      </c>
      <c r="C275" s="242" t="s">
        <v>22</v>
      </c>
      <c r="D275" s="244">
        <f>+SUM(G275:G291)</f>
        <v>2000</v>
      </c>
      <c r="E275" s="242" t="s">
        <v>23</v>
      </c>
      <c r="F275" s="48"/>
      <c r="G275" s="43"/>
      <c r="H275" s="44"/>
      <c r="I275" s="45"/>
      <c r="J275" s="45"/>
      <c r="K275" s="45"/>
      <c r="L275" s="49"/>
      <c r="M275" s="45"/>
      <c r="N275" s="46"/>
      <c r="O275" s="45"/>
      <c r="P275" s="46"/>
    </row>
    <row r="276" spans="2:16" x14ac:dyDescent="0.35">
      <c r="B276" s="240"/>
      <c r="C276" s="242"/>
      <c r="D276" s="244"/>
      <c r="E276" s="242"/>
      <c r="F276" s="48"/>
      <c r="G276" s="39"/>
      <c r="H276" s="50"/>
      <c r="I276" s="51"/>
      <c r="J276" s="51"/>
      <c r="K276" s="51"/>
      <c r="L276" s="49"/>
      <c r="M276" s="51"/>
      <c r="N276" s="52"/>
      <c r="O276" s="51"/>
      <c r="P276" s="52"/>
    </row>
    <row r="277" spans="2:16" x14ac:dyDescent="0.35">
      <c r="B277" s="240"/>
      <c r="C277" s="242"/>
      <c r="D277" s="244"/>
      <c r="E277" s="243"/>
      <c r="F277" s="51"/>
      <c r="G277" s="39"/>
      <c r="H277" s="50"/>
      <c r="I277" s="51"/>
      <c r="J277" s="51"/>
      <c r="K277" s="51"/>
      <c r="L277" s="51"/>
      <c r="M277" s="51"/>
      <c r="N277" s="52"/>
      <c r="O277" s="51"/>
      <c r="P277" s="52"/>
    </row>
    <row r="278" spans="2:16" ht="29" x14ac:dyDescent="0.35">
      <c r="B278" s="240"/>
      <c r="C278" s="242"/>
      <c r="D278" s="244"/>
      <c r="E278" s="246" t="s">
        <v>194</v>
      </c>
      <c r="F278" s="48" t="s">
        <v>237</v>
      </c>
      <c r="G278" s="43">
        <v>2000</v>
      </c>
      <c r="H278" s="44" t="s">
        <v>25</v>
      </c>
      <c r="I278" s="45" t="s">
        <v>238</v>
      </c>
      <c r="J278" s="45">
        <v>623110</v>
      </c>
      <c r="K278" s="45">
        <v>623110</v>
      </c>
      <c r="L278" s="49" t="s">
        <v>236</v>
      </c>
      <c r="M278" s="45" t="s">
        <v>191</v>
      </c>
      <c r="N278" s="46">
        <f>+G278</f>
        <v>2000</v>
      </c>
      <c r="O278" s="51"/>
      <c r="P278" s="52"/>
    </row>
    <row r="279" spans="2:16" x14ac:dyDescent="0.35">
      <c r="B279" s="240"/>
      <c r="C279" s="242"/>
      <c r="D279" s="244"/>
      <c r="E279" s="246"/>
      <c r="F279" s="38"/>
      <c r="G279" s="39"/>
      <c r="H279" s="50"/>
      <c r="I279" s="51"/>
      <c r="J279" s="51"/>
      <c r="K279" s="51"/>
      <c r="L279" s="51"/>
      <c r="M279" s="51"/>
      <c r="N279" s="52"/>
      <c r="O279" s="51"/>
      <c r="P279" s="52"/>
    </row>
    <row r="280" spans="2:16" x14ac:dyDescent="0.35">
      <c r="B280" s="240"/>
      <c r="C280" s="242"/>
      <c r="D280" s="244"/>
      <c r="E280" s="246"/>
      <c r="F280" s="42"/>
      <c r="G280" s="39"/>
      <c r="H280" s="50"/>
      <c r="I280" s="51"/>
      <c r="J280" s="51"/>
      <c r="K280" s="51"/>
      <c r="L280" s="51"/>
      <c r="M280" s="51"/>
      <c r="N280" s="52"/>
      <c r="O280" s="51"/>
      <c r="P280" s="52"/>
    </row>
    <row r="281" spans="2:16" x14ac:dyDescent="0.35">
      <c r="B281" s="240"/>
      <c r="C281" s="242"/>
      <c r="D281" s="244"/>
      <c r="E281" s="246" t="s">
        <v>55</v>
      </c>
      <c r="F281" s="42"/>
      <c r="G281" s="39"/>
      <c r="H281" s="50"/>
      <c r="I281" s="51"/>
      <c r="J281" s="51"/>
      <c r="K281" s="51"/>
      <c r="L281" s="51"/>
      <c r="M281" s="51"/>
      <c r="N281" s="52"/>
      <c r="O281" s="51"/>
      <c r="P281" s="52"/>
    </row>
    <row r="282" spans="2:16" x14ac:dyDescent="0.35">
      <c r="B282" s="240"/>
      <c r="C282" s="242"/>
      <c r="D282" s="244"/>
      <c r="E282" s="246"/>
      <c r="F282" s="42"/>
      <c r="G282" s="39"/>
      <c r="H282" s="50"/>
      <c r="I282" s="51"/>
      <c r="J282" s="51"/>
      <c r="K282" s="51"/>
      <c r="L282" s="51"/>
      <c r="M282" s="51"/>
      <c r="N282" s="52"/>
      <c r="O282" s="51"/>
      <c r="P282" s="52"/>
    </row>
    <row r="283" spans="2:16" x14ac:dyDescent="0.35">
      <c r="B283" s="240"/>
      <c r="C283" s="242"/>
      <c r="D283" s="244"/>
      <c r="E283" s="246"/>
      <c r="F283" s="42"/>
      <c r="G283" s="39"/>
      <c r="H283" s="50"/>
      <c r="I283" s="51"/>
      <c r="J283" s="51"/>
      <c r="K283" s="51"/>
      <c r="L283" s="51"/>
      <c r="M283" s="51"/>
      <c r="N283" s="52"/>
      <c r="O283" s="51"/>
      <c r="P283" s="52"/>
    </row>
    <row r="284" spans="2:16" x14ac:dyDescent="0.35">
      <c r="B284" s="240"/>
      <c r="C284" s="242"/>
      <c r="D284" s="244"/>
      <c r="E284" s="246" t="s">
        <v>56</v>
      </c>
      <c r="F284" s="42"/>
      <c r="G284" s="39"/>
      <c r="H284" s="50"/>
      <c r="I284" s="51"/>
      <c r="J284" s="51"/>
      <c r="K284" s="51"/>
      <c r="L284" s="51"/>
      <c r="M284" s="51"/>
      <c r="N284" s="52"/>
      <c r="O284" s="51"/>
      <c r="P284" s="52"/>
    </row>
    <row r="285" spans="2:16" x14ac:dyDescent="0.35">
      <c r="B285" s="240"/>
      <c r="C285" s="242"/>
      <c r="D285" s="244"/>
      <c r="E285" s="246"/>
      <c r="F285" s="42"/>
      <c r="G285" s="39"/>
      <c r="H285" s="50"/>
      <c r="I285" s="51"/>
      <c r="J285" s="51"/>
      <c r="K285" s="51"/>
      <c r="L285" s="51"/>
      <c r="M285" s="51"/>
      <c r="N285" s="52"/>
      <c r="O285" s="51"/>
      <c r="P285" s="52"/>
    </row>
    <row r="286" spans="2:16" x14ac:dyDescent="0.35">
      <c r="B286" s="240"/>
      <c r="C286" s="242"/>
      <c r="D286" s="244"/>
      <c r="E286" s="247" t="s">
        <v>82</v>
      </c>
      <c r="F286" s="38"/>
      <c r="G286" s="39"/>
      <c r="H286" s="50"/>
      <c r="I286" s="51"/>
      <c r="J286" s="51"/>
      <c r="K286" s="51"/>
      <c r="L286" s="49"/>
      <c r="M286" s="51"/>
      <c r="N286" s="52"/>
      <c r="O286" s="51"/>
      <c r="P286" s="52"/>
    </row>
    <row r="287" spans="2:16" x14ac:dyDescent="0.35">
      <c r="B287" s="240"/>
      <c r="C287" s="242"/>
      <c r="D287" s="244"/>
      <c r="E287" s="242"/>
      <c r="F287" s="42"/>
      <c r="G287" s="39"/>
      <c r="H287" s="50"/>
      <c r="I287" s="51"/>
      <c r="J287" s="51"/>
      <c r="K287" s="51"/>
      <c r="L287" s="51"/>
      <c r="M287" s="51"/>
      <c r="N287" s="52"/>
      <c r="O287" s="51"/>
      <c r="P287" s="52"/>
    </row>
    <row r="288" spans="2:16" x14ac:dyDescent="0.35">
      <c r="B288" s="240"/>
      <c r="C288" s="242"/>
      <c r="D288" s="244"/>
      <c r="E288" s="242"/>
      <c r="F288" s="42"/>
      <c r="G288" s="39"/>
      <c r="H288" s="50"/>
      <c r="I288" s="51"/>
      <c r="J288" s="51"/>
      <c r="K288" s="51"/>
      <c r="L288" s="51"/>
      <c r="M288" s="51"/>
      <c r="N288" s="52"/>
      <c r="O288" s="51"/>
      <c r="P288" s="52"/>
    </row>
    <row r="289" spans="2:16" x14ac:dyDescent="0.35">
      <c r="B289" s="240"/>
      <c r="C289" s="242"/>
      <c r="D289" s="244"/>
      <c r="E289" s="242"/>
      <c r="F289" s="42"/>
      <c r="G289" s="39"/>
      <c r="H289" s="50"/>
      <c r="I289" s="51"/>
      <c r="J289" s="51"/>
      <c r="K289" s="51"/>
      <c r="L289" s="51"/>
      <c r="M289" s="51"/>
      <c r="N289" s="52"/>
      <c r="O289" s="51"/>
      <c r="P289" s="52"/>
    </row>
    <row r="290" spans="2:16" x14ac:dyDescent="0.35">
      <c r="B290" s="240"/>
      <c r="C290" s="242"/>
      <c r="D290" s="244"/>
      <c r="E290" s="242"/>
      <c r="F290" s="42"/>
      <c r="G290" s="39"/>
      <c r="H290" s="50"/>
      <c r="I290" s="51"/>
      <c r="J290" s="51"/>
      <c r="K290" s="51"/>
      <c r="L290" s="51"/>
      <c r="M290" s="51"/>
      <c r="N290" s="52"/>
      <c r="O290" s="51"/>
      <c r="P290" s="52"/>
    </row>
    <row r="291" spans="2:16" x14ac:dyDescent="0.35">
      <c r="B291" s="240"/>
      <c r="C291" s="243"/>
      <c r="D291" s="245"/>
      <c r="E291" s="243"/>
      <c r="F291" s="42"/>
      <c r="G291" s="39"/>
      <c r="H291" s="50"/>
      <c r="I291" s="51"/>
      <c r="J291" s="51"/>
      <c r="K291" s="51"/>
      <c r="L291" s="51"/>
      <c r="M291" s="51"/>
      <c r="N291" s="52"/>
      <c r="O291" s="51"/>
      <c r="P291" s="52"/>
    </row>
    <row r="292" spans="2:16" x14ac:dyDescent="0.35">
      <c r="B292" s="240"/>
      <c r="C292" s="242" t="s">
        <v>195</v>
      </c>
      <c r="D292" s="244">
        <f>+SUM(G292:G308)</f>
        <v>0</v>
      </c>
      <c r="E292" s="247" t="s">
        <v>23</v>
      </c>
      <c r="F292" s="42"/>
      <c r="G292" s="43"/>
      <c r="H292" s="44"/>
      <c r="I292" s="45"/>
      <c r="J292" s="45"/>
      <c r="K292" s="45"/>
      <c r="L292" s="45"/>
      <c r="M292" s="45"/>
      <c r="N292" s="46"/>
      <c r="O292" s="45"/>
      <c r="P292" s="46"/>
    </row>
    <row r="293" spans="2:16" x14ac:dyDescent="0.35">
      <c r="B293" s="240"/>
      <c r="C293" s="242"/>
      <c r="D293" s="244"/>
      <c r="E293" s="242"/>
      <c r="F293" s="42"/>
      <c r="G293" s="39"/>
      <c r="H293" s="50"/>
      <c r="I293" s="51"/>
      <c r="J293" s="51"/>
      <c r="K293" s="51"/>
      <c r="L293" s="51"/>
      <c r="M293" s="51"/>
      <c r="N293" s="52"/>
      <c r="O293" s="51"/>
      <c r="P293" s="52"/>
    </row>
    <row r="294" spans="2:16" x14ac:dyDescent="0.35">
      <c r="B294" s="240"/>
      <c r="C294" s="242"/>
      <c r="D294" s="244"/>
      <c r="E294" s="243"/>
      <c r="F294" s="42"/>
      <c r="G294" s="39"/>
      <c r="H294" s="50"/>
      <c r="I294" s="51"/>
      <c r="J294" s="51"/>
      <c r="K294" s="51"/>
      <c r="L294" s="51"/>
      <c r="M294" s="51"/>
      <c r="N294" s="52"/>
      <c r="O294" s="51"/>
      <c r="P294" s="52"/>
    </row>
    <row r="295" spans="2:16" x14ac:dyDescent="0.35">
      <c r="B295" s="240"/>
      <c r="C295" s="242"/>
      <c r="D295" s="244"/>
      <c r="E295" s="246" t="s">
        <v>194</v>
      </c>
      <c r="F295" s="42"/>
      <c r="G295" s="39"/>
      <c r="H295" s="50"/>
      <c r="I295" s="51"/>
      <c r="J295" s="51"/>
      <c r="K295" s="51"/>
      <c r="L295" s="51"/>
      <c r="M295" s="51"/>
      <c r="N295" s="52"/>
      <c r="O295" s="51"/>
      <c r="P295" s="52"/>
    </row>
    <row r="296" spans="2:16" x14ac:dyDescent="0.35">
      <c r="B296" s="240"/>
      <c r="C296" s="242"/>
      <c r="D296" s="244"/>
      <c r="E296" s="246"/>
      <c r="F296" s="42"/>
      <c r="G296" s="39"/>
      <c r="H296" s="50"/>
      <c r="I296" s="51"/>
      <c r="J296" s="51"/>
      <c r="K296" s="51"/>
      <c r="L296" s="51"/>
      <c r="M296" s="51"/>
      <c r="N296" s="52"/>
      <c r="O296" s="51"/>
      <c r="P296" s="52"/>
    </row>
    <row r="297" spans="2:16" x14ac:dyDescent="0.35">
      <c r="B297" s="240"/>
      <c r="C297" s="242"/>
      <c r="D297" s="244"/>
      <c r="E297" s="246"/>
      <c r="F297" s="42"/>
      <c r="G297" s="39"/>
      <c r="H297" s="50"/>
      <c r="I297" s="51"/>
      <c r="J297" s="51"/>
      <c r="K297" s="51"/>
      <c r="L297" s="51"/>
      <c r="M297" s="51"/>
      <c r="N297" s="52"/>
      <c r="O297" s="51"/>
      <c r="P297" s="52"/>
    </row>
    <row r="298" spans="2:16" x14ac:dyDescent="0.35">
      <c r="B298" s="240"/>
      <c r="C298" s="242"/>
      <c r="D298" s="244"/>
      <c r="E298" s="246" t="s">
        <v>55</v>
      </c>
      <c r="F298" s="42"/>
      <c r="G298" s="39"/>
      <c r="H298" s="50"/>
      <c r="I298" s="51"/>
      <c r="J298" s="51"/>
      <c r="K298" s="51"/>
      <c r="L298" s="51"/>
      <c r="M298" s="51"/>
      <c r="N298" s="52"/>
      <c r="O298" s="51"/>
      <c r="P298" s="52"/>
    </row>
    <row r="299" spans="2:16" x14ac:dyDescent="0.35">
      <c r="B299" s="240"/>
      <c r="C299" s="242"/>
      <c r="D299" s="244"/>
      <c r="E299" s="246"/>
      <c r="F299" s="42"/>
      <c r="G299" s="39"/>
      <c r="H299" s="50"/>
      <c r="I299" s="51"/>
      <c r="J299" s="51"/>
      <c r="K299" s="51"/>
      <c r="L299" s="51"/>
      <c r="M299" s="51"/>
      <c r="N299" s="52"/>
      <c r="O299" s="51"/>
      <c r="P299" s="52"/>
    </row>
    <row r="300" spans="2:16" x14ac:dyDescent="0.35">
      <c r="B300" s="240"/>
      <c r="C300" s="242"/>
      <c r="D300" s="244"/>
      <c r="E300" s="246"/>
      <c r="F300" s="42"/>
      <c r="G300" s="39"/>
      <c r="H300" s="50"/>
      <c r="I300" s="51"/>
      <c r="J300" s="51"/>
      <c r="K300" s="51"/>
      <c r="L300" s="51"/>
      <c r="M300" s="51"/>
      <c r="N300" s="52"/>
      <c r="O300" s="51"/>
      <c r="P300" s="52"/>
    </row>
    <row r="301" spans="2:16" x14ac:dyDescent="0.35">
      <c r="B301" s="240"/>
      <c r="C301" s="242"/>
      <c r="D301" s="244"/>
      <c r="E301" s="246" t="s">
        <v>56</v>
      </c>
      <c r="F301" s="42"/>
      <c r="G301" s="39"/>
      <c r="H301" s="50"/>
      <c r="I301" s="51"/>
      <c r="J301" s="51"/>
      <c r="K301" s="51"/>
      <c r="L301" s="51"/>
      <c r="M301" s="51"/>
      <c r="N301" s="52"/>
      <c r="O301" s="51"/>
      <c r="P301" s="52"/>
    </row>
    <row r="302" spans="2:16" x14ac:dyDescent="0.35">
      <c r="B302" s="240"/>
      <c r="C302" s="242"/>
      <c r="D302" s="244"/>
      <c r="E302" s="246"/>
      <c r="F302" s="42"/>
      <c r="G302" s="39"/>
      <c r="H302" s="50"/>
      <c r="I302" s="51"/>
      <c r="J302" s="51"/>
      <c r="K302" s="51"/>
      <c r="L302" s="51"/>
      <c r="M302" s="51"/>
      <c r="N302" s="52"/>
      <c r="O302" s="51"/>
      <c r="P302" s="52"/>
    </row>
    <row r="303" spans="2:16" x14ac:dyDescent="0.35">
      <c r="B303" s="240"/>
      <c r="C303" s="242"/>
      <c r="D303" s="244"/>
      <c r="E303" s="247" t="s">
        <v>82</v>
      </c>
      <c r="F303" s="42"/>
      <c r="G303" s="39"/>
      <c r="H303" s="50"/>
      <c r="I303" s="51"/>
      <c r="J303" s="51"/>
      <c r="K303" s="51"/>
      <c r="L303" s="51"/>
      <c r="M303" s="51"/>
      <c r="N303" s="52"/>
      <c r="O303" s="51"/>
      <c r="P303" s="52"/>
    </row>
    <row r="304" spans="2:16" x14ac:dyDescent="0.35">
      <c r="B304" s="240"/>
      <c r="C304" s="242"/>
      <c r="D304" s="244"/>
      <c r="E304" s="242"/>
      <c r="F304" s="42"/>
      <c r="G304" s="39"/>
      <c r="H304" s="50"/>
      <c r="I304" s="51"/>
      <c r="J304" s="51"/>
      <c r="K304" s="51"/>
      <c r="L304" s="51"/>
      <c r="M304" s="51"/>
      <c r="N304" s="52"/>
      <c r="O304" s="51"/>
      <c r="P304" s="52"/>
    </row>
    <row r="305" spans="2:16" x14ac:dyDescent="0.35">
      <c r="B305" s="240"/>
      <c r="C305" s="242"/>
      <c r="D305" s="244"/>
      <c r="E305" s="242"/>
      <c r="F305" s="42"/>
      <c r="G305" s="39"/>
      <c r="H305" s="50"/>
      <c r="I305" s="51"/>
      <c r="J305" s="51"/>
      <c r="K305" s="51"/>
      <c r="L305" s="51"/>
      <c r="M305" s="51"/>
      <c r="N305" s="52"/>
      <c r="O305" s="51"/>
      <c r="P305" s="52"/>
    </row>
    <row r="306" spans="2:16" x14ac:dyDescent="0.35">
      <c r="B306" s="240"/>
      <c r="C306" s="242"/>
      <c r="D306" s="244"/>
      <c r="E306" s="242"/>
      <c r="F306" s="42"/>
      <c r="G306" s="39"/>
      <c r="H306" s="50"/>
      <c r="I306" s="51"/>
      <c r="J306" s="51"/>
      <c r="K306" s="51"/>
      <c r="L306" s="51"/>
      <c r="M306" s="51"/>
      <c r="N306" s="52"/>
      <c r="O306" s="51"/>
      <c r="P306" s="52"/>
    </row>
    <row r="307" spans="2:16" x14ac:dyDescent="0.35">
      <c r="B307" s="240"/>
      <c r="C307" s="242"/>
      <c r="D307" s="244"/>
      <c r="E307" s="242"/>
      <c r="F307" s="42"/>
      <c r="G307" s="39"/>
      <c r="H307" s="50"/>
      <c r="I307" s="51"/>
      <c r="J307" s="51"/>
      <c r="K307" s="51"/>
      <c r="L307" s="51"/>
      <c r="M307" s="51"/>
      <c r="N307" s="52"/>
      <c r="O307" s="51"/>
      <c r="P307" s="52"/>
    </row>
    <row r="308" spans="2:16" x14ac:dyDescent="0.35">
      <c r="B308" s="241"/>
      <c r="C308" s="243"/>
      <c r="D308" s="245"/>
      <c r="E308" s="243"/>
      <c r="F308" s="42"/>
      <c r="G308" s="39"/>
      <c r="H308" s="50"/>
      <c r="I308" s="51"/>
      <c r="J308" s="51"/>
      <c r="K308" s="51"/>
      <c r="L308" s="51"/>
      <c r="M308" s="51"/>
      <c r="N308" s="52"/>
      <c r="O308" s="51"/>
      <c r="P308" s="52"/>
    </row>
    <row r="309" spans="2:16" ht="30.75" customHeight="1" x14ac:dyDescent="0.35">
      <c r="B309" s="240" t="s">
        <v>239</v>
      </c>
      <c r="C309" s="242" t="s">
        <v>22</v>
      </c>
      <c r="D309" s="244">
        <f>+SUM(G309:G325)</f>
        <v>7104</v>
      </c>
      <c r="E309" s="242" t="s">
        <v>23</v>
      </c>
      <c r="F309" s="48" t="s">
        <v>240</v>
      </c>
      <c r="G309" s="43">
        <v>7104</v>
      </c>
      <c r="H309" s="44" t="s">
        <v>25</v>
      </c>
      <c r="I309" s="45" t="s">
        <v>241</v>
      </c>
      <c r="J309" s="45">
        <v>623705</v>
      </c>
      <c r="K309" s="45">
        <v>623705</v>
      </c>
      <c r="L309" s="49" t="s">
        <v>242</v>
      </c>
      <c r="M309" s="45" t="s">
        <v>191</v>
      </c>
      <c r="N309" s="46">
        <f>+G309</f>
        <v>7104</v>
      </c>
      <c r="O309" s="45"/>
      <c r="P309" s="46"/>
    </row>
    <row r="310" spans="2:16" x14ac:dyDescent="0.35">
      <c r="B310" s="240"/>
      <c r="C310" s="242"/>
      <c r="D310" s="244"/>
      <c r="E310" s="242"/>
      <c r="F310" s="48"/>
      <c r="G310" s="39"/>
      <c r="H310" s="50"/>
      <c r="I310" s="51"/>
      <c r="J310" s="51"/>
      <c r="K310" s="51"/>
      <c r="L310" s="49"/>
      <c r="M310" s="51"/>
      <c r="N310" s="52"/>
      <c r="O310" s="51"/>
      <c r="P310" s="52"/>
    </row>
    <row r="311" spans="2:16" x14ac:dyDescent="0.35">
      <c r="B311" s="240"/>
      <c r="C311" s="242"/>
      <c r="D311" s="244"/>
      <c r="E311" s="243"/>
      <c r="F311" s="51"/>
      <c r="G311" s="39"/>
      <c r="H311" s="50"/>
      <c r="I311" s="51"/>
      <c r="J311" s="51"/>
      <c r="K311" s="51"/>
      <c r="L311" s="51"/>
      <c r="M311" s="51"/>
      <c r="N311" s="52"/>
      <c r="O311" s="51"/>
      <c r="P311" s="52"/>
    </row>
    <row r="312" spans="2:16" x14ac:dyDescent="0.35">
      <c r="B312" s="240"/>
      <c r="C312" s="242"/>
      <c r="D312" s="244"/>
      <c r="E312" s="246" t="s">
        <v>194</v>
      </c>
      <c r="F312" s="48"/>
      <c r="G312" s="43"/>
      <c r="H312" s="44"/>
      <c r="I312" s="45"/>
      <c r="J312" s="45"/>
      <c r="K312" s="45"/>
      <c r="L312" s="49"/>
      <c r="M312" s="45"/>
      <c r="N312" s="52"/>
      <c r="O312" s="51"/>
      <c r="P312" s="52"/>
    </row>
    <row r="313" spans="2:16" x14ac:dyDescent="0.35">
      <c r="B313" s="240"/>
      <c r="C313" s="242"/>
      <c r="D313" s="244"/>
      <c r="E313" s="246"/>
      <c r="F313" s="38"/>
      <c r="G313" s="39"/>
      <c r="H313" s="50"/>
      <c r="I313" s="51"/>
      <c r="J313" s="51"/>
      <c r="K313" s="51"/>
      <c r="L313" s="51"/>
      <c r="M313" s="51"/>
      <c r="N313" s="52"/>
      <c r="O313" s="51"/>
      <c r="P313" s="52"/>
    </row>
    <row r="314" spans="2:16" x14ac:dyDescent="0.35">
      <c r="B314" s="240"/>
      <c r="C314" s="242"/>
      <c r="D314" s="244"/>
      <c r="E314" s="246"/>
      <c r="F314" s="42"/>
      <c r="G314" s="39"/>
      <c r="H314" s="50"/>
      <c r="I314" s="51"/>
      <c r="J314" s="51"/>
      <c r="K314" s="51"/>
      <c r="L314" s="51"/>
      <c r="M314" s="51"/>
      <c r="N314" s="52"/>
      <c r="O314" s="51"/>
      <c r="P314" s="52"/>
    </row>
    <row r="315" spans="2:16" x14ac:dyDescent="0.35">
      <c r="B315" s="240"/>
      <c r="C315" s="242"/>
      <c r="D315" s="244"/>
      <c r="E315" s="246" t="s">
        <v>55</v>
      </c>
      <c r="F315" s="42"/>
      <c r="G315" s="39"/>
      <c r="H315" s="50"/>
      <c r="I315" s="51"/>
      <c r="J315" s="51"/>
      <c r="K315" s="51"/>
      <c r="L315" s="51"/>
      <c r="M315" s="51"/>
      <c r="N315" s="52"/>
      <c r="O315" s="51"/>
      <c r="P315" s="52"/>
    </row>
    <row r="316" spans="2:16" x14ac:dyDescent="0.35">
      <c r="B316" s="240"/>
      <c r="C316" s="242"/>
      <c r="D316" s="244"/>
      <c r="E316" s="246"/>
      <c r="F316" s="42"/>
      <c r="G316" s="39"/>
      <c r="H316" s="50"/>
      <c r="I316" s="51"/>
      <c r="J316" s="51"/>
      <c r="K316" s="51"/>
      <c r="L316" s="51"/>
      <c r="M316" s="51"/>
      <c r="N316" s="52"/>
      <c r="O316" s="51"/>
      <c r="P316" s="52"/>
    </row>
    <row r="317" spans="2:16" x14ac:dyDescent="0.35">
      <c r="B317" s="240"/>
      <c r="C317" s="242"/>
      <c r="D317" s="244"/>
      <c r="E317" s="246"/>
      <c r="F317" s="42"/>
      <c r="G317" s="39"/>
      <c r="H317" s="50"/>
      <c r="I317" s="51"/>
      <c r="J317" s="51"/>
      <c r="K317" s="51"/>
      <c r="L317" s="51"/>
      <c r="M317" s="51"/>
      <c r="N317" s="52"/>
      <c r="O317" s="51"/>
      <c r="P317" s="52"/>
    </row>
    <row r="318" spans="2:16" x14ac:dyDescent="0.35">
      <c r="B318" s="240"/>
      <c r="C318" s="242"/>
      <c r="D318" s="244"/>
      <c r="E318" s="246" t="s">
        <v>56</v>
      </c>
      <c r="F318" s="42"/>
      <c r="G318" s="39"/>
      <c r="H318" s="50"/>
      <c r="I318" s="51"/>
      <c r="J318" s="51"/>
      <c r="K318" s="51"/>
      <c r="L318" s="51"/>
      <c r="M318" s="51"/>
      <c r="N318" s="52"/>
      <c r="O318" s="51"/>
      <c r="P318" s="52"/>
    </row>
    <row r="319" spans="2:16" x14ac:dyDescent="0.35">
      <c r="B319" s="240"/>
      <c r="C319" s="242"/>
      <c r="D319" s="244"/>
      <c r="E319" s="246"/>
      <c r="F319" s="42"/>
      <c r="G319" s="39"/>
      <c r="H319" s="50"/>
      <c r="I319" s="51"/>
      <c r="J319" s="51"/>
      <c r="K319" s="51"/>
      <c r="L319" s="51"/>
      <c r="M319" s="51"/>
      <c r="N319" s="52"/>
      <c r="O319" s="51"/>
      <c r="P319" s="52"/>
    </row>
    <row r="320" spans="2:16" x14ac:dyDescent="0.35">
      <c r="B320" s="240"/>
      <c r="C320" s="242"/>
      <c r="D320" s="244"/>
      <c r="E320" s="247" t="s">
        <v>82</v>
      </c>
      <c r="F320" s="38"/>
      <c r="G320" s="39"/>
      <c r="H320" s="50"/>
      <c r="I320" s="51"/>
      <c r="J320" s="51"/>
      <c r="K320" s="51"/>
      <c r="L320" s="49"/>
      <c r="M320" s="51"/>
      <c r="N320" s="52"/>
      <c r="O320" s="51"/>
      <c r="P320" s="52"/>
    </row>
    <row r="321" spans="2:16" x14ac:dyDescent="0.35">
      <c r="B321" s="240"/>
      <c r="C321" s="242"/>
      <c r="D321" s="244"/>
      <c r="E321" s="242"/>
      <c r="F321" s="42"/>
      <c r="G321" s="39"/>
      <c r="H321" s="50"/>
      <c r="I321" s="51"/>
      <c r="J321" s="51"/>
      <c r="K321" s="51"/>
      <c r="L321" s="51"/>
      <c r="M321" s="51"/>
      <c r="N321" s="52"/>
      <c r="O321" s="51"/>
      <c r="P321" s="52"/>
    </row>
    <row r="322" spans="2:16" x14ac:dyDescent="0.35">
      <c r="B322" s="240"/>
      <c r="C322" s="242"/>
      <c r="D322" s="244"/>
      <c r="E322" s="242"/>
      <c r="F322" s="42"/>
      <c r="G322" s="39"/>
      <c r="H322" s="50"/>
      <c r="I322" s="51"/>
      <c r="J322" s="51"/>
      <c r="K322" s="51"/>
      <c r="L322" s="51"/>
      <c r="M322" s="51"/>
      <c r="N322" s="52"/>
      <c r="O322" s="51"/>
      <c r="P322" s="52"/>
    </row>
    <row r="323" spans="2:16" x14ac:dyDescent="0.35">
      <c r="B323" s="240"/>
      <c r="C323" s="242"/>
      <c r="D323" s="244"/>
      <c r="E323" s="242"/>
      <c r="F323" s="42"/>
      <c r="G323" s="39"/>
      <c r="H323" s="50"/>
      <c r="I323" s="51"/>
      <c r="J323" s="51"/>
      <c r="K323" s="51"/>
      <c r="L323" s="51"/>
      <c r="M323" s="51"/>
      <c r="N323" s="52"/>
      <c r="O323" s="51"/>
      <c r="P323" s="52"/>
    </row>
    <row r="324" spans="2:16" x14ac:dyDescent="0.35">
      <c r="B324" s="240"/>
      <c r="C324" s="242"/>
      <c r="D324" s="244"/>
      <c r="E324" s="242"/>
      <c r="F324" s="42"/>
      <c r="G324" s="39"/>
      <c r="H324" s="50"/>
      <c r="I324" s="51"/>
      <c r="J324" s="51"/>
      <c r="K324" s="51"/>
      <c r="L324" s="51"/>
      <c r="M324" s="51"/>
      <c r="N324" s="52"/>
      <c r="O324" s="51"/>
      <c r="P324" s="52"/>
    </row>
    <row r="325" spans="2:16" x14ac:dyDescent="0.35">
      <c r="B325" s="240"/>
      <c r="C325" s="243"/>
      <c r="D325" s="245"/>
      <c r="E325" s="243"/>
      <c r="F325" s="42"/>
      <c r="G325" s="39"/>
      <c r="H325" s="50"/>
      <c r="I325" s="51"/>
      <c r="J325" s="51"/>
      <c r="K325" s="51"/>
      <c r="L325" s="51"/>
      <c r="M325" s="51"/>
      <c r="N325" s="52"/>
      <c r="O325" s="51"/>
      <c r="P325" s="52"/>
    </row>
    <row r="326" spans="2:16" x14ac:dyDescent="0.35">
      <c r="B326" s="240"/>
      <c r="C326" s="242" t="s">
        <v>195</v>
      </c>
      <c r="D326" s="244">
        <f>+SUM(G326:G342)</f>
        <v>0</v>
      </c>
      <c r="E326" s="247" t="s">
        <v>23</v>
      </c>
      <c r="F326" s="42"/>
      <c r="G326" s="43"/>
      <c r="H326" s="44"/>
      <c r="I326" s="45"/>
      <c r="J326" s="45"/>
      <c r="K326" s="45"/>
      <c r="L326" s="45"/>
      <c r="M326" s="45"/>
      <c r="N326" s="46"/>
      <c r="O326" s="45"/>
      <c r="P326" s="46"/>
    </row>
    <row r="327" spans="2:16" x14ac:dyDescent="0.35">
      <c r="B327" s="240"/>
      <c r="C327" s="242"/>
      <c r="D327" s="244"/>
      <c r="E327" s="242"/>
      <c r="F327" s="42"/>
      <c r="G327" s="39"/>
      <c r="H327" s="50"/>
      <c r="I327" s="51"/>
      <c r="J327" s="51"/>
      <c r="K327" s="51"/>
      <c r="L327" s="51"/>
      <c r="M327" s="51"/>
      <c r="N327" s="52"/>
      <c r="O327" s="51"/>
      <c r="P327" s="52"/>
    </row>
    <row r="328" spans="2:16" x14ac:dyDescent="0.35">
      <c r="B328" s="240"/>
      <c r="C328" s="242"/>
      <c r="D328" s="244"/>
      <c r="E328" s="243"/>
      <c r="F328" s="42"/>
      <c r="G328" s="39"/>
      <c r="H328" s="50"/>
      <c r="I328" s="51"/>
      <c r="J328" s="51"/>
      <c r="K328" s="51"/>
      <c r="L328" s="51"/>
      <c r="M328" s="51"/>
      <c r="N328" s="52"/>
      <c r="O328" s="51"/>
      <c r="P328" s="52"/>
    </row>
    <row r="329" spans="2:16" x14ac:dyDescent="0.35">
      <c r="B329" s="240"/>
      <c r="C329" s="242"/>
      <c r="D329" s="244"/>
      <c r="E329" s="246" t="s">
        <v>194</v>
      </c>
      <c r="F329" s="42"/>
      <c r="G329" s="39"/>
      <c r="H329" s="50"/>
      <c r="I329" s="51"/>
      <c r="J329" s="51"/>
      <c r="K329" s="51"/>
      <c r="L329" s="51"/>
      <c r="M329" s="51"/>
      <c r="N329" s="52"/>
      <c r="O329" s="51"/>
      <c r="P329" s="52"/>
    </row>
    <row r="330" spans="2:16" x14ac:dyDescent="0.35">
      <c r="B330" s="240"/>
      <c r="C330" s="242"/>
      <c r="D330" s="244"/>
      <c r="E330" s="246"/>
      <c r="F330" s="42"/>
      <c r="G330" s="39"/>
      <c r="H330" s="50"/>
      <c r="I330" s="51"/>
      <c r="J330" s="51"/>
      <c r="K330" s="51"/>
      <c r="L330" s="51"/>
      <c r="M330" s="51"/>
      <c r="N330" s="52"/>
      <c r="O330" s="51"/>
      <c r="P330" s="52"/>
    </row>
    <row r="331" spans="2:16" x14ac:dyDescent="0.35">
      <c r="B331" s="240"/>
      <c r="C331" s="242"/>
      <c r="D331" s="244"/>
      <c r="E331" s="246"/>
      <c r="F331" s="42"/>
      <c r="G331" s="39"/>
      <c r="H331" s="50"/>
      <c r="I331" s="51"/>
      <c r="J331" s="51"/>
      <c r="K331" s="51"/>
      <c r="L331" s="51"/>
      <c r="M331" s="51"/>
      <c r="N331" s="52"/>
      <c r="O331" s="51"/>
      <c r="P331" s="52"/>
    </row>
    <row r="332" spans="2:16" x14ac:dyDescent="0.35">
      <c r="B332" s="240"/>
      <c r="C332" s="242"/>
      <c r="D332" s="244"/>
      <c r="E332" s="246" t="s">
        <v>55</v>
      </c>
      <c r="F332" s="42"/>
      <c r="G332" s="39"/>
      <c r="H332" s="50"/>
      <c r="I332" s="51"/>
      <c r="J332" s="51"/>
      <c r="K332" s="51"/>
      <c r="L332" s="51"/>
      <c r="M332" s="51"/>
      <c r="N332" s="52"/>
      <c r="O332" s="51"/>
      <c r="P332" s="52"/>
    </row>
    <row r="333" spans="2:16" x14ac:dyDescent="0.35">
      <c r="B333" s="240"/>
      <c r="C333" s="242"/>
      <c r="D333" s="244"/>
      <c r="E333" s="246"/>
      <c r="F333" s="42"/>
      <c r="G333" s="39"/>
      <c r="H333" s="50"/>
      <c r="I333" s="51"/>
      <c r="J333" s="51"/>
      <c r="K333" s="51"/>
      <c r="L333" s="51"/>
      <c r="M333" s="51"/>
      <c r="N333" s="52"/>
      <c r="O333" s="51"/>
      <c r="P333" s="52"/>
    </row>
    <row r="334" spans="2:16" x14ac:dyDescent="0.35">
      <c r="B334" s="240"/>
      <c r="C334" s="242"/>
      <c r="D334" s="244"/>
      <c r="E334" s="246"/>
      <c r="F334" s="42"/>
      <c r="G334" s="39"/>
      <c r="H334" s="50"/>
      <c r="I334" s="51"/>
      <c r="J334" s="51"/>
      <c r="K334" s="51"/>
      <c r="L334" s="51"/>
      <c r="M334" s="51"/>
      <c r="N334" s="52"/>
      <c r="O334" s="51"/>
      <c r="P334" s="52"/>
    </row>
    <row r="335" spans="2:16" x14ac:dyDescent="0.35">
      <c r="B335" s="240"/>
      <c r="C335" s="242"/>
      <c r="D335" s="244"/>
      <c r="E335" s="246" t="s">
        <v>56</v>
      </c>
      <c r="F335" s="42"/>
      <c r="G335" s="39"/>
      <c r="H335" s="50"/>
      <c r="I335" s="51"/>
      <c r="J335" s="51"/>
      <c r="K335" s="51"/>
      <c r="L335" s="51"/>
      <c r="M335" s="51"/>
      <c r="N335" s="52"/>
      <c r="O335" s="51"/>
      <c r="P335" s="52"/>
    </row>
    <row r="336" spans="2:16" x14ac:dyDescent="0.35">
      <c r="B336" s="240"/>
      <c r="C336" s="242"/>
      <c r="D336" s="244"/>
      <c r="E336" s="246"/>
      <c r="F336" s="42"/>
      <c r="G336" s="39"/>
      <c r="H336" s="50"/>
      <c r="I336" s="51"/>
      <c r="J336" s="51"/>
      <c r="K336" s="51"/>
      <c r="L336" s="51"/>
      <c r="M336" s="51"/>
      <c r="N336" s="52"/>
      <c r="O336" s="51"/>
      <c r="P336" s="52"/>
    </row>
    <row r="337" spans="2:16" x14ac:dyDescent="0.35">
      <c r="B337" s="240"/>
      <c r="C337" s="242"/>
      <c r="D337" s="244"/>
      <c r="E337" s="247" t="s">
        <v>82</v>
      </c>
      <c r="F337" s="42"/>
      <c r="G337" s="39"/>
      <c r="H337" s="50"/>
      <c r="I337" s="51"/>
      <c r="J337" s="51"/>
      <c r="K337" s="51"/>
      <c r="L337" s="51"/>
      <c r="M337" s="51"/>
      <c r="N337" s="52"/>
      <c r="O337" s="51"/>
      <c r="P337" s="52"/>
    </row>
    <row r="338" spans="2:16" x14ac:dyDescent="0.35">
      <c r="B338" s="240"/>
      <c r="C338" s="242"/>
      <c r="D338" s="244"/>
      <c r="E338" s="242"/>
      <c r="F338" s="42"/>
      <c r="G338" s="39"/>
      <c r="H338" s="50"/>
      <c r="I338" s="51"/>
      <c r="J338" s="51"/>
      <c r="K338" s="51"/>
      <c r="L338" s="51"/>
      <c r="M338" s="51"/>
      <c r="N338" s="52"/>
      <c r="O338" s="51"/>
      <c r="P338" s="52"/>
    </row>
    <row r="339" spans="2:16" x14ac:dyDescent="0.35">
      <c r="B339" s="240"/>
      <c r="C339" s="242"/>
      <c r="D339" s="244"/>
      <c r="E339" s="242"/>
      <c r="F339" s="42"/>
      <c r="G339" s="39"/>
      <c r="H339" s="50"/>
      <c r="I339" s="51"/>
      <c r="J339" s="51"/>
      <c r="K339" s="51"/>
      <c r="L339" s="51"/>
      <c r="M339" s="51"/>
      <c r="N339" s="52"/>
      <c r="O339" s="51"/>
      <c r="P339" s="52"/>
    </row>
    <row r="340" spans="2:16" x14ac:dyDescent="0.35">
      <c r="B340" s="240"/>
      <c r="C340" s="242"/>
      <c r="D340" s="244"/>
      <c r="E340" s="242"/>
      <c r="F340" s="42"/>
      <c r="G340" s="39"/>
      <c r="H340" s="50"/>
      <c r="I340" s="51"/>
      <c r="J340" s="51"/>
      <c r="K340" s="51"/>
      <c r="L340" s="51"/>
      <c r="M340" s="51"/>
      <c r="N340" s="52"/>
      <c r="O340" s="51"/>
      <c r="P340" s="52"/>
    </row>
    <row r="341" spans="2:16" x14ac:dyDescent="0.35">
      <c r="B341" s="240"/>
      <c r="C341" s="242"/>
      <c r="D341" s="244"/>
      <c r="E341" s="242"/>
      <c r="F341" s="42"/>
      <c r="G341" s="39"/>
      <c r="H341" s="50"/>
      <c r="I341" s="51"/>
      <c r="J341" s="51"/>
      <c r="K341" s="51"/>
      <c r="L341" s="51"/>
      <c r="M341" s="51"/>
      <c r="N341" s="52"/>
      <c r="O341" s="51"/>
      <c r="P341" s="52"/>
    </row>
    <row r="342" spans="2:16" x14ac:dyDescent="0.35">
      <c r="B342" s="241"/>
      <c r="C342" s="243"/>
      <c r="D342" s="245"/>
      <c r="E342" s="243"/>
      <c r="F342" s="42"/>
      <c r="G342" s="39"/>
      <c r="H342" s="50"/>
      <c r="I342" s="51"/>
      <c r="J342" s="51"/>
      <c r="K342" s="51"/>
      <c r="L342" s="51"/>
      <c r="M342" s="51"/>
      <c r="N342" s="52"/>
      <c r="O342" s="51"/>
      <c r="P342" s="52"/>
    </row>
    <row r="343" spans="2:16" x14ac:dyDescent="0.35">
      <c r="B343" s="240" t="s">
        <v>243</v>
      </c>
      <c r="C343" s="242" t="s">
        <v>22</v>
      </c>
      <c r="D343" s="244">
        <f>+SUM(G343:G359)</f>
        <v>15600</v>
      </c>
      <c r="E343" s="242" t="s">
        <v>23</v>
      </c>
      <c r="F343" s="48" t="s">
        <v>244</v>
      </c>
      <c r="G343" s="43">
        <v>9600</v>
      </c>
      <c r="H343" s="44" t="s">
        <v>25</v>
      </c>
      <c r="I343" s="45" t="s">
        <v>245</v>
      </c>
      <c r="J343" s="45">
        <v>623705</v>
      </c>
      <c r="K343" s="45">
        <v>623705</v>
      </c>
      <c r="L343" s="49" t="s">
        <v>246</v>
      </c>
      <c r="M343" s="45" t="s">
        <v>191</v>
      </c>
      <c r="N343" s="46">
        <f t="shared" ref="N343:N344" si="1">+G343</f>
        <v>9600</v>
      </c>
      <c r="O343" s="45"/>
      <c r="P343" s="46"/>
    </row>
    <row r="344" spans="2:16" x14ac:dyDescent="0.35">
      <c r="B344" s="240"/>
      <c r="C344" s="242"/>
      <c r="D344" s="244"/>
      <c r="E344" s="242"/>
      <c r="F344" s="48" t="s">
        <v>247</v>
      </c>
      <c r="G344" s="39">
        <v>6000</v>
      </c>
      <c r="H344" s="50" t="s">
        <v>25</v>
      </c>
      <c r="I344" s="51" t="s">
        <v>248</v>
      </c>
      <c r="J344" s="51">
        <v>623705</v>
      </c>
      <c r="K344" s="51">
        <v>623705</v>
      </c>
      <c r="L344" s="49" t="s">
        <v>246</v>
      </c>
      <c r="M344" s="45" t="s">
        <v>191</v>
      </c>
      <c r="N344" s="46">
        <f t="shared" si="1"/>
        <v>6000</v>
      </c>
      <c r="O344" s="51"/>
      <c r="P344" s="52"/>
    </row>
    <row r="345" spans="2:16" x14ac:dyDescent="0.35">
      <c r="B345" s="240"/>
      <c r="C345" s="242"/>
      <c r="D345" s="244"/>
      <c r="E345" s="243"/>
      <c r="F345" s="51"/>
      <c r="G345" s="39"/>
      <c r="H345" s="50"/>
      <c r="I345" s="51"/>
      <c r="J345" s="51"/>
      <c r="K345" s="51"/>
      <c r="L345" s="51"/>
      <c r="M345" s="51"/>
      <c r="N345" s="52"/>
      <c r="O345" s="51"/>
      <c r="P345" s="52"/>
    </row>
    <row r="346" spans="2:16" x14ac:dyDescent="0.35">
      <c r="B346" s="240"/>
      <c r="C346" s="242"/>
      <c r="D346" s="244"/>
      <c r="E346" s="246" t="s">
        <v>194</v>
      </c>
      <c r="F346" s="48"/>
      <c r="G346" s="43"/>
      <c r="H346" s="44"/>
      <c r="I346" s="45"/>
      <c r="J346" s="45"/>
      <c r="K346" s="45"/>
      <c r="L346" s="49"/>
      <c r="M346" s="45"/>
      <c r="N346" s="52"/>
      <c r="O346" s="51"/>
      <c r="P346" s="52"/>
    </row>
    <row r="347" spans="2:16" x14ac:dyDescent="0.35">
      <c r="B347" s="240"/>
      <c r="C347" s="242"/>
      <c r="D347" s="244"/>
      <c r="E347" s="246"/>
      <c r="F347" s="38"/>
      <c r="G347" s="39"/>
      <c r="H347" s="50"/>
      <c r="I347" s="51"/>
      <c r="J347" s="51"/>
      <c r="K347" s="51"/>
      <c r="L347" s="51"/>
      <c r="M347" s="51"/>
      <c r="N347" s="52"/>
      <c r="O347" s="51"/>
      <c r="P347" s="52"/>
    </row>
    <row r="348" spans="2:16" x14ac:dyDescent="0.35">
      <c r="B348" s="240"/>
      <c r="C348" s="242"/>
      <c r="D348" s="244"/>
      <c r="E348" s="246"/>
      <c r="F348" s="42"/>
      <c r="G348" s="39"/>
      <c r="H348" s="50"/>
      <c r="I348" s="51"/>
      <c r="J348" s="51"/>
      <c r="K348" s="51"/>
      <c r="L348" s="51"/>
      <c r="M348" s="51"/>
      <c r="N348" s="52"/>
      <c r="O348" s="51"/>
      <c r="P348" s="52"/>
    </row>
    <row r="349" spans="2:16" x14ac:dyDescent="0.35">
      <c r="B349" s="240"/>
      <c r="C349" s="242"/>
      <c r="D349" s="244"/>
      <c r="E349" s="246" t="s">
        <v>55</v>
      </c>
      <c r="F349" s="42"/>
      <c r="G349" s="39"/>
      <c r="H349" s="50"/>
      <c r="I349" s="51"/>
      <c r="J349" s="51"/>
      <c r="K349" s="51"/>
      <c r="L349" s="51"/>
      <c r="M349" s="51"/>
      <c r="N349" s="52"/>
      <c r="O349" s="51"/>
      <c r="P349" s="52"/>
    </row>
    <row r="350" spans="2:16" x14ac:dyDescent="0.35">
      <c r="B350" s="240"/>
      <c r="C350" s="242"/>
      <c r="D350" s="244"/>
      <c r="E350" s="246"/>
      <c r="F350" s="42"/>
      <c r="G350" s="39"/>
      <c r="H350" s="50"/>
      <c r="I350" s="51"/>
      <c r="J350" s="51"/>
      <c r="K350" s="51"/>
      <c r="L350" s="51"/>
      <c r="M350" s="51"/>
      <c r="N350" s="52"/>
      <c r="O350" s="51"/>
      <c r="P350" s="52"/>
    </row>
    <row r="351" spans="2:16" x14ac:dyDescent="0.35">
      <c r="B351" s="240"/>
      <c r="C351" s="242"/>
      <c r="D351" s="244"/>
      <c r="E351" s="246"/>
      <c r="F351" s="42"/>
      <c r="G351" s="39"/>
      <c r="H351" s="50"/>
      <c r="I351" s="51"/>
      <c r="J351" s="51"/>
      <c r="K351" s="51"/>
      <c r="L351" s="51"/>
      <c r="M351" s="51"/>
      <c r="N351" s="52"/>
      <c r="O351" s="51"/>
      <c r="P351" s="52"/>
    </row>
    <row r="352" spans="2:16" x14ac:dyDescent="0.35">
      <c r="B352" s="240"/>
      <c r="C352" s="242"/>
      <c r="D352" s="244"/>
      <c r="E352" s="246" t="s">
        <v>56</v>
      </c>
      <c r="F352" s="42"/>
      <c r="G352" s="39"/>
      <c r="H352" s="50"/>
      <c r="I352" s="51"/>
      <c r="J352" s="51"/>
      <c r="K352" s="51"/>
      <c r="L352" s="51"/>
      <c r="M352" s="51"/>
      <c r="N352" s="52"/>
      <c r="O352" s="51"/>
      <c r="P352" s="52"/>
    </row>
    <row r="353" spans="2:16" x14ac:dyDescent="0.35">
      <c r="B353" s="240"/>
      <c r="C353" s="242"/>
      <c r="D353" s="244"/>
      <c r="E353" s="246"/>
      <c r="F353" s="42"/>
      <c r="G353" s="39"/>
      <c r="H353" s="50"/>
      <c r="I353" s="51"/>
      <c r="J353" s="51"/>
      <c r="K353" s="51"/>
      <c r="L353" s="51"/>
      <c r="M353" s="51"/>
      <c r="N353" s="52"/>
      <c r="O353" s="51"/>
      <c r="P353" s="52"/>
    </row>
    <row r="354" spans="2:16" x14ac:dyDescent="0.35">
      <c r="B354" s="240"/>
      <c r="C354" s="242"/>
      <c r="D354" s="244"/>
      <c r="E354" s="247" t="s">
        <v>82</v>
      </c>
      <c r="F354" s="38"/>
      <c r="G354" s="39"/>
      <c r="H354" s="50"/>
      <c r="I354" s="51"/>
      <c r="J354" s="51"/>
      <c r="K354" s="51"/>
      <c r="L354" s="49"/>
      <c r="M354" s="51"/>
      <c r="N354" s="52"/>
      <c r="O354" s="51"/>
      <c r="P354" s="52"/>
    </row>
    <row r="355" spans="2:16" x14ac:dyDescent="0.35">
      <c r="B355" s="240"/>
      <c r="C355" s="242"/>
      <c r="D355" s="244"/>
      <c r="E355" s="242"/>
      <c r="F355" s="42"/>
      <c r="G355" s="39"/>
      <c r="H355" s="50"/>
      <c r="I355" s="51"/>
      <c r="J355" s="51"/>
      <c r="K355" s="51"/>
      <c r="L355" s="51"/>
      <c r="M355" s="51"/>
      <c r="N355" s="52"/>
      <c r="O355" s="51"/>
      <c r="P355" s="52"/>
    </row>
    <row r="356" spans="2:16" x14ac:dyDescent="0.35">
      <c r="B356" s="240"/>
      <c r="C356" s="242"/>
      <c r="D356" s="244"/>
      <c r="E356" s="242"/>
      <c r="F356" s="42"/>
      <c r="G356" s="39"/>
      <c r="H356" s="50"/>
      <c r="I356" s="51"/>
      <c r="J356" s="51"/>
      <c r="K356" s="51"/>
      <c r="L356" s="51"/>
      <c r="M356" s="51"/>
      <c r="N356" s="52"/>
      <c r="O356" s="51"/>
      <c r="P356" s="52"/>
    </row>
    <row r="357" spans="2:16" x14ac:dyDescent="0.35">
      <c r="B357" s="240"/>
      <c r="C357" s="242"/>
      <c r="D357" s="244"/>
      <c r="E357" s="242"/>
      <c r="F357" s="42"/>
      <c r="G357" s="39"/>
      <c r="H357" s="50"/>
      <c r="I357" s="51"/>
      <c r="J357" s="51"/>
      <c r="K357" s="51"/>
      <c r="L357" s="51"/>
      <c r="M357" s="51"/>
      <c r="N357" s="52"/>
      <c r="O357" s="51"/>
      <c r="P357" s="52"/>
    </row>
    <row r="358" spans="2:16" x14ac:dyDescent="0.35">
      <c r="B358" s="240"/>
      <c r="C358" s="242"/>
      <c r="D358" s="244"/>
      <c r="E358" s="242"/>
      <c r="F358" s="42"/>
      <c r="G358" s="39"/>
      <c r="H358" s="50"/>
      <c r="I358" s="51"/>
      <c r="J358" s="51"/>
      <c r="K358" s="51"/>
      <c r="L358" s="51"/>
      <c r="M358" s="51"/>
      <c r="N358" s="52"/>
      <c r="O358" s="51"/>
      <c r="P358" s="52"/>
    </row>
    <row r="359" spans="2:16" x14ac:dyDescent="0.35">
      <c r="B359" s="240"/>
      <c r="C359" s="243"/>
      <c r="D359" s="245"/>
      <c r="E359" s="243"/>
      <c r="F359" s="42"/>
      <c r="G359" s="39"/>
      <c r="H359" s="50"/>
      <c r="I359" s="51"/>
      <c r="J359" s="51"/>
      <c r="K359" s="51"/>
      <c r="L359" s="51"/>
      <c r="M359" s="51"/>
      <c r="N359" s="52"/>
      <c r="O359" s="51"/>
      <c r="P359" s="52"/>
    </row>
    <row r="360" spans="2:16" x14ac:dyDescent="0.35">
      <c r="B360" s="240"/>
      <c r="C360" s="242" t="s">
        <v>195</v>
      </c>
      <c r="D360" s="244">
        <f>+SUM(G360:G376)</f>
        <v>0</v>
      </c>
      <c r="E360" s="247" t="s">
        <v>23</v>
      </c>
      <c r="F360" s="42"/>
      <c r="G360" s="43"/>
      <c r="H360" s="44"/>
      <c r="I360" s="45"/>
      <c r="J360" s="45"/>
      <c r="K360" s="45"/>
      <c r="L360" s="45"/>
      <c r="M360" s="45"/>
      <c r="N360" s="46"/>
      <c r="O360" s="45"/>
      <c r="P360" s="46"/>
    </row>
    <row r="361" spans="2:16" x14ac:dyDescent="0.35">
      <c r="B361" s="240"/>
      <c r="C361" s="242"/>
      <c r="D361" s="244"/>
      <c r="E361" s="242"/>
      <c r="F361" s="42"/>
      <c r="G361" s="39"/>
      <c r="H361" s="50"/>
      <c r="I361" s="51"/>
      <c r="J361" s="51"/>
      <c r="K361" s="51"/>
      <c r="L361" s="51"/>
      <c r="M361" s="51"/>
      <c r="N361" s="52"/>
      <c r="O361" s="51"/>
      <c r="P361" s="52"/>
    </row>
    <row r="362" spans="2:16" x14ac:dyDescent="0.35">
      <c r="B362" s="240"/>
      <c r="C362" s="242"/>
      <c r="D362" s="244"/>
      <c r="E362" s="243"/>
      <c r="F362" s="42"/>
      <c r="G362" s="39"/>
      <c r="H362" s="50"/>
      <c r="I362" s="51"/>
      <c r="J362" s="51"/>
      <c r="K362" s="51"/>
      <c r="L362" s="51"/>
      <c r="M362" s="51"/>
      <c r="N362" s="52"/>
      <c r="O362" s="51"/>
      <c r="P362" s="52"/>
    </row>
    <row r="363" spans="2:16" x14ac:dyDescent="0.35">
      <c r="B363" s="240"/>
      <c r="C363" s="242"/>
      <c r="D363" s="244"/>
      <c r="E363" s="246" t="s">
        <v>194</v>
      </c>
      <c r="F363" s="42"/>
      <c r="G363" s="39"/>
      <c r="H363" s="50"/>
      <c r="I363" s="51"/>
      <c r="J363" s="51"/>
      <c r="K363" s="51"/>
      <c r="L363" s="51"/>
      <c r="M363" s="51"/>
      <c r="N363" s="52"/>
      <c r="O363" s="51"/>
      <c r="P363" s="52"/>
    </row>
    <row r="364" spans="2:16" x14ac:dyDescent="0.35">
      <c r="B364" s="240"/>
      <c r="C364" s="242"/>
      <c r="D364" s="244"/>
      <c r="E364" s="246"/>
      <c r="F364" s="42"/>
      <c r="G364" s="39"/>
      <c r="H364" s="50"/>
      <c r="I364" s="51"/>
      <c r="J364" s="51"/>
      <c r="K364" s="51"/>
      <c r="L364" s="51"/>
      <c r="M364" s="51"/>
      <c r="N364" s="52"/>
      <c r="O364" s="51"/>
      <c r="P364" s="52"/>
    </row>
    <row r="365" spans="2:16" x14ac:dyDescent="0.35">
      <c r="B365" s="240"/>
      <c r="C365" s="242"/>
      <c r="D365" s="244"/>
      <c r="E365" s="246"/>
      <c r="F365" s="42"/>
      <c r="G365" s="39"/>
      <c r="H365" s="50"/>
      <c r="I365" s="51"/>
      <c r="J365" s="51"/>
      <c r="K365" s="51"/>
      <c r="L365" s="51"/>
      <c r="M365" s="51"/>
      <c r="N365" s="52"/>
      <c r="O365" s="51"/>
      <c r="P365" s="52"/>
    </row>
    <row r="366" spans="2:16" x14ac:dyDescent="0.35">
      <c r="B366" s="240"/>
      <c r="C366" s="242"/>
      <c r="D366" s="244"/>
      <c r="E366" s="246" t="s">
        <v>55</v>
      </c>
      <c r="F366" s="42"/>
      <c r="G366" s="39"/>
      <c r="H366" s="50"/>
      <c r="I366" s="51"/>
      <c r="J366" s="51"/>
      <c r="K366" s="51"/>
      <c r="L366" s="51"/>
      <c r="M366" s="51"/>
      <c r="N366" s="52"/>
      <c r="O366" s="51"/>
      <c r="P366" s="52"/>
    </row>
    <row r="367" spans="2:16" x14ac:dyDescent="0.35">
      <c r="B367" s="240"/>
      <c r="C367" s="242"/>
      <c r="D367" s="244"/>
      <c r="E367" s="246"/>
      <c r="F367" s="42"/>
      <c r="G367" s="39"/>
      <c r="H367" s="50"/>
      <c r="I367" s="51"/>
      <c r="J367" s="51"/>
      <c r="K367" s="51"/>
      <c r="L367" s="51"/>
      <c r="M367" s="51"/>
      <c r="N367" s="52"/>
      <c r="O367" s="51"/>
      <c r="P367" s="52"/>
    </row>
    <row r="368" spans="2:16" x14ac:dyDescent="0.35">
      <c r="B368" s="240"/>
      <c r="C368" s="242"/>
      <c r="D368" s="244"/>
      <c r="E368" s="246"/>
      <c r="F368" s="42"/>
      <c r="G368" s="39"/>
      <c r="H368" s="50"/>
      <c r="I368" s="51"/>
      <c r="J368" s="51"/>
      <c r="K368" s="51"/>
      <c r="L368" s="51"/>
      <c r="M368" s="51"/>
      <c r="N368" s="52"/>
      <c r="O368" s="51"/>
      <c r="P368" s="52"/>
    </row>
    <row r="369" spans="2:16" x14ac:dyDescent="0.35">
      <c r="B369" s="240"/>
      <c r="C369" s="242"/>
      <c r="D369" s="244"/>
      <c r="E369" s="246" t="s">
        <v>56</v>
      </c>
      <c r="F369" s="42"/>
      <c r="G369" s="39"/>
      <c r="H369" s="50"/>
      <c r="I369" s="51"/>
      <c r="J369" s="51"/>
      <c r="K369" s="51"/>
      <c r="L369" s="51"/>
      <c r="M369" s="51"/>
      <c r="N369" s="52"/>
      <c r="O369" s="51"/>
      <c r="P369" s="52"/>
    </row>
    <row r="370" spans="2:16" x14ac:dyDescent="0.35">
      <c r="B370" s="240"/>
      <c r="C370" s="242"/>
      <c r="D370" s="244"/>
      <c r="E370" s="246"/>
      <c r="F370" s="42"/>
      <c r="G370" s="39"/>
      <c r="H370" s="50"/>
      <c r="I370" s="51"/>
      <c r="J370" s="51"/>
      <c r="K370" s="51"/>
      <c r="L370" s="51"/>
      <c r="M370" s="51"/>
      <c r="N370" s="52"/>
      <c r="O370" s="51"/>
      <c r="P370" s="52"/>
    </row>
    <row r="371" spans="2:16" x14ac:dyDescent="0.35">
      <c r="B371" s="240"/>
      <c r="C371" s="242"/>
      <c r="D371" s="244"/>
      <c r="E371" s="247" t="s">
        <v>82</v>
      </c>
      <c r="F371" s="42"/>
      <c r="G371" s="39"/>
      <c r="H371" s="50"/>
      <c r="I371" s="51"/>
      <c r="J371" s="51"/>
      <c r="K371" s="51"/>
      <c r="L371" s="51"/>
      <c r="M371" s="51"/>
      <c r="N371" s="52"/>
      <c r="O371" s="51"/>
      <c r="P371" s="52"/>
    </row>
    <row r="372" spans="2:16" x14ac:dyDescent="0.35">
      <c r="B372" s="240"/>
      <c r="C372" s="242"/>
      <c r="D372" s="244"/>
      <c r="E372" s="242"/>
      <c r="F372" s="42"/>
      <c r="G372" s="39"/>
      <c r="H372" s="50"/>
      <c r="I372" s="51"/>
      <c r="J372" s="51"/>
      <c r="K372" s="51"/>
      <c r="L372" s="51"/>
      <c r="M372" s="51"/>
      <c r="N372" s="52"/>
      <c r="O372" s="51"/>
      <c r="P372" s="52"/>
    </row>
    <row r="373" spans="2:16" x14ac:dyDescent="0.35">
      <c r="B373" s="240"/>
      <c r="C373" s="242"/>
      <c r="D373" s="244"/>
      <c r="E373" s="242"/>
      <c r="F373" s="42"/>
      <c r="G373" s="39"/>
      <c r="H373" s="50"/>
      <c r="I373" s="51"/>
      <c r="J373" s="51"/>
      <c r="K373" s="51"/>
      <c r="L373" s="51"/>
      <c r="M373" s="51"/>
      <c r="N373" s="52"/>
      <c r="O373" s="51"/>
      <c r="P373" s="52"/>
    </row>
    <row r="374" spans="2:16" x14ac:dyDescent="0.35">
      <c r="B374" s="240"/>
      <c r="C374" s="242"/>
      <c r="D374" s="244"/>
      <c r="E374" s="242"/>
      <c r="F374" s="42"/>
      <c r="G374" s="39"/>
      <c r="H374" s="50"/>
      <c r="I374" s="51"/>
      <c r="J374" s="51"/>
      <c r="K374" s="51"/>
      <c r="L374" s="51"/>
      <c r="M374" s="51"/>
      <c r="N374" s="52"/>
      <c r="O374" s="51"/>
      <c r="P374" s="52"/>
    </row>
    <row r="375" spans="2:16" x14ac:dyDescent="0.35">
      <c r="B375" s="240"/>
      <c r="C375" s="242"/>
      <c r="D375" s="244"/>
      <c r="E375" s="242"/>
      <c r="F375" s="42"/>
      <c r="G375" s="39"/>
      <c r="H375" s="50"/>
      <c r="I375" s="51"/>
      <c r="J375" s="51"/>
      <c r="K375" s="51"/>
      <c r="L375" s="51"/>
      <c r="M375" s="51"/>
      <c r="N375" s="52"/>
      <c r="O375" s="51"/>
      <c r="P375" s="52"/>
    </row>
    <row r="376" spans="2:16" x14ac:dyDescent="0.35">
      <c r="B376" s="241"/>
      <c r="C376" s="243"/>
      <c r="D376" s="245"/>
      <c r="E376" s="243"/>
      <c r="F376" s="42"/>
      <c r="G376" s="39"/>
      <c r="H376" s="50"/>
      <c r="I376" s="51"/>
      <c r="J376" s="51"/>
      <c r="K376" s="51"/>
      <c r="L376" s="51"/>
      <c r="M376" s="51"/>
      <c r="N376" s="52"/>
      <c r="O376" s="51"/>
      <c r="P376" s="52"/>
    </row>
    <row r="377" spans="2:16" ht="29" x14ac:dyDescent="0.35">
      <c r="B377" s="240" t="s">
        <v>249</v>
      </c>
      <c r="C377" s="242" t="s">
        <v>22</v>
      </c>
      <c r="D377" s="244">
        <f>+SUM(G377:G393)</f>
        <v>20000</v>
      </c>
      <c r="E377" s="242" t="s">
        <v>23</v>
      </c>
      <c r="F377" s="48" t="s">
        <v>250</v>
      </c>
      <c r="G377" s="43">
        <v>20000</v>
      </c>
      <c r="H377" s="44" t="s">
        <v>25</v>
      </c>
      <c r="I377" s="45" t="s">
        <v>251</v>
      </c>
      <c r="J377" s="45">
        <v>623705</v>
      </c>
      <c r="K377" s="45">
        <v>623705</v>
      </c>
      <c r="L377" s="49" t="s">
        <v>249</v>
      </c>
      <c r="M377" s="45" t="s">
        <v>191</v>
      </c>
      <c r="N377" s="46">
        <f>+G377</f>
        <v>20000</v>
      </c>
      <c r="O377" s="45"/>
      <c r="P377" s="46"/>
    </row>
    <row r="378" spans="2:16" x14ac:dyDescent="0.35">
      <c r="B378" s="240"/>
      <c r="C378" s="242"/>
      <c r="D378" s="244"/>
      <c r="E378" s="242"/>
      <c r="F378" s="48"/>
      <c r="G378" s="39"/>
      <c r="H378" s="50"/>
      <c r="I378" s="51"/>
      <c r="J378" s="51"/>
      <c r="K378" s="51"/>
      <c r="L378" s="49"/>
      <c r="M378" s="45"/>
      <c r="N378" s="52"/>
      <c r="O378" s="51"/>
      <c r="P378" s="52"/>
    </row>
    <row r="379" spans="2:16" x14ac:dyDescent="0.35">
      <c r="B379" s="240"/>
      <c r="C379" s="242"/>
      <c r="D379" s="244"/>
      <c r="E379" s="243"/>
      <c r="F379" s="51"/>
      <c r="G379" s="39"/>
      <c r="H379" s="50"/>
      <c r="I379" s="51"/>
      <c r="J379" s="51"/>
      <c r="K379" s="51"/>
      <c r="L379" s="51"/>
      <c r="M379" s="51"/>
      <c r="N379" s="52"/>
      <c r="O379" s="51"/>
      <c r="P379" s="52"/>
    </row>
    <row r="380" spans="2:16" x14ac:dyDescent="0.35">
      <c r="B380" s="240"/>
      <c r="C380" s="242"/>
      <c r="D380" s="244"/>
      <c r="E380" s="246" t="s">
        <v>194</v>
      </c>
      <c r="F380" s="48"/>
      <c r="G380" s="43"/>
      <c r="H380" s="44"/>
      <c r="I380" s="45"/>
      <c r="J380" s="45"/>
      <c r="K380" s="45"/>
      <c r="L380" s="49"/>
      <c r="M380" s="45"/>
      <c r="N380" s="52"/>
      <c r="O380" s="51"/>
      <c r="P380" s="52"/>
    </row>
    <row r="381" spans="2:16" x14ac:dyDescent="0.35">
      <c r="B381" s="240"/>
      <c r="C381" s="242"/>
      <c r="D381" s="244"/>
      <c r="E381" s="246"/>
      <c r="F381" s="38"/>
      <c r="G381" s="39"/>
      <c r="H381" s="50"/>
      <c r="I381" s="51"/>
      <c r="J381" s="51"/>
      <c r="K381" s="51"/>
      <c r="L381" s="51"/>
      <c r="M381" s="51"/>
      <c r="N381" s="52"/>
      <c r="O381" s="51"/>
      <c r="P381" s="52"/>
    </row>
    <row r="382" spans="2:16" x14ac:dyDescent="0.35">
      <c r="B382" s="240"/>
      <c r="C382" s="242"/>
      <c r="D382" s="244"/>
      <c r="E382" s="246"/>
      <c r="F382" s="42"/>
      <c r="G382" s="39"/>
      <c r="H382" s="50"/>
      <c r="I382" s="51"/>
      <c r="J382" s="51"/>
      <c r="K382" s="51"/>
      <c r="L382" s="51"/>
      <c r="M382" s="51"/>
      <c r="N382" s="52"/>
      <c r="O382" s="51"/>
      <c r="P382" s="52"/>
    </row>
    <row r="383" spans="2:16" x14ac:dyDescent="0.35">
      <c r="B383" s="240"/>
      <c r="C383" s="242"/>
      <c r="D383" s="244"/>
      <c r="E383" s="246" t="s">
        <v>55</v>
      </c>
      <c r="F383" s="42"/>
      <c r="G383" s="39"/>
      <c r="H383" s="50"/>
      <c r="I383" s="51"/>
      <c r="J383" s="51"/>
      <c r="K383" s="51"/>
      <c r="L383" s="51"/>
      <c r="M383" s="51"/>
      <c r="N383" s="52"/>
      <c r="O383" s="51"/>
      <c r="P383" s="52"/>
    </row>
    <row r="384" spans="2:16" x14ac:dyDescent="0.35">
      <c r="B384" s="240"/>
      <c r="C384" s="242"/>
      <c r="D384" s="244"/>
      <c r="E384" s="246"/>
      <c r="F384" s="42"/>
      <c r="G384" s="39"/>
      <c r="H384" s="50"/>
      <c r="I384" s="51"/>
      <c r="J384" s="51"/>
      <c r="K384" s="51"/>
      <c r="L384" s="51"/>
      <c r="M384" s="51"/>
      <c r="N384" s="52"/>
      <c r="O384" s="51"/>
      <c r="P384" s="52"/>
    </row>
    <row r="385" spans="2:16" x14ac:dyDescent="0.35">
      <c r="B385" s="240"/>
      <c r="C385" s="242"/>
      <c r="D385" s="244"/>
      <c r="E385" s="246"/>
      <c r="F385" s="42"/>
      <c r="G385" s="39"/>
      <c r="H385" s="50"/>
      <c r="I385" s="51"/>
      <c r="J385" s="51"/>
      <c r="K385" s="51"/>
      <c r="L385" s="51"/>
      <c r="M385" s="51"/>
      <c r="N385" s="52"/>
      <c r="O385" s="51"/>
      <c r="P385" s="52"/>
    </row>
    <row r="386" spans="2:16" x14ac:dyDescent="0.35">
      <c r="B386" s="240"/>
      <c r="C386" s="242"/>
      <c r="D386" s="244"/>
      <c r="E386" s="246" t="s">
        <v>56</v>
      </c>
      <c r="F386" s="42"/>
      <c r="G386" s="39"/>
      <c r="H386" s="50"/>
      <c r="I386" s="51"/>
      <c r="J386" s="51"/>
      <c r="K386" s="51"/>
      <c r="L386" s="51"/>
      <c r="M386" s="51"/>
      <c r="N386" s="52"/>
      <c r="O386" s="51"/>
      <c r="P386" s="52"/>
    </row>
    <row r="387" spans="2:16" x14ac:dyDescent="0.35">
      <c r="B387" s="240"/>
      <c r="C387" s="242"/>
      <c r="D387" s="244"/>
      <c r="E387" s="246"/>
      <c r="F387" s="42"/>
      <c r="G387" s="39"/>
      <c r="H387" s="50"/>
      <c r="I387" s="51"/>
      <c r="J387" s="51"/>
      <c r="K387" s="51"/>
      <c r="L387" s="51"/>
      <c r="M387" s="51"/>
      <c r="N387" s="52"/>
      <c r="O387" s="51"/>
      <c r="P387" s="52"/>
    </row>
    <row r="388" spans="2:16" x14ac:dyDescent="0.35">
      <c r="B388" s="240"/>
      <c r="C388" s="242"/>
      <c r="D388" s="244"/>
      <c r="E388" s="247" t="s">
        <v>82</v>
      </c>
      <c r="F388" s="38"/>
      <c r="G388" s="39"/>
      <c r="H388" s="50"/>
      <c r="I388" s="51"/>
      <c r="J388" s="51"/>
      <c r="K388" s="51"/>
      <c r="L388" s="49"/>
      <c r="M388" s="51"/>
      <c r="N388" s="52"/>
      <c r="O388" s="51"/>
      <c r="P388" s="52"/>
    </row>
    <row r="389" spans="2:16" x14ac:dyDescent="0.35">
      <c r="B389" s="240"/>
      <c r="C389" s="242"/>
      <c r="D389" s="244"/>
      <c r="E389" s="242"/>
      <c r="F389" s="42"/>
      <c r="G389" s="39"/>
      <c r="H389" s="50"/>
      <c r="I389" s="51"/>
      <c r="J389" s="51"/>
      <c r="K389" s="51"/>
      <c r="L389" s="51"/>
      <c r="M389" s="51"/>
      <c r="N389" s="52"/>
      <c r="O389" s="51"/>
      <c r="P389" s="52"/>
    </row>
    <row r="390" spans="2:16" x14ac:dyDescent="0.35">
      <c r="B390" s="240"/>
      <c r="C390" s="242"/>
      <c r="D390" s="244"/>
      <c r="E390" s="242"/>
      <c r="F390" s="42"/>
      <c r="G390" s="39"/>
      <c r="H390" s="50"/>
      <c r="I390" s="51"/>
      <c r="J390" s="51"/>
      <c r="K390" s="51"/>
      <c r="L390" s="51"/>
      <c r="M390" s="51"/>
      <c r="N390" s="52"/>
      <c r="O390" s="51"/>
      <c r="P390" s="52"/>
    </row>
    <row r="391" spans="2:16" x14ac:dyDescent="0.35">
      <c r="B391" s="240"/>
      <c r="C391" s="242"/>
      <c r="D391" s="244"/>
      <c r="E391" s="242"/>
      <c r="F391" s="42"/>
      <c r="G391" s="39"/>
      <c r="H391" s="50"/>
      <c r="I391" s="51"/>
      <c r="J391" s="51"/>
      <c r="K391" s="51"/>
      <c r="L391" s="51"/>
      <c r="M391" s="51"/>
      <c r="N391" s="52"/>
      <c r="O391" s="51"/>
      <c r="P391" s="52"/>
    </row>
    <row r="392" spans="2:16" x14ac:dyDescent="0.35">
      <c r="B392" s="240"/>
      <c r="C392" s="242"/>
      <c r="D392" s="244"/>
      <c r="E392" s="242"/>
      <c r="F392" s="42"/>
      <c r="G392" s="39"/>
      <c r="H392" s="50"/>
      <c r="I392" s="51"/>
      <c r="J392" s="51"/>
      <c r="K392" s="51"/>
      <c r="L392" s="51"/>
      <c r="M392" s="51"/>
      <c r="N392" s="52"/>
      <c r="O392" s="51"/>
      <c r="P392" s="52"/>
    </row>
    <row r="393" spans="2:16" x14ac:dyDescent="0.35">
      <c r="B393" s="240"/>
      <c r="C393" s="243"/>
      <c r="D393" s="245"/>
      <c r="E393" s="243"/>
      <c r="F393" s="42"/>
      <c r="G393" s="39"/>
      <c r="H393" s="50"/>
      <c r="I393" s="51"/>
      <c r="J393" s="51"/>
      <c r="K393" s="51"/>
      <c r="L393" s="51"/>
      <c r="M393" s="51"/>
      <c r="N393" s="52"/>
      <c r="O393" s="51"/>
      <c r="P393" s="52"/>
    </row>
    <row r="394" spans="2:16" x14ac:dyDescent="0.35">
      <c r="B394" s="240"/>
      <c r="C394" s="242" t="s">
        <v>195</v>
      </c>
      <c r="D394" s="244">
        <f>+SUM(G394:G410)</f>
        <v>0</v>
      </c>
      <c r="E394" s="247" t="s">
        <v>23</v>
      </c>
      <c r="F394" s="42"/>
      <c r="G394" s="43"/>
      <c r="H394" s="44"/>
      <c r="I394" s="45"/>
      <c r="J394" s="45"/>
      <c r="K394" s="45"/>
      <c r="L394" s="45"/>
      <c r="M394" s="45"/>
      <c r="N394" s="46"/>
      <c r="O394" s="45"/>
      <c r="P394" s="46"/>
    </row>
    <row r="395" spans="2:16" x14ac:dyDescent="0.35">
      <c r="B395" s="240"/>
      <c r="C395" s="242"/>
      <c r="D395" s="244"/>
      <c r="E395" s="242"/>
      <c r="F395" s="42"/>
      <c r="G395" s="39"/>
      <c r="H395" s="50"/>
      <c r="I395" s="51"/>
      <c r="J395" s="51"/>
      <c r="K395" s="51"/>
      <c r="L395" s="51"/>
      <c r="M395" s="51"/>
      <c r="N395" s="52"/>
      <c r="O395" s="51"/>
      <c r="P395" s="52"/>
    </row>
    <row r="396" spans="2:16" x14ac:dyDescent="0.35">
      <c r="B396" s="240"/>
      <c r="C396" s="242"/>
      <c r="D396" s="244"/>
      <c r="E396" s="243"/>
      <c r="F396" s="42"/>
      <c r="G396" s="39"/>
      <c r="H396" s="50"/>
      <c r="I396" s="51"/>
      <c r="J396" s="51"/>
      <c r="K396" s="51"/>
      <c r="L396" s="51"/>
      <c r="M396" s="51"/>
      <c r="N396" s="52"/>
      <c r="O396" s="51"/>
      <c r="P396" s="52"/>
    </row>
    <row r="397" spans="2:16" x14ac:dyDescent="0.35">
      <c r="B397" s="240"/>
      <c r="C397" s="242"/>
      <c r="D397" s="244"/>
      <c r="E397" s="246" t="s">
        <v>194</v>
      </c>
      <c r="F397" s="42"/>
      <c r="G397" s="39"/>
      <c r="H397" s="50"/>
      <c r="I397" s="51"/>
      <c r="J397" s="51"/>
      <c r="K397" s="51"/>
      <c r="L397" s="51"/>
      <c r="M397" s="51"/>
      <c r="N397" s="52"/>
      <c r="O397" s="51"/>
      <c r="P397" s="52"/>
    </row>
    <row r="398" spans="2:16" x14ac:dyDescent="0.35">
      <c r="B398" s="240"/>
      <c r="C398" s="242"/>
      <c r="D398" s="244"/>
      <c r="E398" s="246"/>
      <c r="F398" s="42"/>
      <c r="G398" s="39"/>
      <c r="H398" s="50"/>
      <c r="I398" s="51"/>
      <c r="J398" s="51"/>
      <c r="K398" s="51"/>
      <c r="L398" s="51"/>
      <c r="M398" s="51"/>
      <c r="N398" s="52"/>
      <c r="O398" s="51"/>
      <c r="P398" s="52"/>
    </row>
    <row r="399" spans="2:16" x14ac:dyDescent="0.35">
      <c r="B399" s="240"/>
      <c r="C399" s="242"/>
      <c r="D399" s="244"/>
      <c r="E399" s="246"/>
      <c r="F399" s="42"/>
      <c r="G399" s="39"/>
      <c r="H399" s="50"/>
      <c r="I399" s="51"/>
      <c r="J399" s="51"/>
      <c r="K399" s="51"/>
      <c r="L399" s="51"/>
      <c r="M399" s="51"/>
      <c r="N399" s="52"/>
      <c r="O399" s="51"/>
      <c r="P399" s="52"/>
    </row>
    <row r="400" spans="2:16" x14ac:dyDescent="0.35">
      <c r="B400" s="240"/>
      <c r="C400" s="242"/>
      <c r="D400" s="244"/>
      <c r="E400" s="246" t="s">
        <v>55</v>
      </c>
      <c r="F400" s="42"/>
      <c r="G400" s="39"/>
      <c r="H400" s="50"/>
      <c r="I400" s="51"/>
      <c r="J400" s="51"/>
      <c r="K400" s="51"/>
      <c r="L400" s="51"/>
      <c r="M400" s="51"/>
      <c r="N400" s="52"/>
      <c r="O400" s="51"/>
      <c r="P400" s="52"/>
    </row>
    <row r="401" spans="2:16" x14ac:dyDescent="0.35">
      <c r="B401" s="240"/>
      <c r="C401" s="242"/>
      <c r="D401" s="244"/>
      <c r="E401" s="246"/>
      <c r="F401" s="42"/>
      <c r="G401" s="39"/>
      <c r="H401" s="50"/>
      <c r="I401" s="51"/>
      <c r="J401" s="51"/>
      <c r="K401" s="51"/>
      <c r="L401" s="51"/>
      <c r="M401" s="51"/>
      <c r="N401" s="52"/>
      <c r="O401" s="51"/>
      <c r="P401" s="52"/>
    </row>
    <row r="402" spans="2:16" x14ac:dyDescent="0.35">
      <c r="B402" s="240"/>
      <c r="C402" s="242"/>
      <c r="D402" s="244"/>
      <c r="E402" s="246"/>
      <c r="F402" s="42"/>
      <c r="G402" s="39"/>
      <c r="H402" s="50"/>
      <c r="I402" s="51"/>
      <c r="J402" s="51"/>
      <c r="K402" s="51"/>
      <c r="L402" s="51"/>
      <c r="M402" s="51"/>
      <c r="N402" s="52"/>
      <c r="O402" s="51"/>
      <c r="P402" s="52"/>
    </row>
    <row r="403" spans="2:16" x14ac:dyDescent="0.35">
      <c r="B403" s="240"/>
      <c r="C403" s="242"/>
      <c r="D403" s="244"/>
      <c r="E403" s="246" t="s">
        <v>56</v>
      </c>
      <c r="F403" s="42"/>
      <c r="G403" s="39"/>
      <c r="H403" s="50"/>
      <c r="I403" s="51"/>
      <c r="J403" s="51"/>
      <c r="K403" s="51"/>
      <c r="L403" s="51"/>
      <c r="M403" s="51"/>
      <c r="N403" s="52"/>
      <c r="O403" s="51"/>
      <c r="P403" s="52"/>
    </row>
    <row r="404" spans="2:16" x14ac:dyDescent="0.35">
      <c r="B404" s="240"/>
      <c r="C404" s="242"/>
      <c r="D404" s="244"/>
      <c r="E404" s="246"/>
      <c r="F404" s="42"/>
      <c r="G404" s="39"/>
      <c r="H404" s="50"/>
      <c r="I404" s="51"/>
      <c r="J404" s="51"/>
      <c r="K404" s="51"/>
      <c r="L404" s="51"/>
      <c r="M404" s="51"/>
      <c r="N404" s="52"/>
      <c r="O404" s="51"/>
      <c r="P404" s="52"/>
    </row>
    <row r="405" spans="2:16" x14ac:dyDescent="0.35">
      <c r="B405" s="240"/>
      <c r="C405" s="242"/>
      <c r="D405" s="244"/>
      <c r="E405" s="247" t="s">
        <v>82</v>
      </c>
      <c r="F405" s="42"/>
      <c r="G405" s="39"/>
      <c r="H405" s="50"/>
      <c r="I405" s="51"/>
      <c r="J405" s="51"/>
      <c r="K405" s="51"/>
      <c r="L405" s="51"/>
      <c r="M405" s="51"/>
      <c r="N405" s="52"/>
      <c r="O405" s="51"/>
      <c r="P405" s="52"/>
    </row>
    <row r="406" spans="2:16" x14ac:dyDescent="0.35">
      <c r="B406" s="240"/>
      <c r="C406" s="242"/>
      <c r="D406" s="244"/>
      <c r="E406" s="242"/>
      <c r="F406" s="42"/>
      <c r="G406" s="39"/>
      <c r="H406" s="50"/>
      <c r="I406" s="51"/>
      <c r="J406" s="51"/>
      <c r="K406" s="51"/>
      <c r="L406" s="51"/>
      <c r="M406" s="51"/>
      <c r="N406" s="52"/>
      <c r="O406" s="51"/>
      <c r="P406" s="52"/>
    </row>
    <row r="407" spans="2:16" x14ac:dyDescent="0.35">
      <c r="B407" s="240"/>
      <c r="C407" s="242"/>
      <c r="D407" s="244"/>
      <c r="E407" s="242"/>
      <c r="F407" s="42"/>
      <c r="G407" s="39"/>
      <c r="H407" s="50"/>
      <c r="I407" s="51"/>
      <c r="J407" s="51"/>
      <c r="K407" s="51"/>
      <c r="L407" s="51"/>
      <c r="M407" s="51"/>
      <c r="N407" s="52"/>
      <c r="O407" s="51"/>
      <c r="P407" s="52"/>
    </row>
    <row r="408" spans="2:16" x14ac:dyDescent="0.35">
      <c r="B408" s="240"/>
      <c r="C408" s="242"/>
      <c r="D408" s="244"/>
      <c r="E408" s="242"/>
      <c r="F408" s="42"/>
      <c r="G408" s="39"/>
      <c r="H408" s="50"/>
      <c r="I408" s="51"/>
      <c r="J408" s="51"/>
      <c r="K408" s="51"/>
      <c r="L408" s="51"/>
      <c r="M408" s="51"/>
      <c r="N408" s="52"/>
      <c r="O408" s="51"/>
      <c r="P408" s="52"/>
    </row>
    <row r="409" spans="2:16" x14ac:dyDescent="0.35">
      <c r="B409" s="240"/>
      <c r="C409" s="242"/>
      <c r="D409" s="244"/>
      <c r="E409" s="242"/>
      <c r="F409" s="42"/>
      <c r="G409" s="39"/>
      <c r="H409" s="50"/>
      <c r="I409" s="51"/>
      <c r="J409" s="51"/>
      <c r="K409" s="51"/>
      <c r="L409" s="51"/>
      <c r="M409" s="51"/>
      <c r="N409" s="52"/>
      <c r="O409" s="51"/>
      <c r="P409" s="52"/>
    </row>
    <row r="410" spans="2:16" x14ac:dyDescent="0.35">
      <c r="B410" s="241"/>
      <c r="C410" s="243"/>
      <c r="D410" s="245"/>
      <c r="E410" s="243"/>
      <c r="F410" s="42"/>
      <c r="G410" s="39"/>
      <c r="H410" s="50"/>
      <c r="I410" s="51"/>
      <c r="J410" s="51"/>
      <c r="K410" s="51"/>
      <c r="L410" s="51"/>
      <c r="M410" s="51"/>
      <c r="N410" s="52"/>
      <c r="O410" s="51"/>
      <c r="P410" s="52"/>
    </row>
    <row r="411" spans="2:16" x14ac:dyDescent="0.35">
      <c r="B411" s="240" t="s">
        <v>252</v>
      </c>
      <c r="C411" s="242" t="s">
        <v>22</v>
      </c>
      <c r="D411" s="244">
        <f>+SUM(G411:G427)</f>
        <v>9600</v>
      </c>
      <c r="E411" s="242" t="s">
        <v>23</v>
      </c>
      <c r="F411" s="48"/>
      <c r="G411" s="43"/>
      <c r="H411" s="44"/>
      <c r="I411" s="45"/>
      <c r="J411" s="45"/>
      <c r="K411" s="45"/>
      <c r="L411" s="49"/>
      <c r="M411" s="45"/>
      <c r="N411" s="46"/>
      <c r="O411" s="45"/>
      <c r="P411" s="46"/>
    </row>
    <row r="412" spans="2:16" x14ac:dyDescent="0.35">
      <c r="B412" s="240"/>
      <c r="C412" s="242"/>
      <c r="D412" s="244"/>
      <c r="E412" s="242"/>
      <c r="F412" s="48"/>
      <c r="G412" s="39"/>
      <c r="H412" s="50"/>
      <c r="I412" s="51"/>
      <c r="J412" s="51"/>
      <c r="K412" s="51"/>
      <c r="L412" s="49"/>
      <c r="M412" s="45"/>
      <c r="N412" s="52"/>
      <c r="O412" s="51"/>
      <c r="P412" s="52"/>
    </row>
    <row r="413" spans="2:16" x14ac:dyDescent="0.35">
      <c r="B413" s="240"/>
      <c r="C413" s="242"/>
      <c r="D413" s="244"/>
      <c r="E413" s="243"/>
      <c r="F413" s="51"/>
      <c r="G413" s="39"/>
      <c r="H413" s="50"/>
      <c r="I413" s="51"/>
      <c r="J413" s="51"/>
      <c r="K413" s="51"/>
      <c r="L413" s="51"/>
      <c r="M413" s="51"/>
      <c r="N413" s="52"/>
      <c r="O413" s="51"/>
      <c r="P413" s="52"/>
    </row>
    <row r="414" spans="2:16" x14ac:dyDescent="0.35">
      <c r="B414" s="240"/>
      <c r="C414" s="242"/>
      <c r="D414" s="244"/>
      <c r="E414" s="246" t="s">
        <v>194</v>
      </c>
      <c r="F414" s="48"/>
      <c r="G414" s="43"/>
      <c r="H414" s="44"/>
      <c r="I414" s="45"/>
      <c r="J414" s="45"/>
      <c r="K414" s="45"/>
      <c r="L414" s="49"/>
      <c r="M414" s="45"/>
      <c r="N414" s="52"/>
      <c r="O414" s="51"/>
      <c r="P414" s="52"/>
    </row>
    <row r="415" spans="2:16" x14ac:dyDescent="0.35">
      <c r="B415" s="240"/>
      <c r="C415" s="242"/>
      <c r="D415" s="244"/>
      <c r="E415" s="246"/>
      <c r="F415" s="38"/>
      <c r="G415" s="39"/>
      <c r="H415" s="50"/>
      <c r="I415" s="51"/>
      <c r="J415" s="51"/>
      <c r="K415" s="51"/>
      <c r="L415" s="51"/>
      <c r="M415" s="51"/>
      <c r="N415" s="52"/>
      <c r="O415" s="51"/>
      <c r="P415" s="52"/>
    </row>
    <row r="416" spans="2:16" x14ac:dyDescent="0.35">
      <c r="B416" s="240"/>
      <c r="C416" s="242"/>
      <c r="D416" s="244"/>
      <c r="E416" s="246"/>
      <c r="F416" s="42"/>
      <c r="G416" s="39"/>
      <c r="H416" s="50"/>
      <c r="I416" s="51"/>
      <c r="J416" s="51"/>
      <c r="K416" s="51"/>
      <c r="L416" s="51"/>
      <c r="M416" s="51"/>
      <c r="N416" s="52"/>
      <c r="O416" s="51"/>
      <c r="P416" s="52"/>
    </row>
    <row r="417" spans="2:16" x14ac:dyDescent="0.35">
      <c r="B417" s="240"/>
      <c r="C417" s="242"/>
      <c r="D417" s="244"/>
      <c r="E417" s="246" t="s">
        <v>55</v>
      </c>
      <c r="F417" s="42"/>
      <c r="G417" s="39"/>
      <c r="H417" s="50"/>
      <c r="I417" s="51"/>
      <c r="J417" s="51"/>
      <c r="K417" s="51"/>
      <c r="L417" s="51"/>
      <c r="M417" s="51"/>
      <c r="N417" s="52"/>
      <c r="O417" s="51"/>
      <c r="P417" s="52"/>
    </row>
    <row r="418" spans="2:16" x14ac:dyDescent="0.35">
      <c r="B418" s="240"/>
      <c r="C418" s="242"/>
      <c r="D418" s="244"/>
      <c r="E418" s="246"/>
      <c r="F418" s="42"/>
      <c r="G418" s="39"/>
      <c r="H418" s="50"/>
      <c r="I418" s="51"/>
      <c r="J418" s="51"/>
      <c r="K418" s="51"/>
      <c r="L418" s="51"/>
      <c r="M418" s="51"/>
      <c r="N418" s="52"/>
      <c r="O418" s="51"/>
      <c r="P418" s="52"/>
    </row>
    <row r="419" spans="2:16" x14ac:dyDescent="0.35">
      <c r="B419" s="240"/>
      <c r="C419" s="242"/>
      <c r="D419" s="244"/>
      <c r="E419" s="246"/>
      <c r="F419" s="42"/>
      <c r="G419" s="39"/>
      <c r="H419" s="50"/>
      <c r="I419" s="51"/>
      <c r="J419" s="51"/>
      <c r="K419" s="51"/>
      <c r="L419" s="51"/>
      <c r="M419" s="51"/>
      <c r="N419" s="52"/>
      <c r="O419" s="51"/>
      <c r="P419" s="52"/>
    </row>
    <row r="420" spans="2:16" ht="48" customHeight="1" x14ac:dyDescent="0.35">
      <c r="B420" s="240"/>
      <c r="C420" s="242"/>
      <c r="D420" s="244"/>
      <c r="E420" s="246" t="s">
        <v>56</v>
      </c>
      <c r="F420" s="38" t="s">
        <v>253</v>
      </c>
      <c r="G420" s="43">
        <v>9600</v>
      </c>
      <c r="H420" s="44" t="s">
        <v>25</v>
      </c>
      <c r="I420" s="45" t="s">
        <v>254</v>
      </c>
      <c r="J420" s="45">
        <v>623110</v>
      </c>
      <c r="K420" s="45">
        <v>623110</v>
      </c>
      <c r="L420" s="49" t="s">
        <v>252</v>
      </c>
      <c r="M420" s="45" t="s">
        <v>191</v>
      </c>
      <c r="N420" s="46">
        <f>+G420</f>
        <v>9600</v>
      </c>
      <c r="O420" s="51"/>
      <c r="P420" s="52"/>
    </row>
    <row r="421" spans="2:16" x14ac:dyDescent="0.35">
      <c r="B421" s="240"/>
      <c r="C421" s="242"/>
      <c r="D421" s="244"/>
      <c r="E421" s="246"/>
      <c r="F421" s="42"/>
      <c r="G421" s="39"/>
      <c r="H421" s="50"/>
      <c r="I421" s="51"/>
      <c r="J421" s="51"/>
      <c r="K421" s="51"/>
      <c r="L421" s="51"/>
      <c r="M421" s="51"/>
      <c r="N421" s="52"/>
      <c r="O421" s="51"/>
      <c r="P421" s="52"/>
    </row>
    <row r="422" spans="2:16" x14ac:dyDescent="0.35">
      <c r="B422" s="240"/>
      <c r="C422" s="242"/>
      <c r="D422" s="244"/>
      <c r="E422" s="247" t="s">
        <v>82</v>
      </c>
      <c r="F422" s="38"/>
      <c r="G422" s="39"/>
      <c r="H422" s="50"/>
      <c r="I422" s="51"/>
      <c r="J422" s="51"/>
      <c r="K422" s="51"/>
      <c r="L422" s="49"/>
      <c r="M422" s="51"/>
      <c r="N422" s="52"/>
      <c r="O422" s="51"/>
      <c r="P422" s="52"/>
    </row>
    <row r="423" spans="2:16" x14ac:dyDescent="0.35">
      <c r="B423" s="240"/>
      <c r="C423" s="242"/>
      <c r="D423" s="244"/>
      <c r="E423" s="242"/>
      <c r="F423" s="42"/>
      <c r="G423" s="39"/>
      <c r="H423" s="50"/>
      <c r="I423" s="51"/>
      <c r="J423" s="51"/>
      <c r="K423" s="51"/>
      <c r="L423" s="51"/>
      <c r="M423" s="51"/>
      <c r="N423" s="52"/>
      <c r="O423" s="51"/>
      <c r="P423" s="52"/>
    </row>
    <row r="424" spans="2:16" x14ac:dyDescent="0.35">
      <c r="B424" s="240"/>
      <c r="C424" s="242"/>
      <c r="D424" s="244"/>
      <c r="E424" s="242"/>
      <c r="F424" s="42"/>
      <c r="G424" s="39"/>
      <c r="H424" s="50"/>
      <c r="I424" s="51"/>
      <c r="J424" s="51"/>
      <c r="K424" s="51"/>
      <c r="L424" s="51"/>
      <c r="M424" s="51"/>
      <c r="N424" s="52"/>
      <c r="O424" s="51"/>
      <c r="P424" s="52"/>
    </row>
    <row r="425" spans="2:16" x14ac:dyDescent="0.35">
      <c r="B425" s="240"/>
      <c r="C425" s="242"/>
      <c r="D425" s="244"/>
      <c r="E425" s="242"/>
      <c r="F425" s="42"/>
      <c r="G425" s="39"/>
      <c r="H425" s="50"/>
      <c r="I425" s="51"/>
      <c r="J425" s="51"/>
      <c r="K425" s="51"/>
      <c r="L425" s="51"/>
      <c r="M425" s="51"/>
      <c r="N425" s="52"/>
      <c r="O425" s="51"/>
      <c r="P425" s="52"/>
    </row>
    <row r="426" spans="2:16" x14ac:dyDescent="0.35">
      <c r="B426" s="240"/>
      <c r="C426" s="242"/>
      <c r="D426" s="244"/>
      <c r="E426" s="242"/>
      <c r="F426" s="42"/>
      <c r="G426" s="39"/>
      <c r="H426" s="50"/>
      <c r="I426" s="51"/>
      <c r="J426" s="51"/>
      <c r="K426" s="51"/>
      <c r="L426" s="51"/>
      <c r="M426" s="51"/>
      <c r="N426" s="52"/>
      <c r="O426" s="51"/>
      <c r="P426" s="52"/>
    </row>
    <row r="427" spans="2:16" x14ac:dyDescent="0.35">
      <c r="B427" s="240"/>
      <c r="C427" s="243"/>
      <c r="D427" s="245"/>
      <c r="E427" s="243"/>
      <c r="F427" s="42"/>
      <c r="G427" s="39"/>
      <c r="H427" s="50"/>
      <c r="I427" s="51"/>
      <c r="J427" s="51"/>
      <c r="K427" s="51"/>
      <c r="L427" s="51"/>
      <c r="M427" s="51"/>
      <c r="N427" s="52"/>
      <c r="O427" s="51"/>
      <c r="P427" s="52"/>
    </row>
    <row r="428" spans="2:16" x14ac:dyDescent="0.35">
      <c r="B428" s="240"/>
      <c r="C428" s="242" t="s">
        <v>195</v>
      </c>
      <c r="D428" s="244">
        <f>+SUM(G428:G444)</f>
        <v>0</v>
      </c>
      <c r="E428" s="247" t="s">
        <v>23</v>
      </c>
      <c r="F428" s="42"/>
      <c r="G428" s="43"/>
      <c r="H428" s="44"/>
      <c r="I428" s="45"/>
      <c r="J428" s="45"/>
      <c r="K428" s="45"/>
      <c r="L428" s="45"/>
      <c r="M428" s="45"/>
      <c r="N428" s="46"/>
      <c r="O428" s="45"/>
      <c r="P428" s="46"/>
    </row>
    <row r="429" spans="2:16" x14ac:dyDescent="0.35">
      <c r="B429" s="240"/>
      <c r="C429" s="242"/>
      <c r="D429" s="244"/>
      <c r="E429" s="242"/>
      <c r="F429" s="42"/>
      <c r="G429" s="39"/>
      <c r="H429" s="50"/>
      <c r="I429" s="51"/>
      <c r="J429" s="51"/>
      <c r="K429" s="51"/>
      <c r="L429" s="51"/>
      <c r="M429" s="51"/>
      <c r="N429" s="52"/>
      <c r="O429" s="51"/>
      <c r="P429" s="52"/>
    </row>
    <row r="430" spans="2:16" x14ac:dyDescent="0.35">
      <c r="B430" s="240"/>
      <c r="C430" s="242"/>
      <c r="D430" s="244"/>
      <c r="E430" s="243"/>
      <c r="F430" s="42"/>
      <c r="G430" s="39"/>
      <c r="H430" s="50"/>
      <c r="I430" s="51"/>
      <c r="J430" s="51"/>
      <c r="K430" s="51"/>
      <c r="L430" s="51"/>
      <c r="M430" s="51"/>
      <c r="N430" s="52"/>
      <c r="O430" s="51"/>
      <c r="P430" s="52"/>
    </row>
    <row r="431" spans="2:16" x14ac:dyDescent="0.35">
      <c r="B431" s="240"/>
      <c r="C431" s="242"/>
      <c r="D431" s="244"/>
      <c r="E431" s="246" t="s">
        <v>194</v>
      </c>
      <c r="F431" s="42"/>
      <c r="G431" s="39"/>
      <c r="H431" s="50"/>
      <c r="I431" s="51"/>
      <c r="J431" s="51"/>
      <c r="K431" s="51"/>
      <c r="L431" s="51"/>
      <c r="M431" s="51"/>
      <c r="N431" s="52"/>
      <c r="O431" s="51"/>
      <c r="P431" s="52"/>
    </row>
    <row r="432" spans="2:16" x14ac:dyDescent="0.35">
      <c r="B432" s="240"/>
      <c r="C432" s="242"/>
      <c r="D432" s="244"/>
      <c r="E432" s="246"/>
      <c r="F432" s="42"/>
      <c r="G432" s="39"/>
      <c r="H432" s="50"/>
      <c r="I432" s="51"/>
      <c r="J432" s="51"/>
      <c r="K432" s="51"/>
      <c r="L432" s="51"/>
      <c r="M432" s="51"/>
      <c r="N432" s="52"/>
      <c r="O432" s="51"/>
      <c r="P432" s="52"/>
    </row>
    <row r="433" spans="2:16" x14ac:dyDescent="0.35">
      <c r="B433" s="240"/>
      <c r="C433" s="242"/>
      <c r="D433" s="244"/>
      <c r="E433" s="246"/>
      <c r="F433" s="42"/>
      <c r="G433" s="39"/>
      <c r="H433" s="50"/>
      <c r="I433" s="51"/>
      <c r="J433" s="51"/>
      <c r="K433" s="51"/>
      <c r="L433" s="51"/>
      <c r="M433" s="51"/>
      <c r="N433" s="52"/>
      <c r="O433" s="51"/>
      <c r="P433" s="52"/>
    </row>
    <row r="434" spans="2:16" x14ac:dyDescent="0.35">
      <c r="B434" s="240"/>
      <c r="C434" s="242"/>
      <c r="D434" s="244"/>
      <c r="E434" s="246" t="s">
        <v>55</v>
      </c>
      <c r="F434" s="42"/>
      <c r="G434" s="39"/>
      <c r="H434" s="50"/>
      <c r="I434" s="51"/>
      <c r="J434" s="51"/>
      <c r="K434" s="51"/>
      <c r="L434" s="51"/>
      <c r="M434" s="51"/>
      <c r="N434" s="52"/>
      <c r="O434" s="51"/>
      <c r="P434" s="52"/>
    </row>
    <row r="435" spans="2:16" x14ac:dyDescent="0.35">
      <c r="B435" s="240"/>
      <c r="C435" s="242"/>
      <c r="D435" s="244"/>
      <c r="E435" s="246"/>
      <c r="F435" s="42"/>
      <c r="G435" s="39"/>
      <c r="H435" s="50"/>
      <c r="I435" s="51"/>
      <c r="J435" s="51"/>
      <c r="K435" s="51"/>
      <c r="L435" s="51"/>
      <c r="M435" s="51"/>
      <c r="N435" s="52"/>
      <c r="O435" s="51"/>
      <c r="P435" s="52"/>
    </row>
    <row r="436" spans="2:16" x14ac:dyDescent="0.35">
      <c r="B436" s="240"/>
      <c r="C436" s="242"/>
      <c r="D436" s="244"/>
      <c r="E436" s="246"/>
      <c r="F436" s="42"/>
      <c r="G436" s="39"/>
      <c r="H436" s="50"/>
      <c r="I436" s="51"/>
      <c r="J436" s="51"/>
      <c r="K436" s="51"/>
      <c r="L436" s="51"/>
      <c r="M436" s="51"/>
      <c r="N436" s="52"/>
      <c r="O436" s="51"/>
      <c r="P436" s="52"/>
    </row>
    <row r="437" spans="2:16" x14ac:dyDescent="0.35">
      <c r="B437" s="240"/>
      <c r="C437" s="242"/>
      <c r="D437" s="244"/>
      <c r="E437" s="246" t="s">
        <v>56</v>
      </c>
      <c r="F437" s="42"/>
      <c r="G437" s="39"/>
      <c r="H437" s="50"/>
      <c r="I437" s="51"/>
      <c r="J437" s="51"/>
      <c r="K437" s="51"/>
      <c r="L437" s="51"/>
      <c r="M437" s="51"/>
      <c r="N437" s="52"/>
      <c r="O437" s="51"/>
      <c r="P437" s="52"/>
    </row>
    <row r="438" spans="2:16" x14ac:dyDescent="0.35">
      <c r="B438" s="240"/>
      <c r="C438" s="242"/>
      <c r="D438" s="244"/>
      <c r="E438" s="246"/>
      <c r="F438" s="42"/>
      <c r="G438" s="39"/>
      <c r="H438" s="50"/>
      <c r="I438" s="51"/>
      <c r="J438" s="51"/>
      <c r="K438" s="51"/>
      <c r="L438" s="51"/>
      <c r="M438" s="51"/>
      <c r="N438" s="52"/>
      <c r="O438" s="51"/>
      <c r="P438" s="52"/>
    </row>
    <row r="439" spans="2:16" x14ac:dyDescent="0.35">
      <c r="B439" s="240"/>
      <c r="C439" s="242"/>
      <c r="D439" s="244"/>
      <c r="E439" s="247" t="s">
        <v>82</v>
      </c>
      <c r="F439" s="42"/>
      <c r="G439" s="39"/>
      <c r="H439" s="50"/>
      <c r="I439" s="51"/>
      <c r="J439" s="51"/>
      <c r="K439" s="51"/>
      <c r="L439" s="51"/>
      <c r="M439" s="51"/>
      <c r="N439" s="52"/>
      <c r="O439" s="51"/>
      <c r="P439" s="52"/>
    </row>
    <row r="440" spans="2:16" x14ac:dyDescent="0.35">
      <c r="B440" s="240"/>
      <c r="C440" s="242"/>
      <c r="D440" s="244"/>
      <c r="E440" s="242"/>
      <c r="F440" s="42"/>
      <c r="G440" s="39"/>
      <c r="H440" s="50"/>
      <c r="I440" s="51"/>
      <c r="J440" s="51"/>
      <c r="K440" s="51"/>
      <c r="L440" s="51"/>
      <c r="M440" s="51"/>
      <c r="N440" s="52"/>
      <c r="O440" s="51"/>
      <c r="P440" s="52"/>
    </row>
    <row r="441" spans="2:16" x14ac:dyDescent="0.35">
      <c r="B441" s="240"/>
      <c r="C441" s="242"/>
      <c r="D441" s="244"/>
      <c r="E441" s="242"/>
      <c r="F441" s="42"/>
      <c r="G441" s="39"/>
      <c r="H441" s="50"/>
      <c r="I441" s="51"/>
      <c r="J441" s="51"/>
      <c r="K441" s="51"/>
      <c r="L441" s="51"/>
      <c r="M441" s="51"/>
      <c r="N441" s="52"/>
      <c r="O441" s="51"/>
      <c r="P441" s="52"/>
    </row>
    <row r="442" spans="2:16" x14ac:dyDescent="0.35">
      <c r="B442" s="240"/>
      <c r="C442" s="242"/>
      <c r="D442" s="244"/>
      <c r="E442" s="242"/>
      <c r="F442" s="42"/>
      <c r="G442" s="39"/>
      <c r="H442" s="50"/>
      <c r="I442" s="51"/>
      <c r="J442" s="51"/>
      <c r="K442" s="51"/>
      <c r="L442" s="51"/>
      <c r="M442" s="51"/>
      <c r="N442" s="52"/>
      <c r="O442" s="51"/>
      <c r="P442" s="52"/>
    </row>
    <row r="443" spans="2:16" x14ac:dyDescent="0.35">
      <c r="B443" s="240"/>
      <c r="C443" s="242"/>
      <c r="D443" s="244"/>
      <c r="E443" s="242"/>
      <c r="F443" s="42"/>
      <c r="G443" s="39"/>
      <c r="H443" s="50"/>
      <c r="I443" s="51"/>
      <c r="J443" s="51"/>
      <c r="K443" s="51"/>
      <c r="L443" s="51"/>
      <c r="M443" s="51"/>
      <c r="N443" s="52"/>
      <c r="O443" s="51"/>
      <c r="P443" s="52"/>
    </row>
    <row r="444" spans="2:16" x14ac:dyDescent="0.35">
      <c r="B444" s="241"/>
      <c r="C444" s="243"/>
      <c r="D444" s="245"/>
      <c r="E444" s="243"/>
      <c r="F444" s="42"/>
      <c r="G444" s="39"/>
      <c r="H444" s="50"/>
      <c r="I444" s="51"/>
      <c r="J444" s="51"/>
      <c r="K444" s="51"/>
      <c r="L444" s="51"/>
      <c r="M444" s="51"/>
      <c r="N444" s="52"/>
      <c r="O444" s="51"/>
      <c r="P444" s="52"/>
    </row>
    <row r="445" spans="2:16" x14ac:dyDescent="0.35">
      <c r="B445" s="255" t="s">
        <v>255</v>
      </c>
      <c r="C445" s="225" t="s">
        <v>22</v>
      </c>
      <c r="D445" s="257">
        <f>+SUM(G445:G461)</f>
        <v>6000</v>
      </c>
      <c r="E445" s="225" t="s">
        <v>23</v>
      </c>
      <c r="F445" s="19"/>
      <c r="G445" s="13"/>
      <c r="H445" s="16"/>
      <c r="I445" s="5"/>
      <c r="J445" s="5"/>
      <c r="K445" s="5"/>
      <c r="L445" s="22"/>
      <c r="M445" s="5"/>
      <c r="N445" s="6"/>
      <c r="O445" s="5"/>
      <c r="P445" s="6"/>
    </row>
    <row r="446" spans="2:16" x14ac:dyDescent="0.35">
      <c r="B446" s="255"/>
      <c r="C446" s="225"/>
      <c r="D446" s="257"/>
      <c r="E446" s="225"/>
      <c r="F446" s="19"/>
      <c r="G446" s="14"/>
      <c r="H446" s="17"/>
      <c r="I446" s="8"/>
      <c r="J446" s="8"/>
      <c r="K446" s="8"/>
      <c r="L446" s="22"/>
      <c r="M446" s="5"/>
      <c r="N446" s="9"/>
      <c r="O446" s="8"/>
      <c r="P446" s="9"/>
    </row>
    <row r="447" spans="2:16" x14ac:dyDescent="0.35">
      <c r="B447" s="255"/>
      <c r="C447" s="225"/>
      <c r="D447" s="257"/>
      <c r="E447" s="226"/>
      <c r="F447" s="7"/>
      <c r="G447" s="14"/>
      <c r="H447" s="17"/>
      <c r="I447" s="8"/>
      <c r="J447" s="8"/>
      <c r="K447" s="8"/>
      <c r="L447" s="8"/>
      <c r="M447" s="8"/>
      <c r="N447" s="9"/>
      <c r="O447" s="8"/>
      <c r="P447" s="9"/>
    </row>
    <row r="448" spans="2:16" x14ac:dyDescent="0.35">
      <c r="B448" s="255"/>
      <c r="C448" s="225"/>
      <c r="D448" s="257"/>
      <c r="E448" s="221" t="s">
        <v>194</v>
      </c>
      <c r="F448" s="19"/>
      <c r="G448" s="13"/>
      <c r="H448" s="16"/>
      <c r="I448" s="5"/>
      <c r="J448" s="5"/>
      <c r="K448" s="5"/>
      <c r="L448" s="22"/>
      <c r="M448" s="5"/>
      <c r="N448" s="9"/>
      <c r="O448" s="8"/>
      <c r="P448" s="9"/>
    </row>
    <row r="449" spans="2:16" x14ac:dyDescent="0.35">
      <c r="B449" s="255"/>
      <c r="C449" s="225"/>
      <c r="D449" s="257"/>
      <c r="E449" s="221"/>
      <c r="F449" s="20"/>
      <c r="G449" s="14"/>
      <c r="H449" s="17"/>
      <c r="I449" s="8"/>
      <c r="J449" s="8"/>
      <c r="K449" s="8"/>
      <c r="L449" s="8"/>
      <c r="M449" s="8"/>
      <c r="N449" s="9"/>
      <c r="O449" s="8"/>
      <c r="P449" s="9"/>
    </row>
    <row r="450" spans="2:16" x14ac:dyDescent="0.35">
      <c r="B450" s="255"/>
      <c r="C450" s="225"/>
      <c r="D450" s="257"/>
      <c r="E450" s="221"/>
      <c r="F450" s="10"/>
      <c r="G450" s="14"/>
      <c r="H450" s="17"/>
      <c r="I450" s="8"/>
      <c r="J450" s="8"/>
      <c r="K450" s="8"/>
      <c r="L450" s="8"/>
      <c r="M450" s="8"/>
      <c r="N450" s="9"/>
      <c r="O450" s="8"/>
      <c r="P450" s="9"/>
    </row>
    <row r="451" spans="2:16" x14ac:dyDescent="0.35">
      <c r="B451" s="255"/>
      <c r="C451" s="225"/>
      <c r="D451" s="257"/>
      <c r="E451" s="221" t="s">
        <v>55</v>
      </c>
      <c r="F451" s="10"/>
      <c r="G451" s="14"/>
      <c r="H451" s="17"/>
      <c r="I451" s="8"/>
      <c r="J451" s="8"/>
      <c r="K451" s="8"/>
      <c r="L451" s="8"/>
      <c r="M451" s="8"/>
      <c r="N451" s="9"/>
      <c r="O451" s="8"/>
      <c r="P451" s="9"/>
    </row>
    <row r="452" spans="2:16" x14ac:dyDescent="0.35">
      <c r="B452" s="255"/>
      <c r="C452" s="225"/>
      <c r="D452" s="257"/>
      <c r="E452" s="221"/>
      <c r="F452" s="10"/>
      <c r="G452" s="14"/>
      <c r="H452" s="17"/>
      <c r="I452" s="8"/>
      <c r="J452" s="8"/>
      <c r="K452" s="8"/>
      <c r="L452" s="8"/>
      <c r="M452" s="8"/>
      <c r="N452" s="9"/>
      <c r="O452" s="8"/>
      <c r="P452" s="9"/>
    </row>
    <row r="453" spans="2:16" x14ac:dyDescent="0.35">
      <c r="B453" s="255"/>
      <c r="C453" s="225"/>
      <c r="D453" s="257"/>
      <c r="E453" s="221"/>
      <c r="F453" s="10"/>
      <c r="G453" s="14"/>
      <c r="H453" s="17"/>
      <c r="I453" s="8"/>
      <c r="J453" s="8"/>
      <c r="K453" s="8"/>
      <c r="L453" s="8"/>
      <c r="M453" s="8"/>
      <c r="N453" s="9"/>
      <c r="O453" s="8"/>
      <c r="P453" s="9"/>
    </row>
    <row r="454" spans="2:16" ht="29" x14ac:dyDescent="0.35">
      <c r="B454" s="255"/>
      <c r="C454" s="225"/>
      <c r="D454" s="257"/>
      <c r="E454" s="221" t="s">
        <v>56</v>
      </c>
      <c r="F454" s="20" t="s">
        <v>256</v>
      </c>
      <c r="G454" s="13">
        <v>6000</v>
      </c>
      <c r="H454" s="16" t="s">
        <v>25</v>
      </c>
      <c r="I454" s="5" t="s">
        <v>257</v>
      </c>
      <c r="J454" s="5">
        <v>623110</v>
      </c>
      <c r="K454" s="5">
        <v>623110</v>
      </c>
      <c r="L454" s="22" t="s">
        <v>255</v>
      </c>
      <c r="M454" s="5" t="s">
        <v>191</v>
      </c>
      <c r="N454" s="6">
        <f>+G454</f>
        <v>6000</v>
      </c>
      <c r="O454" s="8"/>
      <c r="P454" s="9"/>
    </row>
    <row r="455" spans="2:16" x14ac:dyDescent="0.35">
      <c r="B455" s="255"/>
      <c r="C455" s="225"/>
      <c r="D455" s="257"/>
      <c r="E455" s="221"/>
      <c r="F455" s="10"/>
      <c r="G455" s="14"/>
      <c r="H455" s="17"/>
      <c r="I455" s="8"/>
      <c r="J455" s="8"/>
      <c r="K455" s="8"/>
      <c r="L455" s="8"/>
      <c r="M455" s="8"/>
      <c r="N455" s="9"/>
      <c r="O455" s="8"/>
      <c r="P455" s="9"/>
    </row>
    <row r="456" spans="2:16" x14ac:dyDescent="0.35">
      <c r="B456" s="255"/>
      <c r="C456" s="225"/>
      <c r="D456" s="257"/>
      <c r="E456" s="227" t="s">
        <v>82</v>
      </c>
      <c r="F456" s="20"/>
      <c r="G456" s="14"/>
      <c r="H456" s="17"/>
      <c r="I456" s="8"/>
      <c r="J456" s="8"/>
      <c r="K456" s="8"/>
      <c r="L456" s="22"/>
      <c r="M456" s="8"/>
      <c r="N456" s="9"/>
      <c r="O456" s="8"/>
      <c r="P456" s="9"/>
    </row>
    <row r="457" spans="2:16" x14ac:dyDescent="0.35">
      <c r="B457" s="255"/>
      <c r="C457" s="225"/>
      <c r="D457" s="257"/>
      <c r="E457" s="225"/>
      <c r="F457" s="10"/>
      <c r="G457" s="14"/>
      <c r="H457" s="17"/>
      <c r="I457" s="8"/>
      <c r="J457" s="8"/>
      <c r="K457" s="8"/>
      <c r="L457" s="8"/>
      <c r="M457" s="8"/>
      <c r="N457" s="9"/>
      <c r="O457" s="8"/>
      <c r="P457" s="9"/>
    </row>
    <row r="458" spans="2:16" x14ac:dyDescent="0.35">
      <c r="B458" s="255"/>
      <c r="C458" s="225"/>
      <c r="D458" s="257"/>
      <c r="E458" s="225"/>
      <c r="F458" s="10"/>
      <c r="G458" s="14"/>
      <c r="H458" s="17"/>
      <c r="I458" s="8"/>
      <c r="J458" s="8"/>
      <c r="K458" s="8"/>
      <c r="L458" s="8"/>
      <c r="M458" s="8"/>
      <c r="N458" s="9"/>
      <c r="O458" s="8"/>
      <c r="P458" s="9"/>
    </row>
    <row r="459" spans="2:16" x14ac:dyDescent="0.35">
      <c r="B459" s="255"/>
      <c r="C459" s="225"/>
      <c r="D459" s="257"/>
      <c r="E459" s="225"/>
      <c r="F459" s="10"/>
      <c r="G459" s="14"/>
      <c r="H459" s="17"/>
      <c r="I459" s="8"/>
      <c r="J459" s="8"/>
      <c r="K459" s="8"/>
      <c r="L459" s="8"/>
      <c r="M459" s="8"/>
      <c r="N459" s="9"/>
      <c r="O459" s="8"/>
      <c r="P459" s="9"/>
    </row>
    <row r="460" spans="2:16" x14ac:dyDescent="0.35">
      <c r="B460" s="255"/>
      <c r="C460" s="225"/>
      <c r="D460" s="257"/>
      <c r="E460" s="225"/>
      <c r="F460" s="10"/>
      <c r="G460" s="14"/>
      <c r="H460" s="17"/>
      <c r="I460" s="8"/>
      <c r="J460" s="8"/>
      <c r="K460" s="8"/>
      <c r="L460" s="8"/>
      <c r="M460" s="8"/>
      <c r="N460" s="9"/>
      <c r="O460" s="8"/>
      <c r="P460" s="9"/>
    </row>
    <row r="461" spans="2:16" x14ac:dyDescent="0.35">
      <c r="B461" s="255"/>
      <c r="C461" s="226"/>
      <c r="D461" s="258"/>
      <c r="E461" s="226"/>
      <c r="F461" s="10"/>
      <c r="G461" s="14"/>
      <c r="H461" s="17"/>
      <c r="I461" s="8"/>
      <c r="J461" s="8"/>
      <c r="K461" s="8"/>
      <c r="L461" s="8"/>
      <c r="M461" s="8"/>
      <c r="N461" s="9"/>
      <c r="O461" s="8"/>
      <c r="P461" s="9"/>
    </row>
    <row r="462" spans="2:16" x14ac:dyDescent="0.35">
      <c r="B462" s="255"/>
      <c r="C462" s="225" t="s">
        <v>195</v>
      </c>
      <c r="D462" s="257">
        <f>+SUM(G462:G478)</f>
        <v>0</v>
      </c>
      <c r="E462" s="227" t="s">
        <v>23</v>
      </c>
      <c r="F462" s="10"/>
      <c r="G462" s="13"/>
      <c r="H462" s="16"/>
      <c r="I462" s="5"/>
      <c r="J462" s="5"/>
      <c r="K462" s="5"/>
      <c r="L462" s="5"/>
      <c r="M462" s="5"/>
      <c r="N462" s="6"/>
      <c r="O462" s="5"/>
      <c r="P462" s="6"/>
    </row>
    <row r="463" spans="2:16" x14ac:dyDescent="0.35">
      <c r="B463" s="255"/>
      <c r="C463" s="225"/>
      <c r="D463" s="257"/>
      <c r="E463" s="225"/>
      <c r="F463" s="10"/>
      <c r="G463" s="14"/>
      <c r="H463" s="17"/>
      <c r="I463" s="8"/>
      <c r="J463" s="8"/>
      <c r="K463" s="8"/>
      <c r="L463" s="8"/>
      <c r="M463" s="8"/>
      <c r="N463" s="9"/>
      <c r="O463" s="8"/>
      <c r="P463" s="9"/>
    </row>
    <row r="464" spans="2:16" x14ac:dyDescent="0.35">
      <c r="B464" s="255"/>
      <c r="C464" s="225"/>
      <c r="D464" s="257"/>
      <c r="E464" s="226"/>
      <c r="F464" s="10"/>
      <c r="G464" s="14"/>
      <c r="H464" s="17"/>
      <c r="I464" s="8"/>
      <c r="J464" s="8"/>
      <c r="K464" s="8"/>
      <c r="L464" s="8"/>
      <c r="M464" s="8"/>
      <c r="N464" s="9"/>
      <c r="O464" s="8"/>
      <c r="P464" s="9"/>
    </row>
    <row r="465" spans="2:16" x14ac:dyDescent="0.35">
      <c r="B465" s="255"/>
      <c r="C465" s="225"/>
      <c r="D465" s="257"/>
      <c r="E465" s="221" t="s">
        <v>194</v>
      </c>
      <c r="F465" s="10"/>
      <c r="G465" s="14"/>
      <c r="H465" s="17"/>
      <c r="I465" s="8"/>
      <c r="J465" s="8"/>
      <c r="K465" s="8"/>
      <c r="L465" s="8"/>
      <c r="M465" s="8"/>
      <c r="N465" s="9"/>
      <c r="O465" s="8"/>
      <c r="P465" s="9"/>
    </row>
    <row r="466" spans="2:16" x14ac:dyDescent="0.35">
      <c r="B466" s="255"/>
      <c r="C466" s="225"/>
      <c r="D466" s="257"/>
      <c r="E466" s="221"/>
      <c r="F466" s="10"/>
      <c r="G466" s="14"/>
      <c r="H466" s="17"/>
      <c r="I466" s="8"/>
      <c r="J466" s="8"/>
      <c r="K466" s="8"/>
      <c r="L466" s="8"/>
      <c r="M466" s="8"/>
      <c r="N466" s="9"/>
      <c r="O466" s="8"/>
      <c r="P466" s="9"/>
    </row>
    <row r="467" spans="2:16" x14ac:dyDescent="0.35">
      <c r="B467" s="255"/>
      <c r="C467" s="225"/>
      <c r="D467" s="257"/>
      <c r="E467" s="221"/>
      <c r="F467" s="10"/>
      <c r="G467" s="14"/>
      <c r="H467" s="17"/>
      <c r="I467" s="8"/>
      <c r="J467" s="8"/>
      <c r="K467" s="8"/>
      <c r="L467" s="8"/>
      <c r="M467" s="8"/>
      <c r="N467" s="9"/>
      <c r="O467" s="8"/>
      <c r="P467" s="9"/>
    </row>
    <row r="468" spans="2:16" x14ac:dyDescent="0.35">
      <c r="B468" s="255"/>
      <c r="C468" s="225"/>
      <c r="D468" s="257"/>
      <c r="E468" s="221" t="s">
        <v>55</v>
      </c>
      <c r="F468" s="10"/>
      <c r="G468" s="14"/>
      <c r="H468" s="17"/>
      <c r="I468" s="8"/>
      <c r="J468" s="8"/>
      <c r="K468" s="8"/>
      <c r="L468" s="8"/>
      <c r="M468" s="8"/>
      <c r="N468" s="9"/>
      <c r="O468" s="8"/>
      <c r="P468" s="9"/>
    </row>
    <row r="469" spans="2:16" x14ac:dyDescent="0.35">
      <c r="B469" s="255"/>
      <c r="C469" s="225"/>
      <c r="D469" s="257"/>
      <c r="E469" s="221"/>
      <c r="F469" s="10"/>
      <c r="G469" s="14"/>
      <c r="H469" s="17"/>
      <c r="I469" s="8"/>
      <c r="J469" s="8"/>
      <c r="K469" s="8"/>
      <c r="L469" s="8"/>
      <c r="M469" s="8"/>
      <c r="N469" s="9"/>
      <c r="O469" s="8"/>
      <c r="P469" s="9"/>
    </row>
    <row r="470" spans="2:16" x14ac:dyDescent="0.35">
      <c r="B470" s="255"/>
      <c r="C470" s="225"/>
      <c r="D470" s="257"/>
      <c r="E470" s="221"/>
      <c r="F470" s="10"/>
      <c r="G470" s="14"/>
      <c r="H470" s="17"/>
      <c r="I470" s="8"/>
      <c r="J470" s="8"/>
      <c r="K470" s="8"/>
      <c r="L470" s="8"/>
      <c r="M470" s="8"/>
      <c r="N470" s="9"/>
      <c r="O470" s="8"/>
      <c r="P470" s="9"/>
    </row>
    <row r="471" spans="2:16" x14ac:dyDescent="0.35">
      <c r="B471" s="255"/>
      <c r="C471" s="225"/>
      <c r="D471" s="257"/>
      <c r="E471" s="221" t="s">
        <v>56</v>
      </c>
      <c r="F471" s="10"/>
      <c r="G471" s="14"/>
      <c r="H471" s="17"/>
      <c r="I471" s="8"/>
      <c r="J471" s="8"/>
      <c r="K471" s="8"/>
      <c r="L471" s="8"/>
      <c r="M471" s="8"/>
      <c r="N471" s="9"/>
      <c r="O471" s="8"/>
      <c r="P471" s="9"/>
    </row>
    <row r="472" spans="2:16" x14ac:dyDescent="0.35">
      <c r="B472" s="255"/>
      <c r="C472" s="225"/>
      <c r="D472" s="257"/>
      <c r="E472" s="221"/>
      <c r="F472" s="10"/>
      <c r="G472" s="14"/>
      <c r="H472" s="17"/>
      <c r="I472" s="8"/>
      <c r="J472" s="8"/>
      <c r="K472" s="8"/>
      <c r="L472" s="8"/>
      <c r="M472" s="8"/>
      <c r="N472" s="9"/>
      <c r="O472" s="8"/>
      <c r="P472" s="9"/>
    </row>
    <row r="473" spans="2:16" x14ac:dyDescent="0.35">
      <c r="B473" s="255"/>
      <c r="C473" s="225"/>
      <c r="D473" s="257"/>
      <c r="E473" s="227" t="s">
        <v>82</v>
      </c>
      <c r="F473" s="10"/>
      <c r="G473" s="14"/>
      <c r="H473" s="17"/>
      <c r="I473" s="8"/>
      <c r="J473" s="8"/>
      <c r="K473" s="8"/>
      <c r="L473" s="8"/>
      <c r="M473" s="8"/>
      <c r="N473" s="9"/>
      <c r="O473" s="8"/>
      <c r="P473" s="9"/>
    </row>
    <row r="474" spans="2:16" x14ac:dyDescent="0.35">
      <c r="B474" s="255"/>
      <c r="C474" s="225"/>
      <c r="D474" s="257"/>
      <c r="E474" s="225"/>
      <c r="F474" s="10"/>
      <c r="G474" s="14"/>
      <c r="H474" s="17"/>
      <c r="I474" s="8"/>
      <c r="J474" s="8"/>
      <c r="K474" s="8"/>
      <c r="L474" s="8"/>
      <c r="M474" s="8"/>
      <c r="N474" s="9"/>
      <c r="O474" s="8"/>
      <c r="P474" s="9"/>
    </row>
    <row r="475" spans="2:16" x14ac:dyDescent="0.35">
      <c r="B475" s="255"/>
      <c r="C475" s="225"/>
      <c r="D475" s="257"/>
      <c r="E475" s="225"/>
      <c r="F475" s="10"/>
      <c r="G475" s="14"/>
      <c r="H475" s="17"/>
      <c r="I475" s="8"/>
      <c r="J475" s="8"/>
      <c r="K475" s="8"/>
      <c r="L475" s="8"/>
      <c r="M475" s="8"/>
      <c r="N475" s="9"/>
      <c r="O475" s="8"/>
      <c r="P475" s="9"/>
    </row>
    <row r="476" spans="2:16" x14ac:dyDescent="0.35">
      <c r="B476" s="255"/>
      <c r="C476" s="225"/>
      <c r="D476" s="257"/>
      <c r="E476" s="225"/>
      <c r="F476" s="10"/>
      <c r="G476" s="14"/>
      <c r="H476" s="17"/>
      <c r="I476" s="8"/>
      <c r="J476" s="8"/>
      <c r="K476" s="8"/>
      <c r="L476" s="8"/>
      <c r="M476" s="8"/>
      <c r="N476" s="9"/>
      <c r="O476" s="8"/>
      <c r="P476" s="9"/>
    </row>
    <row r="477" spans="2:16" x14ac:dyDescent="0.35">
      <c r="B477" s="255"/>
      <c r="C477" s="225"/>
      <c r="D477" s="257"/>
      <c r="E477" s="225"/>
      <c r="F477" s="10"/>
      <c r="G477" s="14"/>
      <c r="H477" s="17"/>
      <c r="I477" s="8"/>
      <c r="J477" s="8"/>
      <c r="K477" s="8"/>
      <c r="L477" s="8"/>
      <c r="M477" s="8"/>
      <c r="N477" s="9"/>
      <c r="O477" s="8"/>
      <c r="P477" s="9"/>
    </row>
    <row r="478" spans="2:16" x14ac:dyDescent="0.35">
      <c r="B478" s="256"/>
      <c r="C478" s="226"/>
      <c r="D478" s="258"/>
      <c r="E478" s="226"/>
      <c r="F478" s="10"/>
      <c r="G478" s="14"/>
      <c r="H478" s="17"/>
      <c r="I478" s="8"/>
      <c r="J478" s="8"/>
      <c r="K478" s="8"/>
      <c r="L478" s="8"/>
      <c r="M478" s="8"/>
      <c r="N478" s="9"/>
      <c r="O478" s="8"/>
      <c r="P478" s="9"/>
    </row>
    <row r="479" spans="2:16" ht="47.25" customHeight="1" x14ac:dyDescent="0.35">
      <c r="B479" s="240" t="s">
        <v>258</v>
      </c>
      <c r="C479" s="242" t="s">
        <v>22</v>
      </c>
      <c r="D479" s="244">
        <f>+SUM(G479:G495)</f>
        <v>4500</v>
      </c>
      <c r="E479" s="242" t="s">
        <v>23</v>
      </c>
      <c r="F479" s="48" t="s">
        <v>259</v>
      </c>
      <c r="G479" s="43">
        <v>4500</v>
      </c>
      <c r="H479" s="44" t="s">
        <v>25</v>
      </c>
      <c r="I479" s="45" t="s">
        <v>260</v>
      </c>
      <c r="J479" s="45">
        <v>623110</v>
      </c>
      <c r="K479" s="45">
        <v>623110</v>
      </c>
      <c r="L479" s="49" t="s">
        <v>258</v>
      </c>
      <c r="M479" s="45" t="s">
        <v>191</v>
      </c>
      <c r="N479" s="46">
        <f>+G479</f>
        <v>4500</v>
      </c>
      <c r="O479" s="45"/>
      <c r="P479" s="46"/>
    </row>
    <row r="480" spans="2:16" x14ac:dyDescent="0.35">
      <c r="B480" s="240"/>
      <c r="C480" s="242"/>
      <c r="D480" s="244"/>
      <c r="E480" s="242"/>
      <c r="F480" s="48"/>
      <c r="G480" s="39"/>
      <c r="H480" s="50"/>
      <c r="I480" s="51"/>
      <c r="J480" s="51"/>
      <c r="K480" s="51"/>
      <c r="L480" s="49"/>
      <c r="M480" s="45"/>
      <c r="N480" s="52"/>
      <c r="O480" s="51"/>
      <c r="P480" s="52"/>
    </row>
    <row r="481" spans="2:16" x14ac:dyDescent="0.35">
      <c r="B481" s="240"/>
      <c r="C481" s="242"/>
      <c r="D481" s="244"/>
      <c r="E481" s="243"/>
      <c r="F481" s="51"/>
      <c r="G481" s="39"/>
      <c r="H481" s="50"/>
      <c r="I481" s="51"/>
      <c r="J481" s="51"/>
      <c r="K481" s="51"/>
      <c r="L481" s="51"/>
      <c r="M481" s="51"/>
      <c r="N481" s="52"/>
      <c r="O481" s="51"/>
      <c r="P481" s="52"/>
    </row>
    <row r="482" spans="2:16" x14ac:dyDescent="0.35">
      <c r="B482" s="240"/>
      <c r="C482" s="242"/>
      <c r="D482" s="244"/>
      <c r="E482" s="246" t="s">
        <v>194</v>
      </c>
      <c r="F482" s="48"/>
      <c r="G482" s="43"/>
      <c r="H482" s="44"/>
      <c r="I482" s="45"/>
      <c r="J482" s="45"/>
      <c r="K482" s="45"/>
      <c r="L482" s="49"/>
      <c r="M482" s="45"/>
      <c r="N482" s="52"/>
      <c r="O482" s="51"/>
      <c r="P482" s="52"/>
    </row>
    <row r="483" spans="2:16" x14ac:dyDescent="0.35">
      <c r="B483" s="240"/>
      <c r="C483" s="242"/>
      <c r="D483" s="244"/>
      <c r="E483" s="246"/>
      <c r="F483" s="38"/>
      <c r="G483" s="39"/>
      <c r="H483" s="50"/>
      <c r="I483" s="51"/>
      <c r="J483" s="51"/>
      <c r="K483" s="51"/>
      <c r="L483" s="51"/>
      <c r="M483" s="51"/>
      <c r="N483" s="52"/>
      <c r="O483" s="51"/>
      <c r="P483" s="52"/>
    </row>
    <row r="484" spans="2:16" x14ac:dyDescent="0.35">
      <c r="B484" s="240"/>
      <c r="C484" s="242"/>
      <c r="D484" s="244"/>
      <c r="E484" s="246"/>
      <c r="F484" s="42"/>
      <c r="G484" s="39"/>
      <c r="H484" s="50"/>
      <c r="I484" s="51"/>
      <c r="J484" s="51"/>
      <c r="K484" s="51"/>
      <c r="L484" s="51"/>
      <c r="M484" s="51"/>
      <c r="N484" s="52"/>
      <c r="O484" s="51"/>
      <c r="P484" s="52"/>
    </row>
    <row r="485" spans="2:16" x14ac:dyDescent="0.35">
      <c r="B485" s="240"/>
      <c r="C485" s="242"/>
      <c r="D485" s="244"/>
      <c r="E485" s="246" t="s">
        <v>55</v>
      </c>
      <c r="F485" s="42"/>
      <c r="G485" s="39"/>
      <c r="H485" s="50"/>
      <c r="I485" s="51"/>
      <c r="J485" s="51"/>
      <c r="K485" s="51"/>
      <c r="L485" s="51"/>
      <c r="M485" s="51"/>
      <c r="N485" s="52"/>
      <c r="O485" s="51"/>
      <c r="P485" s="52"/>
    </row>
    <row r="486" spans="2:16" x14ac:dyDescent="0.35">
      <c r="B486" s="240"/>
      <c r="C486" s="242"/>
      <c r="D486" s="244"/>
      <c r="E486" s="246"/>
      <c r="F486" s="42"/>
      <c r="G486" s="39"/>
      <c r="H486" s="50"/>
      <c r="I486" s="51"/>
      <c r="J486" s="51"/>
      <c r="K486" s="51"/>
      <c r="L486" s="51"/>
      <c r="M486" s="51"/>
      <c r="N486" s="52"/>
      <c r="O486" s="51"/>
      <c r="P486" s="52"/>
    </row>
    <row r="487" spans="2:16" x14ac:dyDescent="0.35">
      <c r="B487" s="240"/>
      <c r="C487" s="242"/>
      <c r="D487" s="244"/>
      <c r="E487" s="246"/>
      <c r="F487" s="42"/>
      <c r="G487" s="39"/>
      <c r="H487" s="50"/>
      <c r="I487" s="51"/>
      <c r="J487" s="51"/>
      <c r="K487" s="51"/>
      <c r="L487" s="51"/>
      <c r="M487" s="51"/>
      <c r="N487" s="52"/>
      <c r="O487" s="51"/>
      <c r="P487" s="52"/>
    </row>
    <row r="488" spans="2:16" x14ac:dyDescent="0.35">
      <c r="B488" s="240"/>
      <c r="C488" s="242"/>
      <c r="D488" s="244"/>
      <c r="E488" s="246" t="s">
        <v>56</v>
      </c>
      <c r="F488" s="38"/>
      <c r="G488" s="43"/>
      <c r="H488" s="44"/>
      <c r="I488" s="45"/>
      <c r="J488" s="45"/>
      <c r="K488" s="45"/>
      <c r="L488" s="49"/>
      <c r="M488" s="45"/>
      <c r="N488" s="52"/>
      <c r="O488" s="51"/>
      <c r="P488" s="52"/>
    </row>
    <row r="489" spans="2:16" x14ac:dyDescent="0.35">
      <c r="B489" s="240"/>
      <c r="C489" s="242"/>
      <c r="D489" s="244"/>
      <c r="E489" s="246"/>
      <c r="F489" s="42"/>
      <c r="G489" s="39"/>
      <c r="H489" s="50"/>
      <c r="I489" s="51"/>
      <c r="J489" s="51"/>
      <c r="K489" s="51"/>
      <c r="L489" s="51"/>
      <c r="M489" s="51"/>
      <c r="N489" s="52"/>
      <c r="O489" s="51"/>
      <c r="P489" s="52"/>
    </row>
    <row r="490" spans="2:16" x14ac:dyDescent="0.35">
      <c r="B490" s="240"/>
      <c r="C490" s="242"/>
      <c r="D490" s="244"/>
      <c r="E490" s="247" t="s">
        <v>82</v>
      </c>
      <c r="F490" s="38"/>
      <c r="G490" s="39"/>
      <c r="H490" s="50"/>
      <c r="I490" s="51"/>
      <c r="J490" s="51"/>
      <c r="K490" s="51"/>
      <c r="L490" s="49"/>
      <c r="M490" s="51"/>
      <c r="N490" s="52"/>
      <c r="O490" s="51"/>
      <c r="P490" s="52"/>
    </row>
    <row r="491" spans="2:16" x14ac:dyDescent="0.35">
      <c r="B491" s="240"/>
      <c r="C491" s="242"/>
      <c r="D491" s="244"/>
      <c r="E491" s="242"/>
      <c r="F491" s="42"/>
      <c r="G491" s="39"/>
      <c r="H491" s="50"/>
      <c r="I491" s="51"/>
      <c r="J491" s="51"/>
      <c r="K491" s="51"/>
      <c r="L491" s="51"/>
      <c r="M491" s="51"/>
      <c r="N491" s="52"/>
      <c r="O491" s="51"/>
      <c r="P491" s="52"/>
    </row>
    <row r="492" spans="2:16" x14ac:dyDescent="0.35">
      <c r="B492" s="240"/>
      <c r="C492" s="242"/>
      <c r="D492" s="244"/>
      <c r="E492" s="242"/>
      <c r="F492" s="42"/>
      <c r="G492" s="39"/>
      <c r="H492" s="50"/>
      <c r="I492" s="51"/>
      <c r="J492" s="51"/>
      <c r="K492" s="51"/>
      <c r="L492" s="51"/>
      <c r="M492" s="51"/>
      <c r="N492" s="52"/>
      <c r="O492" s="51"/>
      <c r="P492" s="52"/>
    </row>
    <row r="493" spans="2:16" x14ac:dyDescent="0.35">
      <c r="B493" s="240"/>
      <c r="C493" s="242"/>
      <c r="D493" s="244"/>
      <c r="E493" s="242"/>
      <c r="F493" s="42"/>
      <c r="G493" s="39"/>
      <c r="H493" s="50"/>
      <c r="I493" s="51"/>
      <c r="J493" s="51"/>
      <c r="K493" s="51"/>
      <c r="L493" s="51"/>
      <c r="M493" s="51"/>
      <c r="N493" s="52"/>
      <c r="O493" s="51"/>
      <c r="P493" s="52"/>
    </row>
    <row r="494" spans="2:16" x14ac:dyDescent="0.35">
      <c r="B494" s="240"/>
      <c r="C494" s="242"/>
      <c r="D494" s="244"/>
      <c r="E494" s="242"/>
      <c r="F494" s="42"/>
      <c r="G494" s="39"/>
      <c r="H494" s="50"/>
      <c r="I494" s="51"/>
      <c r="J494" s="51"/>
      <c r="K494" s="51"/>
      <c r="L494" s="51"/>
      <c r="M494" s="51"/>
      <c r="N494" s="52"/>
      <c r="O494" s="51"/>
      <c r="P494" s="52"/>
    </row>
    <row r="495" spans="2:16" x14ac:dyDescent="0.35">
      <c r="B495" s="240"/>
      <c r="C495" s="243"/>
      <c r="D495" s="245"/>
      <c r="E495" s="243"/>
      <c r="F495" s="42"/>
      <c r="G495" s="39"/>
      <c r="H495" s="50"/>
      <c r="I495" s="51"/>
      <c r="J495" s="51"/>
      <c r="K495" s="51"/>
      <c r="L495" s="51"/>
      <c r="M495" s="51"/>
      <c r="N495" s="52"/>
      <c r="O495" s="51"/>
      <c r="P495" s="52"/>
    </row>
    <row r="496" spans="2:16" x14ac:dyDescent="0.35">
      <c r="B496" s="240"/>
      <c r="C496" s="242" t="s">
        <v>195</v>
      </c>
      <c r="D496" s="244">
        <f>+SUM(G496:G512)</f>
        <v>0</v>
      </c>
      <c r="E496" s="247" t="s">
        <v>23</v>
      </c>
      <c r="F496" s="42"/>
      <c r="G496" s="43"/>
      <c r="H496" s="44"/>
      <c r="I496" s="45"/>
      <c r="J496" s="45"/>
      <c r="K496" s="45"/>
      <c r="L496" s="45"/>
      <c r="M496" s="45"/>
      <c r="N496" s="46"/>
      <c r="O496" s="45"/>
      <c r="P496" s="46"/>
    </row>
    <row r="497" spans="2:16" x14ac:dyDescent="0.35">
      <c r="B497" s="240"/>
      <c r="C497" s="242"/>
      <c r="D497" s="244"/>
      <c r="E497" s="242"/>
      <c r="F497" s="42"/>
      <c r="G497" s="39"/>
      <c r="H497" s="50"/>
      <c r="I497" s="51"/>
      <c r="J497" s="51"/>
      <c r="K497" s="51"/>
      <c r="L497" s="51"/>
      <c r="M497" s="51"/>
      <c r="N497" s="52"/>
      <c r="O497" s="51"/>
      <c r="P497" s="52"/>
    </row>
    <row r="498" spans="2:16" x14ac:dyDescent="0.35">
      <c r="B498" s="240"/>
      <c r="C498" s="242"/>
      <c r="D498" s="244"/>
      <c r="E498" s="243"/>
      <c r="F498" s="42"/>
      <c r="G498" s="39"/>
      <c r="H498" s="50"/>
      <c r="I498" s="51"/>
      <c r="J498" s="51"/>
      <c r="K498" s="51"/>
      <c r="L498" s="51"/>
      <c r="M498" s="51"/>
      <c r="N498" s="52"/>
      <c r="O498" s="51"/>
      <c r="P498" s="52"/>
    </row>
    <row r="499" spans="2:16" x14ac:dyDescent="0.35">
      <c r="B499" s="240"/>
      <c r="C499" s="242"/>
      <c r="D499" s="244"/>
      <c r="E499" s="246" t="s">
        <v>194</v>
      </c>
      <c r="F499" s="42"/>
      <c r="G499" s="39"/>
      <c r="H499" s="50"/>
      <c r="I499" s="51"/>
      <c r="J499" s="51"/>
      <c r="K499" s="51"/>
      <c r="L499" s="51"/>
      <c r="M499" s="51"/>
      <c r="N499" s="52"/>
      <c r="O499" s="51"/>
      <c r="P499" s="52"/>
    </row>
    <row r="500" spans="2:16" x14ac:dyDescent="0.35">
      <c r="B500" s="240"/>
      <c r="C500" s="242"/>
      <c r="D500" s="244"/>
      <c r="E500" s="246"/>
      <c r="F500" s="42"/>
      <c r="G500" s="39"/>
      <c r="H500" s="50"/>
      <c r="I500" s="51"/>
      <c r="J500" s="51"/>
      <c r="K500" s="51"/>
      <c r="L500" s="51"/>
      <c r="M500" s="51"/>
      <c r="N500" s="52"/>
      <c r="O500" s="51"/>
      <c r="P500" s="52"/>
    </row>
    <row r="501" spans="2:16" x14ac:dyDescent="0.35">
      <c r="B501" s="240"/>
      <c r="C501" s="242"/>
      <c r="D501" s="244"/>
      <c r="E501" s="246"/>
      <c r="F501" s="42"/>
      <c r="G501" s="39"/>
      <c r="H501" s="50"/>
      <c r="I501" s="51"/>
      <c r="J501" s="51"/>
      <c r="K501" s="51"/>
      <c r="L501" s="51"/>
      <c r="M501" s="51"/>
      <c r="N501" s="52"/>
      <c r="O501" s="51"/>
      <c r="P501" s="52"/>
    </row>
    <row r="502" spans="2:16" x14ac:dyDescent="0.35">
      <c r="B502" s="240"/>
      <c r="C502" s="242"/>
      <c r="D502" s="244"/>
      <c r="E502" s="246" t="s">
        <v>55</v>
      </c>
      <c r="F502" s="42"/>
      <c r="G502" s="39"/>
      <c r="H502" s="50"/>
      <c r="I502" s="51"/>
      <c r="J502" s="51"/>
      <c r="K502" s="51"/>
      <c r="L502" s="51"/>
      <c r="M502" s="51"/>
      <c r="N502" s="52"/>
      <c r="O502" s="51"/>
      <c r="P502" s="52"/>
    </row>
    <row r="503" spans="2:16" x14ac:dyDescent="0.35">
      <c r="B503" s="240"/>
      <c r="C503" s="242"/>
      <c r="D503" s="244"/>
      <c r="E503" s="246"/>
      <c r="F503" s="42"/>
      <c r="G503" s="39"/>
      <c r="H503" s="50"/>
      <c r="I503" s="51"/>
      <c r="J503" s="51"/>
      <c r="K503" s="51"/>
      <c r="L503" s="51"/>
      <c r="M503" s="51"/>
      <c r="N503" s="52"/>
      <c r="O503" s="51"/>
      <c r="P503" s="52"/>
    </row>
    <row r="504" spans="2:16" x14ac:dyDescent="0.35">
      <c r="B504" s="240"/>
      <c r="C504" s="242"/>
      <c r="D504" s="244"/>
      <c r="E504" s="246"/>
      <c r="F504" s="42"/>
      <c r="G504" s="39"/>
      <c r="H504" s="50"/>
      <c r="I504" s="51"/>
      <c r="J504" s="51"/>
      <c r="K504" s="51"/>
      <c r="L504" s="51"/>
      <c r="M504" s="51"/>
      <c r="N504" s="52"/>
      <c r="O504" s="51"/>
      <c r="P504" s="52"/>
    </row>
    <row r="505" spans="2:16" x14ac:dyDescent="0.35">
      <c r="B505" s="240"/>
      <c r="C505" s="242"/>
      <c r="D505" s="244"/>
      <c r="E505" s="246" t="s">
        <v>56</v>
      </c>
      <c r="F505" s="42"/>
      <c r="G505" s="39"/>
      <c r="H505" s="50"/>
      <c r="I505" s="51"/>
      <c r="J505" s="51"/>
      <c r="K505" s="51"/>
      <c r="L505" s="51"/>
      <c r="M505" s="51"/>
      <c r="N505" s="52"/>
      <c r="O505" s="51"/>
      <c r="P505" s="52"/>
    </row>
    <row r="506" spans="2:16" x14ac:dyDescent="0.35">
      <c r="B506" s="240"/>
      <c r="C506" s="242"/>
      <c r="D506" s="244"/>
      <c r="E506" s="246"/>
      <c r="F506" s="42"/>
      <c r="G506" s="39"/>
      <c r="H506" s="50"/>
      <c r="I506" s="51"/>
      <c r="J506" s="51"/>
      <c r="K506" s="51"/>
      <c r="L506" s="51"/>
      <c r="M506" s="51"/>
      <c r="N506" s="52"/>
      <c r="O506" s="51"/>
      <c r="P506" s="52"/>
    </row>
    <row r="507" spans="2:16" x14ac:dyDescent="0.35">
      <c r="B507" s="240"/>
      <c r="C507" s="242"/>
      <c r="D507" s="244"/>
      <c r="E507" s="247" t="s">
        <v>82</v>
      </c>
      <c r="F507" s="42"/>
      <c r="G507" s="39"/>
      <c r="H507" s="50"/>
      <c r="I507" s="51"/>
      <c r="J507" s="51"/>
      <c r="K507" s="51"/>
      <c r="L507" s="51"/>
      <c r="M507" s="51"/>
      <c r="N507" s="52"/>
      <c r="O507" s="51"/>
      <c r="P507" s="52"/>
    </row>
    <row r="508" spans="2:16" x14ac:dyDescent="0.35">
      <c r="B508" s="240"/>
      <c r="C508" s="242"/>
      <c r="D508" s="244"/>
      <c r="E508" s="242"/>
      <c r="F508" s="42"/>
      <c r="G508" s="39"/>
      <c r="H508" s="50"/>
      <c r="I508" s="51"/>
      <c r="J508" s="51"/>
      <c r="K508" s="51"/>
      <c r="L508" s="51"/>
      <c r="M508" s="51"/>
      <c r="N508" s="52"/>
      <c r="O508" s="51"/>
      <c r="P508" s="52"/>
    </row>
    <row r="509" spans="2:16" x14ac:dyDescent="0.35">
      <c r="B509" s="240"/>
      <c r="C509" s="242"/>
      <c r="D509" s="244"/>
      <c r="E509" s="242"/>
      <c r="F509" s="42"/>
      <c r="G509" s="39"/>
      <c r="H509" s="50"/>
      <c r="I509" s="51"/>
      <c r="J509" s="51"/>
      <c r="K509" s="51"/>
      <c r="L509" s="51"/>
      <c r="M509" s="51"/>
      <c r="N509" s="52"/>
      <c r="O509" s="51"/>
      <c r="P509" s="52"/>
    </row>
    <row r="510" spans="2:16" x14ac:dyDescent="0.35">
      <c r="B510" s="240"/>
      <c r="C510" s="242"/>
      <c r="D510" s="244"/>
      <c r="E510" s="242"/>
      <c r="F510" s="42"/>
      <c r="G510" s="39"/>
      <c r="H510" s="50"/>
      <c r="I510" s="51"/>
      <c r="J510" s="51"/>
      <c r="K510" s="51"/>
      <c r="L510" s="51"/>
      <c r="M510" s="51"/>
      <c r="N510" s="52"/>
      <c r="O510" s="51"/>
      <c r="P510" s="52"/>
    </row>
    <row r="511" spans="2:16" x14ac:dyDescent="0.35">
      <c r="B511" s="240"/>
      <c r="C511" s="242"/>
      <c r="D511" s="244"/>
      <c r="E511" s="242"/>
      <c r="F511" s="42"/>
      <c r="G511" s="39"/>
      <c r="H511" s="50"/>
      <c r="I511" s="51"/>
      <c r="J511" s="51"/>
      <c r="K511" s="51"/>
      <c r="L511" s="51"/>
      <c r="M511" s="51"/>
      <c r="N511" s="52"/>
      <c r="O511" s="51"/>
      <c r="P511" s="52"/>
    </row>
    <row r="512" spans="2:16" x14ac:dyDescent="0.35">
      <c r="B512" s="241"/>
      <c r="C512" s="243"/>
      <c r="D512" s="245"/>
      <c r="E512" s="243"/>
      <c r="F512" s="42"/>
      <c r="G512" s="39"/>
      <c r="H512" s="50"/>
      <c r="I512" s="51"/>
      <c r="J512" s="51"/>
      <c r="K512" s="51"/>
      <c r="L512" s="51"/>
      <c r="M512" s="51"/>
      <c r="N512" s="52"/>
      <c r="O512" s="51"/>
      <c r="P512" s="52"/>
    </row>
    <row r="513" spans="2:16" x14ac:dyDescent="0.35">
      <c r="B513" s="240" t="s">
        <v>261</v>
      </c>
      <c r="C513" s="242" t="s">
        <v>22</v>
      </c>
      <c r="D513" s="244">
        <f>+SUM(G513:G529)</f>
        <v>8000</v>
      </c>
      <c r="E513" s="242" t="s">
        <v>23</v>
      </c>
      <c r="F513" s="48" t="s">
        <v>262</v>
      </c>
      <c r="G513" s="43">
        <v>8000</v>
      </c>
      <c r="H513" s="44" t="s">
        <v>25</v>
      </c>
      <c r="I513" s="45" t="s">
        <v>263</v>
      </c>
      <c r="J513" s="45">
        <v>623110</v>
      </c>
      <c r="K513" s="45">
        <v>623110</v>
      </c>
      <c r="L513" s="49" t="s">
        <v>264</v>
      </c>
      <c r="M513" s="49" t="s">
        <v>191</v>
      </c>
      <c r="N513" s="46">
        <f>+G513</f>
        <v>8000</v>
      </c>
      <c r="O513" s="45"/>
      <c r="P513" s="46"/>
    </row>
    <row r="514" spans="2:16" x14ac:dyDescent="0.35">
      <c r="B514" s="240"/>
      <c r="C514" s="242"/>
      <c r="D514" s="244"/>
      <c r="E514" s="242"/>
      <c r="F514" s="48"/>
      <c r="G514" s="39"/>
      <c r="H514" s="50"/>
      <c r="I514" s="51"/>
      <c r="J514" s="51"/>
      <c r="K514" s="51"/>
      <c r="L514" s="49"/>
      <c r="M514" s="45"/>
      <c r="N514" s="52"/>
      <c r="O514" s="51"/>
      <c r="P514" s="52"/>
    </row>
    <row r="515" spans="2:16" x14ac:dyDescent="0.35">
      <c r="B515" s="240"/>
      <c r="C515" s="242"/>
      <c r="D515" s="244"/>
      <c r="E515" s="243"/>
      <c r="F515" s="51"/>
      <c r="G515" s="39"/>
      <c r="H515" s="50"/>
      <c r="I515" s="51"/>
      <c r="J515" s="51"/>
      <c r="K515" s="51"/>
      <c r="L515" s="51"/>
      <c r="M515" s="51"/>
      <c r="N515" s="52"/>
      <c r="O515" s="51"/>
      <c r="P515" s="52"/>
    </row>
    <row r="516" spans="2:16" x14ac:dyDescent="0.35">
      <c r="B516" s="240"/>
      <c r="C516" s="242"/>
      <c r="D516" s="244"/>
      <c r="E516" s="246" t="s">
        <v>194</v>
      </c>
      <c r="F516" s="48"/>
      <c r="G516" s="43"/>
      <c r="H516" s="44"/>
      <c r="I516" s="45"/>
      <c r="J516" s="45"/>
      <c r="K516" s="45"/>
      <c r="L516" s="49"/>
      <c r="M516" s="45"/>
      <c r="N516" s="52"/>
      <c r="O516" s="51"/>
      <c r="P516" s="52"/>
    </row>
    <row r="517" spans="2:16" x14ac:dyDescent="0.35">
      <c r="B517" s="240"/>
      <c r="C517" s="242"/>
      <c r="D517" s="244"/>
      <c r="E517" s="246"/>
      <c r="F517" s="38"/>
      <c r="G517" s="39"/>
      <c r="H517" s="50"/>
      <c r="I517" s="51"/>
      <c r="J517" s="51"/>
      <c r="K517" s="51"/>
      <c r="L517" s="51"/>
      <c r="M517" s="51"/>
      <c r="N517" s="52"/>
      <c r="O517" s="51"/>
      <c r="P517" s="52"/>
    </row>
    <row r="518" spans="2:16" x14ac:dyDescent="0.35">
      <c r="B518" s="240"/>
      <c r="C518" s="242"/>
      <c r="D518" s="244"/>
      <c r="E518" s="246"/>
      <c r="F518" s="42"/>
      <c r="G518" s="39"/>
      <c r="H518" s="50"/>
      <c r="I518" s="51"/>
      <c r="J518" s="51"/>
      <c r="K518" s="51"/>
      <c r="L518" s="51"/>
      <c r="M518" s="51"/>
      <c r="N518" s="52"/>
      <c r="O518" s="51"/>
      <c r="P518" s="52"/>
    </row>
    <row r="519" spans="2:16" x14ac:dyDescent="0.35">
      <c r="B519" s="240"/>
      <c r="C519" s="242"/>
      <c r="D519" s="244"/>
      <c r="E519" s="246" t="s">
        <v>55</v>
      </c>
      <c r="F519" s="42"/>
      <c r="G519" s="39"/>
      <c r="H519" s="50"/>
      <c r="I519" s="51"/>
      <c r="J519" s="51"/>
      <c r="K519" s="51"/>
      <c r="L519" s="51"/>
      <c r="M519" s="51"/>
      <c r="N519" s="52"/>
      <c r="O519" s="51"/>
      <c r="P519" s="52"/>
    </row>
    <row r="520" spans="2:16" x14ac:dyDescent="0.35">
      <c r="B520" s="240"/>
      <c r="C520" s="242"/>
      <c r="D520" s="244"/>
      <c r="E520" s="246"/>
      <c r="F520" s="42"/>
      <c r="G520" s="39"/>
      <c r="H520" s="50"/>
      <c r="I520" s="51"/>
      <c r="J520" s="51"/>
      <c r="K520" s="51"/>
      <c r="L520" s="51"/>
      <c r="M520" s="51"/>
      <c r="N520" s="52"/>
      <c r="O520" s="51"/>
      <c r="P520" s="52"/>
    </row>
    <row r="521" spans="2:16" x14ac:dyDescent="0.35">
      <c r="B521" s="240"/>
      <c r="C521" s="242"/>
      <c r="D521" s="244"/>
      <c r="E521" s="246"/>
      <c r="F521" s="42"/>
      <c r="G521" s="39"/>
      <c r="H521" s="50"/>
      <c r="I521" s="51"/>
      <c r="J521" s="51"/>
      <c r="K521" s="51"/>
      <c r="L521" s="51"/>
      <c r="M521" s="51"/>
      <c r="N521" s="52"/>
      <c r="O521" s="51"/>
      <c r="P521" s="52"/>
    </row>
    <row r="522" spans="2:16" x14ac:dyDescent="0.35">
      <c r="B522" s="240"/>
      <c r="C522" s="242"/>
      <c r="D522" s="244"/>
      <c r="E522" s="246" t="s">
        <v>56</v>
      </c>
      <c r="F522" s="38"/>
      <c r="G522" s="43"/>
      <c r="H522" s="44"/>
      <c r="I522" s="45"/>
      <c r="J522" s="45"/>
      <c r="K522" s="45"/>
      <c r="L522" s="49"/>
      <c r="M522" s="45"/>
      <c r="N522" s="52"/>
      <c r="O522" s="51"/>
      <c r="P522" s="52"/>
    </row>
    <row r="523" spans="2:16" x14ac:dyDescent="0.35">
      <c r="B523" s="240"/>
      <c r="C523" s="242"/>
      <c r="D523" s="244"/>
      <c r="E523" s="246"/>
      <c r="F523" s="42"/>
      <c r="G523" s="39"/>
      <c r="H523" s="50"/>
      <c r="I523" s="51"/>
      <c r="J523" s="51"/>
      <c r="K523" s="51"/>
      <c r="L523" s="51"/>
      <c r="M523" s="51"/>
      <c r="N523" s="52"/>
      <c r="O523" s="51"/>
      <c r="P523" s="52"/>
    </row>
    <row r="524" spans="2:16" x14ac:dyDescent="0.35">
      <c r="B524" s="240"/>
      <c r="C524" s="242"/>
      <c r="D524" s="244"/>
      <c r="E524" s="247" t="s">
        <v>82</v>
      </c>
      <c r="F524" s="38"/>
      <c r="G524" s="39"/>
      <c r="H524" s="50"/>
      <c r="I524" s="51"/>
      <c r="J524" s="51"/>
      <c r="K524" s="51"/>
      <c r="L524" s="49"/>
      <c r="M524" s="51"/>
      <c r="N524" s="52"/>
      <c r="O524" s="51"/>
      <c r="P524" s="52"/>
    </row>
    <row r="525" spans="2:16" x14ac:dyDescent="0.35">
      <c r="B525" s="240"/>
      <c r="C525" s="242"/>
      <c r="D525" s="244"/>
      <c r="E525" s="242"/>
      <c r="F525" s="42"/>
      <c r="G525" s="39"/>
      <c r="H525" s="50"/>
      <c r="I525" s="51"/>
      <c r="J525" s="51"/>
      <c r="K525" s="51"/>
      <c r="L525" s="51"/>
      <c r="M525" s="51"/>
      <c r="N525" s="52"/>
      <c r="O525" s="51"/>
      <c r="P525" s="52"/>
    </row>
    <row r="526" spans="2:16" x14ac:dyDescent="0.35">
      <c r="B526" s="240"/>
      <c r="C526" s="242"/>
      <c r="D526" s="244"/>
      <c r="E526" s="242"/>
      <c r="F526" s="42"/>
      <c r="G526" s="39"/>
      <c r="H526" s="50"/>
      <c r="I526" s="51"/>
      <c r="J526" s="51"/>
      <c r="K526" s="51"/>
      <c r="L526" s="51"/>
      <c r="M526" s="51"/>
      <c r="N526" s="52"/>
      <c r="O526" s="51"/>
      <c r="P526" s="52"/>
    </row>
    <row r="527" spans="2:16" x14ac:dyDescent="0.35">
      <c r="B527" s="240"/>
      <c r="C527" s="242"/>
      <c r="D527" s="244"/>
      <c r="E527" s="242"/>
      <c r="F527" s="42"/>
      <c r="G527" s="39"/>
      <c r="H527" s="50"/>
      <c r="I527" s="51"/>
      <c r="J527" s="51"/>
      <c r="K527" s="51"/>
      <c r="L527" s="51"/>
      <c r="M527" s="51"/>
      <c r="N527" s="52"/>
      <c r="O527" s="51"/>
      <c r="P527" s="52"/>
    </row>
    <row r="528" spans="2:16" x14ac:dyDescent="0.35">
      <c r="B528" s="240"/>
      <c r="C528" s="242"/>
      <c r="D528" s="244"/>
      <c r="E528" s="242"/>
      <c r="F528" s="42"/>
      <c r="G528" s="39"/>
      <c r="H528" s="50"/>
      <c r="I528" s="51"/>
      <c r="J528" s="51"/>
      <c r="K528" s="51"/>
      <c r="L528" s="51"/>
      <c r="M528" s="51"/>
      <c r="N528" s="52"/>
      <c r="O528" s="51"/>
      <c r="P528" s="52"/>
    </row>
    <row r="529" spans="2:16" x14ac:dyDescent="0.35">
      <c r="B529" s="240"/>
      <c r="C529" s="243"/>
      <c r="D529" s="245"/>
      <c r="E529" s="243"/>
      <c r="F529" s="42"/>
      <c r="G529" s="39"/>
      <c r="H529" s="50"/>
      <c r="I529" s="51"/>
      <c r="J529" s="51"/>
      <c r="K529" s="51"/>
      <c r="L529" s="51"/>
      <c r="M529" s="51"/>
      <c r="N529" s="52"/>
      <c r="O529" s="51"/>
      <c r="P529" s="52"/>
    </row>
    <row r="530" spans="2:16" x14ac:dyDescent="0.35">
      <c r="B530" s="240"/>
      <c r="C530" s="242" t="s">
        <v>195</v>
      </c>
      <c r="D530" s="244">
        <f>+SUM(G530:G546)</f>
        <v>0</v>
      </c>
      <c r="E530" s="247" t="s">
        <v>23</v>
      </c>
      <c r="F530" s="42"/>
      <c r="G530" s="43"/>
      <c r="H530" s="44"/>
      <c r="I530" s="45"/>
      <c r="J530" s="45"/>
      <c r="K530" s="45"/>
      <c r="L530" s="45"/>
      <c r="M530" s="45"/>
      <c r="N530" s="46"/>
      <c r="O530" s="45"/>
      <c r="P530" s="46"/>
    </row>
    <row r="531" spans="2:16" x14ac:dyDescent="0.35">
      <c r="B531" s="240"/>
      <c r="C531" s="242"/>
      <c r="D531" s="244"/>
      <c r="E531" s="242"/>
      <c r="F531" s="42"/>
      <c r="G531" s="39"/>
      <c r="H531" s="50"/>
      <c r="I531" s="51"/>
      <c r="J531" s="51"/>
      <c r="K531" s="51"/>
      <c r="L531" s="51"/>
      <c r="M531" s="51"/>
      <c r="N531" s="52"/>
      <c r="O531" s="51"/>
      <c r="P531" s="52"/>
    </row>
    <row r="532" spans="2:16" x14ac:dyDescent="0.35">
      <c r="B532" s="240"/>
      <c r="C532" s="242"/>
      <c r="D532" s="244"/>
      <c r="E532" s="243"/>
      <c r="F532" s="42"/>
      <c r="G532" s="39"/>
      <c r="H532" s="50"/>
      <c r="I532" s="51"/>
      <c r="J532" s="51"/>
      <c r="K532" s="51"/>
      <c r="L532" s="51"/>
      <c r="M532" s="51"/>
      <c r="N532" s="52"/>
      <c r="O532" s="51"/>
      <c r="P532" s="52"/>
    </row>
    <row r="533" spans="2:16" x14ac:dyDescent="0.35">
      <c r="B533" s="240"/>
      <c r="C533" s="242"/>
      <c r="D533" s="244"/>
      <c r="E533" s="246" t="s">
        <v>194</v>
      </c>
      <c r="F533" s="42"/>
      <c r="G533" s="39"/>
      <c r="H533" s="50"/>
      <c r="I533" s="51"/>
      <c r="J533" s="51"/>
      <c r="K533" s="51"/>
      <c r="L533" s="51"/>
      <c r="M533" s="51"/>
      <c r="N533" s="52"/>
      <c r="O533" s="51"/>
      <c r="P533" s="52"/>
    </row>
    <row r="534" spans="2:16" x14ac:dyDescent="0.35">
      <c r="B534" s="240"/>
      <c r="C534" s="242"/>
      <c r="D534" s="244"/>
      <c r="E534" s="246"/>
      <c r="F534" s="42"/>
      <c r="G534" s="39"/>
      <c r="H534" s="50"/>
      <c r="I534" s="51"/>
      <c r="J534" s="51"/>
      <c r="K534" s="51"/>
      <c r="L534" s="51"/>
      <c r="M534" s="51"/>
      <c r="N534" s="52"/>
      <c r="O534" s="51"/>
      <c r="P534" s="52"/>
    </row>
    <row r="535" spans="2:16" x14ac:dyDescent="0.35">
      <c r="B535" s="240"/>
      <c r="C535" s="242"/>
      <c r="D535" s="244"/>
      <c r="E535" s="246"/>
      <c r="F535" s="42"/>
      <c r="G535" s="39"/>
      <c r="H535" s="50"/>
      <c r="I535" s="51"/>
      <c r="J535" s="51"/>
      <c r="K535" s="51"/>
      <c r="L535" s="51"/>
      <c r="M535" s="51"/>
      <c r="N535" s="52"/>
      <c r="O535" s="51"/>
      <c r="P535" s="52"/>
    </row>
    <row r="536" spans="2:16" x14ac:dyDescent="0.35">
      <c r="B536" s="240"/>
      <c r="C536" s="242"/>
      <c r="D536" s="244"/>
      <c r="E536" s="246" t="s">
        <v>55</v>
      </c>
      <c r="F536" s="42"/>
      <c r="G536" s="39"/>
      <c r="H536" s="50"/>
      <c r="I536" s="51"/>
      <c r="J536" s="51"/>
      <c r="K536" s="51"/>
      <c r="L536" s="51"/>
      <c r="M536" s="51"/>
      <c r="N536" s="52"/>
      <c r="O536" s="51"/>
      <c r="P536" s="52"/>
    </row>
    <row r="537" spans="2:16" x14ac:dyDescent="0.35">
      <c r="B537" s="240"/>
      <c r="C537" s="242"/>
      <c r="D537" s="244"/>
      <c r="E537" s="246"/>
      <c r="F537" s="42"/>
      <c r="G537" s="39"/>
      <c r="H537" s="50"/>
      <c r="I537" s="51"/>
      <c r="J537" s="51"/>
      <c r="K537" s="51"/>
      <c r="L537" s="51"/>
      <c r="M537" s="51"/>
      <c r="N537" s="52"/>
      <c r="O537" s="51"/>
      <c r="P537" s="52"/>
    </row>
    <row r="538" spans="2:16" x14ac:dyDescent="0.35">
      <c r="B538" s="240"/>
      <c r="C538" s="242"/>
      <c r="D538" s="244"/>
      <c r="E538" s="246"/>
      <c r="F538" s="42"/>
      <c r="G538" s="39"/>
      <c r="H538" s="50"/>
      <c r="I538" s="51"/>
      <c r="J538" s="51"/>
      <c r="K538" s="51"/>
      <c r="L538" s="51"/>
      <c r="M538" s="51"/>
      <c r="N538" s="52"/>
      <c r="O538" s="51"/>
      <c r="P538" s="52"/>
    </row>
    <row r="539" spans="2:16" x14ac:dyDescent="0.35">
      <c r="B539" s="240"/>
      <c r="C539" s="242"/>
      <c r="D539" s="244"/>
      <c r="E539" s="246" t="s">
        <v>56</v>
      </c>
      <c r="F539" s="42"/>
      <c r="G539" s="39"/>
      <c r="H539" s="50"/>
      <c r="I539" s="51"/>
      <c r="J539" s="51"/>
      <c r="K539" s="51"/>
      <c r="L539" s="51"/>
      <c r="M539" s="51"/>
      <c r="N539" s="52"/>
      <c r="O539" s="51"/>
      <c r="P539" s="52"/>
    </row>
    <row r="540" spans="2:16" x14ac:dyDescent="0.35">
      <c r="B540" s="240"/>
      <c r="C540" s="242"/>
      <c r="D540" s="244"/>
      <c r="E540" s="246"/>
      <c r="F540" s="42"/>
      <c r="G540" s="39"/>
      <c r="H540" s="50"/>
      <c r="I540" s="51"/>
      <c r="J540" s="51"/>
      <c r="K540" s="51"/>
      <c r="L540" s="51"/>
      <c r="M540" s="51"/>
      <c r="N540" s="52"/>
      <c r="O540" s="51"/>
      <c r="P540" s="52"/>
    </row>
    <row r="541" spans="2:16" x14ac:dyDescent="0.35">
      <c r="B541" s="240"/>
      <c r="C541" s="242"/>
      <c r="D541" s="244"/>
      <c r="E541" s="247" t="s">
        <v>82</v>
      </c>
      <c r="F541" s="42"/>
      <c r="G541" s="39"/>
      <c r="H541" s="50"/>
      <c r="I541" s="51"/>
      <c r="J541" s="51"/>
      <c r="K541" s="51"/>
      <c r="L541" s="51"/>
      <c r="M541" s="51"/>
      <c r="N541" s="52"/>
      <c r="O541" s="51"/>
      <c r="P541" s="52"/>
    </row>
    <row r="542" spans="2:16" x14ac:dyDescent="0.35">
      <c r="B542" s="240"/>
      <c r="C542" s="242"/>
      <c r="D542" s="244"/>
      <c r="E542" s="242"/>
      <c r="F542" s="42"/>
      <c r="G542" s="39"/>
      <c r="H542" s="50"/>
      <c r="I542" s="51"/>
      <c r="J542" s="51"/>
      <c r="K542" s="51"/>
      <c r="L542" s="51"/>
      <c r="M542" s="51"/>
      <c r="N542" s="52"/>
      <c r="O542" s="51"/>
      <c r="P542" s="52"/>
    </row>
    <row r="543" spans="2:16" x14ac:dyDescent="0.35">
      <c r="B543" s="240"/>
      <c r="C543" s="242"/>
      <c r="D543" s="244"/>
      <c r="E543" s="242"/>
      <c r="F543" s="42"/>
      <c r="G543" s="39"/>
      <c r="H543" s="50"/>
      <c r="I543" s="51"/>
      <c r="J543" s="51"/>
      <c r="K543" s="51"/>
      <c r="L543" s="51"/>
      <c r="M543" s="51"/>
      <c r="N543" s="52"/>
      <c r="O543" s="51"/>
      <c r="P543" s="52"/>
    </row>
    <row r="544" spans="2:16" x14ac:dyDescent="0.35">
      <c r="B544" s="240"/>
      <c r="C544" s="242"/>
      <c r="D544" s="244"/>
      <c r="E544" s="242"/>
      <c r="F544" s="42"/>
      <c r="G544" s="39"/>
      <c r="H544" s="50"/>
      <c r="I544" s="51"/>
      <c r="J544" s="51"/>
      <c r="K544" s="51"/>
      <c r="L544" s="51"/>
      <c r="M544" s="51"/>
      <c r="N544" s="52"/>
      <c r="O544" s="51"/>
      <c r="P544" s="52"/>
    </row>
    <row r="545" spans="2:16" x14ac:dyDescent="0.35">
      <c r="B545" s="240"/>
      <c r="C545" s="242"/>
      <c r="D545" s="244"/>
      <c r="E545" s="242"/>
      <c r="F545" s="42"/>
      <c r="G545" s="39"/>
      <c r="H545" s="50"/>
      <c r="I545" s="51"/>
      <c r="J545" s="51"/>
      <c r="K545" s="51"/>
      <c r="L545" s="51"/>
      <c r="M545" s="51"/>
      <c r="N545" s="52"/>
      <c r="O545" s="51"/>
      <c r="P545" s="52"/>
    </row>
    <row r="546" spans="2:16" x14ac:dyDescent="0.35">
      <c r="B546" s="241"/>
      <c r="C546" s="243"/>
      <c r="D546" s="245"/>
      <c r="E546" s="243"/>
      <c r="F546" s="42"/>
      <c r="G546" s="39"/>
      <c r="H546" s="50"/>
      <c r="I546" s="51"/>
      <c r="J546" s="51"/>
      <c r="K546" s="51"/>
      <c r="L546" s="51"/>
      <c r="M546" s="51"/>
      <c r="N546" s="52"/>
      <c r="O546" s="51"/>
      <c r="P546" s="52"/>
    </row>
    <row r="547" spans="2:16" ht="29" x14ac:dyDescent="0.35">
      <c r="B547" s="255" t="s">
        <v>265</v>
      </c>
      <c r="C547" s="225" t="s">
        <v>22</v>
      </c>
      <c r="D547" s="257">
        <f>+SUM(G547:G563)</f>
        <v>2000</v>
      </c>
      <c r="E547" s="225" t="s">
        <v>23</v>
      </c>
      <c r="F547" s="19" t="s">
        <v>266</v>
      </c>
      <c r="G547" s="13">
        <v>2000</v>
      </c>
      <c r="H547" s="16" t="s">
        <v>25</v>
      </c>
      <c r="I547" s="8" t="s">
        <v>267</v>
      </c>
      <c r="J547" s="8">
        <v>623110</v>
      </c>
      <c r="K547" s="8">
        <v>623110</v>
      </c>
      <c r="L547" s="22" t="s">
        <v>268</v>
      </c>
      <c r="M547" s="5" t="s">
        <v>191</v>
      </c>
      <c r="N547" s="6">
        <f>+G547</f>
        <v>2000</v>
      </c>
      <c r="O547" s="8"/>
      <c r="P547" s="9"/>
    </row>
    <row r="548" spans="2:16" x14ac:dyDescent="0.35">
      <c r="B548" s="255"/>
      <c r="C548" s="225"/>
      <c r="D548" s="257"/>
      <c r="E548" s="225"/>
      <c r="F548" s="19"/>
      <c r="G548" s="14"/>
      <c r="H548" s="17"/>
      <c r="I548" s="8"/>
      <c r="J548" s="8"/>
      <c r="K548" s="8"/>
      <c r="L548" s="8"/>
      <c r="M548" s="8"/>
      <c r="N548" s="9"/>
      <c r="O548" s="8"/>
      <c r="P548" s="9"/>
    </row>
    <row r="549" spans="2:16" x14ac:dyDescent="0.35">
      <c r="B549" s="255"/>
      <c r="C549" s="225"/>
      <c r="D549" s="257"/>
      <c r="E549" s="226"/>
      <c r="F549" s="7"/>
      <c r="G549" s="14"/>
      <c r="H549" s="17"/>
      <c r="I549" s="5"/>
      <c r="J549" s="5"/>
      <c r="K549" s="5"/>
      <c r="L549" s="22"/>
      <c r="M549" s="5"/>
      <c r="N549" s="9"/>
      <c r="O549" s="8"/>
      <c r="P549" s="9"/>
    </row>
    <row r="550" spans="2:16" x14ac:dyDescent="0.35">
      <c r="B550" s="255"/>
      <c r="C550" s="225"/>
      <c r="D550" s="257"/>
      <c r="E550" s="221" t="s">
        <v>194</v>
      </c>
      <c r="F550" s="19"/>
      <c r="G550" s="13"/>
      <c r="H550" s="16"/>
      <c r="I550" s="8"/>
      <c r="J550" s="8"/>
      <c r="K550" s="8"/>
      <c r="L550" s="8"/>
      <c r="M550" s="8"/>
      <c r="N550" s="9"/>
      <c r="O550" s="8"/>
      <c r="P550" s="9"/>
    </row>
    <row r="551" spans="2:16" x14ac:dyDescent="0.35">
      <c r="B551" s="255"/>
      <c r="C551" s="225"/>
      <c r="D551" s="257"/>
      <c r="E551" s="221"/>
      <c r="F551" s="20"/>
      <c r="G551" s="14"/>
      <c r="H551" s="17"/>
      <c r="I551" s="8"/>
      <c r="J551" s="8"/>
      <c r="K551" s="8"/>
      <c r="L551" s="8"/>
      <c r="M551" s="8"/>
      <c r="N551" s="9"/>
      <c r="O551" s="8"/>
      <c r="P551" s="9"/>
    </row>
    <row r="552" spans="2:16" x14ac:dyDescent="0.35">
      <c r="B552" s="255"/>
      <c r="C552" s="225"/>
      <c r="D552" s="257"/>
      <c r="E552" s="221"/>
      <c r="F552" s="10"/>
      <c r="G552" s="14"/>
      <c r="H552" s="17"/>
      <c r="I552" s="8"/>
      <c r="J552" s="8"/>
      <c r="K552" s="8"/>
      <c r="L552" s="8"/>
      <c r="M552" s="8"/>
      <c r="N552" s="9"/>
      <c r="O552" s="8"/>
      <c r="P552" s="9"/>
    </row>
    <row r="553" spans="2:16" x14ac:dyDescent="0.35">
      <c r="B553" s="255"/>
      <c r="C553" s="225"/>
      <c r="D553" s="257"/>
      <c r="E553" s="221" t="s">
        <v>55</v>
      </c>
      <c r="F553" s="10"/>
      <c r="G553" s="14"/>
      <c r="H553" s="17"/>
      <c r="I553" s="8"/>
      <c r="J553" s="8"/>
      <c r="K553" s="8"/>
      <c r="L553" s="8"/>
      <c r="M553" s="8"/>
      <c r="N553" s="9"/>
      <c r="O553" s="8"/>
      <c r="P553" s="9"/>
    </row>
    <row r="554" spans="2:16" x14ac:dyDescent="0.35">
      <c r="B554" s="255"/>
      <c r="C554" s="225"/>
      <c r="D554" s="257"/>
      <c r="E554" s="221"/>
      <c r="F554" s="10"/>
      <c r="G554" s="14"/>
      <c r="H554" s="17"/>
      <c r="I554" s="8"/>
      <c r="J554" s="8"/>
      <c r="K554" s="8"/>
      <c r="L554" s="8"/>
      <c r="M554" s="8"/>
      <c r="N554" s="9"/>
      <c r="O554" s="8"/>
      <c r="P554" s="9"/>
    </row>
    <row r="555" spans="2:16" x14ac:dyDescent="0.35">
      <c r="B555" s="255"/>
      <c r="C555" s="225"/>
      <c r="D555" s="257"/>
      <c r="E555" s="221"/>
      <c r="F555" s="10"/>
      <c r="G555" s="14"/>
      <c r="H555" s="17"/>
      <c r="I555" s="5"/>
      <c r="J555" s="5"/>
      <c r="K555" s="5"/>
      <c r="L555" s="22"/>
      <c r="M555" s="5"/>
      <c r="N555" s="9"/>
      <c r="O555" s="8"/>
      <c r="P555" s="9"/>
    </row>
    <row r="556" spans="2:16" x14ac:dyDescent="0.35">
      <c r="B556" s="255"/>
      <c r="C556" s="225"/>
      <c r="D556" s="257"/>
      <c r="E556" s="221" t="s">
        <v>56</v>
      </c>
      <c r="F556" s="20"/>
      <c r="G556" s="13"/>
      <c r="H556" s="16"/>
      <c r="I556" s="8"/>
      <c r="J556" s="8"/>
      <c r="K556" s="8"/>
      <c r="L556" s="8"/>
      <c r="M556" s="8"/>
      <c r="N556" s="9"/>
      <c r="O556" s="8"/>
      <c r="P556" s="9"/>
    </row>
    <row r="557" spans="2:16" x14ac:dyDescent="0.35">
      <c r="B557" s="255"/>
      <c r="C557" s="225"/>
      <c r="D557" s="257"/>
      <c r="E557" s="221"/>
      <c r="F557" s="10"/>
      <c r="G557" s="14"/>
      <c r="H557" s="17"/>
      <c r="I557" s="8"/>
      <c r="J557" s="8"/>
      <c r="K557" s="8"/>
      <c r="L557" s="22"/>
      <c r="M557" s="8"/>
      <c r="N557" s="9"/>
      <c r="O557" s="8"/>
      <c r="P557" s="9"/>
    </row>
    <row r="558" spans="2:16" x14ac:dyDescent="0.35">
      <c r="B558" s="255"/>
      <c r="C558" s="225"/>
      <c r="D558" s="257"/>
      <c r="E558" s="227" t="s">
        <v>82</v>
      </c>
      <c r="F558" s="20"/>
      <c r="G558" s="14"/>
      <c r="H558" s="17"/>
      <c r="I558" s="8"/>
      <c r="J558" s="8"/>
      <c r="K558" s="8"/>
      <c r="L558" s="8"/>
      <c r="M558" s="8"/>
      <c r="N558" s="9"/>
      <c r="O558" s="8"/>
      <c r="P558" s="9"/>
    </row>
    <row r="559" spans="2:16" x14ac:dyDescent="0.35">
      <c r="B559" s="255"/>
      <c r="C559" s="225"/>
      <c r="D559" s="257"/>
      <c r="E559" s="225"/>
      <c r="F559" s="10"/>
      <c r="G559" s="14"/>
      <c r="H559" s="17"/>
      <c r="I559" s="8"/>
      <c r="J559" s="8"/>
      <c r="K559" s="8"/>
      <c r="L559" s="8"/>
      <c r="M559" s="8"/>
      <c r="N559" s="9"/>
      <c r="O559" s="8"/>
      <c r="P559" s="9"/>
    </row>
    <row r="560" spans="2:16" x14ac:dyDescent="0.35">
      <c r="B560" s="255"/>
      <c r="C560" s="225"/>
      <c r="D560" s="257"/>
      <c r="E560" s="225"/>
      <c r="F560" s="10"/>
      <c r="G560" s="14"/>
      <c r="H560" s="17"/>
      <c r="I560" s="8"/>
      <c r="J560" s="8"/>
      <c r="K560" s="8"/>
      <c r="L560" s="8"/>
      <c r="M560" s="8"/>
      <c r="N560" s="9"/>
      <c r="O560" s="8"/>
      <c r="P560" s="9"/>
    </row>
    <row r="561" spans="2:16" x14ac:dyDescent="0.35">
      <c r="B561" s="255"/>
      <c r="C561" s="225"/>
      <c r="D561" s="257"/>
      <c r="E561" s="225"/>
      <c r="F561" s="10"/>
      <c r="G561" s="14"/>
      <c r="H561" s="17"/>
      <c r="I561" s="8"/>
      <c r="J561" s="8"/>
      <c r="K561" s="8"/>
      <c r="L561" s="8"/>
      <c r="M561" s="8"/>
      <c r="N561" s="9"/>
      <c r="O561" s="8"/>
      <c r="P561" s="9"/>
    </row>
    <row r="562" spans="2:16" x14ac:dyDescent="0.35">
      <c r="B562" s="255"/>
      <c r="C562" s="225"/>
      <c r="D562" s="257"/>
      <c r="E562" s="225"/>
      <c r="F562" s="10"/>
      <c r="G562" s="14"/>
      <c r="H562" s="17"/>
      <c r="I562" s="8"/>
      <c r="J562" s="8"/>
      <c r="K562" s="8"/>
      <c r="L562" s="8"/>
      <c r="M562" s="8"/>
      <c r="N562" s="9"/>
      <c r="O562" s="8"/>
      <c r="P562" s="9"/>
    </row>
    <row r="563" spans="2:16" x14ac:dyDescent="0.35">
      <c r="B563" s="255"/>
      <c r="C563" s="226"/>
      <c r="D563" s="258"/>
      <c r="E563" s="226"/>
      <c r="F563" s="10"/>
      <c r="G563" s="14"/>
      <c r="H563" s="17"/>
      <c r="I563" s="8"/>
      <c r="J563" s="8"/>
      <c r="K563" s="8"/>
      <c r="L563" s="22"/>
      <c r="M563" s="5"/>
      <c r="N563" s="9"/>
      <c r="O563" s="8"/>
      <c r="P563" s="9"/>
    </row>
    <row r="564" spans="2:16" x14ac:dyDescent="0.35">
      <c r="B564" s="255"/>
      <c r="C564" s="225" t="s">
        <v>195</v>
      </c>
      <c r="D564" s="257">
        <f>+SUM(G564:G580)</f>
        <v>0</v>
      </c>
      <c r="E564" s="227" t="s">
        <v>23</v>
      </c>
      <c r="F564" s="10"/>
      <c r="G564" s="13"/>
      <c r="H564" s="16"/>
      <c r="I564" s="8"/>
      <c r="J564" s="8"/>
      <c r="K564" s="8"/>
      <c r="L564" s="8"/>
      <c r="M564" s="8"/>
      <c r="N564" s="9"/>
      <c r="O564" s="8"/>
      <c r="P564" s="9"/>
    </row>
    <row r="565" spans="2:16" x14ac:dyDescent="0.35">
      <c r="B565" s="255"/>
      <c r="C565" s="225"/>
      <c r="D565" s="257"/>
      <c r="E565" s="225"/>
      <c r="F565" s="10"/>
      <c r="G565" s="14"/>
      <c r="H565" s="17"/>
      <c r="I565" s="5"/>
      <c r="J565" s="5"/>
      <c r="K565" s="5"/>
      <c r="L565" s="22"/>
      <c r="M565" s="5"/>
      <c r="N565" s="9"/>
      <c r="O565" s="8"/>
      <c r="P565" s="9"/>
    </row>
    <row r="566" spans="2:16" x14ac:dyDescent="0.35">
      <c r="B566" s="255"/>
      <c r="C566" s="225"/>
      <c r="D566" s="257"/>
      <c r="E566" s="226"/>
      <c r="F566" s="10"/>
      <c r="G566" s="14"/>
      <c r="H566" s="17"/>
      <c r="I566" s="8"/>
      <c r="J566" s="8"/>
      <c r="K566" s="8"/>
      <c r="L566" s="8"/>
      <c r="M566" s="8"/>
      <c r="N566" s="9"/>
      <c r="O566" s="8"/>
      <c r="P566" s="9"/>
    </row>
    <row r="567" spans="2:16" x14ac:dyDescent="0.35">
      <c r="B567" s="255"/>
      <c r="C567" s="225"/>
      <c r="D567" s="257"/>
      <c r="E567" s="221" t="s">
        <v>194</v>
      </c>
      <c r="F567" s="10"/>
      <c r="G567" s="14"/>
      <c r="H567" s="17"/>
      <c r="I567" s="8"/>
      <c r="J567" s="8"/>
      <c r="K567" s="8"/>
      <c r="L567" s="8"/>
      <c r="M567" s="8"/>
      <c r="N567" s="9"/>
      <c r="O567" s="8"/>
      <c r="P567" s="9"/>
    </row>
    <row r="568" spans="2:16" x14ac:dyDescent="0.35">
      <c r="B568" s="255"/>
      <c r="C568" s="225"/>
      <c r="D568" s="257"/>
      <c r="E568" s="221"/>
      <c r="F568" s="10"/>
      <c r="G568" s="14"/>
      <c r="H568" s="17"/>
      <c r="I568" s="8"/>
      <c r="J568" s="8"/>
      <c r="K568" s="8"/>
      <c r="L568" s="8"/>
      <c r="M568" s="8"/>
      <c r="N568" s="9"/>
      <c r="O568" s="8"/>
      <c r="P568" s="9"/>
    </row>
    <row r="569" spans="2:16" x14ac:dyDescent="0.35">
      <c r="B569" s="255"/>
      <c r="C569" s="225"/>
      <c r="D569" s="257"/>
      <c r="E569" s="221"/>
      <c r="F569" s="10"/>
      <c r="G569" s="14"/>
      <c r="H569" s="17"/>
      <c r="I569" s="8"/>
      <c r="J569" s="8"/>
      <c r="K569" s="8"/>
      <c r="L569" s="8"/>
      <c r="M569" s="8"/>
      <c r="N569" s="9"/>
      <c r="O569" s="8"/>
      <c r="P569" s="9"/>
    </row>
    <row r="570" spans="2:16" x14ac:dyDescent="0.35">
      <c r="B570" s="255"/>
      <c r="C570" s="225"/>
      <c r="D570" s="257"/>
      <c r="E570" s="221" t="s">
        <v>55</v>
      </c>
      <c r="F570" s="10"/>
      <c r="G570" s="14"/>
      <c r="H570" s="17"/>
      <c r="I570" s="8"/>
      <c r="J570" s="8"/>
      <c r="K570" s="8"/>
      <c r="L570" s="8"/>
      <c r="M570" s="8"/>
      <c r="N570" s="9"/>
      <c r="O570" s="8"/>
      <c r="P570" s="9"/>
    </row>
    <row r="571" spans="2:16" x14ac:dyDescent="0.35">
      <c r="B571" s="255"/>
      <c r="C571" s="225"/>
      <c r="D571" s="257"/>
      <c r="E571" s="221"/>
      <c r="F571" s="10"/>
      <c r="G571" s="14"/>
      <c r="H571" s="17"/>
      <c r="I571" s="5"/>
      <c r="J571" s="5"/>
      <c r="K571" s="5"/>
      <c r="L571" s="22"/>
      <c r="M571" s="5"/>
      <c r="N571" s="9"/>
      <c r="O571" s="8"/>
      <c r="P571" s="9"/>
    </row>
    <row r="572" spans="2:16" x14ac:dyDescent="0.35">
      <c r="B572" s="255"/>
      <c r="C572" s="225"/>
      <c r="D572" s="257"/>
      <c r="E572" s="221"/>
      <c r="F572" s="10"/>
      <c r="G572" s="14"/>
      <c r="H572" s="17"/>
      <c r="I572" s="8"/>
      <c r="J572" s="8"/>
      <c r="K572" s="8"/>
      <c r="L572" s="8"/>
      <c r="M572" s="8"/>
      <c r="N572" s="9"/>
      <c r="O572" s="8"/>
      <c r="P572" s="9"/>
    </row>
    <row r="573" spans="2:16" x14ac:dyDescent="0.35">
      <c r="B573" s="255"/>
      <c r="C573" s="225"/>
      <c r="D573" s="257"/>
      <c r="E573" s="221" t="s">
        <v>56</v>
      </c>
      <c r="F573" s="10"/>
      <c r="G573" s="14"/>
      <c r="H573" s="17"/>
      <c r="I573" s="8"/>
      <c r="J573" s="8"/>
      <c r="K573" s="8"/>
      <c r="L573" s="22"/>
      <c r="M573" s="8"/>
      <c r="N573" s="9"/>
      <c r="O573" s="8"/>
      <c r="P573" s="9"/>
    </row>
    <row r="574" spans="2:16" x14ac:dyDescent="0.35">
      <c r="B574" s="255"/>
      <c r="C574" s="225"/>
      <c r="D574" s="257"/>
      <c r="E574" s="221"/>
      <c r="F574" s="10"/>
      <c r="G574" s="14"/>
      <c r="H574" s="17"/>
      <c r="I574" s="8"/>
      <c r="J574" s="8"/>
      <c r="K574" s="8"/>
      <c r="L574" s="8"/>
      <c r="M574" s="8"/>
      <c r="N574" s="9"/>
      <c r="O574" s="8"/>
      <c r="P574" s="9"/>
    </row>
    <row r="575" spans="2:16" x14ac:dyDescent="0.35">
      <c r="B575" s="255"/>
      <c r="C575" s="225"/>
      <c r="D575" s="257"/>
      <c r="E575" s="227" t="s">
        <v>82</v>
      </c>
      <c r="F575" s="10"/>
      <c r="G575" s="14"/>
      <c r="H575" s="17"/>
      <c r="I575" s="8"/>
      <c r="J575" s="8"/>
      <c r="K575" s="8"/>
      <c r="L575" s="8"/>
      <c r="M575" s="8"/>
      <c r="N575" s="9"/>
      <c r="O575" s="8"/>
      <c r="P575" s="9"/>
    </row>
    <row r="576" spans="2:16" x14ac:dyDescent="0.35">
      <c r="B576" s="255"/>
      <c r="C576" s="225"/>
      <c r="D576" s="257"/>
      <c r="E576" s="225"/>
      <c r="F576" s="10"/>
      <c r="G576" s="14"/>
      <c r="H576" s="17"/>
      <c r="I576" s="8"/>
      <c r="J576" s="8"/>
      <c r="K576" s="8"/>
      <c r="L576" s="8"/>
      <c r="M576" s="8"/>
      <c r="N576" s="9"/>
      <c r="O576" s="8"/>
      <c r="P576" s="9"/>
    </row>
    <row r="577" spans="2:16" x14ac:dyDescent="0.35">
      <c r="B577" s="255"/>
      <c r="C577" s="225"/>
      <c r="D577" s="257"/>
      <c r="E577" s="225"/>
      <c r="F577" s="10"/>
      <c r="G577" s="14"/>
      <c r="H577" s="17"/>
      <c r="I577" s="8"/>
      <c r="J577" s="8"/>
      <c r="K577" s="8"/>
      <c r="L577" s="8"/>
      <c r="M577" s="8"/>
      <c r="N577" s="9"/>
      <c r="O577" s="8"/>
      <c r="P577" s="9"/>
    </row>
    <row r="578" spans="2:16" x14ac:dyDescent="0.35">
      <c r="B578" s="255"/>
      <c r="C578" s="225"/>
      <c r="D578" s="257"/>
      <c r="E578" s="225"/>
      <c r="F578" s="10"/>
      <c r="G578" s="14"/>
      <c r="H578" s="17"/>
      <c r="I578" s="8"/>
      <c r="J578" s="8"/>
      <c r="K578" s="8"/>
      <c r="L578" s="8"/>
      <c r="M578" s="8"/>
      <c r="N578" s="9"/>
      <c r="O578" s="8"/>
      <c r="P578" s="9"/>
    </row>
    <row r="579" spans="2:16" x14ac:dyDescent="0.35">
      <c r="B579" s="255"/>
      <c r="C579" s="225"/>
      <c r="D579" s="257"/>
      <c r="E579" s="225"/>
      <c r="F579" s="10"/>
      <c r="G579" s="14"/>
      <c r="H579" s="17"/>
      <c r="I579" s="8"/>
      <c r="J579" s="8"/>
      <c r="K579" s="8"/>
      <c r="L579" s="22"/>
      <c r="M579" s="5"/>
      <c r="N579" s="9"/>
      <c r="O579" s="8"/>
      <c r="P579" s="9"/>
    </row>
    <row r="580" spans="2:16" x14ac:dyDescent="0.35">
      <c r="B580" s="256"/>
      <c r="C580" s="226"/>
      <c r="D580" s="258"/>
      <c r="E580" s="226"/>
      <c r="F580" s="10"/>
      <c r="G580" s="14"/>
      <c r="H580" s="17"/>
      <c r="I580" s="8"/>
      <c r="J580" s="8"/>
      <c r="K580" s="8"/>
      <c r="L580" s="8"/>
      <c r="M580" s="8"/>
      <c r="N580" s="9"/>
      <c r="O580" s="8"/>
      <c r="P580" s="9"/>
    </row>
    <row r="581" spans="2:16" x14ac:dyDescent="0.35">
      <c r="B581" s="240" t="s">
        <v>269</v>
      </c>
      <c r="C581" s="242" t="s">
        <v>22</v>
      </c>
      <c r="D581" s="244">
        <f>+SUM(G581:G597)</f>
        <v>4800</v>
      </c>
      <c r="E581" s="242" t="s">
        <v>23</v>
      </c>
      <c r="F581" s="48"/>
      <c r="G581" s="43"/>
      <c r="H581" s="44"/>
      <c r="I581" s="51"/>
      <c r="J581" s="51"/>
      <c r="K581" s="51"/>
      <c r="L581" s="49"/>
      <c r="M581" s="45"/>
      <c r="N581" s="46"/>
      <c r="O581" s="51"/>
      <c r="P581" s="52"/>
    </row>
    <row r="582" spans="2:16" x14ac:dyDescent="0.35">
      <c r="B582" s="240"/>
      <c r="C582" s="242"/>
      <c r="D582" s="244"/>
      <c r="E582" s="242"/>
      <c r="F582" s="48"/>
      <c r="G582" s="39"/>
      <c r="H582" s="50"/>
      <c r="I582" s="51"/>
      <c r="J582" s="51"/>
      <c r="K582" s="51"/>
      <c r="L582" s="51"/>
      <c r="M582" s="51"/>
      <c r="N582" s="52"/>
      <c r="O582" s="51"/>
      <c r="P582" s="52"/>
    </row>
    <row r="583" spans="2:16" x14ac:dyDescent="0.35">
      <c r="B583" s="240"/>
      <c r="C583" s="242"/>
      <c r="D583" s="244"/>
      <c r="E583" s="243"/>
      <c r="F583" s="51"/>
      <c r="G583" s="39"/>
      <c r="H583" s="50"/>
      <c r="I583" s="45"/>
      <c r="J583" s="45"/>
      <c r="K583" s="45"/>
      <c r="L583" s="49"/>
      <c r="M583" s="45"/>
      <c r="N583" s="52"/>
      <c r="O583" s="51"/>
      <c r="P583" s="52"/>
    </row>
    <row r="584" spans="2:16" ht="43.5" x14ac:dyDescent="0.35">
      <c r="B584" s="240"/>
      <c r="C584" s="242"/>
      <c r="D584" s="244"/>
      <c r="E584" s="246" t="s">
        <v>194</v>
      </c>
      <c r="F584" s="48" t="s">
        <v>270</v>
      </c>
      <c r="G584" s="43">
        <v>4800</v>
      </c>
      <c r="H584" s="44" t="s">
        <v>25</v>
      </c>
      <c r="I584" s="51" t="s">
        <v>189</v>
      </c>
      <c r="J584" s="51">
        <v>623110</v>
      </c>
      <c r="K584" s="51">
        <v>623110</v>
      </c>
      <c r="L584" s="51" t="s">
        <v>190</v>
      </c>
      <c r="M584" s="51" t="s">
        <v>191</v>
      </c>
      <c r="N584" s="52">
        <f>+G584</f>
        <v>4800</v>
      </c>
      <c r="O584" s="51"/>
      <c r="P584" s="52"/>
    </row>
    <row r="585" spans="2:16" x14ac:dyDescent="0.35">
      <c r="B585" s="240"/>
      <c r="C585" s="242"/>
      <c r="D585" s="244"/>
      <c r="E585" s="246"/>
      <c r="F585" s="38"/>
      <c r="G585" s="39"/>
      <c r="H585" s="50"/>
      <c r="I585" s="51"/>
      <c r="J585" s="51"/>
      <c r="K585" s="51"/>
      <c r="L585" s="51"/>
      <c r="M585" s="51"/>
      <c r="N585" s="52"/>
      <c r="O585" s="51"/>
      <c r="P585" s="52"/>
    </row>
    <row r="586" spans="2:16" x14ac:dyDescent="0.35">
      <c r="B586" s="240"/>
      <c r="C586" s="242"/>
      <c r="D586" s="244"/>
      <c r="E586" s="246"/>
      <c r="F586" s="42"/>
      <c r="G586" s="39"/>
      <c r="H586" s="50"/>
      <c r="I586" s="51"/>
      <c r="J586" s="51"/>
      <c r="K586" s="51"/>
      <c r="L586" s="51"/>
      <c r="M586" s="51"/>
      <c r="N586" s="52"/>
      <c r="O586" s="51"/>
      <c r="P586" s="52"/>
    </row>
    <row r="587" spans="2:16" x14ac:dyDescent="0.35">
      <c r="B587" s="240"/>
      <c r="C587" s="242"/>
      <c r="D587" s="244"/>
      <c r="E587" s="246" t="s">
        <v>55</v>
      </c>
      <c r="F587" s="42"/>
      <c r="G587" s="39"/>
      <c r="H587" s="50"/>
      <c r="I587" s="51"/>
      <c r="J587" s="51"/>
      <c r="K587" s="51"/>
      <c r="L587" s="51"/>
      <c r="M587" s="51"/>
      <c r="N587" s="52"/>
      <c r="O587" s="51"/>
      <c r="P587" s="52"/>
    </row>
    <row r="588" spans="2:16" x14ac:dyDescent="0.35">
      <c r="B588" s="240"/>
      <c r="C588" s="242"/>
      <c r="D588" s="244"/>
      <c r="E588" s="246"/>
      <c r="F588" s="42"/>
      <c r="G588" s="39"/>
      <c r="H588" s="50"/>
      <c r="I588" s="51"/>
      <c r="J588" s="51"/>
      <c r="K588" s="51"/>
      <c r="L588" s="51"/>
      <c r="M588" s="51"/>
      <c r="N588" s="52"/>
      <c r="O588" s="51"/>
      <c r="P588" s="52"/>
    </row>
    <row r="589" spans="2:16" x14ac:dyDescent="0.35">
      <c r="B589" s="240"/>
      <c r="C589" s="242"/>
      <c r="D589" s="244"/>
      <c r="E589" s="246"/>
      <c r="F589" s="42"/>
      <c r="G589" s="39"/>
      <c r="H589" s="50"/>
      <c r="I589" s="45"/>
      <c r="J589" s="45"/>
      <c r="K589" s="45"/>
      <c r="L589" s="49"/>
      <c r="M589" s="45"/>
      <c r="N589" s="52"/>
      <c r="O589" s="51"/>
      <c r="P589" s="52"/>
    </row>
    <row r="590" spans="2:16" x14ac:dyDescent="0.35">
      <c r="B590" s="240"/>
      <c r="C590" s="242"/>
      <c r="D590" s="244"/>
      <c r="E590" s="246" t="s">
        <v>56</v>
      </c>
      <c r="F590" s="38"/>
      <c r="G590" s="43"/>
      <c r="H590" s="44"/>
      <c r="I590" s="51"/>
      <c r="J590" s="51"/>
      <c r="K590" s="51"/>
      <c r="L590" s="51"/>
      <c r="M590" s="51"/>
      <c r="N590" s="52"/>
      <c r="O590" s="51"/>
      <c r="P590" s="52"/>
    </row>
    <row r="591" spans="2:16" x14ac:dyDescent="0.35">
      <c r="B591" s="240"/>
      <c r="C591" s="242"/>
      <c r="D591" s="244"/>
      <c r="E591" s="246"/>
      <c r="F591" s="42"/>
      <c r="G591" s="39"/>
      <c r="H591" s="50"/>
      <c r="I591" s="51"/>
      <c r="J591" s="51"/>
      <c r="K591" s="51"/>
      <c r="L591" s="49"/>
      <c r="M591" s="51"/>
      <c r="N591" s="52"/>
      <c r="O591" s="51"/>
      <c r="P591" s="52"/>
    </row>
    <row r="592" spans="2:16" x14ac:dyDescent="0.35">
      <c r="B592" s="240"/>
      <c r="C592" s="242"/>
      <c r="D592" s="244"/>
      <c r="E592" s="247" t="s">
        <v>82</v>
      </c>
      <c r="F592" s="38"/>
      <c r="G592" s="39"/>
      <c r="H592" s="50"/>
      <c r="I592" s="51"/>
      <c r="J592" s="51"/>
      <c r="K592" s="51"/>
      <c r="L592" s="51"/>
      <c r="M592" s="51"/>
      <c r="N592" s="52"/>
      <c r="O592" s="51"/>
      <c r="P592" s="52"/>
    </row>
    <row r="593" spans="2:16" x14ac:dyDescent="0.35">
      <c r="B593" s="240"/>
      <c r="C593" s="242"/>
      <c r="D593" s="244"/>
      <c r="E593" s="242"/>
      <c r="F593" s="42"/>
      <c r="G593" s="39"/>
      <c r="H593" s="50"/>
      <c r="I593" s="51"/>
      <c r="J593" s="51"/>
      <c r="K593" s="51"/>
      <c r="L593" s="51"/>
      <c r="M593" s="51"/>
      <c r="N593" s="52"/>
      <c r="O593" s="51"/>
      <c r="P593" s="52"/>
    </row>
    <row r="594" spans="2:16" x14ac:dyDescent="0.35">
      <c r="B594" s="240"/>
      <c r="C594" s="242"/>
      <c r="D594" s="244"/>
      <c r="E594" s="242"/>
      <c r="F594" s="42"/>
      <c r="G594" s="39"/>
      <c r="H594" s="50"/>
      <c r="I594" s="51"/>
      <c r="J594" s="51"/>
      <c r="K594" s="51"/>
      <c r="L594" s="51"/>
      <c r="M594" s="51"/>
      <c r="N594" s="52"/>
      <c r="O594" s="51"/>
      <c r="P594" s="52"/>
    </row>
    <row r="595" spans="2:16" x14ac:dyDescent="0.35">
      <c r="B595" s="240"/>
      <c r="C595" s="242"/>
      <c r="D595" s="244"/>
      <c r="E595" s="242"/>
      <c r="F595" s="42"/>
      <c r="G595" s="39"/>
      <c r="H595" s="50"/>
      <c r="I595" s="51"/>
      <c r="J595" s="51"/>
      <c r="K595" s="51"/>
      <c r="L595" s="51"/>
      <c r="M595" s="51"/>
      <c r="N595" s="52"/>
      <c r="O595" s="51"/>
      <c r="P595" s="52"/>
    </row>
    <row r="596" spans="2:16" x14ac:dyDescent="0.35">
      <c r="B596" s="240"/>
      <c r="C596" s="242"/>
      <c r="D596" s="244"/>
      <c r="E596" s="242"/>
      <c r="F596" s="42"/>
      <c r="G596" s="39"/>
      <c r="H596" s="50"/>
      <c r="I596" s="51"/>
      <c r="J596" s="51"/>
      <c r="K596" s="51"/>
      <c r="L596" s="51"/>
      <c r="M596" s="51"/>
      <c r="N596" s="52"/>
      <c r="O596" s="51"/>
      <c r="P596" s="52"/>
    </row>
    <row r="597" spans="2:16" x14ac:dyDescent="0.35">
      <c r="B597" s="240"/>
      <c r="C597" s="243"/>
      <c r="D597" s="245"/>
      <c r="E597" s="243"/>
      <c r="F597" s="42"/>
      <c r="G597" s="39"/>
      <c r="H597" s="50"/>
      <c r="I597" s="51"/>
      <c r="J597" s="51"/>
      <c r="K597" s="51"/>
      <c r="L597" s="49"/>
      <c r="M597" s="45"/>
      <c r="N597" s="52"/>
      <c r="O597" s="51"/>
      <c r="P597" s="52"/>
    </row>
    <row r="598" spans="2:16" x14ac:dyDescent="0.35">
      <c r="B598" s="240"/>
      <c r="C598" s="242" t="s">
        <v>195</v>
      </c>
      <c r="D598" s="244">
        <f>+SUM(G598:G614)</f>
        <v>0</v>
      </c>
      <c r="E598" s="247" t="s">
        <v>23</v>
      </c>
      <c r="F598" s="42"/>
      <c r="G598" s="43"/>
      <c r="H598" s="44"/>
      <c r="I598" s="51"/>
      <c r="J598" s="51"/>
      <c r="K598" s="51"/>
      <c r="L598" s="51"/>
      <c r="M598" s="51"/>
      <c r="N598" s="52"/>
      <c r="O598" s="51"/>
      <c r="P598" s="52"/>
    </row>
    <row r="599" spans="2:16" x14ac:dyDescent="0.35">
      <c r="B599" s="240"/>
      <c r="C599" s="242"/>
      <c r="D599" s="244"/>
      <c r="E599" s="242"/>
      <c r="F599" s="42"/>
      <c r="G599" s="39"/>
      <c r="H599" s="50"/>
      <c r="I599" s="45"/>
      <c r="J599" s="45"/>
      <c r="K599" s="45"/>
      <c r="L599" s="49"/>
      <c r="M599" s="45"/>
      <c r="N599" s="52"/>
      <c r="O599" s="51"/>
      <c r="P599" s="52"/>
    </row>
    <row r="600" spans="2:16" x14ac:dyDescent="0.35">
      <c r="B600" s="240"/>
      <c r="C600" s="242"/>
      <c r="D600" s="244"/>
      <c r="E600" s="243"/>
      <c r="F600" s="42"/>
      <c r="G600" s="39"/>
      <c r="H600" s="50"/>
      <c r="I600" s="51"/>
      <c r="J600" s="51"/>
      <c r="K600" s="51"/>
      <c r="L600" s="51"/>
      <c r="M600" s="51"/>
      <c r="N600" s="52"/>
      <c r="O600" s="51"/>
      <c r="P600" s="52"/>
    </row>
    <row r="601" spans="2:16" x14ac:dyDescent="0.35">
      <c r="B601" s="240"/>
      <c r="C601" s="242"/>
      <c r="D601" s="244"/>
      <c r="E601" s="246" t="s">
        <v>194</v>
      </c>
      <c r="F601" s="42"/>
      <c r="G601" s="39"/>
      <c r="H601" s="50"/>
      <c r="I601" s="51"/>
      <c r="J601" s="51"/>
      <c r="K601" s="51"/>
      <c r="L601" s="51"/>
      <c r="M601" s="51"/>
      <c r="N601" s="52"/>
      <c r="O601" s="51"/>
      <c r="P601" s="52"/>
    </row>
    <row r="602" spans="2:16" x14ac:dyDescent="0.35">
      <c r="B602" s="240"/>
      <c r="C602" s="242"/>
      <c r="D602" s="244"/>
      <c r="E602" s="246"/>
      <c r="F602" s="42"/>
      <c r="G602" s="39"/>
      <c r="H602" s="50"/>
      <c r="I602" s="51"/>
      <c r="J602" s="51"/>
      <c r="K602" s="51"/>
      <c r="L602" s="51"/>
      <c r="M602" s="51"/>
      <c r="N602" s="52"/>
      <c r="O602" s="51"/>
      <c r="P602" s="52"/>
    </row>
    <row r="603" spans="2:16" x14ac:dyDescent="0.35">
      <c r="B603" s="240"/>
      <c r="C603" s="242"/>
      <c r="D603" s="244"/>
      <c r="E603" s="246"/>
      <c r="F603" s="42"/>
      <c r="G603" s="39"/>
      <c r="H603" s="50"/>
      <c r="I603" s="51"/>
      <c r="J603" s="51"/>
      <c r="K603" s="51"/>
      <c r="L603" s="51"/>
      <c r="M603" s="51"/>
      <c r="N603" s="52"/>
      <c r="O603" s="51"/>
      <c r="P603" s="52"/>
    </row>
    <row r="604" spans="2:16" x14ac:dyDescent="0.35">
      <c r="B604" s="240"/>
      <c r="C604" s="242"/>
      <c r="D604" s="244"/>
      <c r="E604" s="246" t="s">
        <v>55</v>
      </c>
      <c r="F604" s="42"/>
      <c r="G604" s="39"/>
      <c r="H604" s="50"/>
      <c r="I604" s="51"/>
      <c r="J604" s="51"/>
      <c r="K604" s="51"/>
      <c r="L604" s="51"/>
      <c r="M604" s="51"/>
      <c r="N604" s="52"/>
      <c r="O604" s="51"/>
      <c r="P604" s="52"/>
    </row>
    <row r="605" spans="2:16" x14ac:dyDescent="0.35">
      <c r="B605" s="240"/>
      <c r="C605" s="242"/>
      <c r="D605" s="244"/>
      <c r="E605" s="246"/>
      <c r="F605" s="42"/>
      <c r="G605" s="39"/>
      <c r="H605" s="50"/>
      <c r="I605" s="45"/>
      <c r="J605" s="45"/>
      <c r="K605" s="45"/>
      <c r="L605" s="49"/>
      <c r="M605" s="45"/>
      <c r="N605" s="52"/>
      <c r="O605" s="51"/>
      <c r="P605" s="52"/>
    </row>
    <row r="606" spans="2:16" x14ac:dyDescent="0.35">
      <c r="B606" s="240"/>
      <c r="C606" s="242"/>
      <c r="D606" s="244"/>
      <c r="E606" s="246"/>
      <c r="F606" s="42"/>
      <c r="G606" s="39"/>
      <c r="H606" s="50"/>
      <c r="I606" s="51"/>
      <c r="J606" s="51"/>
      <c r="K606" s="51"/>
      <c r="L606" s="51"/>
      <c r="M606" s="51"/>
      <c r="N606" s="52"/>
      <c r="O606" s="51"/>
      <c r="P606" s="52"/>
    </row>
    <row r="607" spans="2:16" x14ac:dyDescent="0.35">
      <c r="B607" s="240"/>
      <c r="C607" s="242"/>
      <c r="D607" s="244"/>
      <c r="E607" s="246" t="s">
        <v>56</v>
      </c>
      <c r="F607" s="42"/>
      <c r="G607" s="39"/>
      <c r="H607" s="50"/>
      <c r="I607" s="51"/>
      <c r="J607" s="51"/>
      <c r="K607" s="51"/>
      <c r="L607" s="49"/>
      <c r="M607" s="51"/>
      <c r="N607" s="52"/>
      <c r="O607" s="51"/>
      <c r="P607" s="52"/>
    </row>
    <row r="608" spans="2:16" x14ac:dyDescent="0.35">
      <c r="B608" s="240"/>
      <c r="C608" s="242"/>
      <c r="D608" s="244"/>
      <c r="E608" s="246"/>
      <c r="F608" s="42"/>
      <c r="G608" s="39"/>
      <c r="H608" s="50"/>
      <c r="I608" s="51"/>
      <c r="J608" s="51"/>
      <c r="K608" s="51"/>
      <c r="L608" s="51"/>
      <c r="M608" s="51"/>
      <c r="N608" s="52"/>
      <c r="O608" s="51"/>
      <c r="P608" s="52"/>
    </row>
    <row r="609" spans="2:16" x14ac:dyDescent="0.35">
      <c r="B609" s="240"/>
      <c r="C609" s="242"/>
      <c r="D609" s="244"/>
      <c r="E609" s="247" t="s">
        <v>82</v>
      </c>
      <c r="F609" s="42"/>
      <c r="G609" s="39"/>
      <c r="H609" s="50"/>
      <c r="I609" s="51"/>
      <c r="J609" s="51"/>
      <c r="K609" s="51"/>
      <c r="L609" s="51"/>
      <c r="M609" s="51"/>
      <c r="N609" s="52"/>
      <c r="O609" s="51"/>
      <c r="P609" s="52"/>
    </row>
    <row r="610" spans="2:16" x14ac:dyDescent="0.35">
      <c r="B610" s="240"/>
      <c r="C610" s="242"/>
      <c r="D610" s="244"/>
      <c r="E610" s="242"/>
      <c r="F610" s="42"/>
      <c r="G610" s="39"/>
      <c r="H610" s="50"/>
      <c r="I610" s="51"/>
      <c r="J610" s="51"/>
      <c r="K610" s="51"/>
      <c r="L610" s="51"/>
      <c r="M610" s="51"/>
      <c r="N610" s="52"/>
      <c r="O610" s="51"/>
      <c r="P610" s="52"/>
    </row>
    <row r="611" spans="2:16" x14ac:dyDescent="0.35">
      <c r="B611" s="240"/>
      <c r="C611" s="242"/>
      <c r="D611" s="244"/>
      <c r="E611" s="242"/>
      <c r="F611" s="42"/>
      <c r="G611" s="39"/>
      <c r="H611" s="50"/>
      <c r="I611" s="51"/>
      <c r="J611" s="51"/>
      <c r="K611" s="51"/>
      <c r="L611" s="51"/>
      <c r="M611" s="51"/>
      <c r="N611" s="52"/>
      <c r="O611" s="51"/>
      <c r="P611" s="52"/>
    </row>
    <row r="612" spans="2:16" x14ac:dyDescent="0.35">
      <c r="B612" s="240"/>
      <c r="C612" s="242"/>
      <c r="D612" s="244"/>
      <c r="E612" s="242"/>
      <c r="F612" s="42"/>
      <c r="G612" s="39"/>
      <c r="H612" s="50"/>
      <c r="I612" s="51"/>
      <c r="J612" s="51"/>
      <c r="K612" s="51"/>
      <c r="L612" s="51"/>
      <c r="M612" s="51"/>
      <c r="N612" s="52"/>
      <c r="O612" s="51"/>
      <c r="P612" s="52"/>
    </row>
    <row r="613" spans="2:16" x14ac:dyDescent="0.35">
      <c r="B613" s="240"/>
      <c r="C613" s="242"/>
      <c r="D613" s="244"/>
      <c r="E613" s="242"/>
      <c r="F613" s="42"/>
      <c r="G613" s="39"/>
      <c r="H613" s="50"/>
      <c r="I613" s="51"/>
      <c r="J613" s="51"/>
      <c r="K613" s="51"/>
      <c r="L613" s="49"/>
      <c r="M613" s="45"/>
      <c r="N613" s="52"/>
      <c r="O613" s="51"/>
      <c r="P613" s="52"/>
    </row>
    <row r="614" spans="2:16" x14ac:dyDescent="0.35">
      <c r="B614" s="241"/>
      <c r="C614" s="243"/>
      <c r="D614" s="245"/>
      <c r="E614" s="243"/>
      <c r="F614" s="42"/>
      <c r="G614" s="39"/>
      <c r="H614" s="50"/>
      <c r="I614" s="51"/>
      <c r="J614" s="51"/>
      <c r="K614" s="51"/>
      <c r="L614" s="51"/>
      <c r="M614" s="51"/>
      <c r="N614" s="52"/>
      <c r="O614" s="51"/>
      <c r="P614" s="52"/>
    </row>
    <row r="615" spans="2:16" x14ac:dyDescent="0.35">
      <c r="B615" s="240" t="s">
        <v>271</v>
      </c>
      <c r="C615" s="242" t="s">
        <v>22</v>
      </c>
      <c r="D615" s="244">
        <f>+SUM(G615:G631)</f>
        <v>6000</v>
      </c>
      <c r="E615" s="242" t="s">
        <v>23</v>
      </c>
      <c r="F615" s="48"/>
      <c r="G615" s="43"/>
      <c r="H615" s="44"/>
      <c r="I615" s="51"/>
      <c r="J615" s="51"/>
      <c r="K615" s="51"/>
      <c r="L615" s="49"/>
      <c r="M615" s="45"/>
      <c r="N615" s="46"/>
      <c r="O615" s="51"/>
      <c r="P615" s="52"/>
    </row>
    <row r="616" spans="2:16" x14ac:dyDescent="0.35">
      <c r="B616" s="240"/>
      <c r="C616" s="242"/>
      <c r="D616" s="244"/>
      <c r="E616" s="242"/>
      <c r="F616" s="48"/>
      <c r="G616" s="39"/>
      <c r="H616" s="50"/>
      <c r="I616" s="51"/>
      <c r="J616" s="51"/>
      <c r="K616" s="51"/>
      <c r="L616" s="51"/>
      <c r="M616" s="51"/>
      <c r="N616" s="52"/>
      <c r="O616" s="51"/>
      <c r="P616" s="52"/>
    </row>
    <row r="617" spans="2:16" x14ac:dyDescent="0.35">
      <c r="B617" s="240"/>
      <c r="C617" s="242"/>
      <c r="D617" s="244"/>
      <c r="E617" s="243"/>
      <c r="F617" s="51"/>
      <c r="G617" s="39"/>
      <c r="H617" s="50"/>
      <c r="I617" s="45"/>
      <c r="J617" s="45"/>
      <c r="K617" s="45"/>
      <c r="L617" s="49"/>
      <c r="M617" s="45"/>
      <c r="N617" s="52"/>
      <c r="O617" s="51"/>
      <c r="P617" s="52"/>
    </row>
    <row r="618" spans="2:16" ht="43.5" x14ac:dyDescent="0.35">
      <c r="B618" s="240"/>
      <c r="C618" s="242"/>
      <c r="D618" s="244"/>
      <c r="E618" s="246" t="s">
        <v>194</v>
      </c>
      <c r="F618" s="48" t="s">
        <v>272</v>
      </c>
      <c r="G618" s="43">
        <v>6000</v>
      </c>
      <c r="H618" s="44" t="s">
        <v>25</v>
      </c>
      <c r="I618" s="51" t="s">
        <v>273</v>
      </c>
      <c r="J618" s="51">
        <v>623310</v>
      </c>
      <c r="K618" s="51">
        <v>623310</v>
      </c>
      <c r="L618" s="51" t="s">
        <v>274</v>
      </c>
      <c r="M618" s="51" t="s">
        <v>191</v>
      </c>
      <c r="N618" s="52">
        <f>+G618</f>
        <v>6000</v>
      </c>
      <c r="O618" s="51"/>
      <c r="P618" s="52"/>
    </row>
    <row r="619" spans="2:16" x14ac:dyDescent="0.35">
      <c r="B619" s="240"/>
      <c r="C619" s="242"/>
      <c r="D619" s="244"/>
      <c r="E619" s="246"/>
      <c r="F619" s="38"/>
      <c r="G619" s="39"/>
      <c r="H619" s="50"/>
      <c r="I619" s="51"/>
      <c r="J619" s="51"/>
      <c r="K619" s="51"/>
      <c r="L619" s="51"/>
      <c r="M619" s="51"/>
      <c r="N619" s="52"/>
      <c r="O619" s="51"/>
      <c r="P619" s="52"/>
    </row>
    <row r="620" spans="2:16" x14ac:dyDescent="0.35">
      <c r="B620" s="240"/>
      <c r="C620" s="242"/>
      <c r="D620" s="244"/>
      <c r="E620" s="246"/>
      <c r="F620" s="42"/>
      <c r="G620" s="39"/>
      <c r="H620" s="50"/>
      <c r="I620" s="51"/>
      <c r="J620" s="51"/>
      <c r="K620" s="51"/>
      <c r="L620" s="51"/>
      <c r="M620" s="51"/>
      <c r="N620" s="52"/>
      <c r="O620" s="51"/>
      <c r="P620" s="52"/>
    </row>
    <row r="621" spans="2:16" x14ac:dyDescent="0.35">
      <c r="B621" s="240"/>
      <c r="C621" s="242"/>
      <c r="D621" s="244"/>
      <c r="E621" s="246" t="s">
        <v>55</v>
      </c>
      <c r="F621" s="42"/>
      <c r="G621" s="39"/>
      <c r="H621" s="50"/>
      <c r="I621" s="51"/>
      <c r="J621" s="51"/>
      <c r="K621" s="51"/>
      <c r="L621" s="51"/>
      <c r="M621" s="51"/>
      <c r="N621" s="52"/>
      <c r="O621" s="51"/>
      <c r="P621" s="52"/>
    </row>
    <row r="622" spans="2:16" x14ac:dyDescent="0.35">
      <c r="B622" s="240"/>
      <c r="C622" s="242"/>
      <c r="D622" s="244"/>
      <c r="E622" s="246"/>
      <c r="F622" s="42"/>
      <c r="G622" s="39"/>
      <c r="H622" s="50"/>
      <c r="I622" s="51"/>
      <c r="J622" s="51"/>
      <c r="K622" s="51"/>
      <c r="L622" s="51"/>
      <c r="M622" s="51"/>
      <c r="N622" s="52"/>
      <c r="O622" s="51"/>
      <c r="P622" s="52"/>
    </row>
    <row r="623" spans="2:16" x14ac:dyDescent="0.35">
      <c r="B623" s="240"/>
      <c r="C623" s="242"/>
      <c r="D623" s="244"/>
      <c r="E623" s="246"/>
      <c r="F623" s="42"/>
      <c r="G623" s="39"/>
      <c r="H623" s="50"/>
      <c r="I623" s="45"/>
      <c r="J623" s="45"/>
      <c r="K623" s="45"/>
      <c r="L623" s="49"/>
      <c r="M623" s="45"/>
      <c r="N623" s="52"/>
      <c r="O623" s="51"/>
      <c r="P623" s="52"/>
    </row>
    <row r="624" spans="2:16" x14ac:dyDescent="0.35">
      <c r="B624" s="240"/>
      <c r="C624" s="242"/>
      <c r="D624" s="244"/>
      <c r="E624" s="246" t="s">
        <v>56</v>
      </c>
      <c r="F624" s="38"/>
      <c r="G624" s="43"/>
      <c r="H624" s="44"/>
      <c r="I624" s="51"/>
      <c r="J624" s="51"/>
      <c r="K624" s="51"/>
      <c r="L624" s="51"/>
      <c r="M624" s="51"/>
      <c r="N624" s="52"/>
      <c r="O624" s="51"/>
      <c r="P624" s="52"/>
    </row>
    <row r="625" spans="2:16" x14ac:dyDescent="0.35">
      <c r="B625" s="240"/>
      <c r="C625" s="242"/>
      <c r="D625" s="244"/>
      <c r="E625" s="246"/>
      <c r="F625" s="42"/>
      <c r="G625" s="39"/>
      <c r="H625" s="50"/>
      <c r="I625" s="51"/>
      <c r="J625" s="51"/>
      <c r="K625" s="51"/>
      <c r="L625" s="49"/>
      <c r="M625" s="51"/>
      <c r="N625" s="52"/>
      <c r="O625" s="51"/>
      <c r="P625" s="52"/>
    </row>
    <row r="626" spans="2:16" x14ac:dyDescent="0.35">
      <c r="B626" s="240"/>
      <c r="C626" s="242"/>
      <c r="D626" s="244"/>
      <c r="E626" s="247" t="s">
        <v>82</v>
      </c>
      <c r="F626" s="38"/>
      <c r="G626" s="39"/>
      <c r="H626" s="50"/>
      <c r="I626" s="51"/>
      <c r="J626" s="51"/>
      <c r="K626" s="51"/>
      <c r="L626" s="51"/>
      <c r="M626" s="51"/>
      <c r="N626" s="52"/>
      <c r="O626" s="51"/>
      <c r="P626" s="52"/>
    </row>
    <row r="627" spans="2:16" x14ac:dyDescent="0.35">
      <c r="B627" s="240"/>
      <c r="C627" s="242"/>
      <c r="D627" s="244"/>
      <c r="E627" s="242"/>
      <c r="F627" s="42"/>
      <c r="G627" s="39"/>
      <c r="H627" s="50"/>
      <c r="I627" s="51"/>
      <c r="J627" s="51"/>
      <c r="K627" s="51"/>
      <c r="L627" s="51"/>
      <c r="M627" s="51"/>
      <c r="N627" s="52"/>
      <c r="O627" s="51"/>
      <c r="P627" s="52"/>
    </row>
    <row r="628" spans="2:16" x14ac:dyDescent="0.35">
      <c r="B628" s="240"/>
      <c r="C628" s="242"/>
      <c r="D628" s="244"/>
      <c r="E628" s="242"/>
      <c r="F628" s="42"/>
      <c r="G628" s="39"/>
      <c r="H628" s="50"/>
      <c r="I628" s="51"/>
      <c r="J628" s="51"/>
      <c r="K628" s="51"/>
      <c r="L628" s="51"/>
      <c r="M628" s="51"/>
      <c r="N628" s="52"/>
      <c r="O628" s="51"/>
      <c r="P628" s="52"/>
    </row>
    <row r="629" spans="2:16" x14ac:dyDescent="0.35">
      <c r="B629" s="240"/>
      <c r="C629" s="242"/>
      <c r="D629" s="244"/>
      <c r="E629" s="242"/>
      <c r="F629" s="42"/>
      <c r="G629" s="39"/>
      <c r="H629" s="50"/>
      <c r="I629" s="51"/>
      <c r="J629" s="51"/>
      <c r="K629" s="51"/>
      <c r="L629" s="51"/>
      <c r="M629" s="51"/>
      <c r="N629" s="52"/>
      <c r="O629" s="51"/>
      <c r="P629" s="52"/>
    </row>
    <row r="630" spans="2:16" x14ac:dyDescent="0.35">
      <c r="B630" s="240"/>
      <c r="C630" s="242"/>
      <c r="D630" s="244"/>
      <c r="E630" s="242"/>
      <c r="F630" s="42"/>
      <c r="G630" s="39"/>
      <c r="H630" s="50"/>
      <c r="I630" s="51"/>
      <c r="J630" s="51"/>
      <c r="K630" s="51"/>
      <c r="L630" s="51"/>
      <c r="M630" s="51"/>
      <c r="N630" s="52"/>
      <c r="O630" s="51"/>
      <c r="P630" s="52"/>
    </row>
    <row r="631" spans="2:16" x14ac:dyDescent="0.35">
      <c r="B631" s="240"/>
      <c r="C631" s="243"/>
      <c r="D631" s="245"/>
      <c r="E631" s="243"/>
      <c r="F631" s="42"/>
      <c r="G631" s="39"/>
      <c r="H631" s="50"/>
      <c r="I631" s="51"/>
      <c r="J631" s="51"/>
      <c r="K631" s="51"/>
      <c r="L631" s="49"/>
      <c r="M631" s="45"/>
      <c r="N631" s="52"/>
      <c r="O631" s="51"/>
      <c r="P631" s="52"/>
    </row>
    <row r="632" spans="2:16" x14ac:dyDescent="0.35">
      <c r="B632" s="240"/>
      <c r="C632" s="242" t="s">
        <v>195</v>
      </c>
      <c r="D632" s="244">
        <f>+SUM(G632:G648)</f>
        <v>0</v>
      </c>
      <c r="E632" s="247" t="s">
        <v>23</v>
      </c>
      <c r="F632" s="42"/>
      <c r="G632" s="43"/>
      <c r="H632" s="44"/>
      <c r="I632" s="51"/>
      <c r="J632" s="51"/>
      <c r="K632" s="51"/>
      <c r="L632" s="51"/>
      <c r="M632" s="51"/>
      <c r="N632" s="52"/>
      <c r="O632" s="51"/>
      <c r="P632" s="52"/>
    </row>
    <row r="633" spans="2:16" x14ac:dyDescent="0.35">
      <c r="B633" s="240"/>
      <c r="C633" s="242"/>
      <c r="D633" s="244"/>
      <c r="E633" s="242"/>
      <c r="F633" s="42"/>
      <c r="G633" s="39"/>
      <c r="H633" s="50"/>
      <c r="I633" s="45"/>
      <c r="J633" s="45"/>
      <c r="K633" s="45"/>
      <c r="L633" s="49"/>
      <c r="M633" s="45"/>
      <c r="N633" s="52"/>
      <c r="O633" s="51"/>
      <c r="P633" s="52"/>
    </row>
    <row r="634" spans="2:16" x14ac:dyDescent="0.35">
      <c r="B634" s="240"/>
      <c r="C634" s="242"/>
      <c r="D634" s="244"/>
      <c r="E634" s="243"/>
      <c r="F634" s="42"/>
      <c r="G634" s="39"/>
      <c r="H634" s="50"/>
      <c r="I634" s="51"/>
      <c r="J634" s="51"/>
      <c r="K634" s="51"/>
      <c r="L634" s="51"/>
      <c r="M634" s="51"/>
      <c r="N634" s="52"/>
      <c r="O634" s="51"/>
      <c r="P634" s="52"/>
    </row>
    <row r="635" spans="2:16" x14ac:dyDescent="0.35">
      <c r="B635" s="240"/>
      <c r="C635" s="242"/>
      <c r="D635" s="244"/>
      <c r="E635" s="246" t="s">
        <v>194</v>
      </c>
      <c r="F635" s="42"/>
      <c r="G635" s="39"/>
      <c r="H635" s="50"/>
      <c r="I635" s="51"/>
      <c r="J635" s="51"/>
      <c r="K635" s="51"/>
      <c r="L635" s="51"/>
      <c r="M635" s="51"/>
      <c r="N635" s="52"/>
      <c r="O635" s="51"/>
      <c r="P635" s="52"/>
    </row>
    <row r="636" spans="2:16" x14ac:dyDescent="0.35">
      <c r="B636" s="240"/>
      <c r="C636" s="242"/>
      <c r="D636" s="244"/>
      <c r="E636" s="246"/>
      <c r="F636" s="42"/>
      <c r="G636" s="39"/>
      <c r="H636" s="50"/>
      <c r="I636" s="51"/>
      <c r="J636" s="51"/>
      <c r="K636" s="51"/>
      <c r="L636" s="51"/>
      <c r="M636" s="51"/>
      <c r="N636" s="52"/>
      <c r="O636" s="51"/>
      <c r="P636" s="52"/>
    </row>
    <row r="637" spans="2:16" x14ac:dyDescent="0.35">
      <c r="B637" s="240"/>
      <c r="C637" s="242"/>
      <c r="D637" s="244"/>
      <c r="E637" s="246"/>
      <c r="F637" s="42"/>
      <c r="G637" s="39"/>
      <c r="H637" s="50"/>
      <c r="I637" s="51"/>
      <c r="J637" s="51"/>
      <c r="K637" s="51"/>
      <c r="L637" s="51"/>
      <c r="M637" s="51"/>
      <c r="N637" s="52"/>
      <c r="O637" s="51"/>
      <c r="P637" s="52"/>
    </row>
    <row r="638" spans="2:16" x14ac:dyDescent="0.35">
      <c r="B638" s="240"/>
      <c r="C638" s="242"/>
      <c r="D638" s="244"/>
      <c r="E638" s="246" t="s">
        <v>55</v>
      </c>
      <c r="F638" s="42"/>
      <c r="G638" s="39"/>
      <c r="H638" s="50"/>
      <c r="I638" s="51"/>
      <c r="J638" s="51"/>
      <c r="K638" s="51"/>
      <c r="L638" s="51"/>
      <c r="M638" s="51"/>
      <c r="N638" s="52"/>
      <c r="O638" s="51"/>
      <c r="P638" s="52"/>
    </row>
    <row r="639" spans="2:16" x14ac:dyDescent="0.35">
      <c r="B639" s="240"/>
      <c r="C639" s="242"/>
      <c r="D639" s="244"/>
      <c r="E639" s="246"/>
      <c r="F639" s="42"/>
      <c r="G639" s="39"/>
      <c r="H639" s="50"/>
      <c r="I639" s="45"/>
      <c r="J639" s="45"/>
      <c r="K639" s="45"/>
      <c r="L639" s="49"/>
      <c r="M639" s="45"/>
      <c r="N639" s="52"/>
      <c r="O639" s="51"/>
      <c r="P639" s="52"/>
    </row>
    <row r="640" spans="2:16" x14ac:dyDescent="0.35">
      <c r="B640" s="240"/>
      <c r="C640" s="242"/>
      <c r="D640" s="244"/>
      <c r="E640" s="246"/>
      <c r="F640" s="42"/>
      <c r="G640" s="39"/>
      <c r="H640" s="50"/>
      <c r="I640" s="51"/>
      <c r="J640" s="51"/>
      <c r="K640" s="51"/>
      <c r="L640" s="51"/>
      <c r="M640" s="51"/>
      <c r="N640" s="52"/>
      <c r="O640" s="51"/>
      <c r="P640" s="52"/>
    </row>
    <row r="641" spans="2:16" x14ac:dyDescent="0.35">
      <c r="B641" s="240"/>
      <c r="C641" s="242"/>
      <c r="D641" s="244"/>
      <c r="E641" s="246" t="s">
        <v>56</v>
      </c>
      <c r="F641" s="42"/>
      <c r="G641" s="39"/>
      <c r="H641" s="50"/>
      <c r="I641" s="51"/>
      <c r="J641" s="51"/>
      <c r="K641" s="51"/>
      <c r="L641" s="49"/>
      <c r="M641" s="51"/>
      <c r="N641" s="52"/>
      <c r="O641" s="51"/>
      <c r="P641" s="52"/>
    </row>
    <row r="642" spans="2:16" x14ac:dyDescent="0.35">
      <c r="B642" s="240"/>
      <c r="C642" s="242"/>
      <c r="D642" s="244"/>
      <c r="E642" s="246"/>
      <c r="F642" s="42"/>
      <c r="G642" s="39"/>
      <c r="H642" s="50"/>
      <c r="I642" s="51"/>
      <c r="J642" s="51"/>
      <c r="K642" s="51"/>
      <c r="L642" s="51"/>
      <c r="M642" s="51"/>
      <c r="N642" s="52"/>
      <c r="O642" s="51"/>
      <c r="P642" s="52"/>
    </row>
    <row r="643" spans="2:16" x14ac:dyDescent="0.35">
      <c r="B643" s="240"/>
      <c r="C643" s="242"/>
      <c r="D643" s="244"/>
      <c r="E643" s="247" t="s">
        <v>82</v>
      </c>
      <c r="F643" s="42"/>
      <c r="G643" s="39"/>
      <c r="H643" s="50"/>
      <c r="I643" s="51"/>
      <c r="J643" s="51"/>
      <c r="K643" s="51"/>
      <c r="L643" s="51"/>
      <c r="M643" s="51"/>
      <c r="N643" s="52"/>
      <c r="O643" s="51"/>
      <c r="P643" s="52"/>
    </row>
    <row r="644" spans="2:16" x14ac:dyDescent="0.35">
      <c r="B644" s="240"/>
      <c r="C644" s="242"/>
      <c r="D644" s="244"/>
      <c r="E644" s="242"/>
      <c r="F644" s="42"/>
      <c r="G644" s="39"/>
      <c r="H644" s="50"/>
      <c r="I644" s="51"/>
      <c r="J644" s="51"/>
      <c r="K644" s="51"/>
      <c r="L644" s="51"/>
      <c r="M644" s="51"/>
      <c r="N644" s="52"/>
      <c r="O644" s="51"/>
      <c r="P644" s="52"/>
    </row>
    <row r="645" spans="2:16" x14ac:dyDescent="0.35">
      <c r="B645" s="240"/>
      <c r="C645" s="242"/>
      <c r="D645" s="244"/>
      <c r="E645" s="242"/>
      <c r="F645" s="42"/>
      <c r="G645" s="39"/>
      <c r="H645" s="50"/>
      <c r="I645" s="51"/>
      <c r="J645" s="51"/>
      <c r="K645" s="51"/>
      <c r="L645" s="51"/>
      <c r="M645" s="51"/>
      <c r="N645" s="52"/>
      <c r="O645" s="51"/>
      <c r="P645" s="52"/>
    </row>
    <row r="646" spans="2:16" x14ac:dyDescent="0.35">
      <c r="B646" s="240"/>
      <c r="C646" s="242"/>
      <c r="D646" s="244"/>
      <c r="E646" s="242"/>
      <c r="F646" s="42"/>
      <c r="G646" s="39"/>
      <c r="H646" s="50"/>
      <c r="I646" s="51"/>
      <c r="J646" s="51"/>
      <c r="K646" s="51"/>
      <c r="L646" s="51"/>
      <c r="M646" s="51"/>
      <c r="N646" s="52"/>
      <c r="O646" s="51"/>
      <c r="P646" s="52"/>
    </row>
    <row r="647" spans="2:16" x14ac:dyDescent="0.35">
      <c r="B647" s="240"/>
      <c r="C647" s="242"/>
      <c r="D647" s="244"/>
      <c r="E647" s="242"/>
      <c r="F647" s="42"/>
      <c r="G647" s="39"/>
      <c r="H647" s="50"/>
      <c r="I647" s="51"/>
      <c r="J647" s="51"/>
      <c r="K647" s="51"/>
      <c r="L647" s="49"/>
      <c r="M647" s="45"/>
      <c r="N647" s="52"/>
      <c r="O647" s="51"/>
      <c r="P647" s="52"/>
    </row>
    <row r="648" spans="2:16" x14ac:dyDescent="0.35">
      <c r="B648" s="241"/>
      <c r="C648" s="243"/>
      <c r="D648" s="245"/>
      <c r="E648" s="243"/>
      <c r="F648" s="42"/>
      <c r="G648" s="39"/>
      <c r="H648" s="50"/>
      <c r="I648" s="51"/>
      <c r="J648" s="51"/>
      <c r="K648" s="51"/>
      <c r="L648" s="51"/>
      <c r="M648" s="51"/>
      <c r="N648" s="52"/>
      <c r="O648" s="51"/>
      <c r="P648" s="52"/>
    </row>
    <row r="649" spans="2:16" x14ac:dyDescent="0.35">
      <c r="B649" s="240" t="s">
        <v>275</v>
      </c>
      <c r="C649" s="242" t="s">
        <v>22</v>
      </c>
      <c r="D649" s="244">
        <f>+SUM(G649:G668)</f>
        <v>48000</v>
      </c>
      <c r="E649" s="242" t="s">
        <v>23</v>
      </c>
      <c r="F649" s="48"/>
      <c r="G649" s="43"/>
      <c r="H649" s="44"/>
      <c r="I649" s="51"/>
      <c r="J649" s="51"/>
      <c r="K649" s="51"/>
      <c r="L649" s="49"/>
      <c r="M649" s="45"/>
      <c r="N649" s="52"/>
      <c r="O649" s="51"/>
      <c r="P649" s="52"/>
    </row>
    <row r="650" spans="2:16" x14ac:dyDescent="0.35">
      <c r="B650" s="240"/>
      <c r="C650" s="242"/>
      <c r="D650" s="244"/>
      <c r="E650" s="242"/>
      <c r="F650" s="48"/>
      <c r="G650" s="39"/>
      <c r="H650" s="50"/>
      <c r="I650" s="51"/>
      <c r="J650" s="51"/>
      <c r="K650" s="51"/>
      <c r="L650" s="51"/>
      <c r="M650" s="51"/>
      <c r="N650" s="52"/>
      <c r="O650" s="51"/>
      <c r="P650" s="52"/>
    </row>
    <row r="651" spans="2:16" x14ac:dyDescent="0.35">
      <c r="B651" s="240"/>
      <c r="C651" s="242"/>
      <c r="D651" s="244"/>
      <c r="E651" s="243"/>
      <c r="F651" s="51"/>
      <c r="G651" s="39"/>
      <c r="H651" s="50"/>
      <c r="I651" s="45"/>
      <c r="J651" s="45"/>
      <c r="K651" s="45"/>
      <c r="L651" s="49"/>
      <c r="M651" s="45"/>
      <c r="N651" s="52"/>
      <c r="O651" s="51"/>
      <c r="P651" s="52"/>
    </row>
    <row r="652" spans="2:16" ht="29" x14ac:dyDescent="0.35">
      <c r="B652" s="240"/>
      <c r="C652" s="242"/>
      <c r="D652" s="244"/>
      <c r="E652" s="247" t="s">
        <v>194</v>
      </c>
      <c r="F652" s="48" t="s">
        <v>276</v>
      </c>
      <c r="G652" s="43">
        <v>8000</v>
      </c>
      <c r="H652" s="44"/>
      <c r="I652" s="51" t="s">
        <v>277</v>
      </c>
      <c r="J652" s="51">
        <v>623110</v>
      </c>
      <c r="K652" s="51">
        <v>623110</v>
      </c>
      <c r="L652" s="51" t="s">
        <v>278</v>
      </c>
      <c r="M652" s="51" t="s">
        <v>191</v>
      </c>
      <c r="N652" s="46">
        <f t="shared" ref="N652:N657" si="2">+G652</f>
        <v>8000</v>
      </c>
      <c r="O652" s="51"/>
      <c r="P652" s="52"/>
    </row>
    <row r="653" spans="2:16" ht="29" x14ac:dyDescent="0.35">
      <c r="B653" s="240"/>
      <c r="C653" s="242"/>
      <c r="D653" s="244"/>
      <c r="E653" s="242"/>
      <c r="F653" s="48" t="s">
        <v>279</v>
      </c>
      <c r="G653" s="43">
        <v>8000</v>
      </c>
      <c r="H653" s="50"/>
      <c r="I653" s="51" t="s">
        <v>280</v>
      </c>
      <c r="J653" s="51">
        <v>623110</v>
      </c>
      <c r="K653" s="51">
        <v>623110</v>
      </c>
      <c r="L653" s="51" t="s">
        <v>278</v>
      </c>
      <c r="M653" s="51" t="s">
        <v>191</v>
      </c>
      <c r="N653" s="46">
        <f t="shared" si="2"/>
        <v>8000</v>
      </c>
      <c r="O653" s="51"/>
      <c r="P653" s="52"/>
    </row>
    <row r="654" spans="2:16" ht="29" x14ac:dyDescent="0.35">
      <c r="B654" s="240"/>
      <c r="C654" s="242"/>
      <c r="D654" s="244"/>
      <c r="E654" s="242"/>
      <c r="F654" s="48" t="s">
        <v>281</v>
      </c>
      <c r="G654" s="43">
        <v>8000</v>
      </c>
      <c r="H654" s="50"/>
      <c r="I654" s="51" t="s">
        <v>282</v>
      </c>
      <c r="J654" s="51">
        <v>623110</v>
      </c>
      <c r="K654" s="51">
        <v>623110</v>
      </c>
      <c r="L654" s="51" t="s">
        <v>278</v>
      </c>
      <c r="M654" s="51" t="s">
        <v>191</v>
      </c>
      <c r="N654" s="46">
        <f t="shared" si="2"/>
        <v>8000</v>
      </c>
      <c r="O654" s="51"/>
      <c r="P654" s="52"/>
    </row>
    <row r="655" spans="2:16" ht="29" x14ac:dyDescent="0.35">
      <c r="B655" s="240"/>
      <c r="C655" s="242"/>
      <c r="D655" s="244"/>
      <c r="E655" s="242"/>
      <c r="F655" s="48" t="s">
        <v>283</v>
      </c>
      <c r="G655" s="43">
        <v>8000</v>
      </c>
      <c r="H655" s="50"/>
      <c r="I655" s="51" t="s">
        <v>284</v>
      </c>
      <c r="J655" s="51">
        <v>623110</v>
      </c>
      <c r="K655" s="51">
        <v>623110</v>
      </c>
      <c r="L655" s="51" t="s">
        <v>278</v>
      </c>
      <c r="M655" s="51" t="s">
        <v>191</v>
      </c>
      <c r="N655" s="46">
        <f t="shared" si="2"/>
        <v>8000</v>
      </c>
      <c r="O655" s="51"/>
      <c r="P655" s="52"/>
    </row>
    <row r="656" spans="2:16" ht="43.5" x14ac:dyDescent="0.35">
      <c r="B656" s="240"/>
      <c r="C656" s="242"/>
      <c r="D656" s="244"/>
      <c r="E656" s="243"/>
      <c r="F656" s="48" t="s">
        <v>285</v>
      </c>
      <c r="G656" s="43">
        <v>8000</v>
      </c>
      <c r="H656" s="50"/>
      <c r="I656" s="51" t="s">
        <v>286</v>
      </c>
      <c r="J656" s="51">
        <v>623110</v>
      </c>
      <c r="K656" s="51">
        <v>623110</v>
      </c>
      <c r="L656" s="51" t="s">
        <v>278</v>
      </c>
      <c r="M656" s="51" t="s">
        <v>191</v>
      </c>
      <c r="N656" s="46">
        <f t="shared" si="2"/>
        <v>8000</v>
      </c>
      <c r="O656" s="51"/>
      <c r="P656" s="52"/>
    </row>
    <row r="657" spans="2:16" ht="43.5" x14ac:dyDescent="0.35">
      <c r="B657" s="240"/>
      <c r="C657" s="242"/>
      <c r="D657" s="244"/>
      <c r="E657" s="53"/>
      <c r="F657" s="48" t="s">
        <v>287</v>
      </c>
      <c r="G657" s="43">
        <v>8000</v>
      </c>
      <c r="H657" s="50"/>
      <c r="I657" s="51" t="s">
        <v>288</v>
      </c>
      <c r="J657" s="51">
        <v>623110</v>
      </c>
      <c r="K657" s="51">
        <v>623110</v>
      </c>
      <c r="L657" s="51" t="s">
        <v>278</v>
      </c>
      <c r="M657" s="51" t="s">
        <v>289</v>
      </c>
      <c r="N657" s="46">
        <f t="shared" si="2"/>
        <v>8000</v>
      </c>
      <c r="O657" s="51"/>
      <c r="P657" s="52"/>
    </row>
    <row r="658" spans="2:16" x14ac:dyDescent="0.35">
      <c r="B658" s="240"/>
      <c r="C658" s="242"/>
      <c r="D658" s="244"/>
      <c r="E658" s="246" t="s">
        <v>55</v>
      </c>
      <c r="F658" s="42"/>
      <c r="G658" s="39"/>
      <c r="H658" s="50"/>
      <c r="I658" s="51"/>
      <c r="J658" s="51"/>
      <c r="K658" s="51"/>
      <c r="L658" s="51"/>
      <c r="M658" s="51"/>
      <c r="N658" s="52"/>
      <c r="O658" s="51"/>
      <c r="P658" s="52"/>
    </row>
    <row r="659" spans="2:16" x14ac:dyDescent="0.35">
      <c r="B659" s="240"/>
      <c r="C659" s="242"/>
      <c r="D659" s="244"/>
      <c r="E659" s="246"/>
      <c r="F659" s="42"/>
      <c r="G659" s="39"/>
      <c r="H659" s="50"/>
      <c r="I659" s="51"/>
      <c r="J659" s="51"/>
      <c r="K659" s="51"/>
      <c r="L659" s="51"/>
      <c r="M659" s="51"/>
      <c r="N659" s="52"/>
      <c r="O659" s="51"/>
      <c r="P659" s="52"/>
    </row>
    <row r="660" spans="2:16" x14ac:dyDescent="0.35">
      <c r="B660" s="240"/>
      <c r="C660" s="242"/>
      <c r="D660" s="244"/>
      <c r="E660" s="246"/>
      <c r="F660" s="42"/>
      <c r="G660" s="39"/>
      <c r="H660" s="50"/>
      <c r="I660" s="45"/>
      <c r="J660" s="45"/>
      <c r="K660" s="45"/>
      <c r="L660" s="49"/>
      <c r="M660" s="45"/>
      <c r="N660" s="52"/>
      <c r="O660" s="51"/>
      <c r="P660" s="52"/>
    </row>
    <row r="661" spans="2:16" x14ac:dyDescent="0.35">
      <c r="B661" s="240"/>
      <c r="C661" s="242"/>
      <c r="D661" s="244"/>
      <c r="E661" s="246" t="s">
        <v>56</v>
      </c>
      <c r="F661" s="38"/>
      <c r="G661" s="43"/>
      <c r="H661" s="44"/>
      <c r="I661" s="51"/>
      <c r="J661" s="51"/>
      <c r="K661" s="51"/>
      <c r="L661" s="51"/>
      <c r="M661" s="51"/>
      <c r="N661" s="52"/>
      <c r="O661" s="51"/>
      <c r="P661" s="52"/>
    </row>
    <row r="662" spans="2:16" x14ac:dyDescent="0.35">
      <c r="B662" s="240"/>
      <c r="C662" s="242"/>
      <c r="D662" s="244"/>
      <c r="E662" s="246"/>
      <c r="F662" s="42"/>
      <c r="G662" s="39"/>
      <c r="H662" s="50"/>
      <c r="I662" s="51"/>
      <c r="J662" s="51"/>
      <c r="K662" s="51"/>
      <c r="L662" s="49"/>
      <c r="M662" s="51"/>
      <c r="N662" s="52"/>
      <c r="O662" s="51"/>
      <c r="P662" s="52"/>
    </row>
    <row r="663" spans="2:16" x14ac:dyDescent="0.35">
      <c r="B663" s="240"/>
      <c r="C663" s="242"/>
      <c r="D663" s="244"/>
      <c r="E663" s="247" t="s">
        <v>82</v>
      </c>
      <c r="F663" s="38"/>
      <c r="G663" s="39"/>
      <c r="H663" s="50"/>
      <c r="I663" s="51"/>
      <c r="J663" s="51"/>
      <c r="K663" s="51"/>
      <c r="L663" s="51"/>
      <c r="M663" s="51"/>
      <c r="N663" s="52"/>
      <c r="O663" s="51"/>
      <c r="P663" s="52"/>
    </row>
    <row r="664" spans="2:16" x14ac:dyDescent="0.35">
      <c r="B664" s="240"/>
      <c r="C664" s="242"/>
      <c r="D664" s="244"/>
      <c r="E664" s="242"/>
      <c r="F664" s="42"/>
      <c r="G664" s="39"/>
      <c r="H664" s="50"/>
      <c r="I664" s="51"/>
      <c r="J664" s="51"/>
      <c r="K664" s="51"/>
      <c r="L664" s="51"/>
      <c r="M664" s="51"/>
      <c r="N664" s="52"/>
      <c r="O664" s="51"/>
      <c r="P664" s="52"/>
    </row>
    <row r="665" spans="2:16" x14ac:dyDescent="0.35">
      <c r="B665" s="240"/>
      <c r="C665" s="242"/>
      <c r="D665" s="244"/>
      <c r="E665" s="242"/>
      <c r="F665" s="42"/>
      <c r="G665" s="39"/>
      <c r="H665" s="50"/>
      <c r="I665" s="51"/>
      <c r="J665" s="51"/>
      <c r="K665" s="51"/>
      <c r="L665" s="51"/>
      <c r="M665" s="51"/>
      <c r="N665" s="52"/>
      <c r="O665" s="51"/>
      <c r="P665" s="52"/>
    </row>
    <row r="666" spans="2:16" x14ac:dyDescent="0.35">
      <c r="B666" s="240"/>
      <c r="C666" s="242"/>
      <c r="D666" s="244"/>
      <c r="E666" s="242"/>
      <c r="F666" s="42"/>
      <c r="G666" s="39"/>
      <c r="H666" s="50"/>
      <c r="I666" s="51"/>
      <c r="J666" s="51"/>
      <c r="K666" s="51"/>
      <c r="L666" s="51"/>
      <c r="M666" s="51"/>
      <c r="N666" s="52"/>
      <c r="O666" s="51"/>
      <c r="P666" s="52"/>
    </row>
    <row r="667" spans="2:16" x14ac:dyDescent="0.35">
      <c r="B667" s="240"/>
      <c r="C667" s="242"/>
      <c r="D667" s="244"/>
      <c r="E667" s="242"/>
      <c r="F667" s="42"/>
      <c r="G667" s="39"/>
      <c r="H667" s="50"/>
      <c r="I667" s="51"/>
      <c r="J667" s="51"/>
      <c r="K667" s="51"/>
      <c r="L667" s="51"/>
      <c r="M667" s="51"/>
      <c r="N667" s="52"/>
      <c r="O667" s="51"/>
      <c r="P667" s="52"/>
    </row>
    <row r="668" spans="2:16" x14ac:dyDescent="0.35">
      <c r="B668" s="240"/>
      <c r="C668" s="243"/>
      <c r="D668" s="245"/>
      <c r="E668" s="243"/>
      <c r="F668" s="42"/>
      <c r="G668" s="39"/>
      <c r="H668" s="50"/>
      <c r="I668" s="51"/>
      <c r="J668" s="51"/>
      <c r="K668" s="51"/>
      <c r="L668" s="49"/>
      <c r="M668" s="45"/>
      <c r="N668" s="52"/>
      <c r="O668" s="51"/>
      <c r="P668" s="52"/>
    </row>
    <row r="669" spans="2:16" x14ac:dyDescent="0.35">
      <c r="B669" s="240"/>
      <c r="C669" s="242" t="s">
        <v>195</v>
      </c>
      <c r="D669" s="244">
        <f>+SUM(G669:G685)</f>
        <v>0</v>
      </c>
      <c r="E669" s="247" t="s">
        <v>23</v>
      </c>
      <c r="F669" s="42"/>
      <c r="G669" s="43"/>
      <c r="H669" s="44"/>
      <c r="I669" s="51"/>
      <c r="J669" s="51"/>
      <c r="K669" s="51"/>
      <c r="L669" s="51"/>
      <c r="M669" s="51"/>
      <c r="N669" s="52"/>
      <c r="O669" s="51"/>
      <c r="P669" s="52"/>
    </row>
    <row r="670" spans="2:16" x14ac:dyDescent="0.35">
      <c r="B670" s="240"/>
      <c r="C670" s="242"/>
      <c r="D670" s="244"/>
      <c r="E670" s="242"/>
      <c r="F670" s="42"/>
      <c r="G670" s="39"/>
      <c r="H670" s="50"/>
      <c r="I670" s="45"/>
      <c r="J670" s="45"/>
      <c r="K670" s="45"/>
      <c r="L670" s="49"/>
      <c r="M670" s="45"/>
      <c r="N670" s="52"/>
      <c r="O670" s="51"/>
      <c r="P670" s="52"/>
    </row>
    <row r="671" spans="2:16" x14ac:dyDescent="0.35">
      <c r="B671" s="240"/>
      <c r="C671" s="242"/>
      <c r="D671" s="244"/>
      <c r="E671" s="243"/>
      <c r="F671" s="42"/>
      <c r="G671" s="39"/>
      <c r="H671" s="50"/>
      <c r="I671" s="51"/>
      <c r="J671" s="51"/>
      <c r="K671" s="51"/>
      <c r="L671" s="51"/>
      <c r="M671" s="51"/>
      <c r="N671" s="52"/>
      <c r="O671" s="51"/>
      <c r="P671" s="52"/>
    </row>
    <row r="672" spans="2:16" x14ac:dyDescent="0.35">
      <c r="B672" s="240"/>
      <c r="C672" s="242"/>
      <c r="D672" s="244"/>
      <c r="E672" s="246" t="s">
        <v>194</v>
      </c>
      <c r="F672" s="42"/>
      <c r="G672" s="39"/>
      <c r="H672" s="50"/>
      <c r="I672" s="51"/>
      <c r="J672" s="51"/>
      <c r="K672" s="51"/>
      <c r="L672" s="51"/>
      <c r="M672" s="51"/>
      <c r="N672" s="52"/>
      <c r="O672" s="51"/>
      <c r="P672" s="52"/>
    </row>
    <row r="673" spans="2:16" x14ac:dyDescent="0.35">
      <c r="B673" s="240"/>
      <c r="C673" s="242"/>
      <c r="D673" s="244"/>
      <c r="E673" s="246"/>
      <c r="F673" s="42"/>
      <c r="G673" s="39"/>
      <c r="H673" s="50"/>
      <c r="I673" s="51"/>
      <c r="J673" s="51"/>
      <c r="K673" s="51"/>
      <c r="L673" s="51"/>
      <c r="M673" s="51"/>
      <c r="N673" s="52"/>
      <c r="O673" s="51"/>
      <c r="P673" s="52"/>
    </row>
    <row r="674" spans="2:16" x14ac:dyDescent="0.35">
      <c r="B674" s="240"/>
      <c r="C674" s="242"/>
      <c r="D674" s="244"/>
      <c r="E674" s="246"/>
      <c r="F674" s="42"/>
      <c r="G674" s="39"/>
      <c r="H674" s="50"/>
      <c r="I674" s="51"/>
      <c r="J674" s="51"/>
      <c r="K674" s="51"/>
      <c r="L674" s="51"/>
      <c r="M674" s="51"/>
      <c r="N674" s="52"/>
      <c r="O674" s="51"/>
      <c r="P674" s="52"/>
    </row>
    <row r="675" spans="2:16" x14ac:dyDescent="0.35">
      <c r="B675" s="240"/>
      <c r="C675" s="242"/>
      <c r="D675" s="244"/>
      <c r="E675" s="246" t="s">
        <v>55</v>
      </c>
      <c r="F675" s="42"/>
      <c r="G675" s="39"/>
      <c r="H675" s="50"/>
      <c r="I675" s="51"/>
      <c r="J675" s="51"/>
      <c r="K675" s="51"/>
      <c r="L675" s="51"/>
      <c r="M675" s="51"/>
      <c r="N675" s="52"/>
      <c r="O675" s="51"/>
      <c r="P675" s="52"/>
    </row>
    <row r="676" spans="2:16" x14ac:dyDescent="0.35">
      <c r="B676" s="240"/>
      <c r="C676" s="242"/>
      <c r="D676" s="244"/>
      <c r="E676" s="246"/>
      <c r="F676" s="42"/>
      <c r="G676" s="39"/>
      <c r="H676" s="50"/>
      <c r="I676" s="45"/>
      <c r="J676" s="45"/>
      <c r="K676" s="45"/>
      <c r="L676" s="49"/>
      <c r="M676" s="45"/>
      <c r="N676" s="52"/>
      <c r="O676" s="51"/>
      <c r="P676" s="52"/>
    </row>
    <row r="677" spans="2:16" x14ac:dyDescent="0.35">
      <c r="B677" s="240"/>
      <c r="C677" s="242"/>
      <c r="D677" s="244"/>
      <c r="E677" s="246"/>
      <c r="F677" s="42"/>
      <c r="G677" s="39"/>
      <c r="H677" s="50"/>
      <c r="I677" s="51"/>
      <c r="J677" s="51"/>
      <c r="K677" s="51"/>
      <c r="L677" s="51"/>
      <c r="M677" s="51"/>
      <c r="N677" s="52"/>
      <c r="O677" s="51"/>
      <c r="P677" s="52"/>
    </row>
    <row r="678" spans="2:16" x14ac:dyDescent="0.35">
      <c r="B678" s="240"/>
      <c r="C678" s="242"/>
      <c r="D678" s="244"/>
      <c r="E678" s="246" t="s">
        <v>56</v>
      </c>
      <c r="F678" s="42"/>
      <c r="G678" s="39"/>
      <c r="H678" s="50"/>
      <c r="I678" s="51"/>
      <c r="J678" s="51"/>
      <c r="K678" s="51"/>
      <c r="L678" s="49"/>
      <c r="M678" s="51"/>
      <c r="N678" s="52"/>
      <c r="O678" s="51"/>
      <c r="P678" s="52"/>
    </row>
    <row r="679" spans="2:16" x14ac:dyDescent="0.35">
      <c r="B679" s="240"/>
      <c r="C679" s="242"/>
      <c r="D679" s="244"/>
      <c r="E679" s="246"/>
      <c r="F679" s="42"/>
      <c r="G679" s="39"/>
      <c r="H679" s="50"/>
      <c r="I679" s="51"/>
      <c r="J679" s="51"/>
      <c r="K679" s="51"/>
      <c r="L679" s="51"/>
      <c r="M679" s="51"/>
      <c r="N679" s="52"/>
      <c r="O679" s="51"/>
      <c r="P679" s="52"/>
    </row>
    <row r="680" spans="2:16" x14ac:dyDescent="0.35">
      <c r="B680" s="240"/>
      <c r="C680" s="242"/>
      <c r="D680" s="244"/>
      <c r="E680" s="247" t="s">
        <v>82</v>
      </c>
      <c r="F680" s="42"/>
      <c r="G680" s="39"/>
      <c r="H680" s="50"/>
      <c r="I680" s="51"/>
      <c r="J680" s="51"/>
      <c r="K680" s="51"/>
      <c r="L680" s="51"/>
      <c r="M680" s="51"/>
      <c r="N680" s="52"/>
      <c r="O680" s="51"/>
      <c r="P680" s="52"/>
    </row>
    <row r="681" spans="2:16" x14ac:dyDescent="0.35">
      <c r="B681" s="240"/>
      <c r="C681" s="242"/>
      <c r="D681" s="244"/>
      <c r="E681" s="242"/>
      <c r="F681" s="42"/>
      <c r="G681" s="39"/>
      <c r="H681" s="50"/>
      <c r="I681" s="51"/>
      <c r="J681" s="51"/>
      <c r="K681" s="51"/>
      <c r="L681" s="51"/>
      <c r="M681" s="51"/>
      <c r="N681" s="52"/>
      <c r="O681" s="51"/>
      <c r="P681" s="52"/>
    </row>
    <row r="682" spans="2:16" x14ac:dyDescent="0.35">
      <c r="B682" s="240"/>
      <c r="C682" s="242"/>
      <c r="D682" s="244"/>
      <c r="E682" s="242"/>
      <c r="F682" s="42"/>
      <c r="G682" s="39"/>
      <c r="H682" s="50"/>
      <c r="I682" s="51"/>
      <c r="J682" s="51"/>
      <c r="K682" s="51"/>
      <c r="L682" s="51"/>
      <c r="M682" s="51"/>
      <c r="N682" s="52"/>
      <c r="O682" s="51"/>
      <c r="P682" s="52"/>
    </row>
    <row r="683" spans="2:16" x14ac:dyDescent="0.35">
      <c r="B683" s="240"/>
      <c r="C683" s="242"/>
      <c r="D683" s="244"/>
      <c r="E683" s="242"/>
      <c r="F683" s="42"/>
      <c r="G683" s="39"/>
      <c r="H683" s="50"/>
      <c r="I683" s="51"/>
      <c r="J683" s="51"/>
      <c r="K683" s="51"/>
      <c r="L683" s="51"/>
      <c r="M683" s="51"/>
      <c r="N683" s="52"/>
      <c r="O683" s="51"/>
      <c r="P683" s="52"/>
    </row>
    <row r="684" spans="2:16" x14ac:dyDescent="0.35">
      <c r="B684" s="240"/>
      <c r="C684" s="242"/>
      <c r="D684" s="244"/>
      <c r="E684" s="242"/>
      <c r="F684" s="42"/>
      <c r="G684" s="39"/>
      <c r="H684" s="50"/>
      <c r="I684" s="51"/>
      <c r="J684" s="51"/>
      <c r="K684" s="51"/>
      <c r="L684" s="49"/>
      <c r="M684" s="45"/>
      <c r="N684" s="52"/>
      <c r="O684" s="51"/>
      <c r="P684" s="52"/>
    </row>
    <row r="685" spans="2:16" x14ac:dyDescent="0.35">
      <c r="B685" s="241"/>
      <c r="C685" s="243"/>
      <c r="D685" s="245"/>
      <c r="E685" s="243"/>
      <c r="F685" s="42"/>
      <c r="G685" s="39"/>
      <c r="H685" s="50"/>
      <c r="I685" s="51"/>
      <c r="J685" s="51"/>
      <c r="K685" s="51"/>
      <c r="L685" s="51"/>
      <c r="M685" s="51"/>
      <c r="N685" s="52"/>
      <c r="O685" s="51"/>
      <c r="P685" s="52"/>
    </row>
    <row r="686" spans="2:16" x14ac:dyDescent="0.35">
      <c r="B686" s="255" t="s">
        <v>290</v>
      </c>
      <c r="C686" s="225" t="s">
        <v>22</v>
      </c>
      <c r="D686" s="257">
        <f>+SUM(G686:G702)</f>
        <v>0</v>
      </c>
      <c r="E686" s="225" t="s">
        <v>23</v>
      </c>
      <c r="F686" s="19"/>
      <c r="G686" s="13"/>
      <c r="H686" s="16"/>
      <c r="I686" s="5"/>
      <c r="J686" s="5"/>
      <c r="K686" s="5"/>
      <c r="L686" s="22"/>
      <c r="M686" s="22"/>
      <c r="N686" s="6"/>
      <c r="O686" s="5"/>
      <c r="P686" s="6"/>
    </row>
    <row r="687" spans="2:16" x14ac:dyDescent="0.35">
      <c r="B687" s="255"/>
      <c r="C687" s="225"/>
      <c r="D687" s="257"/>
      <c r="E687" s="225"/>
      <c r="F687" s="19"/>
      <c r="G687" s="14"/>
      <c r="H687" s="17"/>
      <c r="I687" s="8"/>
      <c r="J687" s="8"/>
      <c r="K687" s="8"/>
      <c r="L687" s="22"/>
      <c r="M687" s="5"/>
      <c r="N687" s="9"/>
      <c r="O687" s="8"/>
      <c r="P687" s="9"/>
    </row>
    <row r="688" spans="2:16" x14ac:dyDescent="0.35">
      <c r="B688" s="255"/>
      <c r="C688" s="225"/>
      <c r="D688" s="257"/>
      <c r="E688" s="226"/>
      <c r="F688" s="7"/>
      <c r="G688" s="14"/>
      <c r="H688" s="17"/>
      <c r="I688" s="8"/>
      <c r="J688" s="8"/>
      <c r="K688" s="8"/>
      <c r="L688" s="8"/>
      <c r="M688" s="8"/>
      <c r="N688" s="9"/>
      <c r="O688" s="8"/>
      <c r="P688" s="9"/>
    </row>
    <row r="689" spans="2:16" x14ac:dyDescent="0.35">
      <c r="B689" s="255"/>
      <c r="C689" s="225"/>
      <c r="D689" s="257"/>
      <c r="E689" s="221" t="s">
        <v>194</v>
      </c>
      <c r="F689" s="19"/>
      <c r="G689" s="13"/>
      <c r="H689" s="16"/>
      <c r="I689" s="5"/>
      <c r="J689" s="5"/>
      <c r="K689" s="5"/>
      <c r="L689" s="22"/>
      <c r="M689" s="5"/>
      <c r="N689" s="9"/>
      <c r="O689" s="8"/>
      <c r="P689" s="9"/>
    </row>
    <row r="690" spans="2:16" x14ac:dyDescent="0.35">
      <c r="B690" s="255"/>
      <c r="C690" s="225"/>
      <c r="D690" s="257"/>
      <c r="E690" s="221"/>
      <c r="F690" s="20"/>
      <c r="G690" s="14"/>
      <c r="H690" s="17"/>
      <c r="I690" s="8"/>
      <c r="J690" s="8"/>
      <c r="K690" s="8"/>
      <c r="L690" s="8"/>
      <c r="M690" s="8"/>
      <c r="N690" s="9"/>
      <c r="O690" s="8"/>
      <c r="P690" s="9"/>
    </row>
    <row r="691" spans="2:16" x14ac:dyDescent="0.35">
      <c r="B691" s="255"/>
      <c r="C691" s="225"/>
      <c r="D691" s="257"/>
      <c r="E691" s="221"/>
      <c r="F691" s="10"/>
      <c r="G691" s="14"/>
      <c r="H691" s="17"/>
      <c r="I691" s="8"/>
      <c r="J691" s="8"/>
      <c r="K691" s="8"/>
      <c r="L691" s="8"/>
      <c r="M691" s="8"/>
      <c r="N691" s="9"/>
      <c r="O691" s="8"/>
      <c r="P691" s="9"/>
    </row>
    <row r="692" spans="2:16" x14ac:dyDescent="0.35">
      <c r="B692" s="255"/>
      <c r="C692" s="225"/>
      <c r="D692" s="257"/>
      <c r="E692" s="221" t="s">
        <v>55</v>
      </c>
      <c r="F692" s="10"/>
      <c r="G692" s="14"/>
      <c r="H692" s="17"/>
      <c r="I692" s="8"/>
      <c r="J692" s="8"/>
      <c r="K692" s="8"/>
      <c r="L692" s="8"/>
      <c r="M692" s="8"/>
      <c r="N692" s="9"/>
      <c r="O692" s="8"/>
      <c r="P692" s="9"/>
    </row>
    <row r="693" spans="2:16" x14ac:dyDescent="0.35">
      <c r="B693" s="255"/>
      <c r="C693" s="225"/>
      <c r="D693" s="257"/>
      <c r="E693" s="221"/>
      <c r="F693" s="10"/>
      <c r="G693" s="14"/>
      <c r="H693" s="17"/>
      <c r="I693" s="8"/>
      <c r="J693" s="8"/>
      <c r="K693" s="8"/>
      <c r="L693" s="8"/>
      <c r="M693" s="8"/>
      <c r="N693" s="9"/>
      <c r="O693" s="8"/>
      <c r="P693" s="9"/>
    </row>
    <row r="694" spans="2:16" x14ac:dyDescent="0.35">
      <c r="B694" s="255"/>
      <c r="C694" s="225"/>
      <c r="D694" s="257"/>
      <c r="E694" s="221"/>
      <c r="F694" s="10"/>
      <c r="G694" s="14"/>
      <c r="H694" s="17"/>
      <c r="I694" s="8"/>
      <c r="J694" s="8"/>
      <c r="K694" s="8"/>
      <c r="L694" s="8"/>
      <c r="M694" s="8"/>
      <c r="N694" s="9"/>
      <c r="O694" s="8"/>
      <c r="P694" s="9"/>
    </row>
    <row r="695" spans="2:16" x14ac:dyDescent="0.35">
      <c r="B695" s="255"/>
      <c r="C695" s="225"/>
      <c r="D695" s="257"/>
      <c r="E695" s="221" t="s">
        <v>56</v>
      </c>
      <c r="F695" s="20"/>
      <c r="G695" s="13"/>
      <c r="H695" s="16"/>
      <c r="I695" s="5"/>
      <c r="J695" s="5"/>
      <c r="K695" s="5"/>
      <c r="L695" s="22"/>
      <c r="M695" s="5"/>
      <c r="N695" s="9"/>
      <c r="O695" s="8"/>
      <c r="P695" s="9"/>
    </row>
    <row r="696" spans="2:16" x14ac:dyDescent="0.35">
      <c r="B696" s="255"/>
      <c r="C696" s="225"/>
      <c r="D696" s="257"/>
      <c r="E696" s="221"/>
      <c r="F696" s="10"/>
      <c r="G696" s="14"/>
      <c r="H696" s="17"/>
      <c r="I696" s="8"/>
      <c r="J696" s="8"/>
      <c r="K696" s="8"/>
      <c r="L696" s="8"/>
      <c r="M696" s="8"/>
      <c r="N696" s="9"/>
      <c r="O696" s="8"/>
      <c r="P696" s="9"/>
    </row>
    <row r="697" spans="2:16" x14ac:dyDescent="0.35">
      <c r="B697" s="255"/>
      <c r="C697" s="225"/>
      <c r="D697" s="257"/>
      <c r="E697" s="227" t="s">
        <v>82</v>
      </c>
      <c r="F697" s="20"/>
      <c r="G697" s="14"/>
      <c r="H697" s="17"/>
      <c r="I697" s="8"/>
      <c r="J697" s="8"/>
      <c r="K697" s="8"/>
      <c r="L697" s="22"/>
      <c r="M697" s="8"/>
      <c r="N697" s="9"/>
      <c r="O697" s="8"/>
      <c r="P697" s="9"/>
    </row>
    <row r="698" spans="2:16" x14ac:dyDescent="0.35">
      <c r="B698" s="255"/>
      <c r="C698" s="225"/>
      <c r="D698" s="257"/>
      <c r="E698" s="225"/>
      <c r="F698" s="10"/>
      <c r="G698" s="14"/>
      <c r="H698" s="17"/>
      <c r="I698" s="8"/>
      <c r="J698" s="8"/>
      <c r="K698" s="8"/>
      <c r="L698" s="8"/>
      <c r="M698" s="8"/>
      <c r="N698" s="9"/>
      <c r="O698" s="8"/>
      <c r="P698" s="9"/>
    </row>
    <row r="699" spans="2:16" x14ac:dyDescent="0.35">
      <c r="B699" s="255"/>
      <c r="C699" s="225"/>
      <c r="D699" s="257"/>
      <c r="E699" s="225"/>
      <c r="F699" s="10"/>
      <c r="G699" s="14"/>
      <c r="H699" s="17"/>
      <c r="I699" s="8"/>
      <c r="J699" s="8"/>
      <c r="K699" s="8"/>
      <c r="L699" s="8"/>
      <c r="M699" s="8"/>
      <c r="N699" s="9"/>
      <c r="O699" s="8"/>
      <c r="P699" s="9"/>
    </row>
    <row r="700" spans="2:16" x14ac:dyDescent="0.35">
      <c r="B700" s="255"/>
      <c r="C700" s="225"/>
      <c r="D700" s="257"/>
      <c r="E700" s="225"/>
      <c r="F700" s="10"/>
      <c r="G700" s="14"/>
      <c r="H700" s="17"/>
      <c r="I700" s="8"/>
      <c r="J700" s="8"/>
      <c r="K700" s="8"/>
      <c r="L700" s="8"/>
      <c r="M700" s="8"/>
      <c r="N700" s="9"/>
      <c r="O700" s="8"/>
      <c r="P700" s="9"/>
    </row>
    <row r="701" spans="2:16" x14ac:dyDescent="0.35">
      <c r="B701" s="255"/>
      <c r="C701" s="225"/>
      <c r="D701" s="257"/>
      <c r="E701" s="225"/>
      <c r="F701" s="10"/>
      <c r="G701" s="14"/>
      <c r="H701" s="17"/>
      <c r="I701" s="8"/>
      <c r="J701" s="8"/>
      <c r="K701" s="8"/>
      <c r="L701" s="8"/>
      <c r="M701" s="8"/>
      <c r="N701" s="9"/>
      <c r="O701" s="8"/>
      <c r="P701" s="9"/>
    </row>
    <row r="702" spans="2:16" x14ac:dyDescent="0.35">
      <c r="B702" s="255"/>
      <c r="C702" s="226"/>
      <c r="D702" s="258"/>
      <c r="E702" s="226"/>
      <c r="F702" s="10"/>
      <c r="G702" s="14"/>
      <c r="H702" s="17"/>
      <c r="I702" s="8"/>
      <c r="J702" s="8"/>
      <c r="K702" s="8"/>
      <c r="L702" s="8"/>
      <c r="M702" s="8"/>
      <c r="N702" s="9"/>
      <c r="O702" s="8"/>
      <c r="P702" s="9"/>
    </row>
    <row r="703" spans="2:16" x14ac:dyDescent="0.35">
      <c r="B703" s="255"/>
      <c r="C703" s="225" t="s">
        <v>195</v>
      </c>
      <c r="D703" s="259">
        <f>+SUM(G703:G720)</f>
        <v>22712.400000000001</v>
      </c>
      <c r="E703" s="227" t="s">
        <v>23</v>
      </c>
      <c r="F703" s="10"/>
      <c r="G703" s="13"/>
      <c r="H703" s="16"/>
      <c r="I703" s="5"/>
      <c r="J703" s="5"/>
      <c r="K703" s="5"/>
      <c r="L703" s="5"/>
      <c r="M703" s="5"/>
      <c r="N703" s="6"/>
      <c r="O703" s="5"/>
      <c r="P703" s="6"/>
    </row>
    <row r="704" spans="2:16" x14ac:dyDescent="0.35">
      <c r="B704" s="255"/>
      <c r="C704" s="225"/>
      <c r="D704" s="225"/>
      <c r="E704" s="225"/>
      <c r="F704" s="10"/>
      <c r="G704" s="14"/>
      <c r="H704" s="17"/>
      <c r="I704" s="8"/>
      <c r="J704" s="8"/>
      <c r="K704" s="8"/>
      <c r="L704" s="8"/>
      <c r="M704" s="8"/>
      <c r="N704" s="9"/>
      <c r="O704" s="8"/>
      <c r="P704" s="9"/>
    </row>
    <row r="705" spans="2:16" x14ac:dyDescent="0.35">
      <c r="B705" s="255"/>
      <c r="C705" s="225"/>
      <c r="D705" s="225"/>
      <c r="E705" s="226"/>
      <c r="F705" s="10"/>
      <c r="G705" s="14"/>
      <c r="H705" s="17"/>
      <c r="I705" s="8"/>
      <c r="J705" s="8"/>
      <c r="K705" s="8"/>
      <c r="L705" s="8"/>
      <c r="M705" s="8"/>
      <c r="N705" s="9"/>
      <c r="O705" s="8"/>
      <c r="P705" s="9"/>
    </row>
    <row r="706" spans="2:16" x14ac:dyDescent="0.35">
      <c r="B706" s="255"/>
      <c r="C706" s="225"/>
      <c r="D706" s="225"/>
      <c r="E706" s="221" t="s">
        <v>194</v>
      </c>
      <c r="F706" s="20" t="s">
        <v>291</v>
      </c>
      <c r="G706" s="14">
        <v>6128.4</v>
      </c>
      <c r="H706" s="17" t="s">
        <v>25</v>
      </c>
      <c r="I706" s="8" t="s">
        <v>292</v>
      </c>
      <c r="J706" s="8">
        <v>623705</v>
      </c>
      <c r="K706" s="8">
        <v>623705</v>
      </c>
      <c r="L706" s="8" t="s">
        <v>293</v>
      </c>
      <c r="M706" s="8" t="s">
        <v>294</v>
      </c>
      <c r="N706" s="6">
        <f t="shared" ref="N706:N709" si="3">+G706</f>
        <v>6128.4</v>
      </c>
      <c r="O706" s="8"/>
      <c r="P706" s="9"/>
    </row>
    <row r="707" spans="2:16" x14ac:dyDescent="0.35">
      <c r="B707" s="255"/>
      <c r="C707" s="225"/>
      <c r="D707" s="225"/>
      <c r="E707" s="221"/>
      <c r="F707" s="20" t="s">
        <v>291</v>
      </c>
      <c r="G707" s="14">
        <v>3240</v>
      </c>
      <c r="H707" s="17" t="s">
        <v>25</v>
      </c>
      <c r="I707" s="8" t="s">
        <v>295</v>
      </c>
      <c r="J707" s="8">
        <v>623705</v>
      </c>
      <c r="K707" s="8">
        <v>623705</v>
      </c>
      <c r="L707" s="8" t="s">
        <v>296</v>
      </c>
      <c r="M707" s="8" t="s">
        <v>294</v>
      </c>
      <c r="N707" s="6">
        <f t="shared" si="3"/>
        <v>3240</v>
      </c>
      <c r="O707" s="8"/>
      <c r="P707" s="9"/>
    </row>
    <row r="708" spans="2:16" x14ac:dyDescent="0.35">
      <c r="B708" s="255"/>
      <c r="C708" s="225"/>
      <c r="D708" s="225"/>
      <c r="E708" s="221"/>
      <c r="F708" s="20" t="s">
        <v>291</v>
      </c>
      <c r="G708" s="14">
        <v>11424</v>
      </c>
      <c r="H708" s="17" t="s">
        <v>25</v>
      </c>
      <c r="I708" s="8" t="s">
        <v>297</v>
      </c>
      <c r="J708" s="8">
        <v>623705</v>
      </c>
      <c r="K708" s="8">
        <v>623705</v>
      </c>
      <c r="L708" s="8" t="s">
        <v>296</v>
      </c>
      <c r="M708" s="8" t="s">
        <v>294</v>
      </c>
      <c r="N708" s="6">
        <f t="shared" si="3"/>
        <v>11424</v>
      </c>
      <c r="O708" s="8"/>
      <c r="P708" s="9"/>
    </row>
    <row r="709" spans="2:16" x14ac:dyDescent="0.35">
      <c r="B709" s="255"/>
      <c r="C709" s="225"/>
      <c r="D709" s="225"/>
      <c r="E709" s="221"/>
      <c r="F709" s="20" t="s">
        <v>291</v>
      </c>
      <c r="G709" s="14">
        <v>1920</v>
      </c>
      <c r="H709" s="17" t="s">
        <v>25</v>
      </c>
      <c r="I709" s="8" t="s">
        <v>298</v>
      </c>
      <c r="J709" s="8">
        <v>623705</v>
      </c>
      <c r="K709" s="8">
        <v>623705</v>
      </c>
      <c r="L709" s="8" t="s">
        <v>299</v>
      </c>
      <c r="M709" s="8" t="s">
        <v>294</v>
      </c>
      <c r="N709" s="6">
        <f t="shared" si="3"/>
        <v>1920</v>
      </c>
      <c r="O709" s="8"/>
      <c r="P709" s="9"/>
    </row>
    <row r="710" spans="2:16" x14ac:dyDescent="0.35">
      <c r="B710" s="255"/>
      <c r="C710" s="225"/>
      <c r="D710" s="225"/>
      <c r="E710" s="221" t="s">
        <v>55</v>
      </c>
      <c r="F710" s="10"/>
      <c r="G710" s="14"/>
      <c r="H710" s="17"/>
      <c r="I710" s="8"/>
      <c r="J710" s="8"/>
      <c r="K710" s="8"/>
      <c r="L710" s="8"/>
      <c r="M710" s="8"/>
      <c r="N710" s="9"/>
      <c r="O710" s="8"/>
      <c r="P710" s="9"/>
    </row>
    <row r="711" spans="2:16" x14ac:dyDescent="0.35">
      <c r="B711" s="255"/>
      <c r="C711" s="225"/>
      <c r="D711" s="225"/>
      <c r="E711" s="221"/>
      <c r="F711" s="10"/>
      <c r="G711" s="14"/>
      <c r="H711" s="17"/>
      <c r="I711" s="8"/>
      <c r="J711" s="8"/>
      <c r="K711" s="8"/>
      <c r="L711" s="8"/>
      <c r="M711" s="8"/>
      <c r="N711" s="9"/>
      <c r="O711" s="8"/>
      <c r="P711" s="9"/>
    </row>
    <row r="712" spans="2:16" x14ac:dyDescent="0.35">
      <c r="B712" s="255"/>
      <c r="C712" s="225"/>
      <c r="D712" s="225"/>
      <c r="E712" s="221"/>
      <c r="F712" s="10"/>
      <c r="G712" s="14"/>
      <c r="H712" s="17"/>
      <c r="I712" s="8"/>
      <c r="J712" s="8"/>
      <c r="K712" s="8"/>
      <c r="L712" s="8"/>
      <c r="M712" s="8"/>
      <c r="N712" s="9"/>
      <c r="O712" s="8"/>
      <c r="P712" s="9"/>
    </row>
    <row r="713" spans="2:16" x14ac:dyDescent="0.35">
      <c r="B713" s="255"/>
      <c r="C713" s="225"/>
      <c r="D713" s="225"/>
      <c r="E713" s="221" t="s">
        <v>56</v>
      </c>
      <c r="F713" s="10"/>
      <c r="G713" s="14"/>
      <c r="H713" s="17"/>
      <c r="I713" s="8"/>
      <c r="J713" s="8"/>
      <c r="K713" s="8"/>
      <c r="L713" s="8"/>
      <c r="M713" s="8"/>
      <c r="N713" s="9"/>
      <c r="O713" s="8"/>
      <c r="P713" s="9"/>
    </row>
    <row r="714" spans="2:16" x14ac:dyDescent="0.35">
      <c r="B714" s="255"/>
      <c r="C714" s="225"/>
      <c r="D714" s="225"/>
      <c r="E714" s="221"/>
      <c r="F714" s="10"/>
      <c r="G714" s="14"/>
      <c r="H714" s="17"/>
      <c r="I714" s="8"/>
      <c r="J714" s="8"/>
      <c r="K714" s="8"/>
      <c r="L714" s="8"/>
      <c r="M714" s="8"/>
      <c r="N714" s="9"/>
      <c r="O714" s="8"/>
      <c r="P714" s="9"/>
    </row>
    <row r="715" spans="2:16" x14ac:dyDescent="0.35">
      <c r="B715" s="255"/>
      <c r="C715" s="225"/>
      <c r="D715" s="225"/>
      <c r="E715" s="227" t="s">
        <v>82</v>
      </c>
      <c r="F715" s="10"/>
      <c r="G715" s="14"/>
      <c r="H715" s="17"/>
      <c r="I715" s="8"/>
      <c r="J715" s="8"/>
      <c r="K715" s="8"/>
      <c r="L715" s="8"/>
      <c r="M715" s="8"/>
      <c r="N715" s="9"/>
      <c r="O715" s="8"/>
      <c r="P715" s="9"/>
    </row>
    <row r="716" spans="2:16" x14ac:dyDescent="0.35">
      <c r="B716" s="255"/>
      <c r="C716" s="225"/>
      <c r="D716" s="225"/>
      <c r="E716" s="225"/>
      <c r="F716" s="10"/>
      <c r="G716" s="14"/>
      <c r="H716" s="17"/>
      <c r="I716" s="8"/>
      <c r="J716" s="8"/>
      <c r="K716" s="8"/>
      <c r="L716" s="8"/>
      <c r="M716" s="8"/>
      <c r="N716" s="9"/>
      <c r="O716" s="8"/>
      <c r="P716" s="9"/>
    </row>
    <row r="717" spans="2:16" x14ac:dyDescent="0.35">
      <c r="B717" s="255"/>
      <c r="C717" s="225"/>
      <c r="D717" s="225"/>
      <c r="E717" s="225"/>
      <c r="F717" s="10"/>
      <c r="G717" s="14"/>
      <c r="H717" s="17"/>
      <c r="I717" s="8"/>
      <c r="J717" s="8"/>
      <c r="K717" s="8"/>
      <c r="L717" s="8"/>
      <c r="M717" s="8"/>
      <c r="N717" s="9"/>
      <c r="O717" s="8"/>
      <c r="P717" s="9"/>
    </row>
    <row r="718" spans="2:16" x14ac:dyDescent="0.35">
      <c r="B718" s="255"/>
      <c r="C718" s="225"/>
      <c r="D718" s="225"/>
      <c r="E718" s="225"/>
      <c r="F718" s="10"/>
      <c r="G718" s="14"/>
      <c r="H718" s="17"/>
      <c r="I718" s="8"/>
      <c r="J718" s="8"/>
      <c r="K718" s="8"/>
      <c r="L718" s="8"/>
      <c r="M718" s="8"/>
      <c r="N718" s="9"/>
      <c r="O718" s="8"/>
      <c r="P718" s="9"/>
    </row>
    <row r="719" spans="2:16" x14ac:dyDescent="0.35">
      <c r="B719" s="255"/>
      <c r="C719" s="225"/>
      <c r="D719" s="225"/>
      <c r="E719" s="225"/>
      <c r="F719" s="10"/>
      <c r="G719" s="14"/>
      <c r="H719" s="17"/>
      <c r="I719" s="8"/>
      <c r="J719" s="8"/>
      <c r="K719" s="8"/>
      <c r="L719" s="8"/>
      <c r="M719" s="8"/>
      <c r="N719" s="9"/>
      <c r="O719" s="8"/>
      <c r="P719" s="9"/>
    </row>
    <row r="720" spans="2:16" x14ac:dyDescent="0.35">
      <c r="B720" s="256"/>
      <c r="C720" s="226"/>
      <c r="D720" s="226"/>
      <c r="E720" s="226"/>
      <c r="F720" s="10"/>
      <c r="G720" s="14"/>
      <c r="H720" s="17"/>
      <c r="I720" s="8"/>
      <c r="J720" s="8"/>
      <c r="K720" s="8"/>
      <c r="L720" s="8"/>
      <c r="M720" s="8"/>
      <c r="N720" s="9"/>
      <c r="O720" s="8"/>
      <c r="P720" s="9"/>
    </row>
    <row r="721" spans="2:16" x14ac:dyDescent="0.35">
      <c r="B721" s="255" t="s">
        <v>300</v>
      </c>
      <c r="C721" s="225" t="s">
        <v>22</v>
      </c>
      <c r="D721" s="257">
        <f>+SUM(G721:G737)</f>
        <v>0</v>
      </c>
      <c r="E721" s="225" t="s">
        <v>23</v>
      </c>
      <c r="F721" s="19"/>
      <c r="G721" s="13"/>
      <c r="H721" s="16"/>
      <c r="I721" s="5"/>
      <c r="J721" s="5"/>
      <c r="K721" s="5"/>
      <c r="L721" s="22"/>
      <c r="M721" s="22"/>
      <c r="N721" s="6"/>
      <c r="O721" s="5"/>
      <c r="P721" s="6"/>
    </row>
    <row r="722" spans="2:16" x14ac:dyDescent="0.35">
      <c r="B722" s="255"/>
      <c r="C722" s="225"/>
      <c r="D722" s="257"/>
      <c r="E722" s="225"/>
      <c r="F722" s="19"/>
      <c r="G722" s="14"/>
      <c r="H722" s="17"/>
      <c r="I722" s="8"/>
      <c r="J722" s="8"/>
      <c r="K722" s="8"/>
      <c r="L722" s="22"/>
      <c r="M722" s="5"/>
      <c r="N722" s="9"/>
      <c r="O722" s="8"/>
      <c r="P722" s="9"/>
    </row>
    <row r="723" spans="2:16" x14ac:dyDescent="0.35">
      <c r="B723" s="255"/>
      <c r="C723" s="225"/>
      <c r="D723" s="257"/>
      <c r="E723" s="226"/>
      <c r="F723" s="7"/>
      <c r="G723" s="14"/>
      <c r="H723" s="17"/>
      <c r="I723" s="8"/>
      <c r="J723" s="8"/>
      <c r="K723" s="8"/>
      <c r="L723" s="8"/>
      <c r="M723" s="8"/>
      <c r="N723" s="9"/>
      <c r="O723" s="8"/>
      <c r="P723" s="9"/>
    </row>
    <row r="724" spans="2:16" x14ac:dyDescent="0.35">
      <c r="B724" s="255"/>
      <c r="C724" s="225"/>
      <c r="D724" s="257"/>
      <c r="E724" s="221" t="s">
        <v>194</v>
      </c>
      <c r="F724" s="19"/>
      <c r="G724" s="13"/>
      <c r="H724" s="16"/>
      <c r="I724" s="5"/>
      <c r="J724" s="5"/>
      <c r="K724" s="5"/>
      <c r="L724" s="22"/>
      <c r="M724" s="5"/>
      <c r="N724" s="9"/>
      <c r="O724" s="8"/>
      <c r="P724" s="9"/>
    </row>
    <row r="725" spans="2:16" x14ac:dyDescent="0.35">
      <c r="B725" s="255"/>
      <c r="C725" s="225"/>
      <c r="D725" s="257"/>
      <c r="E725" s="221"/>
      <c r="F725" s="20"/>
      <c r="G725" s="14"/>
      <c r="H725" s="17"/>
      <c r="I725" s="8"/>
      <c r="J725" s="8"/>
      <c r="K725" s="8"/>
      <c r="L725" s="8"/>
      <c r="M725" s="8"/>
      <c r="N725" s="9"/>
      <c r="O725" s="8"/>
      <c r="P725" s="9"/>
    </row>
    <row r="726" spans="2:16" x14ac:dyDescent="0.35">
      <c r="B726" s="255"/>
      <c r="C726" s="225"/>
      <c r="D726" s="257"/>
      <c r="E726" s="221"/>
      <c r="F726" s="10"/>
      <c r="G726" s="14"/>
      <c r="H726" s="17"/>
      <c r="I726" s="8"/>
      <c r="J726" s="8"/>
      <c r="K726" s="8"/>
      <c r="L726" s="8"/>
      <c r="M726" s="8"/>
      <c r="N726" s="9"/>
      <c r="O726" s="8"/>
      <c r="P726" s="9"/>
    </row>
    <row r="727" spans="2:16" x14ac:dyDescent="0.35">
      <c r="B727" s="255"/>
      <c r="C727" s="225"/>
      <c r="D727" s="257"/>
      <c r="E727" s="221" t="s">
        <v>55</v>
      </c>
      <c r="F727" s="10"/>
      <c r="G727" s="14"/>
      <c r="H727" s="17"/>
      <c r="I727" s="8"/>
      <c r="J727" s="8"/>
      <c r="K727" s="8"/>
      <c r="L727" s="8"/>
      <c r="M727" s="8"/>
      <c r="N727" s="9"/>
      <c r="O727" s="8"/>
      <c r="P727" s="9"/>
    </row>
    <row r="728" spans="2:16" x14ac:dyDescent="0.35">
      <c r="B728" s="255"/>
      <c r="C728" s="225"/>
      <c r="D728" s="257"/>
      <c r="E728" s="221"/>
      <c r="F728" s="10"/>
      <c r="G728" s="14"/>
      <c r="H728" s="17"/>
      <c r="I728" s="8"/>
      <c r="J728" s="8"/>
      <c r="K728" s="8"/>
      <c r="L728" s="8"/>
      <c r="M728" s="8"/>
      <c r="N728" s="9"/>
      <c r="O728" s="8"/>
      <c r="P728" s="9"/>
    </row>
    <row r="729" spans="2:16" x14ac:dyDescent="0.35">
      <c r="B729" s="255"/>
      <c r="C729" s="225"/>
      <c r="D729" s="257"/>
      <c r="E729" s="221"/>
      <c r="F729" s="10"/>
      <c r="G729" s="14"/>
      <c r="H729" s="17"/>
      <c r="I729" s="8"/>
      <c r="J729" s="8"/>
      <c r="K729" s="8"/>
      <c r="L729" s="8"/>
      <c r="M729" s="8"/>
      <c r="N729" s="9"/>
      <c r="O729" s="8"/>
      <c r="P729" s="9"/>
    </row>
    <row r="730" spans="2:16" x14ac:dyDescent="0.35">
      <c r="B730" s="255"/>
      <c r="C730" s="225"/>
      <c r="D730" s="257"/>
      <c r="E730" s="221" t="s">
        <v>56</v>
      </c>
      <c r="F730" s="20"/>
      <c r="G730" s="13"/>
      <c r="H730" s="16"/>
      <c r="I730" s="5"/>
      <c r="J730" s="5"/>
      <c r="K730" s="5"/>
      <c r="L730" s="22"/>
      <c r="M730" s="5"/>
      <c r="N730" s="9"/>
      <c r="O730" s="8"/>
      <c r="P730" s="9"/>
    </row>
    <row r="731" spans="2:16" x14ac:dyDescent="0.35">
      <c r="B731" s="255"/>
      <c r="C731" s="225"/>
      <c r="D731" s="257"/>
      <c r="E731" s="221"/>
      <c r="F731" s="10"/>
      <c r="G731" s="14"/>
      <c r="H731" s="17"/>
      <c r="I731" s="8"/>
      <c r="J731" s="8"/>
      <c r="K731" s="8"/>
      <c r="L731" s="8"/>
      <c r="M731" s="8"/>
      <c r="N731" s="9"/>
      <c r="O731" s="8"/>
      <c r="P731" s="9"/>
    </row>
    <row r="732" spans="2:16" x14ac:dyDescent="0.35">
      <c r="B732" s="255"/>
      <c r="C732" s="225"/>
      <c r="D732" s="257"/>
      <c r="E732" s="227" t="s">
        <v>82</v>
      </c>
      <c r="F732" s="20"/>
      <c r="G732" s="14"/>
      <c r="H732" s="17"/>
      <c r="I732" s="8"/>
      <c r="J732" s="8"/>
      <c r="K732" s="8"/>
      <c r="L732" s="22"/>
      <c r="M732" s="8"/>
      <c r="N732" s="9"/>
      <c r="O732" s="8"/>
      <c r="P732" s="9"/>
    </row>
    <row r="733" spans="2:16" x14ac:dyDescent="0.35">
      <c r="B733" s="255"/>
      <c r="C733" s="225"/>
      <c r="D733" s="257"/>
      <c r="E733" s="225"/>
      <c r="F733" s="10"/>
      <c r="G733" s="14"/>
      <c r="H733" s="17"/>
      <c r="I733" s="8"/>
      <c r="J733" s="8"/>
      <c r="K733" s="8"/>
      <c r="L733" s="8"/>
      <c r="M733" s="8"/>
      <c r="N733" s="9"/>
      <c r="O733" s="8"/>
      <c r="P733" s="9"/>
    </row>
    <row r="734" spans="2:16" x14ac:dyDescent="0.35">
      <c r="B734" s="255"/>
      <c r="C734" s="225"/>
      <c r="D734" s="257"/>
      <c r="E734" s="225"/>
      <c r="F734" s="10"/>
      <c r="G734" s="14"/>
      <c r="H734" s="17"/>
      <c r="I734" s="8"/>
      <c r="J734" s="8"/>
      <c r="K734" s="8"/>
      <c r="L734" s="8"/>
      <c r="M734" s="8"/>
      <c r="N734" s="9"/>
      <c r="O734" s="8"/>
      <c r="P734" s="9"/>
    </row>
    <row r="735" spans="2:16" x14ac:dyDescent="0.35">
      <c r="B735" s="255"/>
      <c r="C735" s="225"/>
      <c r="D735" s="257"/>
      <c r="E735" s="225"/>
      <c r="F735" s="10"/>
      <c r="G735" s="14"/>
      <c r="H735" s="17"/>
      <c r="I735" s="8"/>
      <c r="J735" s="8"/>
      <c r="K735" s="8"/>
      <c r="L735" s="8"/>
      <c r="M735" s="8"/>
      <c r="N735" s="9"/>
      <c r="O735" s="8"/>
      <c r="P735" s="9"/>
    </row>
    <row r="736" spans="2:16" x14ac:dyDescent="0.35">
      <c r="B736" s="255"/>
      <c r="C736" s="225"/>
      <c r="D736" s="257"/>
      <c r="E736" s="225"/>
      <c r="F736" s="10"/>
      <c r="G736" s="14"/>
      <c r="H736" s="17"/>
      <c r="I736" s="8"/>
      <c r="J736" s="8"/>
      <c r="K736" s="8"/>
      <c r="L736" s="8"/>
      <c r="M736" s="8"/>
      <c r="N736" s="9"/>
      <c r="O736" s="8"/>
      <c r="P736" s="9"/>
    </row>
    <row r="737" spans="2:16" x14ac:dyDescent="0.35">
      <c r="B737" s="255"/>
      <c r="C737" s="226"/>
      <c r="D737" s="258"/>
      <c r="E737" s="226"/>
      <c r="F737" s="10"/>
      <c r="G737" s="14"/>
      <c r="H737" s="17"/>
      <c r="I737" s="8"/>
      <c r="J737" s="8"/>
      <c r="K737" s="8"/>
      <c r="L737" s="8"/>
      <c r="M737" s="8"/>
      <c r="N737" s="9"/>
      <c r="O737" s="8"/>
      <c r="P737" s="9"/>
    </row>
    <row r="738" spans="2:16" x14ac:dyDescent="0.35">
      <c r="B738" s="255"/>
      <c r="C738" s="225" t="s">
        <v>195</v>
      </c>
      <c r="D738" s="259">
        <f>+SUM(G738:G755)</f>
        <v>876</v>
      </c>
      <c r="E738" s="227" t="s">
        <v>23</v>
      </c>
      <c r="F738" s="10"/>
      <c r="G738" s="13"/>
      <c r="H738" s="16"/>
      <c r="I738" s="5"/>
      <c r="J738" s="5"/>
      <c r="K738" s="5"/>
      <c r="L738" s="5"/>
      <c r="M738" s="5"/>
      <c r="N738" s="6"/>
      <c r="O738" s="5"/>
      <c r="P738" s="6"/>
    </row>
    <row r="739" spans="2:16" x14ac:dyDescent="0.35">
      <c r="B739" s="255"/>
      <c r="C739" s="225"/>
      <c r="D739" s="225"/>
      <c r="E739" s="225"/>
      <c r="F739" s="10"/>
      <c r="G739" s="14"/>
      <c r="H739" s="17"/>
      <c r="I739" s="8"/>
      <c r="J739" s="8"/>
      <c r="K739" s="8"/>
      <c r="L739" s="8"/>
      <c r="M739" s="8"/>
      <c r="N739" s="9"/>
      <c r="O739" s="8"/>
      <c r="P739" s="9"/>
    </row>
    <row r="740" spans="2:16" x14ac:dyDescent="0.35">
      <c r="B740" s="255"/>
      <c r="C740" s="225"/>
      <c r="D740" s="225"/>
      <c r="E740" s="226"/>
      <c r="F740" s="10"/>
      <c r="G740" s="14"/>
      <c r="H740" s="17"/>
      <c r="I740" s="8"/>
      <c r="J740" s="8"/>
      <c r="K740" s="8"/>
      <c r="L740" s="8"/>
      <c r="M740" s="8"/>
      <c r="N740" s="9"/>
      <c r="O740" s="8"/>
      <c r="P740" s="9"/>
    </row>
    <row r="741" spans="2:16" x14ac:dyDescent="0.35">
      <c r="B741" s="255"/>
      <c r="C741" s="225"/>
      <c r="D741" s="225"/>
      <c r="E741" s="221" t="s">
        <v>194</v>
      </c>
      <c r="F741" s="20" t="s">
        <v>301</v>
      </c>
      <c r="G741" s="14">
        <v>876</v>
      </c>
      <c r="H741" s="17" t="s">
        <v>25</v>
      </c>
      <c r="I741" s="8" t="s">
        <v>302</v>
      </c>
      <c r="J741" s="8">
        <v>623705</v>
      </c>
      <c r="K741" s="8">
        <v>623705</v>
      </c>
      <c r="L741" s="8" t="s">
        <v>293</v>
      </c>
      <c r="M741" s="8" t="s">
        <v>294</v>
      </c>
      <c r="N741" s="6">
        <f>+G741</f>
        <v>876</v>
      </c>
      <c r="O741" s="8"/>
      <c r="P741" s="9"/>
    </row>
    <row r="742" spans="2:16" x14ac:dyDescent="0.35">
      <c r="B742" s="255"/>
      <c r="C742" s="225"/>
      <c r="D742" s="225"/>
      <c r="E742" s="221"/>
      <c r="F742" s="20"/>
      <c r="G742" s="14"/>
      <c r="H742" s="17"/>
      <c r="I742" s="8"/>
      <c r="J742" s="8"/>
      <c r="K742" s="8"/>
      <c r="L742" s="8"/>
      <c r="M742" s="8"/>
      <c r="N742" s="9"/>
      <c r="O742" s="8"/>
      <c r="P742" s="9"/>
    </row>
    <row r="743" spans="2:16" x14ac:dyDescent="0.35">
      <c r="B743" s="255"/>
      <c r="C743" s="225"/>
      <c r="D743" s="225"/>
      <c r="E743" s="221"/>
      <c r="F743" s="20"/>
      <c r="G743" s="14"/>
      <c r="H743" s="17"/>
      <c r="I743" s="8"/>
      <c r="J743" s="8"/>
      <c r="K743" s="8"/>
      <c r="L743" s="8"/>
      <c r="M743" s="8"/>
      <c r="N743" s="9"/>
      <c r="O743" s="8"/>
      <c r="P743" s="9"/>
    </row>
    <row r="744" spans="2:16" x14ac:dyDescent="0.35">
      <c r="B744" s="255"/>
      <c r="C744" s="225"/>
      <c r="D744" s="225"/>
      <c r="E744" s="221"/>
      <c r="F744" s="20"/>
      <c r="G744" s="14"/>
      <c r="H744" s="17"/>
      <c r="I744" s="8"/>
      <c r="J744" s="8"/>
      <c r="K744" s="8"/>
      <c r="L744" s="8"/>
      <c r="M744" s="8"/>
      <c r="N744" s="9"/>
      <c r="O744" s="8"/>
      <c r="P744" s="9"/>
    </row>
    <row r="745" spans="2:16" x14ac:dyDescent="0.35">
      <c r="B745" s="255"/>
      <c r="C745" s="225"/>
      <c r="D745" s="225"/>
      <c r="E745" s="221" t="s">
        <v>55</v>
      </c>
      <c r="F745" s="10"/>
      <c r="G745" s="14"/>
      <c r="H745" s="17"/>
      <c r="I745" s="8"/>
      <c r="J745" s="8"/>
      <c r="K745" s="8"/>
      <c r="L745" s="8"/>
      <c r="M745" s="8"/>
      <c r="N745" s="9"/>
      <c r="O745" s="8"/>
      <c r="P745" s="9"/>
    </row>
    <row r="746" spans="2:16" x14ac:dyDescent="0.35">
      <c r="B746" s="255"/>
      <c r="C746" s="225"/>
      <c r="D746" s="225"/>
      <c r="E746" s="221"/>
      <c r="F746" s="10"/>
      <c r="G746" s="14"/>
      <c r="H746" s="17"/>
      <c r="I746" s="8"/>
      <c r="J746" s="8"/>
      <c r="K746" s="8"/>
      <c r="L746" s="8"/>
      <c r="M746" s="8"/>
      <c r="N746" s="9"/>
      <c r="O746" s="8"/>
      <c r="P746" s="9"/>
    </row>
    <row r="747" spans="2:16" x14ac:dyDescent="0.35">
      <c r="B747" s="255"/>
      <c r="C747" s="225"/>
      <c r="D747" s="225"/>
      <c r="E747" s="221"/>
      <c r="F747" s="10"/>
      <c r="G747" s="14"/>
      <c r="H747" s="17"/>
      <c r="I747" s="8"/>
      <c r="J747" s="8"/>
      <c r="K747" s="8"/>
      <c r="L747" s="8"/>
      <c r="M747" s="8"/>
      <c r="N747" s="9"/>
      <c r="O747" s="8"/>
      <c r="P747" s="9"/>
    </row>
    <row r="748" spans="2:16" x14ac:dyDescent="0.35">
      <c r="B748" s="255"/>
      <c r="C748" s="225"/>
      <c r="D748" s="225"/>
      <c r="E748" s="221" t="s">
        <v>56</v>
      </c>
      <c r="F748" s="10"/>
      <c r="G748" s="14"/>
      <c r="H748" s="17"/>
      <c r="I748" s="8"/>
      <c r="J748" s="8"/>
      <c r="K748" s="8"/>
      <c r="L748" s="8"/>
      <c r="M748" s="8"/>
      <c r="N748" s="9"/>
      <c r="O748" s="8"/>
      <c r="P748" s="9"/>
    </row>
    <row r="749" spans="2:16" x14ac:dyDescent="0.35">
      <c r="B749" s="255"/>
      <c r="C749" s="225"/>
      <c r="D749" s="225"/>
      <c r="E749" s="221"/>
      <c r="F749" s="10"/>
      <c r="G749" s="14"/>
      <c r="H749" s="17"/>
      <c r="I749" s="8"/>
      <c r="J749" s="8"/>
      <c r="K749" s="8"/>
      <c r="L749" s="8"/>
      <c r="M749" s="8"/>
      <c r="N749" s="9"/>
      <c r="O749" s="8"/>
      <c r="P749" s="9"/>
    </row>
    <row r="750" spans="2:16" x14ac:dyDescent="0.35">
      <c r="B750" s="255"/>
      <c r="C750" s="225"/>
      <c r="D750" s="225"/>
      <c r="E750" s="227" t="s">
        <v>82</v>
      </c>
      <c r="F750" s="10"/>
      <c r="G750" s="14"/>
      <c r="H750" s="17"/>
      <c r="I750" s="8"/>
      <c r="J750" s="8"/>
      <c r="K750" s="8"/>
      <c r="L750" s="8"/>
      <c r="M750" s="8"/>
      <c r="N750" s="9"/>
      <c r="O750" s="8"/>
      <c r="P750" s="9"/>
    </row>
    <row r="751" spans="2:16" x14ac:dyDescent="0.35">
      <c r="B751" s="255"/>
      <c r="C751" s="225"/>
      <c r="D751" s="225"/>
      <c r="E751" s="225"/>
      <c r="F751" s="10"/>
      <c r="G751" s="14"/>
      <c r="H751" s="17"/>
      <c r="I751" s="8"/>
      <c r="J751" s="8"/>
      <c r="K751" s="8"/>
      <c r="L751" s="8"/>
      <c r="M751" s="8"/>
      <c r="N751" s="9"/>
      <c r="O751" s="8"/>
      <c r="P751" s="9"/>
    </row>
    <row r="752" spans="2:16" x14ac:dyDescent="0.35">
      <c r="B752" s="255"/>
      <c r="C752" s="225"/>
      <c r="D752" s="225"/>
      <c r="E752" s="225"/>
      <c r="F752" s="10"/>
      <c r="G752" s="14"/>
      <c r="H752" s="17"/>
      <c r="I752" s="8"/>
      <c r="J752" s="8"/>
      <c r="K752" s="8"/>
      <c r="L752" s="8"/>
      <c r="M752" s="8"/>
      <c r="N752" s="9"/>
      <c r="O752" s="8"/>
      <c r="P752" s="9"/>
    </row>
    <row r="753" spans="2:16" x14ac:dyDescent="0.35">
      <c r="B753" s="255"/>
      <c r="C753" s="225"/>
      <c r="D753" s="225"/>
      <c r="E753" s="225"/>
      <c r="F753" s="10"/>
      <c r="G753" s="14"/>
      <c r="H753" s="17"/>
      <c r="I753" s="8"/>
      <c r="J753" s="8"/>
      <c r="K753" s="8"/>
      <c r="L753" s="8"/>
      <c r="M753" s="8"/>
      <c r="N753" s="9"/>
      <c r="O753" s="8"/>
      <c r="P753" s="9"/>
    </row>
    <row r="754" spans="2:16" x14ac:dyDescent="0.35">
      <c r="B754" s="255"/>
      <c r="C754" s="225"/>
      <c r="D754" s="225"/>
      <c r="E754" s="225"/>
      <c r="F754" s="10"/>
      <c r="G754" s="14"/>
      <c r="H754" s="17"/>
      <c r="I754" s="8"/>
      <c r="J754" s="8"/>
      <c r="K754" s="8"/>
      <c r="L754" s="8"/>
      <c r="M754" s="8"/>
      <c r="N754" s="9"/>
      <c r="O754" s="8"/>
      <c r="P754" s="9"/>
    </row>
    <row r="755" spans="2:16" x14ac:dyDescent="0.35">
      <c r="B755" s="256"/>
      <c r="C755" s="226"/>
      <c r="D755" s="226"/>
      <c r="E755" s="226"/>
      <c r="F755" s="10"/>
      <c r="G755" s="14"/>
      <c r="H755" s="17"/>
      <c r="I755" s="8"/>
      <c r="J755" s="8"/>
      <c r="K755" s="8"/>
      <c r="L755" s="8"/>
      <c r="M755" s="8"/>
      <c r="N755" s="9"/>
      <c r="O755" s="8"/>
      <c r="P755" s="9"/>
    </row>
    <row r="756" spans="2:16" x14ac:dyDescent="0.35">
      <c r="D756" s="47">
        <f>+SUM(D2:D755)</f>
        <v>403954.4</v>
      </c>
    </row>
  </sheetData>
  <mergeCells count="333">
    <mergeCell ref="B547:B580"/>
    <mergeCell ref="C547:C563"/>
    <mergeCell ref="D547:D563"/>
    <mergeCell ref="E547:E549"/>
    <mergeCell ref="E550:E552"/>
    <mergeCell ref="E553:E555"/>
    <mergeCell ref="E556:E557"/>
    <mergeCell ref="E558:E563"/>
    <mergeCell ref="C564:C580"/>
    <mergeCell ref="D564:D580"/>
    <mergeCell ref="E564:E566"/>
    <mergeCell ref="E567:E569"/>
    <mergeCell ref="E570:E572"/>
    <mergeCell ref="E573:E574"/>
    <mergeCell ref="E575:E580"/>
    <mergeCell ref="B513:B546"/>
    <mergeCell ref="C513:C529"/>
    <mergeCell ref="D513:D529"/>
    <mergeCell ref="E513:E515"/>
    <mergeCell ref="E516:E518"/>
    <mergeCell ref="E519:E521"/>
    <mergeCell ref="E522:E523"/>
    <mergeCell ref="E524:E529"/>
    <mergeCell ref="C530:C546"/>
    <mergeCell ref="D530:D546"/>
    <mergeCell ref="E530:E532"/>
    <mergeCell ref="E533:E535"/>
    <mergeCell ref="E536:E538"/>
    <mergeCell ref="E539:E540"/>
    <mergeCell ref="E541:E546"/>
    <mergeCell ref="B721:B755"/>
    <mergeCell ref="C721:C737"/>
    <mergeCell ref="D721:D737"/>
    <mergeCell ref="E721:E723"/>
    <mergeCell ref="E724:E726"/>
    <mergeCell ref="E727:E729"/>
    <mergeCell ref="E730:E731"/>
    <mergeCell ref="E732:E737"/>
    <mergeCell ref="C738:C755"/>
    <mergeCell ref="D738:D755"/>
    <mergeCell ref="E738:E740"/>
    <mergeCell ref="E741:E744"/>
    <mergeCell ref="E745:E747"/>
    <mergeCell ref="E748:E749"/>
    <mergeCell ref="E750:E755"/>
    <mergeCell ref="B686:B720"/>
    <mergeCell ref="C686:C702"/>
    <mergeCell ref="D686:D702"/>
    <mergeCell ref="E686:E688"/>
    <mergeCell ref="E689:E691"/>
    <mergeCell ref="E692:E694"/>
    <mergeCell ref="E695:E696"/>
    <mergeCell ref="E697:E702"/>
    <mergeCell ref="C703:C720"/>
    <mergeCell ref="D703:D720"/>
    <mergeCell ref="E703:E705"/>
    <mergeCell ref="E706:E709"/>
    <mergeCell ref="E710:E712"/>
    <mergeCell ref="E713:E714"/>
    <mergeCell ref="E715:E720"/>
    <mergeCell ref="B479:B512"/>
    <mergeCell ref="C479:C495"/>
    <mergeCell ref="D479:D495"/>
    <mergeCell ref="E479:E481"/>
    <mergeCell ref="E482:E484"/>
    <mergeCell ref="E485:E487"/>
    <mergeCell ref="E488:E489"/>
    <mergeCell ref="E490:E495"/>
    <mergeCell ref="C496:C512"/>
    <mergeCell ref="D496:D512"/>
    <mergeCell ref="E496:E498"/>
    <mergeCell ref="E499:E501"/>
    <mergeCell ref="E502:E504"/>
    <mergeCell ref="E505:E506"/>
    <mergeCell ref="E507:E512"/>
    <mergeCell ref="B445:B478"/>
    <mergeCell ref="C445:C461"/>
    <mergeCell ref="D445:D461"/>
    <mergeCell ref="E445:E447"/>
    <mergeCell ref="E448:E450"/>
    <mergeCell ref="E451:E453"/>
    <mergeCell ref="E454:E455"/>
    <mergeCell ref="E456:E461"/>
    <mergeCell ref="C462:C478"/>
    <mergeCell ref="D462:D478"/>
    <mergeCell ref="E462:E464"/>
    <mergeCell ref="E465:E467"/>
    <mergeCell ref="E468:E470"/>
    <mergeCell ref="E471:E472"/>
    <mergeCell ref="E473:E478"/>
    <mergeCell ref="B411:B444"/>
    <mergeCell ref="C411:C427"/>
    <mergeCell ref="D411:D427"/>
    <mergeCell ref="E411:E413"/>
    <mergeCell ref="E414:E416"/>
    <mergeCell ref="E417:E419"/>
    <mergeCell ref="E420:E421"/>
    <mergeCell ref="E422:E427"/>
    <mergeCell ref="C428:C444"/>
    <mergeCell ref="D428:D444"/>
    <mergeCell ref="E428:E430"/>
    <mergeCell ref="E431:E433"/>
    <mergeCell ref="E434:E436"/>
    <mergeCell ref="E437:E438"/>
    <mergeCell ref="E439:E444"/>
    <mergeCell ref="B377:B410"/>
    <mergeCell ref="C377:C393"/>
    <mergeCell ref="D377:D393"/>
    <mergeCell ref="E377:E379"/>
    <mergeCell ref="E380:E382"/>
    <mergeCell ref="E383:E385"/>
    <mergeCell ref="E386:E387"/>
    <mergeCell ref="E388:E393"/>
    <mergeCell ref="C394:C410"/>
    <mergeCell ref="D394:D410"/>
    <mergeCell ref="E394:E396"/>
    <mergeCell ref="E397:E399"/>
    <mergeCell ref="E400:E402"/>
    <mergeCell ref="E403:E404"/>
    <mergeCell ref="E405:E410"/>
    <mergeCell ref="I1:P1"/>
    <mergeCell ref="A3:A36"/>
    <mergeCell ref="A1:H1"/>
    <mergeCell ref="E3:E5"/>
    <mergeCell ref="E6:E8"/>
    <mergeCell ref="E26:E28"/>
    <mergeCell ref="E29:E30"/>
    <mergeCell ref="B3:B36"/>
    <mergeCell ref="C3:C19"/>
    <mergeCell ref="C20:C36"/>
    <mergeCell ref="D20:D36"/>
    <mergeCell ref="E20:E22"/>
    <mergeCell ref="E23:E25"/>
    <mergeCell ref="E31:E36"/>
    <mergeCell ref="D3:D19"/>
    <mergeCell ref="E9:E11"/>
    <mergeCell ref="E12:E13"/>
    <mergeCell ref="E14:E19"/>
    <mergeCell ref="C54:C70"/>
    <mergeCell ref="D54:D70"/>
    <mergeCell ref="E54:E56"/>
    <mergeCell ref="E57:E59"/>
    <mergeCell ref="E60:E62"/>
    <mergeCell ref="E63:E64"/>
    <mergeCell ref="E65:E70"/>
    <mergeCell ref="B37:B70"/>
    <mergeCell ref="C37:C53"/>
    <mergeCell ref="D37:D53"/>
    <mergeCell ref="E37:E39"/>
    <mergeCell ref="E40:E42"/>
    <mergeCell ref="E43:E45"/>
    <mergeCell ref="E46:E47"/>
    <mergeCell ref="E48:E53"/>
    <mergeCell ref="E88:E90"/>
    <mergeCell ref="E91:E93"/>
    <mergeCell ref="E94:E96"/>
    <mergeCell ref="E97:E98"/>
    <mergeCell ref="E99:E104"/>
    <mergeCell ref="B71:B104"/>
    <mergeCell ref="C71:C87"/>
    <mergeCell ref="D71:D87"/>
    <mergeCell ref="E71:E73"/>
    <mergeCell ref="E74:E76"/>
    <mergeCell ref="E77:E79"/>
    <mergeCell ref="E80:E81"/>
    <mergeCell ref="E82:E87"/>
    <mergeCell ref="C88:C104"/>
    <mergeCell ref="D88:D104"/>
    <mergeCell ref="B105:B138"/>
    <mergeCell ref="C105:C121"/>
    <mergeCell ref="D105:D121"/>
    <mergeCell ref="E105:E107"/>
    <mergeCell ref="E108:E110"/>
    <mergeCell ref="E111:E113"/>
    <mergeCell ref="E114:E115"/>
    <mergeCell ref="E116:E121"/>
    <mergeCell ref="C122:C138"/>
    <mergeCell ref="D122:D138"/>
    <mergeCell ref="E122:E124"/>
    <mergeCell ref="E125:E127"/>
    <mergeCell ref="E128:E130"/>
    <mergeCell ref="E131:E132"/>
    <mergeCell ref="E133:E138"/>
    <mergeCell ref="B139:B172"/>
    <mergeCell ref="C139:C155"/>
    <mergeCell ref="D139:D155"/>
    <mergeCell ref="E139:E141"/>
    <mergeCell ref="E142:E144"/>
    <mergeCell ref="E145:E147"/>
    <mergeCell ref="E148:E149"/>
    <mergeCell ref="E150:E155"/>
    <mergeCell ref="C156:C172"/>
    <mergeCell ref="D156:D172"/>
    <mergeCell ref="E156:E158"/>
    <mergeCell ref="E159:E161"/>
    <mergeCell ref="E162:E164"/>
    <mergeCell ref="E165:E166"/>
    <mergeCell ref="E167:E172"/>
    <mergeCell ref="B173:B206"/>
    <mergeCell ref="C173:C189"/>
    <mergeCell ref="D173:D189"/>
    <mergeCell ref="E173:E175"/>
    <mergeCell ref="E176:E178"/>
    <mergeCell ref="E179:E181"/>
    <mergeCell ref="E182:E183"/>
    <mergeCell ref="E184:E189"/>
    <mergeCell ref="C190:C206"/>
    <mergeCell ref="D190:D206"/>
    <mergeCell ref="E190:E192"/>
    <mergeCell ref="E193:E195"/>
    <mergeCell ref="E196:E198"/>
    <mergeCell ref="E199:E200"/>
    <mergeCell ref="E201:E206"/>
    <mergeCell ref="B207:B240"/>
    <mergeCell ref="C207:C223"/>
    <mergeCell ref="D207:D223"/>
    <mergeCell ref="E207:E209"/>
    <mergeCell ref="E210:E212"/>
    <mergeCell ref="E213:E215"/>
    <mergeCell ref="E216:E217"/>
    <mergeCell ref="E218:E223"/>
    <mergeCell ref="C224:C240"/>
    <mergeCell ref="D224:D240"/>
    <mergeCell ref="E224:E226"/>
    <mergeCell ref="E227:E229"/>
    <mergeCell ref="E230:E232"/>
    <mergeCell ref="E233:E234"/>
    <mergeCell ref="E235:E240"/>
    <mergeCell ref="B241:B274"/>
    <mergeCell ref="C241:C257"/>
    <mergeCell ref="D241:D257"/>
    <mergeCell ref="E241:E243"/>
    <mergeCell ref="E244:E246"/>
    <mergeCell ref="E247:E249"/>
    <mergeCell ref="E250:E251"/>
    <mergeCell ref="E252:E257"/>
    <mergeCell ref="C258:C274"/>
    <mergeCell ref="D258:D274"/>
    <mergeCell ref="E258:E260"/>
    <mergeCell ref="E261:E263"/>
    <mergeCell ref="E264:E266"/>
    <mergeCell ref="E267:E268"/>
    <mergeCell ref="E269:E274"/>
    <mergeCell ref="B275:B308"/>
    <mergeCell ref="C275:C291"/>
    <mergeCell ref="D275:D291"/>
    <mergeCell ref="E275:E277"/>
    <mergeCell ref="E278:E280"/>
    <mergeCell ref="E281:E283"/>
    <mergeCell ref="E284:E285"/>
    <mergeCell ref="E286:E291"/>
    <mergeCell ref="C292:C308"/>
    <mergeCell ref="D292:D308"/>
    <mergeCell ref="E292:E294"/>
    <mergeCell ref="E295:E297"/>
    <mergeCell ref="E298:E300"/>
    <mergeCell ref="E301:E302"/>
    <mergeCell ref="E303:E308"/>
    <mergeCell ref="B309:B342"/>
    <mergeCell ref="C309:C325"/>
    <mergeCell ref="D309:D325"/>
    <mergeCell ref="E309:E311"/>
    <mergeCell ref="E312:E314"/>
    <mergeCell ref="E315:E317"/>
    <mergeCell ref="E318:E319"/>
    <mergeCell ref="E320:E325"/>
    <mergeCell ref="C326:C342"/>
    <mergeCell ref="D326:D342"/>
    <mergeCell ref="E326:E328"/>
    <mergeCell ref="E329:E331"/>
    <mergeCell ref="E332:E334"/>
    <mergeCell ref="E335:E336"/>
    <mergeCell ref="E337:E342"/>
    <mergeCell ref="B343:B376"/>
    <mergeCell ref="C343:C359"/>
    <mergeCell ref="D343:D359"/>
    <mergeCell ref="E343:E345"/>
    <mergeCell ref="E346:E348"/>
    <mergeCell ref="E349:E351"/>
    <mergeCell ref="E352:E353"/>
    <mergeCell ref="E354:E359"/>
    <mergeCell ref="C360:C376"/>
    <mergeCell ref="D360:D376"/>
    <mergeCell ref="E360:E362"/>
    <mergeCell ref="E363:E365"/>
    <mergeCell ref="E366:E368"/>
    <mergeCell ref="E369:E370"/>
    <mergeCell ref="E371:E376"/>
    <mergeCell ref="B581:B614"/>
    <mergeCell ref="C581:C597"/>
    <mergeCell ref="D581:D597"/>
    <mergeCell ref="E581:E583"/>
    <mergeCell ref="E584:E586"/>
    <mergeCell ref="E587:E589"/>
    <mergeCell ref="E590:E591"/>
    <mergeCell ref="E592:E597"/>
    <mergeCell ref="C598:C614"/>
    <mergeCell ref="D598:D614"/>
    <mergeCell ref="E598:E600"/>
    <mergeCell ref="E601:E603"/>
    <mergeCell ref="E604:E606"/>
    <mergeCell ref="E607:E608"/>
    <mergeCell ref="E609:E614"/>
    <mergeCell ref="B615:B648"/>
    <mergeCell ref="C615:C631"/>
    <mergeCell ref="D615:D631"/>
    <mergeCell ref="E615:E617"/>
    <mergeCell ref="E618:E620"/>
    <mergeCell ref="E621:E623"/>
    <mergeCell ref="E624:E625"/>
    <mergeCell ref="E626:E631"/>
    <mergeCell ref="C632:C648"/>
    <mergeCell ref="D632:D648"/>
    <mergeCell ref="E632:E634"/>
    <mergeCell ref="E635:E637"/>
    <mergeCell ref="E638:E640"/>
    <mergeCell ref="E641:E642"/>
    <mergeCell ref="E643:E648"/>
    <mergeCell ref="B649:B685"/>
    <mergeCell ref="C649:C668"/>
    <mergeCell ref="D649:D668"/>
    <mergeCell ref="E649:E651"/>
    <mergeCell ref="E658:E660"/>
    <mergeCell ref="E661:E662"/>
    <mergeCell ref="E663:E668"/>
    <mergeCell ref="C669:C685"/>
    <mergeCell ref="D669:D685"/>
    <mergeCell ref="E669:E671"/>
    <mergeCell ref="E672:E674"/>
    <mergeCell ref="E675:E677"/>
    <mergeCell ref="E678:E679"/>
    <mergeCell ref="E680:E685"/>
    <mergeCell ref="E652:E656"/>
  </mergeCells>
  <phoneticPr fontId="4"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8AAE7-4A71-406C-BCE6-B25AFAB7E61D}">
  <sheetPr codeName="Feuil5">
    <tabColor theme="7" tint="0.79998168889431442"/>
  </sheetPr>
  <dimension ref="A1:R24"/>
  <sheetViews>
    <sheetView tabSelected="1" zoomScale="80" zoomScaleNormal="80" workbookViewId="0">
      <selection activeCell="I12" sqref="I12"/>
    </sheetView>
  </sheetViews>
  <sheetFormatPr baseColWidth="10" defaultColWidth="10.81640625" defaultRowHeight="15.5" x14ac:dyDescent="0.35"/>
  <cols>
    <col min="1" max="1" width="5.54296875" style="72" customWidth="1"/>
    <col min="2" max="2" width="3.54296875" style="72" customWidth="1"/>
    <col min="3" max="3" width="35.81640625" style="65" customWidth="1"/>
    <col min="4" max="4" width="97.36328125" style="71" customWidth="1"/>
    <col min="5" max="5" width="10.54296875" style="72" customWidth="1"/>
    <col min="6" max="6" width="5.54296875" style="72" customWidth="1"/>
    <col min="7" max="7" width="3.54296875" style="72" customWidth="1"/>
    <col min="8" max="8" width="15.54296875" style="64" customWidth="1"/>
    <col min="9" max="9" width="50.54296875" style="61" customWidth="1"/>
    <col min="10" max="10" width="10.54296875" style="61" customWidth="1"/>
    <col min="11" max="11" width="5.54296875" style="62" customWidth="1"/>
    <col min="12" max="12" width="3.54296875" style="62" customWidth="1"/>
    <col min="13" max="13" width="20.54296875" style="62" customWidth="1"/>
    <col min="14" max="14" width="50.54296875" style="62" customWidth="1"/>
    <col min="15" max="18" width="10.81640625" style="62"/>
    <col min="19" max="16384" width="10.81640625" style="72"/>
  </cols>
  <sheetData>
    <row r="1" spans="1:15" ht="52.5" customHeight="1" x14ac:dyDescent="0.35"/>
    <row r="3" spans="1:15" ht="31" customHeight="1" x14ac:dyDescent="0.35">
      <c r="C3" s="260" t="s">
        <v>428</v>
      </c>
      <c r="D3" s="260"/>
    </row>
    <row r="4" spans="1:15" ht="23.5" x14ac:dyDescent="0.35">
      <c r="B4" s="67"/>
    </row>
    <row r="5" spans="1:15" ht="18" x14ac:dyDescent="0.35">
      <c r="C5" s="263" t="s">
        <v>427</v>
      </c>
      <c r="D5" s="264"/>
    </row>
    <row r="6" spans="1:15" s="70" customFormat="1" ht="96" customHeight="1" x14ac:dyDescent="0.35">
      <c r="A6" s="72"/>
      <c r="B6" s="72"/>
      <c r="C6" s="86" t="s">
        <v>421</v>
      </c>
      <c r="D6" s="81"/>
      <c r="E6" s="72"/>
      <c r="F6" s="72"/>
      <c r="G6" s="72"/>
      <c r="H6" s="64"/>
      <c r="I6" s="61"/>
      <c r="J6" s="61"/>
      <c r="K6" s="62"/>
      <c r="L6" s="62"/>
      <c r="M6" s="62"/>
      <c r="N6" s="62"/>
      <c r="O6" s="62"/>
    </row>
    <row r="7" spans="1:15" ht="15" customHeight="1" x14ac:dyDescent="0.35">
      <c r="C7" s="82"/>
      <c r="D7" s="83"/>
    </row>
    <row r="8" spans="1:15" ht="22" customHeight="1" x14ac:dyDescent="0.35">
      <c r="C8" s="86" t="s">
        <v>422</v>
      </c>
      <c r="D8" s="84"/>
    </row>
    <row r="9" spans="1:15" ht="15" customHeight="1" x14ac:dyDescent="0.35">
      <c r="C9" s="82"/>
      <c r="D9" s="83"/>
    </row>
    <row r="10" spans="1:15" ht="16.5" customHeight="1" x14ac:dyDescent="0.35">
      <c r="C10" s="86" t="s">
        <v>423</v>
      </c>
      <c r="D10" s="84"/>
    </row>
    <row r="11" spans="1:15" ht="15" customHeight="1" x14ac:dyDescent="0.35">
      <c r="C11" s="82"/>
      <c r="D11" s="83"/>
    </row>
    <row r="12" spans="1:15" ht="30.65" customHeight="1" x14ac:dyDescent="0.35">
      <c r="C12" s="86" t="s">
        <v>424</v>
      </c>
      <c r="D12" s="87"/>
    </row>
    <row r="13" spans="1:15" ht="15" customHeight="1" x14ac:dyDescent="0.35">
      <c r="C13" s="82"/>
      <c r="D13" s="83"/>
    </row>
    <row r="14" spans="1:15" ht="24" customHeight="1" x14ac:dyDescent="0.35">
      <c r="C14" s="86" t="s">
        <v>425</v>
      </c>
      <c r="D14" s="87"/>
    </row>
    <row r="15" spans="1:15" ht="15" customHeight="1" x14ac:dyDescent="0.35">
      <c r="C15" s="82"/>
      <c r="D15" s="83"/>
    </row>
    <row r="16" spans="1:15" ht="74" customHeight="1" x14ac:dyDescent="0.35">
      <c r="C16" s="86" t="s">
        <v>426</v>
      </c>
      <c r="D16" s="85"/>
    </row>
    <row r="17" spans="3:4" ht="15" customHeight="1" x14ac:dyDescent="0.35">
      <c r="C17" s="82"/>
      <c r="D17" s="83"/>
    </row>
    <row r="18" spans="3:4" ht="20" customHeight="1" x14ac:dyDescent="0.35">
      <c r="C18" s="261" t="s">
        <v>429</v>
      </c>
      <c r="D18" s="88"/>
    </row>
    <row r="19" spans="3:4" ht="20" customHeight="1" x14ac:dyDescent="0.35">
      <c r="C19" s="262"/>
      <c r="D19" s="89"/>
    </row>
    <row r="20" spans="3:4" ht="20" customHeight="1" x14ac:dyDescent="0.35">
      <c r="C20" s="262"/>
      <c r="D20" s="89"/>
    </row>
    <row r="21" spans="3:4" ht="20" customHeight="1" x14ac:dyDescent="0.35">
      <c r="C21" s="91" t="s">
        <v>430</v>
      </c>
      <c r="D21" s="90"/>
    </row>
    <row r="24" spans="3:4" ht="17.5" customHeight="1" x14ac:dyDescent="0.35"/>
  </sheetData>
  <mergeCells count="3">
    <mergeCell ref="C3:D3"/>
    <mergeCell ref="C18:C20"/>
    <mergeCell ref="C5:D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CA2DB-4D5E-4839-B61F-992B5F39210B}">
  <sheetPr codeName="Feuil4">
    <tabColor theme="7" tint="0.39997558519241921"/>
  </sheetPr>
  <dimension ref="B1:F29"/>
  <sheetViews>
    <sheetView topLeftCell="A4" workbookViewId="0">
      <selection activeCell="G21" sqref="G21"/>
    </sheetView>
  </sheetViews>
  <sheetFormatPr baseColWidth="10" defaultColWidth="10.81640625" defaultRowHeight="14.5" x14ac:dyDescent="0.35"/>
  <cols>
    <col min="1" max="1" width="5.54296875" style="72" customWidth="1"/>
    <col min="2" max="2" width="3.6328125" style="72" customWidth="1"/>
    <col min="3" max="3" width="50.6328125" style="72" customWidth="1"/>
    <col min="4" max="4" width="3.6328125" style="72" customWidth="1"/>
    <col min="5" max="5" width="45.6328125" style="72" customWidth="1"/>
    <col min="6" max="6" width="3.6328125" style="72" customWidth="1"/>
    <col min="7" max="16384" width="10.81640625" style="72"/>
  </cols>
  <sheetData>
    <row r="1" spans="2:6" ht="55" customHeight="1" x14ac:dyDescent="0.35"/>
    <row r="2" spans="2:6" ht="10" customHeight="1" x14ac:dyDescent="0.35">
      <c r="B2" s="265" t="s">
        <v>320</v>
      </c>
      <c r="C2" s="266"/>
      <c r="D2" s="266"/>
      <c r="E2" s="266"/>
      <c r="F2" s="267"/>
    </row>
    <row r="3" spans="2:6" ht="10" customHeight="1" x14ac:dyDescent="0.35">
      <c r="B3" s="268"/>
      <c r="C3" s="269"/>
      <c r="D3" s="269"/>
      <c r="E3" s="269"/>
      <c r="F3" s="270"/>
    </row>
    <row r="4" spans="2:6" ht="15" customHeight="1" x14ac:dyDescent="0.35">
      <c r="B4" s="147"/>
      <c r="C4" s="148"/>
      <c r="D4" s="149"/>
      <c r="E4" s="148"/>
      <c r="F4" s="150"/>
    </row>
    <row r="5" spans="2:6" ht="15" customHeight="1" x14ac:dyDescent="0.35">
      <c r="B5" s="151"/>
      <c r="C5" s="152" t="s">
        <v>325</v>
      </c>
      <c r="D5" s="153"/>
      <c r="E5" s="152" t="s">
        <v>331</v>
      </c>
      <c r="F5" s="154"/>
    </row>
    <row r="6" spans="2:6" ht="23" customHeight="1" x14ac:dyDescent="0.35">
      <c r="B6" s="151"/>
      <c r="C6" s="141"/>
      <c r="D6" s="153"/>
      <c r="E6" s="146"/>
      <c r="F6" s="154"/>
    </row>
    <row r="7" spans="2:6" ht="15" customHeight="1" x14ac:dyDescent="0.35">
      <c r="B7" s="151"/>
      <c r="C7" s="152"/>
      <c r="D7" s="153"/>
      <c r="E7" s="155"/>
      <c r="F7" s="154"/>
    </row>
    <row r="8" spans="2:6" ht="15" customHeight="1" x14ac:dyDescent="0.35">
      <c r="B8" s="151"/>
      <c r="C8" s="152" t="s">
        <v>306</v>
      </c>
      <c r="D8" s="153"/>
      <c r="E8" s="156" t="s">
        <v>334</v>
      </c>
      <c r="F8" s="154"/>
    </row>
    <row r="9" spans="2:6" ht="23" customHeight="1" x14ac:dyDescent="0.35">
      <c r="B9" s="151"/>
      <c r="C9" s="141"/>
      <c r="D9" s="153"/>
      <c r="E9" s="141"/>
      <c r="F9" s="154"/>
    </row>
    <row r="10" spans="2:6" ht="15" customHeight="1" x14ac:dyDescent="0.35">
      <c r="B10" s="151"/>
      <c r="C10" s="157"/>
      <c r="D10" s="153"/>
      <c r="E10" s="158"/>
      <c r="F10" s="154"/>
    </row>
    <row r="11" spans="2:6" ht="15" customHeight="1" x14ac:dyDescent="0.35">
      <c r="B11" s="151"/>
      <c r="C11" s="152" t="s">
        <v>328</v>
      </c>
      <c r="D11" s="153"/>
      <c r="E11" s="152" t="s">
        <v>322</v>
      </c>
      <c r="F11" s="154"/>
    </row>
    <row r="12" spans="2:6" ht="70" customHeight="1" x14ac:dyDescent="0.35">
      <c r="B12" s="151"/>
      <c r="C12" s="142"/>
      <c r="D12" s="153"/>
      <c r="E12" s="142"/>
      <c r="F12" s="154"/>
    </row>
    <row r="13" spans="2:6" ht="15" customHeight="1" x14ac:dyDescent="0.35">
      <c r="B13" s="151"/>
      <c r="C13" s="152"/>
      <c r="D13" s="153"/>
      <c r="E13" s="152"/>
      <c r="F13" s="154"/>
    </row>
    <row r="14" spans="2:6" ht="15" customHeight="1" x14ac:dyDescent="0.35">
      <c r="B14" s="151"/>
      <c r="C14" s="152" t="s">
        <v>440</v>
      </c>
      <c r="D14" s="153"/>
      <c r="E14" s="152" t="s">
        <v>333</v>
      </c>
      <c r="F14" s="154"/>
    </row>
    <row r="15" spans="2:6" ht="23" customHeight="1" x14ac:dyDescent="0.35">
      <c r="B15" s="151"/>
      <c r="C15" s="165"/>
      <c r="D15" s="153"/>
      <c r="E15" s="145"/>
      <c r="F15" s="154"/>
    </row>
    <row r="16" spans="2:6" ht="15" customHeight="1" x14ac:dyDescent="0.35">
      <c r="B16" s="151"/>
      <c r="C16" s="152"/>
      <c r="D16" s="153"/>
      <c r="E16" s="152"/>
      <c r="F16" s="154"/>
    </row>
    <row r="17" spans="2:6" ht="15" customHeight="1" x14ac:dyDescent="0.35">
      <c r="B17" s="151"/>
      <c r="C17" s="152" t="s">
        <v>441</v>
      </c>
      <c r="D17" s="153"/>
      <c r="E17" s="152" t="s">
        <v>332</v>
      </c>
      <c r="F17" s="154"/>
    </row>
    <row r="18" spans="2:6" ht="23" customHeight="1" x14ac:dyDescent="0.35">
      <c r="B18" s="151"/>
      <c r="C18" s="165"/>
      <c r="D18" s="153"/>
      <c r="E18" s="144"/>
      <c r="F18" s="154"/>
    </row>
    <row r="19" spans="2:6" ht="15" customHeight="1" x14ac:dyDescent="0.35">
      <c r="B19" s="151"/>
      <c r="C19" s="152"/>
      <c r="D19" s="153"/>
      <c r="E19" s="158"/>
      <c r="F19" s="154"/>
    </row>
    <row r="20" spans="2:6" ht="15" customHeight="1" x14ac:dyDescent="0.35">
      <c r="B20" s="151"/>
      <c r="C20" s="152" t="s">
        <v>326</v>
      </c>
      <c r="D20" s="153"/>
      <c r="E20" s="152" t="s">
        <v>321</v>
      </c>
      <c r="F20" s="154"/>
    </row>
    <row r="21" spans="2:6" ht="23" customHeight="1" x14ac:dyDescent="0.35">
      <c r="B21" s="151"/>
      <c r="C21" s="166"/>
      <c r="D21" s="153"/>
      <c r="E21" s="141"/>
      <c r="F21" s="154"/>
    </row>
    <row r="22" spans="2:6" ht="15" customHeight="1" x14ac:dyDescent="0.35">
      <c r="B22" s="151"/>
      <c r="C22" s="152"/>
      <c r="D22" s="153"/>
      <c r="E22" s="152"/>
      <c r="F22" s="154"/>
    </row>
    <row r="23" spans="2:6" ht="15" customHeight="1" x14ac:dyDescent="0.35">
      <c r="B23" s="151"/>
      <c r="C23" s="152" t="s">
        <v>329</v>
      </c>
      <c r="D23" s="153"/>
      <c r="E23" s="152" t="s">
        <v>324</v>
      </c>
      <c r="F23" s="154"/>
    </row>
    <row r="24" spans="2:6" ht="23" customHeight="1" x14ac:dyDescent="0.35">
      <c r="B24" s="151"/>
      <c r="C24" s="143"/>
      <c r="D24" s="153"/>
      <c r="E24" s="159">
        <f ca="1">TODAY()</f>
        <v>45573</v>
      </c>
      <c r="F24" s="154"/>
    </row>
    <row r="25" spans="2:6" ht="15" customHeight="1" x14ac:dyDescent="0.35">
      <c r="B25" s="151"/>
      <c r="C25" s="158"/>
      <c r="D25" s="153"/>
      <c r="E25" s="152"/>
      <c r="F25" s="154"/>
    </row>
    <row r="26" spans="2:6" ht="15" customHeight="1" x14ac:dyDescent="0.35">
      <c r="B26" s="151"/>
      <c r="C26" s="152"/>
      <c r="D26" s="153"/>
      <c r="E26" s="152"/>
      <c r="F26" s="154"/>
    </row>
    <row r="27" spans="2:6" ht="15" customHeight="1" x14ac:dyDescent="0.35">
      <c r="B27" s="151"/>
      <c r="C27" s="158"/>
      <c r="D27" s="153"/>
      <c r="E27" s="160"/>
      <c r="F27" s="154"/>
    </row>
    <row r="28" spans="2:6" ht="15" customHeight="1" x14ac:dyDescent="0.35">
      <c r="B28" s="151"/>
      <c r="C28" s="152"/>
      <c r="D28" s="153"/>
      <c r="E28" s="152"/>
      <c r="F28" s="154"/>
    </row>
    <row r="29" spans="2:6" ht="15" customHeight="1" x14ac:dyDescent="0.35">
      <c r="B29" s="161"/>
      <c r="C29" s="162"/>
      <c r="D29" s="163"/>
      <c r="E29" s="162"/>
      <c r="F29" s="164"/>
    </row>
  </sheetData>
  <sheetProtection algorithmName="SHA-512" hashValue="nBHxZ6eScwM9PqorZ0HLTZ+ud4dQWqX/hJ9uO01oglIU/65xbOrhyP2TNb6zZvQdPBPauVcRb0RodxgK/4IpwQ==" saltValue="XgouHFDHv7Y5g5MQFiZG1A==" spinCount="100000" sheet="1" formatCells="0" formatColumns="0" formatRows="0" insertColumns="0" insertRows="0" insertHyperlinks="0" deleteColumns="0" deleteRows="0" selectLockedCells="1" sort="0" autoFilter="0" pivotTables="0"/>
  <mergeCells count="1">
    <mergeCell ref="B2:F3"/>
  </mergeCells>
  <dataValidations count="2">
    <dataValidation type="list" allowBlank="1" showInputMessage="1" showErrorMessage="1" sqref="C6" xr:uid="{860DD61F-EC2C-4585-9AE2-2DAD1CD47C93}">
      <formula1>Liste_orga</formula1>
    </dataValidation>
    <dataValidation type="list" allowBlank="1" showInputMessage="1" showErrorMessage="1" sqref="C12" xr:uid="{2A3CD4D9-F440-4658-9095-66C49C178F04}">
      <formula1>INDIRECT($C$6)</formula1>
    </dataValidation>
  </dataValidation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iconSet" priority="1" id="{F28774F4-8474-474E-B60E-F32A2C22B750}">
            <x14:iconSet iconSet="3Symbols2" showValue="0" custom="1">
              <x14:cfvo type="percent">
                <xm:f>0</xm:f>
              </x14:cfvo>
              <x14:cfvo type="num">
                <xm:f>0</xm:f>
              </x14:cfvo>
              <x14:cfvo type="num">
                <xm:f>1</xm:f>
              </x14:cfvo>
              <x14:cfIcon iconSet="NoIcons" iconId="0"/>
              <x14:cfIcon iconSet="3Symbols2" iconId="0"/>
              <x14:cfIcon iconSet="3Symbols2" iconId="2"/>
            </x14:iconSet>
          </x14:cfRule>
          <xm:sqref>E15</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4E752ADC-0AAC-4ECF-8E95-950BD24D43BC}">
          <x14:formula1>
            <xm:f>'4. Sources'!$H$3:$H$18</xm:f>
          </x14:formula1>
          <xm:sqref>E21</xm:sqref>
        </x14:dataValidation>
        <x14:dataValidation type="list" allowBlank="1" showInputMessage="1" showErrorMessage="1" xr:uid="{0142D85D-50A5-4196-A342-32A8F7FAA1AB}">
          <x14:formula1>
            <xm:f>'4. Sources'!$J$3:$J$6</xm:f>
          </x14:formula1>
          <xm:sqref>C9</xm:sqref>
        </x14:dataValidation>
        <x14:dataValidation type="list" allowBlank="1" showInputMessage="1" showErrorMessage="1" xr:uid="{0459C134-2217-4150-8623-56B628ABE16E}">
          <x14:formula1>
            <xm:f>'4. Sources'!$B$3:$B$12</xm:f>
          </x14:formula1>
          <xm:sqref>E9</xm:sqref>
        </x14:dataValidation>
        <x14:dataValidation type="list" allowBlank="1" showInputMessage="1" showErrorMessage="1" xr:uid="{969FFEF6-6D1D-4522-8DFA-AE3A8793BCFA}">
          <x14:formula1>
            <xm:f>'4. Sources'!$L$3:$L$4</xm:f>
          </x14:formula1>
          <xm:sqref>E15</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929C5-AB71-4906-9D43-74E1AF0A12B4}">
  <sheetPr codeName="Feuil8">
    <tabColor theme="7" tint="-0.249977111117893"/>
  </sheetPr>
  <dimension ref="A1:AD751"/>
  <sheetViews>
    <sheetView topLeftCell="F1" zoomScale="70" zoomScaleNormal="70" workbookViewId="0">
      <selection activeCell="N9" sqref="N9"/>
    </sheetView>
  </sheetViews>
  <sheetFormatPr baseColWidth="10" defaultColWidth="10.81640625" defaultRowHeight="57" customHeight="1" x14ac:dyDescent="0.35"/>
  <cols>
    <col min="1" max="1" width="8.54296875" style="92" customWidth="1"/>
    <col min="2" max="2" width="16.6328125" style="92" customWidth="1"/>
    <col min="3" max="3" width="16.54296875" style="92" customWidth="1"/>
    <col min="4" max="4" width="60.54296875" style="92" customWidth="1"/>
    <col min="5" max="5" width="20.54296875" style="93" customWidth="1"/>
    <col min="6" max="6" width="15.54296875" style="93" customWidth="1"/>
    <col min="7" max="7" width="20.54296875" style="92" customWidth="1"/>
    <col min="8" max="8" width="60.54296875" style="94" customWidth="1"/>
    <col min="9" max="9" width="17.7265625" style="133" customWidth="1"/>
    <col min="10" max="10" width="19.54296875" style="169" customWidth="1"/>
    <col min="11" max="11" width="22.1796875" style="169" customWidth="1"/>
    <col min="12" max="12" width="20.54296875" style="123" customWidth="1"/>
    <col min="13" max="13" width="23.7265625" style="96" customWidth="1"/>
    <col min="14" max="14" width="21.6328125" style="133" customWidth="1"/>
    <col min="15" max="15" width="16.54296875" style="102" customWidth="1"/>
    <col min="16" max="17" width="16.54296875" style="95" customWidth="1"/>
    <col min="18" max="18" width="16.54296875" style="95" hidden="1" customWidth="1"/>
    <col min="19" max="21" width="16.54296875" style="133" customWidth="1"/>
    <col min="22" max="22" width="32.1796875" style="133" customWidth="1"/>
    <col min="23" max="23" width="14.08984375" style="95" customWidth="1"/>
    <col min="24" max="26" width="16.54296875" style="133" customWidth="1"/>
    <col min="27" max="30" width="20.54296875" style="95" customWidth="1"/>
    <col min="31" max="31" width="25.54296875" style="92" customWidth="1"/>
    <col min="32" max="16384" width="10.81640625" style="92"/>
  </cols>
  <sheetData>
    <row r="1" spans="1:30" ht="57" customHeight="1" x14ac:dyDescent="0.35">
      <c r="E1" s="122"/>
      <c r="H1" s="215"/>
      <c r="I1" s="95"/>
      <c r="J1" s="124"/>
      <c r="K1" s="124"/>
      <c r="L1" s="213"/>
      <c r="N1" s="95"/>
      <c r="S1" s="95"/>
      <c r="T1" s="95"/>
      <c r="U1" s="95"/>
      <c r="V1" s="95"/>
      <c r="X1" s="95"/>
      <c r="Y1" s="95"/>
      <c r="Z1" s="95"/>
      <c r="AA1" s="92"/>
      <c r="AB1" s="92"/>
      <c r="AC1" s="92"/>
      <c r="AD1" s="92"/>
    </row>
    <row r="2" spans="1:30" ht="57" customHeight="1" x14ac:dyDescent="0.35">
      <c r="I2" s="95"/>
      <c r="N2" s="95"/>
      <c r="S2" s="95"/>
      <c r="T2" s="95"/>
      <c r="U2" s="95"/>
      <c r="V2" s="95"/>
      <c r="X2" s="95"/>
      <c r="Y2" s="95"/>
      <c r="Z2" s="95"/>
      <c r="AA2" s="92"/>
      <c r="AB2" s="92"/>
      <c r="AC2" s="92"/>
      <c r="AD2" s="92"/>
    </row>
    <row r="3" spans="1:30" ht="20" customHeight="1" x14ac:dyDescent="0.35">
      <c r="B3" s="271" t="s">
        <v>407</v>
      </c>
      <c r="C3" s="271"/>
      <c r="D3" s="271"/>
      <c r="I3" s="95"/>
      <c r="N3" s="95"/>
      <c r="Q3" s="124"/>
      <c r="R3" s="124"/>
      <c r="S3" s="95"/>
      <c r="T3" s="95"/>
      <c r="U3" s="95"/>
      <c r="V3" s="95"/>
      <c r="X3" s="95"/>
      <c r="Y3" s="95"/>
      <c r="Z3" s="95"/>
      <c r="AA3" s="92"/>
      <c r="AB3" s="92"/>
      <c r="AC3" s="92"/>
      <c r="AD3" s="92"/>
    </row>
    <row r="4" spans="1:30" ht="20" customHeight="1" x14ac:dyDescent="0.35">
      <c r="D4" s="170"/>
      <c r="I4" s="95"/>
      <c r="N4" s="95"/>
      <c r="S4" s="95"/>
      <c r="T4" s="95"/>
      <c r="U4" s="95"/>
      <c r="V4" s="95"/>
      <c r="X4" s="95"/>
      <c r="Y4" s="95"/>
      <c r="Z4" s="95"/>
      <c r="AA4" s="92"/>
      <c r="AB4" s="92"/>
      <c r="AC4" s="92"/>
      <c r="AD4" s="92"/>
    </row>
    <row r="5" spans="1:30" ht="20" customHeight="1" x14ac:dyDescent="0.35">
      <c r="B5" s="125"/>
      <c r="C5" s="125"/>
      <c r="D5" s="209"/>
      <c r="E5" s="125"/>
      <c r="F5" s="125"/>
      <c r="I5" s="95"/>
      <c r="N5" s="95"/>
      <c r="O5" s="208"/>
      <c r="P5" s="123"/>
      <c r="Q5" s="123"/>
      <c r="R5" s="123"/>
      <c r="S5" s="123"/>
      <c r="T5" s="123"/>
      <c r="U5" s="123"/>
      <c r="V5" s="123"/>
      <c r="W5" s="123"/>
      <c r="X5" s="123"/>
      <c r="Y5" s="123"/>
      <c r="Z5" s="123"/>
      <c r="AA5" s="92"/>
      <c r="AB5" s="92"/>
      <c r="AC5" s="92"/>
      <c r="AD5" s="92"/>
    </row>
    <row r="6" spans="1:30" ht="20" customHeight="1" x14ac:dyDescent="0.35">
      <c r="I6" s="95"/>
      <c r="N6" s="95"/>
      <c r="S6" s="95"/>
      <c r="T6" s="95"/>
      <c r="U6" s="95"/>
      <c r="V6" s="95"/>
      <c r="X6" s="95"/>
      <c r="Y6" s="95"/>
      <c r="Z6" s="95"/>
      <c r="AA6" s="92"/>
      <c r="AB6" s="92"/>
      <c r="AC6" s="92"/>
      <c r="AD6" s="92"/>
    </row>
    <row r="7" spans="1:30" ht="20" customHeight="1" x14ac:dyDescent="0.35">
      <c r="I7" s="95"/>
      <c r="N7" s="95"/>
      <c r="S7" s="272" t="s">
        <v>1</v>
      </c>
      <c r="T7" s="272"/>
      <c r="U7" s="272"/>
      <c r="V7" s="272"/>
      <c r="W7" s="272"/>
      <c r="X7" s="272"/>
      <c r="Y7" s="272"/>
      <c r="Z7" s="272"/>
      <c r="AA7" s="92"/>
      <c r="AB7" s="92"/>
      <c r="AC7" s="92"/>
      <c r="AD7" s="92"/>
    </row>
    <row r="8" spans="1:30" s="175" customFormat="1" ht="57" customHeight="1" x14ac:dyDescent="0.35">
      <c r="B8" s="174" t="s">
        <v>336</v>
      </c>
      <c r="C8" s="174" t="s">
        <v>306</v>
      </c>
      <c r="D8" s="174" t="s">
        <v>337</v>
      </c>
      <c r="E8" s="174" t="s">
        <v>338</v>
      </c>
      <c r="F8" s="174" t="s">
        <v>339</v>
      </c>
      <c r="G8" s="174" t="s">
        <v>334</v>
      </c>
      <c r="H8" s="174" t="s">
        <v>6</v>
      </c>
      <c r="I8" s="176" t="s">
        <v>340</v>
      </c>
      <c r="J8" s="177" t="s">
        <v>341</v>
      </c>
      <c r="K8" s="177" t="s">
        <v>342</v>
      </c>
      <c r="L8" s="178" t="s">
        <v>332</v>
      </c>
      <c r="M8" s="174" t="s">
        <v>333</v>
      </c>
      <c r="N8" s="179" t="s">
        <v>343</v>
      </c>
      <c r="O8" s="179" t="s">
        <v>344</v>
      </c>
      <c r="P8" s="179" t="s">
        <v>324</v>
      </c>
      <c r="Q8" s="180" t="s">
        <v>321</v>
      </c>
      <c r="R8" s="180" t="s">
        <v>431</v>
      </c>
      <c r="S8" s="181" t="s">
        <v>345</v>
      </c>
      <c r="T8" s="181" t="s">
        <v>13</v>
      </c>
      <c r="U8" s="181" t="s">
        <v>14</v>
      </c>
      <c r="V8" s="181" t="s">
        <v>15</v>
      </c>
      <c r="W8" s="181" t="s">
        <v>432</v>
      </c>
      <c r="X8" s="181" t="s">
        <v>17</v>
      </c>
      <c r="Y8" s="181" t="s">
        <v>18</v>
      </c>
      <c r="Z8" s="181" t="s">
        <v>19</v>
      </c>
    </row>
    <row r="9" spans="1:30" s="137" customFormat="1" ht="108.5" customHeight="1" x14ac:dyDescent="0.35">
      <c r="A9" s="136"/>
      <c r="B9" s="137" t="s">
        <v>327</v>
      </c>
      <c r="C9" s="129" t="s">
        <v>377</v>
      </c>
      <c r="D9" s="137" t="s">
        <v>376</v>
      </c>
      <c r="E9" s="214" t="s">
        <v>458</v>
      </c>
      <c r="F9" s="129">
        <v>2023</v>
      </c>
      <c r="G9" s="130" t="s">
        <v>352</v>
      </c>
      <c r="H9" s="130" t="s">
        <v>459</v>
      </c>
      <c r="I9" s="131">
        <v>45083</v>
      </c>
      <c r="J9" s="171" t="s">
        <v>460</v>
      </c>
      <c r="K9" s="171"/>
      <c r="L9" s="135">
        <v>5000</v>
      </c>
      <c r="M9" s="129">
        <v>1</v>
      </c>
      <c r="N9" s="131">
        <v>45087</v>
      </c>
      <c r="O9" s="131">
        <v>45113</v>
      </c>
      <c r="P9" s="131">
        <v>45084</v>
      </c>
      <c r="Q9" s="132" t="s">
        <v>461</v>
      </c>
      <c r="R9" s="132" t="str">
        <f>IF(ISBLANK(Tableau1[[#This Row],[Date de règlement]]),"",UPPER(TEXT(Tableau1[[#This Row],[Date de règlement]],"AAAA")))</f>
        <v>2023</v>
      </c>
      <c r="S9" s="138"/>
      <c r="T9" s="138"/>
      <c r="U9" s="138"/>
      <c r="V9" s="139"/>
      <c r="W9" s="140"/>
      <c r="X9" s="138"/>
      <c r="Y9" s="138"/>
      <c r="Z9" s="138"/>
    </row>
    <row r="10" spans="1:30" s="137" customFormat="1" ht="108.5" customHeight="1" x14ac:dyDescent="0.35">
      <c r="A10" s="136"/>
      <c r="C10" s="129"/>
      <c r="E10" s="214"/>
      <c r="F10" s="129"/>
      <c r="G10" s="130"/>
      <c r="H10" s="130"/>
      <c r="I10" s="131"/>
      <c r="J10" s="171"/>
      <c r="K10" s="171"/>
      <c r="L10" s="135"/>
      <c r="M10" s="129"/>
      <c r="N10" s="131"/>
      <c r="O10" s="131"/>
      <c r="P10" s="131"/>
      <c r="Q10" s="132"/>
      <c r="R10" s="132" t="str">
        <f>IF(ISBLANK(Tableau1[[#This Row],[Date de règlement]]),"",UPPER(TEXT(Tableau1[[#This Row],[Date de règlement]],"AAAA")))</f>
        <v/>
      </c>
      <c r="S10" s="138"/>
      <c r="T10" s="138"/>
      <c r="U10" s="138"/>
      <c r="V10" s="139"/>
      <c r="W10" s="140"/>
      <c r="X10" s="138"/>
      <c r="Y10" s="138"/>
      <c r="Z10" s="138"/>
    </row>
    <row r="11" spans="1:30" s="137" customFormat="1" ht="108.5" customHeight="1" x14ac:dyDescent="0.35">
      <c r="A11" s="136"/>
      <c r="C11" s="129"/>
      <c r="E11" s="214"/>
      <c r="F11" s="129"/>
      <c r="G11" s="130"/>
      <c r="H11" s="130"/>
      <c r="I11" s="131"/>
      <c r="J11" s="171"/>
      <c r="K11" s="171"/>
      <c r="L11" s="135"/>
      <c r="M11" s="129"/>
      <c r="N11" s="131"/>
      <c r="O11" s="131"/>
      <c r="P11" s="131"/>
      <c r="Q11" s="132"/>
      <c r="R11" s="132" t="str">
        <f>IF(ISBLANK(Tableau1[[#This Row],[Date de règlement]]),"",UPPER(TEXT(Tableau1[[#This Row],[Date de règlement]],"AAAA")))</f>
        <v/>
      </c>
      <c r="S11" s="138"/>
      <c r="T11" s="138"/>
      <c r="U11" s="138"/>
      <c r="V11" s="139"/>
      <c r="W11" s="140"/>
      <c r="X11" s="138"/>
      <c r="Y11" s="138"/>
      <c r="Z11" s="138"/>
    </row>
    <row r="12" spans="1:30" s="137" customFormat="1" ht="108.5" customHeight="1" x14ac:dyDescent="0.35">
      <c r="A12" s="136"/>
      <c r="C12" s="129"/>
      <c r="E12" s="214"/>
      <c r="F12" s="129"/>
      <c r="G12" s="130"/>
      <c r="H12" s="130"/>
      <c r="I12" s="131"/>
      <c r="J12" s="171"/>
      <c r="K12" s="171"/>
      <c r="L12" s="135"/>
      <c r="M12" s="129"/>
      <c r="N12" s="131"/>
      <c r="O12" s="131"/>
      <c r="P12" s="131"/>
      <c r="Q12" s="132"/>
      <c r="R12" s="132" t="str">
        <f>IF(ISBLANK(Tableau1[[#This Row],[Date de règlement]]),"",UPPER(TEXT(Tableau1[[#This Row],[Date de règlement]],"AAAA")))</f>
        <v/>
      </c>
      <c r="S12" s="138"/>
      <c r="T12" s="138"/>
      <c r="U12" s="138"/>
      <c r="V12" s="139"/>
      <c r="W12" s="140"/>
      <c r="X12" s="138"/>
      <c r="Y12" s="138"/>
      <c r="Z12" s="138"/>
    </row>
    <row r="13" spans="1:30" s="137" customFormat="1" ht="108.5" customHeight="1" x14ac:dyDescent="0.35">
      <c r="A13" s="136"/>
      <c r="C13" s="129"/>
      <c r="E13" s="214"/>
      <c r="F13" s="129"/>
      <c r="G13" s="130"/>
      <c r="H13" s="130"/>
      <c r="I13" s="131"/>
      <c r="J13" s="171"/>
      <c r="K13" s="171"/>
      <c r="L13" s="135"/>
      <c r="M13" s="129"/>
      <c r="N13" s="131"/>
      <c r="O13" s="131"/>
      <c r="P13" s="131"/>
      <c r="Q13" s="132"/>
      <c r="R13" s="132" t="str">
        <f>IF(ISBLANK(Tableau1[[#This Row],[Date de règlement]]),"",UPPER(TEXT(Tableau1[[#This Row],[Date de règlement]],"AAAA")))</f>
        <v/>
      </c>
      <c r="S13" s="138"/>
      <c r="T13" s="138"/>
      <c r="U13" s="138"/>
      <c r="V13" s="139"/>
      <c r="W13" s="140"/>
      <c r="X13" s="138"/>
      <c r="Y13" s="138"/>
      <c r="Z13" s="138"/>
    </row>
    <row r="14" spans="1:30" s="137" customFormat="1" ht="108.5" customHeight="1" x14ac:dyDescent="0.35">
      <c r="A14" s="136"/>
      <c r="C14" s="129"/>
      <c r="E14" s="214"/>
      <c r="F14" s="129"/>
      <c r="G14" s="130"/>
      <c r="H14" s="130"/>
      <c r="I14" s="131"/>
      <c r="J14" s="171"/>
      <c r="K14" s="171"/>
      <c r="L14" s="135"/>
      <c r="M14" s="129"/>
      <c r="N14" s="131"/>
      <c r="O14" s="131"/>
      <c r="P14" s="131"/>
      <c r="Q14" s="132"/>
      <c r="R14" s="132" t="str">
        <f>IF(ISBLANK(Tableau1[[#This Row],[Date de règlement]]),"",UPPER(TEXT(Tableau1[[#This Row],[Date de règlement]],"AAAA")))</f>
        <v/>
      </c>
      <c r="S14" s="138"/>
      <c r="T14" s="138"/>
      <c r="U14" s="138"/>
      <c r="V14" s="139"/>
      <c r="W14" s="140"/>
      <c r="X14" s="138"/>
      <c r="Y14" s="138"/>
      <c r="Z14" s="138"/>
    </row>
    <row r="15" spans="1:30" s="137" customFormat="1" ht="108.5" customHeight="1" x14ac:dyDescent="0.35">
      <c r="A15" s="136"/>
      <c r="C15" s="129"/>
      <c r="E15" s="214"/>
      <c r="F15" s="129"/>
      <c r="G15" s="130"/>
      <c r="H15" s="130"/>
      <c r="I15" s="131"/>
      <c r="J15" s="171"/>
      <c r="K15" s="171"/>
      <c r="L15" s="135"/>
      <c r="M15" s="129"/>
      <c r="N15" s="131"/>
      <c r="O15" s="131"/>
      <c r="P15" s="131"/>
      <c r="Q15" s="132"/>
      <c r="R15" s="132" t="str">
        <f>IF(ISBLANK(Tableau1[[#This Row],[Date de règlement]]),"",UPPER(TEXT(Tableau1[[#This Row],[Date de règlement]],"AAAA")))</f>
        <v/>
      </c>
      <c r="S15" s="138"/>
      <c r="T15" s="138"/>
      <c r="U15" s="138"/>
      <c r="V15" s="139"/>
      <c r="W15" s="140"/>
      <c r="X15" s="138"/>
      <c r="Y15" s="138"/>
      <c r="Z15" s="138"/>
    </row>
    <row r="16" spans="1:30" s="137" customFormat="1" ht="108.5" customHeight="1" x14ac:dyDescent="0.35">
      <c r="A16" s="136"/>
      <c r="C16" s="129"/>
      <c r="E16" s="214"/>
      <c r="F16" s="129"/>
      <c r="G16" s="130"/>
      <c r="H16" s="130"/>
      <c r="I16" s="131"/>
      <c r="J16" s="171"/>
      <c r="K16" s="171"/>
      <c r="L16" s="135"/>
      <c r="M16" s="129"/>
      <c r="N16" s="131"/>
      <c r="O16" s="131"/>
      <c r="P16" s="131"/>
      <c r="Q16" s="132"/>
      <c r="R16" s="132" t="str">
        <f>IF(ISBLANK(Tableau1[[#This Row],[Date de règlement]]),"",UPPER(TEXT(Tableau1[[#This Row],[Date de règlement]],"AAAA")))</f>
        <v/>
      </c>
      <c r="S16" s="138"/>
      <c r="T16" s="138"/>
      <c r="U16" s="138"/>
      <c r="V16" s="139"/>
      <c r="W16" s="140"/>
      <c r="X16" s="138"/>
      <c r="Y16" s="138"/>
      <c r="Z16" s="138"/>
    </row>
    <row r="17" spans="1:26" s="137" customFormat="1" ht="108.5" customHeight="1" x14ac:dyDescent="0.35">
      <c r="A17" s="136"/>
      <c r="C17" s="129"/>
      <c r="E17" s="214"/>
      <c r="F17" s="129"/>
      <c r="G17" s="130"/>
      <c r="H17" s="130"/>
      <c r="I17" s="131"/>
      <c r="J17" s="171"/>
      <c r="K17" s="171"/>
      <c r="L17" s="135"/>
      <c r="M17" s="129"/>
      <c r="N17" s="131"/>
      <c r="O17" s="131"/>
      <c r="P17" s="131"/>
      <c r="Q17" s="132"/>
      <c r="R17" s="132" t="str">
        <f>IF(ISBLANK(Tableau1[[#This Row],[Date de règlement]]),"",UPPER(TEXT(Tableau1[[#This Row],[Date de règlement]],"AAAA")))</f>
        <v/>
      </c>
      <c r="S17" s="138"/>
      <c r="T17" s="138"/>
      <c r="U17" s="138"/>
      <c r="V17" s="139"/>
      <c r="W17" s="140"/>
      <c r="X17" s="138"/>
      <c r="Y17" s="138"/>
      <c r="Z17" s="138"/>
    </row>
    <row r="18" spans="1:26" s="137" customFormat="1" ht="108.5" customHeight="1" x14ac:dyDescent="0.35">
      <c r="A18" s="136"/>
      <c r="C18" s="129"/>
      <c r="E18" s="214"/>
      <c r="F18" s="129"/>
      <c r="G18" s="130"/>
      <c r="H18" s="130"/>
      <c r="I18" s="131"/>
      <c r="J18" s="171"/>
      <c r="K18" s="171"/>
      <c r="L18" s="135"/>
      <c r="M18" s="129"/>
      <c r="N18" s="131"/>
      <c r="O18" s="131"/>
      <c r="P18" s="131"/>
      <c r="Q18" s="132"/>
      <c r="R18" s="132" t="str">
        <f>IF(ISBLANK(Tableau1[[#This Row],[Date de règlement]]),"",UPPER(TEXT(Tableau1[[#This Row],[Date de règlement]],"AAAA")))</f>
        <v/>
      </c>
      <c r="S18" s="138"/>
      <c r="T18" s="138"/>
      <c r="U18" s="138"/>
      <c r="V18" s="139"/>
      <c r="W18" s="140"/>
      <c r="X18" s="138"/>
      <c r="Y18" s="138"/>
      <c r="Z18" s="138"/>
    </row>
    <row r="19" spans="1:26" s="137" customFormat="1" ht="108.5" customHeight="1" x14ac:dyDescent="0.35">
      <c r="A19" s="136"/>
      <c r="C19" s="129"/>
      <c r="E19" s="214"/>
      <c r="F19" s="129"/>
      <c r="G19" s="130"/>
      <c r="H19" s="130"/>
      <c r="I19" s="131"/>
      <c r="J19" s="171"/>
      <c r="K19" s="171"/>
      <c r="L19" s="135"/>
      <c r="M19" s="129"/>
      <c r="N19" s="131"/>
      <c r="O19" s="131"/>
      <c r="P19" s="131"/>
      <c r="Q19" s="132"/>
      <c r="R19" s="132" t="str">
        <f>IF(ISBLANK(Tableau1[[#This Row],[Date de règlement]]),"",UPPER(TEXT(Tableau1[[#This Row],[Date de règlement]],"AAAA")))</f>
        <v/>
      </c>
      <c r="S19" s="138"/>
      <c r="T19" s="138"/>
      <c r="U19" s="138"/>
      <c r="V19" s="139"/>
      <c r="W19" s="140"/>
      <c r="X19" s="138"/>
      <c r="Y19" s="138"/>
      <c r="Z19" s="138"/>
    </row>
    <row r="20" spans="1:26" s="137" customFormat="1" ht="108.5" customHeight="1" x14ac:dyDescent="0.35">
      <c r="A20" s="136"/>
      <c r="C20" s="129"/>
      <c r="E20" s="214"/>
      <c r="F20" s="129"/>
      <c r="G20" s="130"/>
      <c r="H20" s="130"/>
      <c r="I20" s="131"/>
      <c r="J20" s="171"/>
      <c r="K20" s="171"/>
      <c r="L20" s="135"/>
      <c r="M20" s="129"/>
      <c r="N20" s="131"/>
      <c r="O20" s="131"/>
      <c r="P20" s="131"/>
      <c r="Q20" s="132"/>
      <c r="R20" s="132" t="str">
        <f>IF(ISBLANK(Tableau1[[#This Row],[Date de règlement]]),"",UPPER(TEXT(Tableau1[[#This Row],[Date de règlement]],"AAAA")))</f>
        <v/>
      </c>
      <c r="S20" s="138"/>
      <c r="T20" s="138"/>
      <c r="U20" s="138"/>
      <c r="V20" s="139"/>
      <c r="W20" s="140"/>
      <c r="X20" s="138"/>
      <c r="Y20" s="138"/>
      <c r="Z20" s="138"/>
    </row>
    <row r="21" spans="1:26" s="137" customFormat="1" ht="108.5" customHeight="1" x14ac:dyDescent="0.35">
      <c r="A21" s="136"/>
      <c r="C21" s="129"/>
      <c r="E21" s="214"/>
      <c r="F21" s="129"/>
      <c r="G21" s="130"/>
      <c r="H21" s="130"/>
      <c r="I21" s="131"/>
      <c r="J21" s="171"/>
      <c r="K21" s="171"/>
      <c r="L21" s="135"/>
      <c r="M21" s="129"/>
      <c r="N21" s="131"/>
      <c r="O21" s="131"/>
      <c r="P21" s="131"/>
      <c r="Q21" s="132"/>
      <c r="R21" s="132" t="str">
        <f>IF(ISBLANK(Tableau1[[#This Row],[Date de règlement]]),"",UPPER(TEXT(Tableau1[[#This Row],[Date de règlement]],"AAAA")))</f>
        <v/>
      </c>
      <c r="S21" s="138"/>
      <c r="T21" s="138"/>
      <c r="U21" s="138"/>
      <c r="V21" s="139"/>
      <c r="W21" s="140"/>
      <c r="X21" s="138"/>
      <c r="Y21" s="138"/>
      <c r="Z21" s="138"/>
    </row>
    <row r="22" spans="1:26" s="137" customFormat="1" ht="108.5" customHeight="1" x14ac:dyDescent="0.35">
      <c r="A22" s="136"/>
      <c r="C22" s="129"/>
      <c r="E22" s="214"/>
      <c r="F22" s="129"/>
      <c r="G22" s="130"/>
      <c r="H22" s="130"/>
      <c r="I22" s="131"/>
      <c r="J22" s="171"/>
      <c r="K22" s="171"/>
      <c r="L22" s="135"/>
      <c r="M22" s="129"/>
      <c r="N22" s="131"/>
      <c r="O22" s="131"/>
      <c r="P22" s="131"/>
      <c r="Q22" s="132"/>
      <c r="R22" s="132" t="str">
        <f>IF(ISBLANK(Tableau1[[#This Row],[Date de règlement]]),"",UPPER(TEXT(Tableau1[[#This Row],[Date de règlement]],"AAAA")))</f>
        <v/>
      </c>
      <c r="S22" s="138"/>
      <c r="T22" s="138"/>
      <c r="U22" s="138"/>
      <c r="V22" s="139"/>
      <c r="W22" s="140"/>
      <c r="X22" s="138"/>
      <c r="Y22" s="138"/>
      <c r="Z22" s="138"/>
    </row>
    <row r="23" spans="1:26" s="137" customFormat="1" ht="108.5" customHeight="1" x14ac:dyDescent="0.35">
      <c r="A23" s="136"/>
      <c r="C23" s="129"/>
      <c r="E23" s="214"/>
      <c r="F23" s="129"/>
      <c r="G23" s="130"/>
      <c r="H23" s="130"/>
      <c r="I23" s="131"/>
      <c r="J23" s="171"/>
      <c r="K23" s="171"/>
      <c r="L23" s="135"/>
      <c r="M23" s="129"/>
      <c r="N23" s="131"/>
      <c r="O23" s="131"/>
      <c r="P23" s="131"/>
      <c r="Q23" s="132"/>
      <c r="R23" s="132" t="str">
        <f>IF(ISBLANK(Tableau1[[#This Row],[Date de règlement]]),"",UPPER(TEXT(Tableau1[[#This Row],[Date de règlement]],"AAAA")))</f>
        <v/>
      </c>
      <c r="S23" s="138"/>
      <c r="T23" s="138"/>
      <c r="U23" s="138"/>
      <c r="V23" s="139"/>
      <c r="W23" s="140"/>
      <c r="X23" s="138"/>
      <c r="Y23" s="138"/>
      <c r="Z23" s="138"/>
    </row>
    <row r="24" spans="1:26" s="137" customFormat="1" ht="108.5" customHeight="1" x14ac:dyDescent="0.35">
      <c r="A24" s="136"/>
      <c r="C24" s="129"/>
      <c r="E24" s="214"/>
      <c r="F24" s="129"/>
      <c r="G24" s="130"/>
      <c r="H24" s="130"/>
      <c r="I24" s="131"/>
      <c r="J24" s="171"/>
      <c r="K24" s="171"/>
      <c r="L24" s="135"/>
      <c r="M24" s="129"/>
      <c r="N24" s="131"/>
      <c r="O24" s="131"/>
      <c r="P24" s="131"/>
      <c r="Q24" s="132"/>
      <c r="R24" s="132" t="str">
        <f>IF(ISBLANK(Tableau1[[#This Row],[Date de règlement]]),"",UPPER(TEXT(Tableau1[[#This Row],[Date de règlement]],"AAAA")))</f>
        <v/>
      </c>
      <c r="S24" s="138"/>
      <c r="T24" s="138"/>
      <c r="U24" s="138"/>
      <c r="V24" s="139"/>
      <c r="W24" s="140"/>
      <c r="X24" s="138"/>
      <c r="Y24" s="138"/>
      <c r="Z24" s="138"/>
    </row>
    <row r="25" spans="1:26" s="137" customFormat="1" ht="108.5" customHeight="1" x14ac:dyDescent="0.35">
      <c r="A25" s="136"/>
      <c r="C25" s="129"/>
      <c r="E25" s="214"/>
      <c r="F25" s="129"/>
      <c r="G25" s="130"/>
      <c r="H25" s="130"/>
      <c r="I25" s="131"/>
      <c r="J25" s="171"/>
      <c r="K25" s="171"/>
      <c r="L25" s="135"/>
      <c r="M25" s="129"/>
      <c r="N25" s="131"/>
      <c r="O25" s="131"/>
      <c r="P25" s="131"/>
      <c r="Q25" s="132"/>
      <c r="R25" s="132" t="str">
        <f>IF(ISBLANK(Tableau1[[#This Row],[Date de règlement]]),"",UPPER(TEXT(Tableau1[[#This Row],[Date de règlement]],"AAAA")))</f>
        <v/>
      </c>
      <c r="S25" s="138"/>
      <c r="T25" s="138"/>
      <c r="U25" s="138"/>
      <c r="V25" s="139"/>
      <c r="W25" s="140"/>
      <c r="X25" s="138"/>
      <c r="Y25" s="138"/>
      <c r="Z25" s="138"/>
    </row>
    <row r="26" spans="1:26" s="137" customFormat="1" ht="108.5" customHeight="1" x14ac:dyDescent="0.35">
      <c r="A26" s="136"/>
      <c r="C26" s="129"/>
      <c r="E26" s="214"/>
      <c r="F26" s="129"/>
      <c r="G26" s="130"/>
      <c r="H26" s="130"/>
      <c r="I26" s="131"/>
      <c r="J26" s="171"/>
      <c r="K26" s="171"/>
      <c r="L26" s="135"/>
      <c r="M26" s="129"/>
      <c r="N26" s="131"/>
      <c r="O26" s="131"/>
      <c r="P26" s="131"/>
      <c r="Q26" s="132"/>
      <c r="R26" s="132" t="str">
        <f>IF(ISBLANK(Tableau1[[#This Row],[Date de règlement]]),"",UPPER(TEXT(Tableau1[[#This Row],[Date de règlement]],"AAAA")))</f>
        <v/>
      </c>
      <c r="S26" s="138"/>
      <c r="T26" s="138"/>
      <c r="U26" s="138"/>
      <c r="V26" s="139"/>
      <c r="W26" s="140"/>
      <c r="X26" s="138"/>
      <c r="Y26" s="138"/>
      <c r="Z26" s="138"/>
    </row>
    <row r="27" spans="1:26" s="137" customFormat="1" ht="108.5" customHeight="1" x14ac:dyDescent="0.35">
      <c r="A27" s="136"/>
      <c r="C27" s="129"/>
      <c r="E27" s="214"/>
      <c r="F27" s="129"/>
      <c r="G27" s="130"/>
      <c r="H27" s="130"/>
      <c r="I27" s="131"/>
      <c r="J27" s="171"/>
      <c r="K27" s="171"/>
      <c r="L27" s="135"/>
      <c r="M27" s="129"/>
      <c r="N27" s="131"/>
      <c r="O27" s="131"/>
      <c r="P27" s="131"/>
      <c r="Q27" s="132"/>
      <c r="R27" s="132" t="str">
        <f>IF(ISBLANK(Tableau1[[#This Row],[Date de règlement]]),"",UPPER(TEXT(Tableau1[[#This Row],[Date de règlement]],"AAAA")))</f>
        <v/>
      </c>
      <c r="S27" s="138"/>
      <c r="T27" s="138"/>
      <c r="U27" s="138"/>
      <c r="V27" s="139"/>
      <c r="W27" s="140"/>
      <c r="X27" s="138"/>
      <c r="Y27" s="138"/>
      <c r="Z27" s="138"/>
    </row>
    <row r="28" spans="1:26" s="137" customFormat="1" ht="108.5" customHeight="1" x14ac:dyDescent="0.35">
      <c r="A28" s="136"/>
      <c r="C28" s="129"/>
      <c r="E28" s="214"/>
      <c r="F28" s="129"/>
      <c r="G28" s="130"/>
      <c r="H28" s="130"/>
      <c r="I28" s="131"/>
      <c r="J28" s="171"/>
      <c r="K28" s="171"/>
      <c r="L28" s="135"/>
      <c r="M28" s="129"/>
      <c r="N28" s="131"/>
      <c r="O28" s="131"/>
      <c r="P28" s="131"/>
      <c r="Q28" s="132"/>
      <c r="R28" s="132" t="str">
        <f>IF(ISBLANK(Tableau1[[#This Row],[Date de règlement]]),"",UPPER(TEXT(Tableau1[[#This Row],[Date de règlement]],"AAAA")))</f>
        <v/>
      </c>
      <c r="S28" s="138"/>
      <c r="T28" s="138"/>
      <c r="U28" s="138"/>
      <c r="V28" s="139"/>
      <c r="W28" s="140"/>
      <c r="X28" s="138"/>
      <c r="Y28" s="138"/>
      <c r="Z28" s="138"/>
    </row>
    <row r="29" spans="1:26" s="137" customFormat="1" ht="108.5" customHeight="1" x14ac:dyDescent="0.35">
      <c r="A29" s="136"/>
      <c r="C29" s="129"/>
      <c r="E29" s="214"/>
      <c r="F29" s="129"/>
      <c r="G29" s="130"/>
      <c r="H29" s="130"/>
      <c r="I29" s="131"/>
      <c r="J29" s="171"/>
      <c r="K29" s="171"/>
      <c r="L29" s="135"/>
      <c r="M29" s="129"/>
      <c r="N29" s="131"/>
      <c r="O29" s="131"/>
      <c r="P29" s="131"/>
      <c r="Q29" s="132"/>
      <c r="R29" s="132" t="str">
        <f>IF(ISBLANK(Tableau1[[#This Row],[Date de règlement]]),"",UPPER(TEXT(Tableau1[[#This Row],[Date de règlement]],"AAAA")))</f>
        <v/>
      </c>
      <c r="S29" s="138"/>
      <c r="T29" s="138"/>
      <c r="U29" s="138"/>
      <c r="V29" s="139"/>
      <c r="W29" s="140"/>
      <c r="X29" s="138"/>
      <c r="Y29" s="138"/>
      <c r="Z29" s="138"/>
    </row>
    <row r="30" spans="1:26" s="137" customFormat="1" ht="108.5" customHeight="1" x14ac:dyDescent="0.35">
      <c r="A30" s="136"/>
      <c r="C30" s="129"/>
      <c r="E30" s="214"/>
      <c r="F30" s="129"/>
      <c r="G30" s="130"/>
      <c r="H30" s="130"/>
      <c r="I30" s="131"/>
      <c r="J30" s="171"/>
      <c r="K30" s="171"/>
      <c r="L30" s="135"/>
      <c r="M30" s="129"/>
      <c r="N30" s="131"/>
      <c r="O30" s="131"/>
      <c r="P30" s="131"/>
      <c r="Q30" s="132"/>
      <c r="R30" s="132" t="str">
        <f>IF(ISBLANK(Tableau1[[#This Row],[Date de règlement]]),"",UPPER(TEXT(Tableau1[[#This Row],[Date de règlement]],"AAAA")))</f>
        <v/>
      </c>
      <c r="S30" s="138"/>
      <c r="T30" s="138"/>
      <c r="U30" s="138"/>
      <c r="V30" s="139"/>
      <c r="W30" s="140"/>
      <c r="X30" s="138"/>
      <c r="Y30" s="138"/>
      <c r="Z30" s="138"/>
    </row>
    <row r="31" spans="1:26" s="137" customFormat="1" ht="108.5" customHeight="1" x14ac:dyDescent="0.35">
      <c r="A31" s="136"/>
      <c r="C31" s="129"/>
      <c r="E31" s="214"/>
      <c r="F31" s="129"/>
      <c r="G31" s="130"/>
      <c r="H31" s="130"/>
      <c r="I31" s="131"/>
      <c r="J31" s="171"/>
      <c r="K31" s="171"/>
      <c r="L31" s="135"/>
      <c r="M31" s="129"/>
      <c r="N31" s="131"/>
      <c r="O31" s="131"/>
      <c r="P31" s="131"/>
      <c r="Q31" s="132"/>
      <c r="R31" s="132" t="str">
        <f>IF(ISBLANK(Tableau1[[#This Row],[Date de règlement]]),"",UPPER(TEXT(Tableau1[[#This Row],[Date de règlement]],"AAAA")))</f>
        <v/>
      </c>
      <c r="S31" s="138"/>
      <c r="T31" s="138"/>
      <c r="U31" s="138"/>
      <c r="V31" s="139"/>
      <c r="W31" s="140"/>
      <c r="X31" s="138"/>
      <c r="Y31" s="138"/>
      <c r="Z31" s="138"/>
    </row>
    <row r="32" spans="1:26" s="137" customFormat="1" ht="108.5" customHeight="1" x14ac:dyDescent="0.35">
      <c r="A32" s="136"/>
      <c r="C32" s="129"/>
      <c r="E32" s="214"/>
      <c r="F32" s="129"/>
      <c r="G32" s="130"/>
      <c r="H32" s="130"/>
      <c r="I32" s="131"/>
      <c r="J32" s="171"/>
      <c r="K32" s="171"/>
      <c r="L32" s="135"/>
      <c r="M32" s="129"/>
      <c r="N32" s="131"/>
      <c r="O32" s="131"/>
      <c r="P32" s="131"/>
      <c r="Q32" s="132"/>
      <c r="R32" s="132" t="str">
        <f>IF(ISBLANK(Tableau1[[#This Row],[Date de règlement]]),"",UPPER(TEXT(Tableau1[[#This Row],[Date de règlement]],"AAAA")))</f>
        <v/>
      </c>
      <c r="S32" s="138"/>
      <c r="T32" s="138"/>
      <c r="U32" s="138"/>
      <c r="V32" s="139"/>
      <c r="W32" s="140"/>
      <c r="X32" s="138"/>
      <c r="Y32" s="138"/>
      <c r="Z32" s="138"/>
    </row>
    <row r="33" spans="1:26" s="137" customFormat="1" ht="108.5" customHeight="1" x14ac:dyDescent="0.35">
      <c r="A33" s="136"/>
      <c r="C33" s="129"/>
      <c r="E33" s="214"/>
      <c r="F33" s="129"/>
      <c r="G33" s="130"/>
      <c r="H33" s="130"/>
      <c r="I33" s="131"/>
      <c r="J33" s="171"/>
      <c r="K33" s="171"/>
      <c r="L33" s="135"/>
      <c r="M33" s="129"/>
      <c r="N33" s="131"/>
      <c r="O33" s="131"/>
      <c r="P33" s="131"/>
      <c r="Q33" s="132"/>
      <c r="R33" s="132" t="str">
        <f>IF(ISBLANK(Tableau1[[#This Row],[Date de règlement]]),"",UPPER(TEXT(Tableau1[[#This Row],[Date de règlement]],"AAAA")))</f>
        <v/>
      </c>
      <c r="S33" s="138"/>
      <c r="T33" s="138"/>
      <c r="U33" s="138"/>
      <c r="V33" s="139"/>
      <c r="W33" s="140"/>
      <c r="X33" s="138"/>
      <c r="Y33" s="138"/>
      <c r="Z33" s="138"/>
    </row>
    <row r="34" spans="1:26" s="137" customFormat="1" ht="108.5" customHeight="1" x14ac:dyDescent="0.35">
      <c r="A34" s="136"/>
      <c r="C34" s="129"/>
      <c r="E34" s="214"/>
      <c r="F34" s="129"/>
      <c r="G34" s="130"/>
      <c r="H34" s="130"/>
      <c r="I34" s="131"/>
      <c r="J34" s="171"/>
      <c r="K34" s="171"/>
      <c r="L34" s="135"/>
      <c r="M34" s="129"/>
      <c r="N34" s="131"/>
      <c r="O34" s="131"/>
      <c r="P34" s="131"/>
      <c r="Q34" s="132"/>
      <c r="R34" s="132" t="str">
        <f>IF(ISBLANK(Tableau1[[#This Row],[Date de règlement]]),"",UPPER(TEXT(Tableau1[[#This Row],[Date de règlement]],"AAAA")))</f>
        <v/>
      </c>
      <c r="S34" s="138"/>
      <c r="T34" s="138"/>
      <c r="U34" s="138"/>
      <c r="V34" s="139"/>
      <c r="W34" s="140"/>
      <c r="X34" s="138"/>
      <c r="Y34" s="138"/>
      <c r="Z34" s="138"/>
    </row>
    <row r="35" spans="1:26" s="137" customFormat="1" ht="108.5" customHeight="1" x14ac:dyDescent="0.35">
      <c r="A35" s="136"/>
      <c r="C35" s="129"/>
      <c r="E35" s="214"/>
      <c r="F35" s="129"/>
      <c r="G35" s="130"/>
      <c r="H35" s="130"/>
      <c r="I35" s="131"/>
      <c r="J35" s="171"/>
      <c r="K35" s="171"/>
      <c r="L35" s="135"/>
      <c r="M35" s="129"/>
      <c r="N35" s="131"/>
      <c r="O35" s="131"/>
      <c r="P35" s="131"/>
      <c r="Q35" s="132"/>
      <c r="R35" s="132" t="str">
        <f>IF(ISBLANK(Tableau1[[#This Row],[Date de règlement]]),"",UPPER(TEXT(Tableau1[[#This Row],[Date de règlement]],"AAAA")))</f>
        <v/>
      </c>
      <c r="S35" s="138"/>
      <c r="T35" s="138"/>
      <c r="U35" s="138"/>
      <c r="V35" s="139"/>
      <c r="W35" s="140"/>
      <c r="X35" s="138"/>
      <c r="Y35" s="138"/>
      <c r="Z35" s="138"/>
    </row>
    <row r="36" spans="1:26" s="137" customFormat="1" ht="108.5" customHeight="1" x14ac:dyDescent="0.35">
      <c r="A36" s="136"/>
      <c r="C36" s="129"/>
      <c r="E36" s="214"/>
      <c r="F36" s="129"/>
      <c r="G36" s="130"/>
      <c r="H36" s="130"/>
      <c r="I36" s="131"/>
      <c r="J36" s="171"/>
      <c r="K36" s="171"/>
      <c r="L36" s="135"/>
      <c r="M36" s="129"/>
      <c r="N36" s="131"/>
      <c r="O36" s="131"/>
      <c r="P36" s="131"/>
      <c r="Q36" s="132"/>
      <c r="R36" s="132" t="str">
        <f>IF(ISBLANK(Tableau1[[#This Row],[Date de règlement]]),"",UPPER(TEXT(Tableau1[[#This Row],[Date de règlement]],"AAAA")))</f>
        <v/>
      </c>
      <c r="S36" s="138"/>
      <c r="T36" s="138"/>
      <c r="U36" s="138"/>
      <c r="V36" s="139"/>
      <c r="W36" s="140"/>
      <c r="X36" s="138"/>
      <c r="Y36" s="138"/>
      <c r="Z36" s="138"/>
    </row>
    <row r="37" spans="1:26" s="137" customFormat="1" ht="108.5" customHeight="1" x14ac:dyDescent="0.35">
      <c r="A37" s="136"/>
      <c r="C37" s="129"/>
      <c r="E37" s="214"/>
      <c r="F37" s="129"/>
      <c r="G37" s="130"/>
      <c r="H37" s="130"/>
      <c r="I37" s="131"/>
      <c r="J37" s="171"/>
      <c r="K37" s="171"/>
      <c r="L37" s="135"/>
      <c r="M37" s="129"/>
      <c r="N37" s="131"/>
      <c r="O37" s="131"/>
      <c r="P37" s="131"/>
      <c r="Q37" s="132"/>
      <c r="R37" s="132" t="str">
        <f>IF(ISBLANK(Tableau1[[#This Row],[Date de règlement]]),"",UPPER(TEXT(Tableau1[[#This Row],[Date de règlement]],"AAAA")))</f>
        <v/>
      </c>
      <c r="S37" s="138"/>
      <c r="T37" s="138"/>
      <c r="U37" s="138"/>
      <c r="V37" s="139"/>
      <c r="W37" s="140"/>
      <c r="X37" s="138"/>
      <c r="Y37" s="138"/>
      <c r="Z37" s="138"/>
    </row>
    <row r="38" spans="1:26" s="137" customFormat="1" ht="108.5" customHeight="1" x14ac:dyDescent="0.35">
      <c r="A38" s="136"/>
      <c r="C38" s="129"/>
      <c r="E38" s="214"/>
      <c r="F38" s="129"/>
      <c r="G38" s="130"/>
      <c r="H38" s="130"/>
      <c r="I38" s="131"/>
      <c r="J38" s="171"/>
      <c r="K38" s="171"/>
      <c r="L38" s="135"/>
      <c r="M38" s="129"/>
      <c r="N38" s="131"/>
      <c r="O38" s="131"/>
      <c r="P38" s="131"/>
      <c r="Q38" s="132"/>
      <c r="R38" s="132" t="str">
        <f>IF(ISBLANK(Tableau1[[#This Row],[Date de règlement]]),"",UPPER(TEXT(Tableau1[[#This Row],[Date de règlement]],"AAAA")))</f>
        <v/>
      </c>
      <c r="S38" s="138"/>
      <c r="T38" s="138"/>
      <c r="U38" s="138"/>
      <c r="V38" s="139"/>
      <c r="W38" s="140"/>
      <c r="X38" s="138"/>
      <c r="Y38" s="138"/>
      <c r="Z38" s="138"/>
    </row>
    <row r="39" spans="1:26" s="137" customFormat="1" ht="108.5" customHeight="1" x14ac:dyDescent="0.35">
      <c r="A39" s="136"/>
      <c r="C39" s="129"/>
      <c r="E39" s="214"/>
      <c r="F39" s="129"/>
      <c r="G39" s="130"/>
      <c r="H39" s="130"/>
      <c r="I39" s="131"/>
      <c r="J39" s="171"/>
      <c r="K39" s="171"/>
      <c r="L39" s="135"/>
      <c r="M39" s="129"/>
      <c r="N39" s="131"/>
      <c r="O39" s="131"/>
      <c r="P39" s="131"/>
      <c r="Q39" s="132"/>
      <c r="R39" s="132" t="str">
        <f>IF(ISBLANK(Tableau1[[#This Row],[Date de règlement]]),"",UPPER(TEXT(Tableau1[[#This Row],[Date de règlement]],"AAAA")))</f>
        <v/>
      </c>
      <c r="S39" s="138"/>
      <c r="T39" s="138"/>
      <c r="U39" s="138"/>
      <c r="V39" s="139"/>
      <c r="W39" s="140"/>
      <c r="X39" s="138"/>
      <c r="Y39" s="138"/>
      <c r="Z39" s="138"/>
    </row>
    <row r="40" spans="1:26" s="137" customFormat="1" ht="108.5" customHeight="1" x14ac:dyDescent="0.35">
      <c r="A40" s="136"/>
      <c r="C40" s="129"/>
      <c r="E40" s="214"/>
      <c r="F40" s="129"/>
      <c r="G40" s="130"/>
      <c r="H40" s="130"/>
      <c r="I40" s="131"/>
      <c r="J40" s="171"/>
      <c r="K40" s="171"/>
      <c r="L40" s="135"/>
      <c r="M40" s="129"/>
      <c r="N40" s="131"/>
      <c r="O40" s="131"/>
      <c r="P40" s="131"/>
      <c r="Q40" s="132"/>
      <c r="R40" s="132" t="str">
        <f>IF(ISBLANK(Tableau1[[#This Row],[Date de règlement]]),"",UPPER(TEXT(Tableau1[[#This Row],[Date de règlement]],"AAAA")))</f>
        <v/>
      </c>
      <c r="S40" s="138"/>
      <c r="T40" s="138"/>
      <c r="U40" s="138"/>
      <c r="V40" s="139"/>
      <c r="W40" s="140"/>
      <c r="X40" s="138"/>
      <c r="Y40" s="138"/>
      <c r="Z40" s="138"/>
    </row>
    <row r="41" spans="1:26" s="137" customFormat="1" ht="108.5" customHeight="1" x14ac:dyDescent="0.35">
      <c r="A41" s="136"/>
      <c r="C41" s="129"/>
      <c r="E41" s="214"/>
      <c r="F41" s="129"/>
      <c r="G41" s="130"/>
      <c r="H41" s="130"/>
      <c r="I41" s="131"/>
      <c r="J41" s="171"/>
      <c r="K41" s="171"/>
      <c r="L41" s="135"/>
      <c r="M41" s="129"/>
      <c r="N41" s="131"/>
      <c r="O41" s="131"/>
      <c r="P41" s="131"/>
      <c r="Q41" s="132"/>
      <c r="R41" s="132" t="str">
        <f>IF(ISBLANK(Tableau1[[#This Row],[Date de règlement]]),"",UPPER(TEXT(Tableau1[[#This Row],[Date de règlement]],"AAAA")))</f>
        <v/>
      </c>
      <c r="S41" s="138"/>
      <c r="T41" s="138"/>
      <c r="U41" s="138"/>
      <c r="V41" s="139"/>
      <c r="W41" s="140"/>
      <c r="X41" s="138"/>
      <c r="Y41" s="138"/>
      <c r="Z41" s="138"/>
    </row>
    <row r="42" spans="1:26" s="137" customFormat="1" ht="108.5" customHeight="1" x14ac:dyDescent="0.35">
      <c r="A42" s="136"/>
      <c r="C42" s="129"/>
      <c r="E42" s="214"/>
      <c r="F42" s="129"/>
      <c r="G42" s="130"/>
      <c r="H42" s="130"/>
      <c r="I42" s="131"/>
      <c r="J42" s="171"/>
      <c r="K42" s="171"/>
      <c r="L42" s="135"/>
      <c r="M42" s="129"/>
      <c r="N42" s="131"/>
      <c r="O42" s="131"/>
      <c r="P42" s="131"/>
      <c r="Q42" s="132"/>
      <c r="R42" s="132" t="str">
        <f>IF(ISBLANK(Tableau1[[#This Row],[Date de règlement]]),"",UPPER(TEXT(Tableau1[[#This Row],[Date de règlement]],"AAAA")))</f>
        <v/>
      </c>
      <c r="S42" s="138"/>
      <c r="T42" s="138"/>
      <c r="U42" s="138"/>
      <c r="V42" s="139"/>
      <c r="W42" s="140"/>
      <c r="X42" s="138"/>
      <c r="Y42" s="138"/>
      <c r="Z42" s="138"/>
    </row>
    <row r="43" spans="1:26" s="137" customFormat="1" ht="108.5" customHeight="1" x14ac:dyDescent="0.35">
      <c r="A43" s="136"/>
      <c r="C43" s="129"/>
      <c r="E43" s="214"/>
      <c r="F43" s="129"/>
      <c r="G43" s="130"/>
      <c r="H43" s="130"/>
      <c r="I43" s="131"/>
      <c r="J43" s="171"/>
      <c r="K43" s="171"/>
      <c r="L43" s="135"/>
      <c r="M43" s="129"/>
      <c r="N43" s="131"/>
      <c r="O43" s="131"/>
      <c r="P43" s="131"/>
      <c r="Q43" s="132"/>
      <c r="R43" s="132" t="str">
        <f>IF(ISBLANK(Tableau1[[#This Row],[Date de règlement]]),"",UPPER(TEXT(Tableau1[[#This Row],[Date de règlement]],"AAAA")))</f>
        <v/>
      </c>
      <c r="S43" s="138"/>
      <c r="T43" s="138"/>
      <c r="U43" s="138"/>
      <c r="V43" s="139"/>
      <c r="W43" s="140"/>
      <c r="X43" s="138"/>
      <c r="Y43" s="138"/>
      <c r="Z43" s="138"/>
    </row>
    <row r="44" spans="1:26" s="137" customFormat="1" ht="108.5" customHeight="1" x14ac:dyDescent="0.35">
      <c r="A44" s="136"/>
      <c r="C44" s="129"/>
      <c r="E44" s="214"/>
      <c r="F44" s="129"/>
      <c r="G44" s="130"/>
      <c r="H44" s="130"/>
      <c r="I44" s="131"/>
      <c r="J44" s="171"/>
      <c r="K44" s="171"/>
      <c r="L44" s="135"/>
      <c r="M44" s="129"/>
      <c r="N44" s="131"/>
      <c r="O44" s="131"/>
      <c r="P44" s="131"/>
      <c r="Q44" s="132"/>
      <c r="R44" s="132" t="str">
        <f>IF(ISBLANK(Tableau1[[#This Row],[Date de règlement]]),"",UPPER(TEXT(Tableau1[[#This Row],[Date de règlement]],"AAAA")))</f>
        <v/>
      </c>
      <c r="S44" s="138"/>
      <c r="T44" s="138"/>
      <c r="U44" s="138"/>
      <c r="V44" s="139"/>
      <c r="W44" s="140"/>
      <c r="X44" s="138"/>
      <c r="Y44" s="138"/>
      <c r="Z44" s="138"/>
    </row>
    <row r="45" spans="1:26" s="137" customFormat="1" ht="108.5" customHeight="1" x14ac:dyDescent="0.35">
      <c r="A45" s="136"/>
      <c r="C45" s="129"/>
      <c r="E45" s="214"/>
      <c r="F45" s="129"/>
      <c r="G45" s="130"/>
      <c r="H45" s="130"/>
      <c r="I45" s="131"/>
      <c r="J45" s="171"/>
      <c r="K45" s="171"/>
      <c r="L45" s="135"/>
      <c r="M45" s="129"/>
      <c r="N45" s="131"/>
      <c r="O45" s="131"/>
      <c r="P45" s="131"/>
      <c r="Q45" s="132"/>
      <c r="R45" s="132" t="str">
        <f>IF(ISBLANK(Tableau1[[#This Row],[Date de règlement]]),"",UPPER(TEXT(Tableau1[[#This Row],[Date de règlement]],"AAAA")))</f>
        <v/>
      </c>
      <c r="S45" s="138"/>
      <c r="T45" s="138"/>
      <c r="U45" s="138"/>
      <c r="V45" s="139"/>
      <c r="W45" s="140"/>
      <c r="X45" s="138"/>
      <c r="Y45" s="138"/>
      <c r="Z45" s="138"/>
    </row>
    <row r="46" spans="1:26" s="137" customFormat="1" ht="108.5" customHeight="1" x14ac:dyDescent="0.35">
      <c r="A46" s="136"/>
      <c r="C46" s="129"/>
      <c r="E46" s="214"/>
      <c r="F46" s="129"/>
      <c r="G46" s="130"/>
      <c r="H46" s="130"/>
      <c r="I46" s="131"/>
      <c r="J46" s="171"/>
      <c r="K46" s="171"/>
      <c r="L46" s="135"/>
      <c r="M46" s="129"/>
      <c r="N46" s="131"/>
      <c r="O46" s="131"/>
      <c r="P46" s="131"/>
      <c r="Q46" s="132"/>
      <c r="R46" s="132" t="str">
        <f>IF(ISBLANK(Tableau1[[#This Row],[Date de règlement]]),"",UPPER(TEXT(Tableau1[[#This Row],[Date de règlement]],"AAAA")))</f>
        <v/>
      </c>
      <c r="S46" s="138"/>
      <c r="T46" s="138"/>
      <c r="U46" s="138"/>
      <c r="V46" s="139"/>
      <c r="W46" s="140"/>
      <c r="X46" s="138"/>
      <c r="Y46" s="138"/>
      <c r="Z46" s="138"/>
    </row>
    <row r="47" spans="1:26" s="137" customFormat="1" ht="108.5" customHeight="1" x14ac:dyDescent="0.35">
      <c r="A47" s="136"/>
      <c r="C47" s="129"/>
      <c r="E47" s="214"/>
      <c r="F47" s="129"/>
      <c r="G47" s="130"/>
      <c r="H47" s="130"/>
      <c r="I47" s="131"/>
      <c r="J47" s="171"/>
      <c r="K47" s="171"/>
      <c r="L47" s="135"/>
      <c r="M47" s="129"/>
      <c r="N47" s="131"/>
      <c r="O47" s="131"/>
      <c r="P47" s="131"/>
      <c r="Q47" s="132"/>
      <c r="R47" s="132" t="str">
        <f>IF(ISBLANK(Tableau1[[#This Row],[Date de règlement]]),"",UPPER(TEXT(Tableau1[[#This Row],[Date de règlement]],"AAAA")))</f>
        <v/>
      </c>
      <c r="S47" s="138"/>
      <c r="T47" s="138"/>
      <c r="U47" s="138"/>
      <c r="V47" s="139"/>
      <c r="W47" s="140"/>
      <c r="X47" s="138"/>
      <c r="Y47" s="138"/>
      <c r="Z47" s="138"/>
    </row>
    <row r="48" spans="1:26" s="137" customFormat="1" ht="108.5" customHeight="1" x14ac:dyDescent="0.35">
      <c r="A48" s="136"/>
      <c r="C48" s="129"/>
      <c r="E48" s="214"/>
      <c r="F48" s="129"/>
      <c r="G48" s="130"/>
      <c r="H48" s="130"/>
      <c r="I48" s="131"/>
      <c r="J48" s="171"/>
      <c r="K48" s="171"/>
      <c r="L48" s="135"/>
      <c r="M48" s="129"/>
      <c r="N48" s="131"/>
      <c r="O48" s="131"/>
      <c r="P48" s="131"/>
      <c r="Q48" s="132"/>
      <c r="R48" s="132" t="str">
        <f>IF(ISBLANK(Tableau1[[#This Row],[Date de règlement]]),"",UPPER(TEXT(Tableau1[[#This Row],[Date de règlement]],"AAAA")))</f>
        <v/>
      </c>
      <c r="S48" s="138"/>
      <c r="T48" s="138"/>
      <c r="U48" s="138"/>
      <c r="V48" s="139"/>
      <c r="W48" s="140"/>
      <c r="X48" s="138"/>
      <c r="Y48" s="138"/>
      <c r="Z48" s="138"/>
    </row>
    <row r="49" spans="1:26" s="137" customFormat="1" ht="108.5" customHeight="1" x14ac:dyDescent="0.35">
      <c r="A49" s="136"/>
      <c r="C49" s="129"/>
      <c r="E49" s="214"/>
      <c r="F49" s="129"/>
      <c r="G49" s="130"/>
      <c r="H49" s="130"/>
      <c r="I49" s="131"/>
      <c r="J49" s="171"/>
      <c r="K49" s="171"/>
      <c r="L49" s="135"/>
      <c r="M49" s="129"/>
      <c r="N49" s="131"/>
      <c r="O49" s="131"/>
      <c r="P49" s="131"/>
      <c r="Q49" s="132"/>
      <c r="R49" s="132" t="str">
        <f>IF(ISBLANK(Tableau1[[#This Row],[Date de règlement]]),"",UPPER(TEXT(Tableau1[[#This Row],[Date de règlement]],"AAAA")))</f>
        <v/>
      </c>
      <c r="S49" s="138"/>
      <c r="T49" s="138"/>
      <c r="U49" s="138"/>
      <c r="V49" s="139"/>
      <c r="W49" s="140"/>
      <c r="X49" s="138"/>
      <c r="Y49" s="138"/>
      <c r="Z49" s="138"/>
    </row>
    <row r="50" spans="1:26" s="137" customFormat="1" ht="108.5" customHeight="1" x14ac:dyDescent="0.35">
      <c r="A50" s="136"/>
      <c r="C50" s="129"/>
      <c r="E50" s="214"/>
      <c r="F50" s="129"/>
      <c r="G50" s="130"/>
      <c r="H50" s="130"/>
      <c r="I50" s="131"/>
      <c r="J50" s="171"/>
      <c r="K50" s="171"/>
      <c r="L50" s="135"/>
      <c r="M50" s="129"/>
      <c r="N50" s="131"/>
      <c r="O50" s="131"/>
      <c r="P50" s="131"/>
      <c r="Q50" s="132"/>
      <c r="R50" s="132" t="str">
        <f>IF(ISBLANK(Tableau1[[#This Row],[Date de règlement]]),"",UPPER(TEXT(Tableau1[[#This Row],[Date de règlement]],"AAAA")))</f>
        <v/>
      </c>
      <c r="S50" s="138"/>
      <c r="T50" s="138"/>
      <c r="U50" s="138"/>
      <c r="V50" s="139"/>
      <c r="W50" s="140"/>
      <c r="X50" s="138"/>
      <c r="Y50" s="138"/>
      <c r="Z50" s="138"/>
    </row>
    <row r="51" spans="1:26" s="137" customFormat="1" ht="108.5" customHeight="1" x14ac:dyDescent="0.35">
      <c r="A51" s="136"/>
      <c r="C51" s="129"/>
      <c r="E51" s="214"/>
      <c r="F51" s="129"/>
      <c r="G51" s="130"/>
      <c r="H51" s="130"/>
      <c r="I51" s="131"/>
      <c r="J51" s="171"/>
      <c r="K51" s="171"/>
      <c r="L51" s="135"/>
      <c r="M51" s="129"/>
      <c r="N51" s="131"/>
      <c r="O51" s="131"/>
      <c r="P51" s="131"/>
      <c r="Q51" s="132"/>
      <c r="R51" s="132" t="str">
        <f>IF(ISBLANK(Tableau1[[#This Row],[Date de règlement]]),"",UPPER(TEXT(Tableau1[[#This Row],[Date de règlement]],"AAAA")))</f>
        <v/>
      </c>
      <c r="S51" s="138"/>
      <c r="T51" s="138"/>
      <c r="U51" s="138"/>
      <c r="V51" s="139"/>
      <c r="W51" s="140"/>
      <c r="X51" s="138"/>
      <c r="Y51" s="138"/>
      <c r="Z51" s="138"/>
    </row>
    <row r="52" spans="1:26" s="137" customFormat="1" ht="108.5" customHeight="1" x14ac:dyDescent="0.35">
      <c r="A52" s="136"/>
      <c r="C52" s="129"/>
      <c r="E52" s="214"/>
      <c r="F52" s="129"/>
      <c r="G52" s="130"/>
      <c r="H52" s="130"/>
      <c r="I52" s="131"/>
      <c r="J52" s="171"/>
      <c r="K52" s="171"/>
      <c r="L52" s="135"/>
      <c r="M52" s="129"/>
      <c r="N52" s="131"/>
      <c r="O52" s="131"/>
      <c r="P52" s="131"/>
      <c r="Q52" s="132"/>
      <c r="R52" s="132" t="str">
        <f>IF(ISBLANK(Tableau1[[#This Row],[Date de règlement]]),"",UPPER(TEXT(Tableau1[[#This Row],[Date de règlement]],"AAAA")))</f>
        <v/>
      </c>
      <c r="S52" s="138"/>
      <c r="T52" s="138"/>
      <c r="U52" s="138"/>
      <c r="V52" s="139"/>
      <c r="W52" s="140"/>
      <c r="X52" s="138"/>
      <c r="Y52" s="138"/>
      <c r="Z52" s="138"/>
    </row>
    <row r="53" spans="1:26" s="137" customFormat="1" ht="108.5" customHeight="1" x14ac:dyDescent="0.35">
      <c r="A53" s="136"/>
      <c r="C53" s="129"/>
      <c r="E53" s="214"/>
      <c r="F53" s="129"/>
      <c r="G53" s="130"/>
      <c r="H53" s="130"/>
      <c r="I53" s="131"/>
      <c r="J53" s="171"/>
      <c r="K53" s="171"/>
      <c r="L53" s="135"/>
      <c r="M53" s="129"/>
      <c r="N53" s="131"/>
      <c r="O53" s="131"/>
      <c r="P53" s="131"/>
      <c r="Q53" s="132"/>
      <c r="R53" s="132" t="str">
        <f>IF(ISBLANK(Tableau1[[#This Row],[Date de règlement]]),"",UPPER(TEXT(Tableau1[[#This Row],[Date de règlement]],"AAAA")))</f>
        <v/>
      </c>
      <c r="S53" s="138"/>
      <c r="T53" s="138"/>
      <c r="U53" s="138"/>
      <c r="V53" s="139"/>
      <c r="W53" s="140"/>
      <c r="X53" s="138"/>
      <c r="Y53" s="138"/>
      <c r="Z53" s="138"/>
    </row>
    <row r="54" spans="1:26" s="137" customFormat="1" ht="108.5" customHeight="1" x14ac:dyDescent="0.35">
      <c r="A54" s="136"/>
      <c r="C54" s="129"/>
      <c r="E54" s="214"/>
      <c r="F54" s="129"/>
      <c r="G54" s="130"/>
      <c r="H54" s="130"/>
      <c r="I54" s="131"/>
      <c r="J54" s="171"/>
      <c r="K54" s="171"/>
      <c r="L54" s="135"/>
      <c r="M54" s="129"/>
      <c r="N54" s="131"/>
      <c r="O54" s="131"/>
      <c r="P54" s="131"/>
      <c r="Q54" s="132"/>
      <c r="R54" s="132" t="str">
        <f>IF(ISBLANK(Tableau1[[#This Row],[Date de règlement]]),"",UPPER(TEXT(Tableau1[[#This Row],[Date de règlement]],"AAAA")))</f>
        <v/>
      </c>
      <c r="S54" s="138"/>
      <c r="T54" s="138"/>
      <c r="U54" s="138"/>
      <c r="V54" s="139"/>
      <c r="W54" s="140"/>
      <c r="X54" s="138"/>
      <c r="Y54" s="138"/>
      <c r="Z54" s="138"/>
    </row>
    <row r="55" spans="1:26" s="137" customFormat="1" ht="108.5" customHeight="1" x14ac:dyDescent="0.35">
      <c r="A55" s="136"/>
      <c r="C55" s="129"/>
      <c r="E55" s="214"/>
      <c r="F55" s="129"/>
      <c r="G55" s="130"/>
      <c r="H55" s="130"/>
      <c r="I55" s="131"/>
      <c r="J55" s="171"/>
      <c r="K55" s="171"/>
      <c r="L55" s="135"/>
      <c r="M55" s="129"/>
      <c r="N55" s="131"/>
      <c r="O55" s="131"/>
      <c r="P55" s="131"/>
      <c r="Q55" s="132"/>
      <c r="R55" s="132" t="str">
        <f>IF(ISBLANK(Tableau1[[#This Row],[Date de règlement]]),"",UPPER(TEXT(Tableau1[[#This Row],[Date de règlement]],"AAAA")))</f>
        <v/>
      </c>
      <c r="S55" s="138"/>
      <c r="T55" s="138"/>
      <c r="U55" s="138"/>
      <c r="V55" s="139"/>
      <c r="W55" s="140"/>
      <c r="X55" s="138"/>
      <c r="Y55" s="138"/>
      <c r="Z55" s="138"/>
    </row>
    <row r="56" spans="1:26" s="137" customFormat="1" ht="108.5" customHeight="1" x14ac:dyDescent="0.35">
      <c r="A56" s="136"/>
      <c r="C56" s="129"/>
      <c r="E56" s="214"/>
      <c r="F56" s="129"/>
      <c r="G56" s="130"/>
      <c r="H56" s="130"/>
      <c r="I56" s="131"/>
      <c r="J56" s="171"/>
      <c r="K56" s="171"/>
      <c r="L56" s="135"/>
      <c r="M56" s="129"/>
      <c r="N56" s="131"/>
      <c r="O56" s="131"/>
      <c r="P56" s="131"/>
      <c r="Q56" s="132"/>
      <c r="R56" s="132" t="str">
        <f>IF(ISBLANK(Tableau1[[#This Row],[Date de règlement]]),"",UPPER(TEXT(Tableau1[[#This Row],[Date de règlement]],"AAAA")))</f>
        <v/>
      </c>
      <c r="S56" s="138"/>
      <c r="T56" s="138"/>
      <c r="U56" s="138"/>
      <c r="V56" s="139"/>
      <c r="W56" s="140"/>
      <c r="X56" s="138"/>
      <c r="Y56" s="138"/>
      <c r="Z56" s="138"/>
    </row>
    <row r="57" spans="1:26" s="137" customFormat="1" ht="108.5" customHeight="1" x14ac:dyDescent="0.35">
      <c r="A57" s="136"/>
      <c r="C57" s="129"/>
      <c r="E57" s="214"/>
      <c r="F57" s="129"/>
      <c r="G57" s="130"/>
      <c r="H57" s="130"/>
      <c r="I57" s="131"/>
      <c r="J57" s="171"/>
      <c r="K57" s="171"/>
      <c r="L57" s="135"/>
      <c r="M57" s="129"/>
      <c r="N57" s="131"/>
      <c r="O57" s="131"/>
      <c r="P57" s="131"/>
      <c r="Q57" s="132"/>
      <c r="R57" s="132" t="str">
        <f>IF(ISBLANK(Tableau1[[#This Row],[Date de règlement]]),"",UPPER(TEXT(Tableau1[[#This Row],[Date de règlement]],"AAAA")))</f>
        <v/>
      </c>
      <c r="S57" s="138"/>
      <c r="T57" s="138"/>
      <c r="U57" s="138"/>
      <c r="V57" s="139"/>
      <c r="W57" s="140"/>
      <c r="X57" s="138"/>
      <c r="Y57" s="138"/>
      <c r="Z57" s="138"/>
    </row>
    <row r="58" spans="1:26" s="137" customFormat="1" ht="108.5" customHeight="1" x14ac:dyDescent="0.35">
      <c r="A58" s="136"/>
      <c r="C58" s="129"/>
      <c r="E58" s="214"/>
      <c r="F58" s="129"/>
      <c r="G58" s="130"/>
      <c r="H58" s="130"/>
      <c r="I58" s="131"/>
      <c r="J58" s="171"/>
      <c r="K58" s="171"/>
      <c r="L58" s="135"/>
      <c r="M58" s="129"/>
      <c r="N58" s="131"/>
      <c r="O58" s="131"/>
      <c r="P58" s="131"/>
      <c r="Q58" s="132"/>
      <c r="R58" s="132" t="str">
        <f>IF(ISBLANK(Tableau1[[#This Row],[Date de règlement]]),"",UPPER(TEXT(Tableau1[[#This Row],[Date de règlement]],"AAAA")))</f>
        <v/>
      </c>
      <c r="S58" s="138"/>
      <c r="T58" s="138"/>
      <c r="U58" s="138"/>
      <c r="V58" s="139"/>
      <c r="W58" s="140"/>
      <c r="X58" s="138"/>
      <c r="Y58" s="138"/>
      <c r="Z58" s="138"/>
    </row>
    <row r="59" spans="1:26" s="137" customFormat="1" ht="108.5" customHeight="1" x14ac:dyDescent="0.35">
      <c r="A59" s="136"/>
      <c r="C59" s="129"/>
      <c r="E59" s="214"/>
      <c r="F59" s="129"/>
      <c r="G59" s="130"/>
      <c r="H59" s="130"/>
      <c r="I59" s="131"/>
      <c r="J59" s="171"/>
      <c r="K59" s="171"/>
      <c r="L59" s="135"/>
      <c r="M59" s="129"/>
      <c r="N59" s="131"/>
      <c r="O59" s="131"/>
      <c r="P59" s="131"/>
      <c r="Q59" s="132"/>
      <c r="R59" s="132" t="str">
        <f>IF(ISBLANK(Tableau1[[#This Row],[Date de règlement]]),"",UPPER(TEXT(Tableau1[[#This Row],[Date de règlement]],"AAAA")))</f>
        <v/>
      </c>
      <c r="S59" s="138"/>
      <c r="T59" s="138"/>
      <c r="U59" s="138"/>
      <c r="V59" s="139"/>
      <c r="W59" s="140"/>
      <c r="X59" s="138"/>
      <c r="Y59" s="138"/>
      <c r="Z59" s="138"/>
    </row>
    <row r="60" spans="1:26" s="137" customFormat="1" ht="108.5" customHeight="1" x14ac:dyDescent="0.35">
      <c r="A60" s="136"/>
      <c r="C60" s="129"/>
      <c r="E60" s="214"/>
      <c r="F60" s="129"/>
      <c r="G60" s="130"/>
      <c r="H60" s="130"/>
      <c r="I60" s="131"/>
      <c r="J60" s="171"/>
      <c r="K60" s="171"/>
      <c r="L60" s="135"/>
      <c r="M60" s="129"/>
      <c r="N60" s="131"/>
      <c r="O60" s="131"/>
      <c r="P60" s="131"/>
      <c r="Q60" s="132"/>
      <c r="R60" s="132" t="str">
        <f>IF(ISBLANK(Tableau1[[#This Row],[Date de règlement]]),"",UPPER(TEXT(Tableau1[[#This Row],[Date de règlement]],"AAAA")))</f>
        <v/>
      </c>
      <c r="S60" s="138"/>
      <c r="T60" s="138"/>
      <c r="U60" s="138"/>
      <c r="V60" s="139"/>
      <c r="W60" s="140"/>
      <c r="X60" s="138"/>
      <c r="Y60" s="138"/>
      <c r="Z60" s="138"/>
    </row>
    <row r="61" spans="1:26" s="137" customFormat="1" ht="108.5" customHeight="1" x14ac:dyDescent="0.35">
      <c r="A61" s="136"/>
      <c r="C61" s="129"/>
      <c r="E61" s="214"/>
      <c r="F61" s="129"/>
      <c r="G61" s="130"/>
      <c r="H61" s="130"/>
      <c r="I61" s="131"/>
      <c r="J61" s="171"/>
      <c r="K61" s="171"/>
      <c r="L61" s="135"/>
      <c r="M61" s="129"/>
      <c r="N61" s="131"/>
      <c r="O61" s="131"/>
      <c r="P61" s="131"/>
      <c r="Q61" s="132"/>
      <c r="R61" s="132" t="str">
        <f>IF(ISBLANK(Tableau1[[#This Row],[Date de règlement]]),"",UPPER(TEXT(Tableau1[[#This Row],[Date de règlement]],"AAAA")))</f>
        <v/>
      </c>
      <c r="S61" s="138"/>
      <c r="T61" s="138"/>
      <c r="U61" s="138"/>
      <c r="V61" s="139"/>
      <c r="W61" s="140"/>
      <c r="X61" s="138"/>
      <c r="Y61" s="138"/>
      <c r="Z61" s="138"/>
    </row>
    <row r="62" spans="1:26" s="137" customFormat="1" ht="108.5" customHeight="1" x14ac:dyDescent="0.35">
      <c r="A62" s="136"/>
      <c r="C62" s="129"/>
      <c r="E62" s="214"/>
      <c r="F62" s="129"/>
      <c r="G62" s="130"/>
      <c r="H62" s="130"/>
      <c r="I62" s="131"/>
      <c r="J62" s="171"/>
      <c r="K62" s="171"/>
      <c r="L62" s="135"/>
      <c r="M62" s="129"/>
      <c r="N62" s="131"/>
      <c r="O62" s="131"/>
      <c r="P62" s="131"/>
      <c r="Q62" s="132"/>
      <c r="R62" s="132" t="str">
        <f>IF(ISBLANK(Tableau1[[#This Row],[Date de règlement]]),"",UPPER(TEXT(Tableau1[[#This Row],[Date de règlement]],"AAAA")))</f>
        <v/>
      </c>
      <c r="S62" s="138"/>
      <c r="T62" s="138"/>
      <c r="U62" s="138"/>
      <c r="V62" s="139"/>
      <c r="W62" s="140"/>
      <c r="X62" s="138"/>
      <c r="Y62" s="138"/>
      <c r="Z62" s="138"/>
    </row>
    <row r="63" spans="1:26" s="137" customFormat="1" ht="108.5" customHeight="1" x14ac:dyDescent="0.35">
      <c r="A63" s="136"/>
      <c r="C63" s="129"/>
      <c r="E63" s="214"/>
      <c r="F63" s="129"/>
      <c r="G63" s="130"/>
      <c r="H63" s="130"/>
      <c r="I63" s="131"/>
      <c r="J63" s="171"/>
      <c r="K63" s="171"/>
      <c r="L63" s="135"/>
      <c r="M63" s="129"/>
      <c r="N63" s="131"/>
      <c r="O63" s="131"/>
      <c r="P63" s="131"/>
      <c r="Q63" s="132"/>
      <c r="R63" s="132" t="str">
        <f>IF(ISBLANK(Tableau1[[#This Row],[Date de règlement]]),"",UPPER(TEXT(Tableau1[[#This Row],[Date de règlement]],"AAAA")))</f>
        <v/>
      </c>
      <c r="S63" s="138"/>
      <c r="T63" s="138"/>
      <c r="U63" s="138"/>
      <c r="V63" s="139"/>
      <c r="W63" s="140"/>
      <c r="X63" s="138"/>
      <c r="Y63" s="138"/>
      <c r="Z63" s="138"/>
    </row>
    <row r="64" spans="1:26" s="137" customFormat="1" ht="108.5" customHeight="1" x14ac:dyDescent="0.35">
      <c r="A64" s="136"/>
      <c r="C64" s="129"/>
      <c r="E64" s="214"/>
      <c r="F64" s="129"/>
      <c r="G64" s="130"/>
      <c r="H64" s="130"/>
      <c r="I64" s="131"/>
      <c r="J64" s="171"/>
      <c r="K64" s="171"/>
      <c r="L64" s="135"/>
      <c r="M64" s="129"/>
      <c r="N64" s="131"/>
      <c r="O64" s="131"/>
      <c r="P64" s="131"/>
      <c r="Q64" s="132"/>
      <c r="R64" s="132" t="str">
        <f>IF(ISBLANK(Tableau1[[#This Row],[Date de règlement]]),"",UPPER(TEXT(Tableau1[[#This Row],[Date de règlement]],"AAAA")))</f>
        <v/>
      </c>
      <c r="S64" s="138"/>
      <c r="T64" s="138"/>
      <c r="U64" s="138"/>
      <c r="V64" s="139"/>
      <c r="W64" s="140"/>
      <c r="X64" s="138"/>
      <c r="Y64" s="138"/>
      <c r="Z64" s="138"/>
    </row>
    <row r="65" spans="1:26" s="98" customFormat="1" ht="57" customHeight="1" x14ac:dyDescent="0.35">
      <c r="A65" s="92"/>
      <c r="B65" s="137"/>
      <c r="C65" s="129"/>
      <c r="D65" s="137"/>
      <c r="E65" s="214"/>
      <c r="F65" s="129"/>
      <c r="G65" s="130"/>
      <c r="H65" s="130"/>
      <c r="I65" s="131"/>
      <c r="J65" s="171"/>
      <c r="K65" s="171"/>
      <c r="L65" s="135"/>
      <c r="M65" s="129"/>
      <c r="N65" s="131"/>
      <c r="O65" s="131"/>
      <c r="P65" s="131"/>
      <c r="Q65" s="132"/>
      <c r="R65" s="132" t="str">
        <f>IF(ISBLANK(Tableau1[[#This Row],[Date de règlement]]),"",UPPER(TEXT(Tableau1[[#This Row],[Date de règlement]],"AAAA")))</f>
        <v/>
      </c>
      <c r="S65" s="138"/>
      <c r="T65" s="138"/>
      <c r="U65" s="138"/>
      <c r="V65" s="139"/>
      <c r="W65" s="140"/>
      <c r="X65" s="138"/>
      <c r="Y65" s="138"/>
      <c r="Z65" s="138"/>
    </row>
    <row r="66" spans="1:26" s="98" customFormat="1" ht="57" customHeight="1" x14ac:dyDescent="0.35">
      <c r="A66" s="92"/>
      <c r="B66" s="137"/>
      <c r="C66" s="129"/>
      <c r="D66" s="137"/>
      <c r="E66" s="214"/>
      <c r="F66" s="129"/>
      <c r="G66" s="130"/>
      <c r="H66" s="130"/>
      <c r="I66" s="131"/>
      <c r="J66" s="171"/>
      <c r="K66" s="171"/>
      <c r="L66" s="135"/>
      <c r="M66" s="129"/>
      <c r="N66" s="131"/>
      <c r="O66" s="131"/>
      <c r="P66" s="131"/>
      <c r="Q66" s="132"/>
      <c r="R66" s="132" t="str">
        <f>IF(ISBLANK(Tableau1[[#This Row],[Date de règlement]]),"",UPPER(TEXT(Tableau1[[#This Row],[Date de règlement]],"AAAA")))</f>
        <v/>
      </c>
      <c r="S66" s="138"/>
      <c r="T66" s="138"/>
      <c r="U66" s="138"/>
      <c r="V66" s="139"/>
      <c r="W66" s="140"/>
      <c r="X66" s="138"/>
      <c r="Y66" s="138"/>
      <c r="Z66" s="138"/>
    </row>
    <row r="67" spans="1:26" s="98" customFormat="1" ht="57" customHeight="1" x14ac:dyDescent="0.35">
      <c r="A67" s="92"/>
      <c r="B67" s="137"/>
      <c r="C67" s="129"/>
      <c r="D67" s="137"/>
      <c r="E67" s="214"/>
      <c r="F67" s="129"/>
      <c r="G67" s="130"/>
      <c r="H67" s="130"/>
      <c r="I67" s="131"/>
      <c r="J67" s="171"/>
      <c r="K67" s="171"/>
      <c r="L67" s="135"/>
      <c r="M67" s="129"/>
      <c r="N67" s="131"/>
      <c r="O67" s="131"/>
      <c r="P67" s="131"/>
      <c r="Q67" s="132"/>
      <c r="R67" s="132" t="str">
        <f>IF(ISBLANK(Tableau1[[#This Row],[Date de règlement]]),"",UPPER(TEXT(Tableau1[[#This Row],[Date de règlement]],"AAAA")))</f>
        <v/>
      </c>
      <c r="S67" s="138"/>
      <c r="T67" s="138"/>
      <c r="U67" s="138"/>
      <c r="V67" s="139"/>
      <c r="W67" s="140"/>
      <c r="X67" s="138"/>
      <c r="Y67" s="138"/>
      <c r="Z67" s="138"/>
    </row>
    <row r="68" spans="1:26" s="98" customFormat="1" ht="57" customHeight="1" x14ac:dyDescent="0.35">
      <c r="A68" s="92"/>
      <c r="B68" s="137"/>
      <c r="C68" s="129"/>
      <c r="D68" s="137"/>
      <c r="E68" s="214"/>
      <c r="F68" s="129"/>
      <c r="G68" s="130"/>
      <c r="H68" s="130"/>
      <c r="I68" s="131"/>
      <c r="J68" s="171"/>
      <c r="K68" s="171"/>
      <c r="L68" s="135"/>
      <c r="M68" s="129"/>
      <c r="N68" s="131"/>
      <c r="O68" s="131"/>
      <c r="P68" s="131"/>
      <c r="Q68" s="132"/>
      <c r="R68" s="132" t="str">
        <f>IF(ISBLANK(Tableau1[[#This Row],[Date de règlement]]),"",UPPER(TEXT(Tableau1[[#This Row],[Date de règlement]],"AAAA")))</f>
        <v/>
      </c>
      <c r="S68" s="138"/>
      <c r="T68" s="138"/>
      <c r="U68" s="138"/>
      <c r="V68" s="139"/>
      <c r="W68" s="140"/>
      <c r="X68" s="138"/>
      <c r="Y68" s="138"/>
      <c r="Z68" s="138"/>
    </row>
    <row r="69" spans="1:26" s="98" customFormat="1" ht="57" customHeight="1" x14ac:dyDescent="0.35">
      <c r="A69" s="92"/>
      <c r="B69" s="137"/>
      <c r="C69" s="129"/>
      <c r="D69" s="137"/>
      <c r="E69" s="214"/>
      <c r="F69" s="129"/>
      <c r="G69" s="130"/>
      <c r="H69" s="130"/>
      <c r="I69" s="131"/>
      <c r="J69" s="171"/>
      <c r="K69" s="171"/>
      <c r="L69" s="135"/>
      <c r="M69" s="129"/>
      <c r="N69" s="131"/>
      <c r="O69" s="131"/>
      <c r="P69" s="131"/>
      <c r="Q69" s="132"/>
      <c r="R69" s="132" t="str">
        <f>IF(ISBLANK(Tableau1[[#This Row],[Date de règlement]]),"",UPPER(TEXT(Tableau1[[#This Row],[Date de règlement]],"AAAA")))</f>
        <v/>
      </c>
      <c r="S69" s="138"/>
      <c r="T69" s="138"/>
      <c r="U69" s="138"/>
      <c r="V69" s="139"/>
      <c r="W69" s="140"/>
      <c r="X69" s="138"/>
      <c r="Y69" s="138"/>
      <c r="Z69" s="138"/>
    </row>
    <row r="70" spans="1:26" s="98" customFormat="1" ht="57" customHeight="1" x14ac:dyDescent="0.35">
      <c r="A70" s="92"/>
      <c r="B70" s="137"/>
      <c r="C70" s="129"/>
      <c r="D70" s="137"/>
      <c r="E70" s="214"/>
      <c r="F70" s="129"/>
      <c r="G70" s="130"/>
      <c r="H70" s="130"/>
      <c r="I70" s="131"/>
      <c r="J70" s="171"/>
      <c r="K70" s="171"/>
      <c r="L70" s="135"/>
      <c r="M70" s="129"/>
      <c r="N70" s="131"/>
      <c r="O70" s="131"/>
      <c r="P70" s="131"/>
      <c r="Q70" s="132"/>
      <c r="R70" s="132" t="str">
        <f>IF(ISBLANK(Tableau1[[#This Row],[Date de règlement]]),"",UPPER(TEXT(Tableau1[[#This Row],[Date de règlement]],"AAAA")))</f>
        <v/>
      </c>
      <c r="S70" s="138"/>
      <c r="T70" s="138"/>
      <c r="U70" s="138"/>
      <c r="V70" s="139"/>
      <c r="W70" s="140"/>
      <c r="X70" s="138"/>
      <c r="Y70" s="138"/>
      <c r="Z70" s="138"/>
    </row>
    <row r="71" spans="1:26" s="98" customFormat="1" ht="57" customHeight="1" x14ac:dyDescent="0.35">
      <c r="A71" s="92"/>
      <c r="B71" s="137"/>
      <c r="C71" s="129"/>
      <c r="D71" s="137"/>
      <c r="E71" s="214"/>
      <c r="F71" s="129"/>
      <c r="G71" s="130"/>
      <c r="H71" s="130"/>
      <c r="I71" s="131"/>
      <c r="J71" s="171"/>
      <c r="K71" s="171"/>
      <c r="L71" s="135"/>
      <c r="M71" s="129"/>
      <c r="N71" s="131"/>
      <c r="O71" s="131"/>
      <c r="P71" s="131"/>
      <c r="Q71" s="132"/>
      <c r="R71" s="132" t="str">
        <f>IF(ISBLANK(Tableau1[[#This Row],[Date de règlement]]),"",UPPER(TEXT(Tableau1[[#This Row],[Date de règlement]],"AAAA")))</f>
        <v/>
      </c>
      <c r="S71" s="138"/>
      <c r="T71" s="138"/>
      <c r="U71" s="138"/>
      <c r="V71" s="139"/>
      <c r="W71" s="140"/>
      <c r="X71" s="138"/>
      <c r="Y71" s="138"/>
      <c r="Z71" s="138"/>
    </row>
    <row r="72" spans="1:26" s="98" customFormat="1" ht="57" customHeight="1" x14ac:dyDescent="0.35">
      <c r="A72" s="92"/>
      <c r="B72" s="137"/>
      <c r="C72" s="129"/>
      <c r="D72" s="137"/>
      <c r="E72" s="214"/>
      <c r="F72" s="129"/>
      <c r="G72" s="130"/>
      <c r="H72" s="130"/>
      <c r="I72" s="131"/>
      <c r="J72" s="171"/>
      <c r="K72" s="171"/>
      <c r="L72" s="135"/>
      <c r="M72" s="129"/>
      <c r="N72" s="131"/>
      <c r="O72" s="131"/>
      <c r="P72" s="131"/>
      <c r="Q72" s="132"/>
      <c r="R72" s="132" t="str">
        <f>IF(ISBLANK(Tableau1[[#This Row],[Date de règlement]]),"",UPPER(TEXT(Tableau1[[#This Row],[Date de règlement]],"AAAA")))</f>
        <v/>
      </c>
      <c r="S72" s="138"/>
      <c r="T72" s="138"/>
      <c r="U72" s="138"/>
      <c r="V72" s="139"/>
      <c r="W72" s="140"/>
      <c r="X72" s="138"/>
      <c r="Y72" s="138"/>
      <c r="Z72" s="138"/>
    </row>
    <row r="73" spans="1:26" s="98" customFormat="1" ht="57" customHeight="1" x14ac:dyDescent="0.35">
      <c r="A73" s="92"/>
      <c r="B73" s="137"/>
      <c r="C73" s="129"/>
      <c r="D73" s="137"/>
      <c r="E73" s="214"/>
      <c r="F73" s="129"/>
      <c r="G73" s="130"/>
      <c r="H73" s="130"/>
      <c r="I73" s="131"/>
      <c r="J73" s="171"/>
      <c r="K73" s="171"/>
      <c r="L73" s="135"/>
      <c r="M73" s="129"/>
      <c r="N73" s="131"/>
      <c r="O73" s="131"/>
      <c r="P73" s="131"/>
      <c r="Q73" s="132"/>
      <c r="R73" s="132" t="str">
        <f>IF(ISBLANK(Tableau1[[#This Row],[Date de règlement]]),"",UPPER(TEXT(Tableau1[[#This Row],[Date de règlement]],"AAAA")))</f>
        <v/>
      </c>
      <c r="S73" s="138"/>
      <c r="T73" s="138"/>
      <c r="U73" s="138"/>
      <c r="V73" s="139"/>
      <c r="W73" s="140"/>
      <c r="X73" s="138"/>
      <c r="Y73" s="138"/>
      <c r="Z73" s="138"/>
    </row>
    <row r="74" spans="1:26" s="98" customFormat="1" ht="57" customHeight="1" x14ac:dyDescent="0.35">
      <c r="A74" s="92"/>
      <c r="B74" s="137"/>
      <c r="C74" s="129"/>
      <c r="D74" s="137"/>
      <c r="E74" s="214"/>
      <c r="F74" s="129"/>
      <c r="G74" s="130"/>
      <c r="H74" s="130"/>
      <c r="I74" s="131"/>
      <c r="J74" s="171"/>
      <c r="K74" s="171"/>
      <c r="L74" s="135"/>
      <c r="M74" s="129"/>
      <c r="N74" s="131"/>
      <c r="O74" s="131"/>
      <c r="P74" s="131"/>
      <c r="Q74" s="132"/>
      <c r="R74" s="132" t="str">
        <f>IF(ISBLANK(Tableau1[[#This Row],[Date de règlement]]),"",UPPER(TEXT(Tableau1[[#This Row],[Date de règlement]],"AAAA")))</f>
        <v/>
      </c>
      <c r="S74" s="138"/>
      <c r="T74" s="138"/>
      <c r="U74" s="138"/>
      <c r="V74" s="139"/>
      <c r="W74" s="140"/>
      <c r="X74" s="138"/>
      <c r="Y74" s="138"/>
      <c r="Z74" s="138"/>
    </row>
    <row r="75" spans="1:26" s="98" customFormat="1" ht="57" customHeight="1" x14ac:dyDescent="0.35">
      <c r="A75" s="92"/>
      <c r="B75" s="137"/>
      <c r="C75" s="129"/>
      <c r="D75" s="137"/>
      <c r="E75" s="214"/>
      <c r="F75" s="129"/>
      <c r="G75" s="130"/>
      <c r="H75" s="130"/>
      <c r="I75" s="131"/>
      <c r="J75" s="171"/>
      <c r="K75" s="171"/>
      <c r="L75" s="135"/>
      <c r="M75" s="129"/>
      <c r="N75" s="131"/>
      <c r="O75" s="131"/>
      <c r="P75" s="131"/>
      <c r="Q75" s="132"/>
      <c r="R75" s="132" t="str">
        <f>IF(ISBLANK(Tableau1[[#This Row],[Date de règlement]]),"",UPPER(TEXT(Tableau1[[#This Row],[Date de règlement]],"AAAA")))</f>
        <v/>
      </c>
      <c r="S75" s="138"/>
      <c r="T75" s="138"/>
      <c r="U75" s="138"/>
      <c r="V75" s="139"/>
      <c r="W75" s="140"/>
      <c r="X75" s="138"/>
      <c r="Y75" s="138"/>
      <c r="Z75" s="138"/>
    </row>
    <row r="76" spans="1:26" s="98" customFormat="1" ht="57" customHeight="1" x14ac:dyDescent="0.35">
      <c r="A76" s="92"/>
      <c r="B76" s="137"/>
      <c r="C76" s="129"/>
      <c r="D76" s="137"/>
      <c r="E76" s="214"/>
      <c r="F76" s="129"/>
      <c r="G76" s="130"/>
      <c r="H76" s="130"/>
      <c r="I76" s="131"/>
      <c r="J76" s="171"/>
      <c r="K76" s="171"/>
      <c r="L76" s="135"/>
      <c r="M76" s="129"/>
      <c r="N76" s="131"/>
      <c r="O76" s="131"/>
      <c r="P76" s="131"/>
      <c r="Q76" s="132"/>
      <c r="R76" s="132" t="str">
        <f>IF(ISBLANK(Tableau1[[#This Row],[Date de règlement]]),"",UPPER(TEXT(Tableau1[[#This Row],[Date de règlement]],"AAAA")))</f>
        <v/>
      </c>
      <c r="S76" s="138"/>
      <c r="T76" s="138"/>
      <c r="U76" s="138"/>
      <c r="V76" s="139"/>
      <c r="W76" s="140"/>
      <c r="X76" s="138"/>
      <c r="Y76" s="138"/>
      <c r="Z76" s="138"/>
    </row>
    <row r="77" spans="1:26" s="98" customFormat="1" ht="57" customHeight="1" x14ac:dyDescent="0.35">
      <c r="A77" s="92"/>
      <c r="B77" s="137"/>
      <c r="C77" s="129"/>
      <c r="D77" s="137"/>
      <c r="E77" s="214"/>
      <c r="F77" s="129"/>
      <c r="G77" s="130"/>
      <c r="H77" s="130"/>
      <c r="I77" s="131"/>
      <c r="J77" s="171"/>
      <c r="K77" s="171"/>
      <c r="L77" s="135"/>
      <c r="M77" s="129"/>
      <c r="N77" s="131"/>
      <c r="O77" s="131"/>
      <c r="P77" s="131"/>
      <c r="Q77" s="132"/>
      <c r="R77" s="132" t="str">
        <f>IF(ISBLANK(Tableau1[[#This Row],[Date de règlement]]),"",UPPER(TEXT(Tableau1[[#This Row],[Date de règlement]],"AAAA")))</f>
        <v/>
      </c>
      <c r="S77" s="138"/>
      <c r="T77" s="138"/>
      <c r="U77" s="138"/>
      <c r="V77" s="139"/>
      <c r="W77" s="140"/>
      <c r="X77" s="138"/>
      <c r="Y77" s="138"/>
      <c r="Z77" s="138"/>
    </row>
    <row r="78" spans="1:26" s="98" customFormat="1" ht="57" customHeight="1" x14ac:dyDescent="0.35">
      <c r="A78" s="92"/>
      <c r="B78" s="137"/>
      <c r="C78" s="129"/>
      <c r="D78" s="137"/>
      <c r="E78" s="214"/>
      <c r="F78" s="129"/>
      <c r="G78" s="130"/>
      <c r="H78" s="130"/>
      <c r="I78" s="131"/>
      <c r="J78" s="171"/>
      <c r="K78" s="171"/>
      <c r="L78" s="135"/>
      <c r="M78" s="129"/>
      <c r="N78" s="131"/>
      <c r="O78" s="131"/>
      <c r="P78" s="131"/>
      <c r="Q78" s="132"/>
      <c r="R78" s="132" t="str">
        <f>IF(ISBLANK(Tableau1[[#This Row],[Date de règlement]]),"",UPPER(TEXT(Tableau1[[#This Row],[Date de règlement]],"AAAA")))</f>
        <v/>
      </c>
      <c r="S78" s="138"/>
      <c r="T78" s="138"/>
      <c r="U78" s="138"/>
      <c r="V78" s="139"/>
      <c r="W78" s="140"/>
      <c r="X78" s="138"/>
      <c r="Y78" s="138"/>
      <c r="Z78" s="138"/>
    </row>
    <row r="79" spans="1:26" s="98" customFormat="1" ht="57" customHeight="1" x14ac:dyDescent="0.35">
      <c r="A79" s="92"/>
      <c r="B79" s="137"/>
      <c r="C79" s="129"/>
      <c r="D79" s="137"/>
      <c r="E79" s="214"/>
      <c r="F79" s="129"/>
      <c r="G79" s="130"/>
      <c r="H79" s="130"/>
      <c r="I79" s="131"/>
      <c r="J79" s="171"/>
      <c r="K79" s="171"/>
      <c r="L79" s="135"/>
      <c r="M79" s="129"/>
      <c r="N79" s="131"/>
      <c r="O79" s="131"/>
      <c r="P79" s="131"/>
      <c r="Q79" s="132"/>
      <c r="R79" s="132" t="str">
        <f>IF(ISBLANK(Tableau1[[#This Row],[Date de règlement]]),"",UPPER(TEXT(Tableau1[[#This Row],[Date de règlement]],"AAAA")))</f>
        <v/>
      </c>
      <c r="S79" s="138"/>
      <c r="T79" s="138"/>
      <c r="U79" s="138"/>
      <c r="V79" s="139"/>
      <c r="W79" s="140"/>
      <c r="X79" s="138"/>
      <c r="Y79" s="138"/>
      <c r="Z79" s="138"/>
    </row>
    <row r="80" spans="1:26" s="98" customFormat="1" ht="57" customHeight="1" x14ac:dyDescent="0.35">
      <c r="A80" s="92"/>
      <c r="B80" s="137"/>
      <c r="C80" s="129"/>
      <c r="D80" s="137"/>
      <c r="E80" s="214"/>
      <c r="F80" s="129"/>
      <c r="G80" s="130"/>
      <c r="H80" s="130"/>
      <c r="I80" s="131"/>
      <c r="J80" s="171"/>
      <c r="K80" s="171"/>
      <c r="L80" s="135"/>
      <c r="M80" s="129"/>
      <c r="N80" s="131"/>
      <c r="O80" s="131"/>
      <c r="P80" s="131"/>
      <c r="Q80" s="132"/>
      <c r="R80" s="132" t="str">
        <f>IF(ISBLANK(Tableau1[[#This Row],[Date de règlement]]),"",UPPER(TEXT(Tableau1[[#This Row],[Date de règlement]],"AAAA")))</f>
        <v/>
      </c>
      <c r="S80" s="138"/>
      <c r="T80" s="138"/>
      <c r="U80" s="138"/>
      <c r="V80" s="139"/>
      <c r="W80" s="140"/>
      <c r="X80" s="138"/>
      <c r="Y80" s="138"/>
      <c r="Z80" s="138"/>
    </row>
    <row r="81" spans="1:26" s="98" customFormat="1" ht="57" customHeight="1" x14ac:dyDescent="0.35">
      <c r="A81" s="92"/>
      <c r="B81" s="137"/>
      <c r="C81" s="129"/>
      <c r="D81" s="137"/>
      <c r="E81" s="214"/>
      <c r="F81" s="129"/>
      <c r="G81" s="130"/>
      <c r="H81" s="130"/>
      <c r="I81" s="131"/>
      <c r="J81" s="171"/>
      <c r="K81" s="171"/>
      <c r="L81" s="135"/>
      <c r="M81" s="129"/>
      <c r="N81" s="131"/>
      <c r="O81" s="131"/>
      <c r="P81" s="131"/>
      <c r="Q81" s="132"/>
      <c r="R81" s="132" t="str">
        <f>IF(ISBLANK(Tableau1[[#This Row],[Date de règlement]]),"",UPPER(TEXT(Tableau1[[#This Row],[Date de règlement]],"AAAA")))</f>
        <v/>
      </c>
      <c r="S81" s="138"/>
      <c r="T81" s="138"/>
      <c r="U81" s="138"/>
      <c r="V81" s="139"/>
      <c r="W81" s="140"/>
      <c r="X81" s="138"/>
      <c r="Y81" s="138"/>
      <c r="Z81" s="138"/>
    </row>
    <row r="82" spans="1:26" s="98" customFormat="1" ht="57" customHeight="1" x14ac:dyDescent="0.35">
      <c r="A82" s="92"/>
      <c r="B82" s="137"/>
      <c r="C82" s="129"/>
      <c r="D82" s="137"/>
      <c r="E82" s="214"/>
      <c r="F82" s="129"/>
      <c r="G82" s="130"/>
      <c r="H82" s="130"/>
      <c r="I82" s="131"/>
      <c r="J82" s="171"/>
      <c r="K82" s="171"/>
      <c r="L82" s="135"/>
      <c r="M82" s="129"/>
      <c r="N82" s="131"/>
      <c r="O82" s="131"/>
      <c r="P82" s="131"/>
      <c r="Q82" s="132"/>
      <c r="R82" s="132" t="str">
        <f>IF(ISBLANK(Tableau1[[#This Row],[Date de règlement]]),"",UPPER(TEXT(Tableau1[[#This Row],[Date de règlement]],"AAAA")))</f>
        <v/>
      </c>
      <c r="S82" s="138"/>
      <c r="T82" s="138"/>
      <c r="U82" s="138"/>
      <c r="V82" s="139"/>
      <c r="W82" s="140"/>
      <c r="X82" s="138"/>
      <c r="Y82" s="138"/>
      <c r="Z82" s="138"/>
    </row>
    <row r="83" spans="1:26" s="98" customFormat="1" ht="57" customHeight="1" x14ac:dyDescent="0.35">
      <c r="A83" s="92"/>
      <c r="B83" s="137"/>
      <c r="C83" s="129"/>
      <c r="D83" s="137"/>
      <c r="E83" s="214"/>
      <c r="F83" s="129"/>
      <c r="G83" s="130"/>
      <c r="H83" s="130"/>
      <c r="I83" s="131"/>
      <c r="J83" s="171"/>
      <c r="K83" s="171"/>
      <c r="L83" s="135"/>
      <c r="M83" s="129"/>
      <c r="N83" s="131"/>
      <c r="O83" s="131"/>
      <c r="P83" s="131"/>
      <c r="Q83" s="132"/>
      <c r="R83" s="132" t="str">
        <f>IF(ISBLANK(Tableau1[[#This Row],[Date de règlement]]),"",UPPER(TEXT(Tableau1[[#This Row],[Date de règlement]],"AAAA")))</f>
        <v/>
      </c>
      <c r="S83" s="138"/>
      <c r="T83" s="138"/>
      <c r="U83" s="138"/>
      <c r="V83" s="139"/>
      <c r="W83" s="140"/>
      <c r="X83" s="138"/>
      <c r="Y83" s="138"/>
      <c r="Z83" s="138"/>
    </row>
    <row r="84" spans="1:26" s="98" customFormat="1" ht="57" customHeight="1" x14ac:dyDescent="0.35">
      <c r="A84" s="92"/>
      <c r="B84" s="137"/>
      <c r="C84" s="129"/>
      <c r="D84" s="137"/>
      <c r="E84" s="214"/>
      <c r="F84" s="129"/>
      <c r="G84" s="130"/>
      <c r="H84" s="130"/>
      <c r="I84" s="131"/>
      <c r="J84" s="171"/>
      <c r="K84" s="171"/>
      <c r="L84" s="135"/>
      <c r="M84" s="129"/>
      <c r="N84" s="131"/>
      <c r="O84" s="131"/>
      <c r="P84" s="131"/>
      <c r="Q84" s="132"/>
      <c r="R84" s="132" t="str">
        <f>IF(ISBLANK(Tableau1[[#This Row],[Date de règlement]]),"",UPPER(TEXT(Tableau1[[#This Row],[Date de règlement]],"AAAA")))</f>
        <v/>
      </c>
      <c r="S84" s="138"/>
      <c r="T84" s="138"/>
      <c r="U84" s="138"/>
      <c r="V84" s="139"/>
      <c r="W84" s="140"/>
      <c r="X84" s="138"/>
      <c r="Y84" s="138"/>
      <c r="Z84" s="138"/>
    </row>
    <row r="85" spans="1:26" s="98" customFormat="1" ht="57" customHeight="1" x14ac:dyDescent="0.35">
      <c r="A85" s="92"/>
      <c r="B85" s="137"/>
      <c r="C85" s="129"/>
      <c r="D85" s="137"/>
      <c r="E85" s="214"/>
      <c r="F85" s="129"/>
      <c r="G85" s="130"/>
      <c r="H85" s="130"/>
      <c r="I85" s="131"/>
      <c r="J85" s="171"/>
      <c r="K85" s="171"/>
      <c r="L85" s="135"/>
      <c r="M85" s="129"/>
      <c r="N85" s="131"/>
      <c r="O85" s="131"/>
      <c r="P85" s="131"/>
      <c r="Q85" s="132"/>
      <c r="R85" s="132" t="str">
        <f>IF(ISBLANK(Tableau1[[#This Row],[Date de règlement]]),"",UPPER(TEXT(Tableau1[[#This Row],[Date de règlement]],"AAAA")))</f>
        <v/>
      </c>
      <c r="S85" s="138"/>
      <c r="T85" s="138"/>
      <c r="U85" s="138"/>
      <c r="V85" s="139"/>
      <c r="W85" s="140"/>
      <c r="X85" s="138"/>
      <c r="Y85" s="138"/>
      <c r="Z85" s="138"/>
    </row>
    <row r="86" spans="1:26" s="98" customFormat="1" ht="57" customHeight="1" x14ac:dyDescent="0.35">
      <c r="A86" s="92"/>
      <c r="B86" s="137"/>
      <c r="C86" s="129"/>
      <c r="D86" s="137"/>
      <c r="E86" s="214"/>
      <c r="F86" s="129"/>
      <c r="G86" s="130"/>
      <c r="H86" s="130"/>
      <c r="I86" s="131"/>
      <c r="J86" s="171"/>
      <c r="K86" s="171"/>
      <c r="L86" s="135"/>
      <c r="M86" s="129"/>
      <c r="N86" s="131"/>
      <c r="O86" s="131"/>
      <c r="P86" s="131"/>
      <c r="Q86" s="132"/>
      <c r="R86" s="132" t="str">
        <f>IF(ISBLANK(Tableau1[[#This Row],[Date de règlement]]),"",UPPER(TEXT(Tableau1[[#This Row],[Date de règlement]],"AAAA")))</f>
        <v/>
      </c>
      <c r="S86" s="138"/>
      <c r="T86" s="138"/>
      <c r="U86" s="138"/>
      <c r="V86" s="139"/>
      <c r="W86" s="140"/>
      <c r="X86" s="138"/>
      <c r="Y86" s="138"/>
      <c r="Z86" s="138"/>
    </row>
    <row r="87" spans="1:26" s="98" customFormat="1" ht="57" customHeight="1" x14ac:dyDescent="0.35">
      <c r="A87" s="92"/>
      <c r="B87" s="137"/>
      <c r="C87" s="129"/>
      <c r="D87" s="137"/>
      <c r="E87" s="214"/>
      <c r="F87" s="129"/>
      <c r="G87" s="130"/>
      <c r="H87" s="130"/>
      <c r="I87" s="131"/>
      <c r="J87" s="171"/>
      <c r="K87" s="171"/>
      <c r="L87" s="135"/>
      <c r="M87" s="129"/>
      <c r="N87" s="131"/>
      <c r="O87" s="131"/>
      <c r="P87" s="131"/>
      <c r="Q87" s="132"/>
      <c r="R87" s="132" t="str">
        <f>IF(ISBLANK(Tableau1[[#This Row],[Date de règlement]]),"",UPPER(TEXT(Tableau1[[#This Row],[Date de règlement]],"AAAA")))</f>
        <v/>
      </c>
      <c r="S87" s="138"/>
      <c r="T87" s="138"/>
      <c r="U87" s="138"/>
      <c r="V87" s="139"/>
      <c r="W87" s="140"/>
      <c r="X87" s="138"/>
      <c r="Y87" s="138"/>
      <c r="Z87" s="138"/>
    </row>
    <row r="88" spans="1:26" s="98" customFormat="1" ht="57" customHeight="1" x14ac:dyDescent="0.35">
      <c r="A88" s="92"/>
      <c r="B88" s="137"/>
      <c r="C88" s="129"/>
      <c r="D88" s="137"/>
      <c r="E88" s="214"/>
      <c r="F88" s="129"/>
      <c r="G88" s="130"/>
      <c r="H88" s="130"/>
      <c r="I88" s="131"/>
      <c r="J88" s="171"/>
      <c r="K88" s="171"/>
      <c r="L88" s="135"/>
      <c r="M88" s="129"/>
      <c r="N88" s="131"/>
      <c r="O88" s="131"/>
      <c r="P88" s="131"/>
      <c r="Q88" s="132"/>
      <c r="R88" s="132" t="str">
        <f>IF(ISBLANK(Tableau1[[#This Row],[Date de règlement]]),"",UPPER(TEXT(Tableau1[[#This Row],[Date de règlement]],"AAAA")))</f>
        <v/>
      </c>
      <c r="S88" s="138"/>
      <c r="T88" s="138"/>
      <c r="U88" s="138"/>
      <c r="V88" s="139"/>
      <c r="W88" s="140"/>
      <c r="X88" s="138"/>
      <c r="Y88" s="138"/>
      <c r="Z88" s="138"/>
    </row>
    <row r="89" spans="1:26" s="98" customFormat="1" ht="57" customHeight="1" x14ac:dyDescent="0.35">
      <c r="A89" s="92"/>
      <c r="B89" s="137"/>
      <c r="C89" s="129"/>
      <c r="D89" s="137"/>
      <c r="E89" s="214"/>
      <c r="F89" s="129"/>
      <c r="G89" s="130"/>
      <c r="H89" s="130"/>
      <c r="I89" s="131"/>
      <c r="J89" s="171"/>
      <c r="K89" s="171"/>
      <c r="L89" s="135"/>
      <c r="M89" s="129"/>
      <c r="N89" s="131"/>
      <c r="O89" s="131"/>
      <c r="P89" s="131"/>
      <c r="Q89" s="132"/>
      <c r="R89" s="132" t="str">
        <f>IF(ISBLANK(Tableau1[[#This Row],[Date de règlement]]),"",UPPER(TEXT(Tableau1[[#This Row],[Date de règlement]],"AAAA")))</f>
        <v/>
      </c>
      <c r="S89" s="138"/>
      <c r="T89" s="138"/>
      <c r="U89" s="138"/>
      <c r="V89" s="139"/>
      <c r="W89" s="140"/>
      <c r="X89" s="138"/>
      <c r="Y89" s="138"/>
      <c r="Z89" s="138"/>
    </row>
    <row r="90" spans="1:26" s="98" customFormat="1" ht="57" customHeight="1" x14ac:dyDescent="0.35">
      <c r="A90" s="92"/>
      <c r="B90" s="137"/>
      <c r="C90" s="129"/>
      <c r="D90" s="137"/>
      <c r="E90" s="214"/>
      <c r="F90" s="129"/>
      <c r="G90" s="130"/>
      <c r="H90" s="130"/>
      <c r="I90" s="131"/>
      <c r="J90" s="171"/>
      <c r="K90" s="171"/>
      <c r="L90" s="135"/>
      <c r="M90" s="129"/>
      <c r="N90" s="131"/>
      <c r="O90" s="131"/>
      <c r="P90" s="131"/>
      <c r="Q90" s="132"/>
      <c r="R90" s="132" t="str">
        <f>IF(ISBLANK(Tableau1[[#This Row],[Date de règlement]]),"",UPPER(TEXT(Tableau1[[#This Row],[Date de règlement]],"AAAA")))</f>
        <v/>
      </c>
      <c r="S90" s="138"/>
      <c r="T90" s="138"/>
      <c r="U90" s="138"/>
      <c r="V90" s="139"/>
      <c r="W90" s="140"/>
      <c r="X90" s="138"/>
      <c r="Y90" s="138"/>
      <c r="Z90" s="138"/>
    </row>
    <row r="91" spans="1:26" s="98" customFormat="1" ht="57" customHeight="1" x14ac:dyDescent="0.35">
      <c r="A91" s="92"/>
      <c r="B91" s="137"/>
      <c r="C91" s="129"/>
      <c r="D91" s="137"/>
      <c r="E91" s="214"/>
      <c r="F91" s="129"/>
      <c r="G91" s="130"/>
      <c r="H91" s="130"/>
      <c r="I91" s="131"/>
      <c r="J91" s="171"/>
      <c r="K91" s="171"/>
      <c r="L91" s="135"/>
      <c r="M91" s="129"/>
      <c r="N91" s="131"/>
      <c r="O91" s="131"/>
      <c r="P91" s="131"/>
      <c r="Q91" s="132"/>
      <c r="R91" s="132" t="str">
        <f>IF(ISBLANK(Tableau1[[#This Row],[Date de règlement]]),"",UPPER(TEXT(Tableau1[[#This Row],[Date de règlement]],"AAAA")))</f>
        <v/>
      </c>
      <c r="S91" s="138"/>
      <c r="T91" s="138"/>
      <c r="U91" s="138"/>
      <c r="V91" s="139"/>
      <c r="W91" s="140"/>
      <c r="X91" s="138"/>
      <c r="Y91" s="138"/>
      <c r="Z91" s="138"/>
    </row>
    <row r="92" spans="1:26" s="98" customFormat="1" ht="57" customHeight="1" x14ac:dyDescent="0.35">
      <c r="A92" s="92"/>
      <c r="B92" s="137"/>
      <c r="C92" s="129"/>
      <c r="D92" s="137"/>
      <c r="E92" s="214"/>
      <c r="F92" s="129"/>
      <c r="G92" s="130"/>
      <c r="H92" s="130"/>
      <c r="I92" s="131"/>
      <c r="J92" s="171"/>
      <c r="K92" s="171"/>
      <c r="L92" s="135"/>
      <c r="M92" s="129"/>
      <c r="N92" s="131"/>
      <c r="O92" s="131"/>
      <c r="P92" s="131"/>
      <c r="Q92" s="132"/>
      <c r="R92" s="132" t="str">
        <f>IF(ISBLANK(Tableau1[[#This Row],[Date de règlement]]),"",UPPER(TEXT(Tableau1[[#This Row],[Date de règlement]],"AAAA")))</f>
        <v/>
      </c>
      <c r="S92" s="138"/>
      <c r="T92" s="138"/>
      <c r="U92" s="138"/>
      <c r="V92" s="139"/>
      <c r="W92" s="140"/>
      <c r="X92" s="138"/>
      <c r="Y92" s="138"/>
      <c r="Z92" s="138"/>
    </row>
    <row r="93" spans="1:26" s="100" customFormat="1" ht="57" customHeight="1" x14ac:dyDescent="0.35">
      <c r="A93" s="128"/>
      <c r="B93" s="137"/>
      <c r="C93" s="129"/>
      <c r="D93" s="137"/>
      <c r="E93" s="214"/>
      <c r="F93" s="129"/>
      <c r="G93" s="130"/>
      <c r="H93" s="130"/>
      <c r="I93" s="131"/>
      <c r="J93" s="171"/>
      <c r="K93" s="171"/>
      <c r="L93" s="135"/>
      <c r="M93" s="129"/>
      <c r="N93" s="131"/>
      <c r="O93" s="131"/>
      <c r="P93" s="131"/>
      <c r="Q93" s="132"/>
      <c r="R93" s="132" t="str">
        <f>IF(ISBLANK(Tableau1[[#This Row],[Date de règlement]]),"",UPPER(TEXT(Tableau1[[#This Row],[Date de règlement]],"AAAA")))</f>
        <v/>
      </c>
      <c r="S93" s="138"/>
      <c r="T93" s="138"/>
      <c r="U93" s="138"/>
      <c r="V93" s="139"/>
      <c r="W93" s="140"/>
      <c r="X93" s="138"/>
      <c r="Y93" s="138"/>
      <c r="Z93" s="138"/>
    </row>
    <row r="94" spans="1:26" s="100" customFormat="1" ht="57" customHeight="1" x14ac:dyDescent="0.35">
      <c r="A94" s="128"/>
      <c r="B94" s="137"/>
      <c r="C94" s="129"/>
      <c r="D94" s="137"/>
      <c r="E94" s="214"/>
      <c r="F94" s="129"/>
      <c r="G94" s="130"/>
      <c r="H94" s="130"/>
      <c r="I94" s="131"/>
      <c r="J94" s="171"/>
      <c r="K94" s="171"/>
      <c r="L94" s="135"/>
      <c r="M94" s="129"/>
      <c r="N94" s="131"/>
      <c r="O94" s="131"/>
      <c r="P94" s="131"/>
      <c r="Q94" s="132"/>
      <c r="R94" s="132" t="str">
        <f>IF(ISBLANK(Tableau1[[#This Row],[Date de règlement]]),"",UPPER(TEXT(Tableau1[[#This Row],[Date de règlement]],"AAAA")))</f>
        <v/>
      </c>
      <c r="S94" s="138"/>
      <c r="T94" s="138"/>
      <c r="U94" s="138"/>
      <c r="V94" s="139"/>
      <c r="W94" s="140"/>
      <c r="X94" s="138"/>
      <c r="Y94" s="138"/>
      <c r="Z94" s="138"/>
    </row>
    <row r="95" spans="1:26" s="100" customFormat="1" ht="57" customHeight="1" x14ac:dyDescent="0.35">
      <c r="A95" s="128"/>
      <c r="B95" s="137"/>
      <c r="C95" s="129"/>
      <c r="D95" s="137"/>
      <c r="E95" s="214"/>
      <c r="F95" s="129"/>
      <c r="G95" s="130"/>
      <c r="H95" s="130"/>
      <c r="I95" s="131"/>
      <c r="J95" s="171"/>
      <c r="K95" s="171"/>
      <c r="L95" s="135"/>
      <c r="M95" s="129"/>
      <c r="N95" s="131"/>
      <c r="O95" s="131"/>
      <c r="P95" s="131"/>
      <c r="Q95" s="132"/>
      <c r="R95" s="132" t="str">
        <f>IF(ISBLANK(Tableau1[[#This Row],[Date de règlement]]),"",UPPER(TEXT(Tableau1[[#This Row],[Date de règlement]],"AAAA")))</f>
        <v/>
      </c>
      <c r="S95" s="138"/>
      <c r="T95" s="138"/>
      <c r="U95" s="138"/>
      <c r="V95" s="139"/>
      <c r="W95" s="140"/>
      <c r="X95" s="138"/>
      <c r="Y95" s="138"/>
      <c r="Z95" s="138"/>
    </row>
    <row r="96" spans="1:26" s="100" customFormat="1" ht="57" customHeight="1" x14ac:dyDescent="0.35">
      <c r="A96" s="128"/>
      <c r="B96" s="137"/>
      <c r="C96" s="129"/>
      <c r="D96" s="137"/>
      <c r="E96" s="214"/>
      <c r="F96" s="129"/>
      <c r="G96" s="130"/>
      <c r="H96" s="130"/>
      <c r="I96" s="131"/>
      <c r="J96" s="171"/>
      <c r="K96" s="171"/>
      <c r="L96" s="135"/>
      <c r="M96" s="129"/>
      <c r="N96" s="131"/>
      <c r="O96" s="131"/>
      <c r="P96" s="131"/>
      <c r="Q96" s="132"/>
      <c r="R96" s="132" t="str">
        <f>IF(ISBLANK(Tableau1[[#This Row],[Date de règlement]]),"",UPPER(TEXT(Tableau1[[#This Row],[Date de règlement]],"AAAA")))</f>
        <v/>
      </c>
      <c r="S96" s="138"/>
      <c r="T96" s="138"/>
      <c r="U96" s="138"/>
      <c r="V96" s="139"/>
      <c r="W96" s="140"/>
      <c r="X96" s="138"/>
      <c r="Y96" s="138"/>
      <c r="Z96" s="138"/>
    </row>
    <row r="97" spans="1:26" s="100" customFormat="1" ht="57" customHeight="1" x14ac:dyDescent="0.35">
      <c r="A97" s="128"/>
      <c r="B97" s="137"/>
      <c r="C97" s="129"/>
      <c r="D97" s="137"/>
      <c r="E97" s="214"/>
      <c r="F97" s="129"/>
      <c r="G97" s="130"/>
      <c r="H97" s="130"/>
      <c r="I97" s="131"/>
      <c r="J97" s="171"/>
      <c r="K97" s="171"/>
      <c r="L97" s="135"/>
      <c r="M97" s="129"/>
      <c r="N97" s="131"/>
      <c r="O97" s="131"/>
      <c r="P97" s="131"/>
      <c r="Q97" s="132"/>
      <c r="R97" s="132" t="str">
        <f>IF(ISBLANK(Tableau1[[#This Row],[Date de règlement]]),"",UPPER(TEXT(Tableau1[[#This Row],[Date de règlement]],"AAAA")))</f>
        <v/>
      </c>
      <c r="S97" s="138"/>
      <c r="T97" s="138"/>
      <c r="U97" s="138"/>
      <c r="V97" s="139"/>
      <c r="W97" s="140"/>
      <c r="X97" s="138"/>
      <c r="Y97" s="138"/>
      <c r="Z97" s="138"/>
    </row>
    <row r="98" spans="1:26" s="100" customFormat="1" ht="57" customHeight="1" x14ac:dyDescent="0.35">
      <c r="A98" s="128"/>
      <c r="B98" s="137"/>
      <c r="C98" s="129"/>
      <c r="D98" s="137"/>
      <c r="E98" s="214"/>
      <c r="F98" s="129"/>
      <c r="G98" s="130"/>
      <c r="H98" s="130"/>
      <c r="I98" s="131"/>
      <c r="J98" s="171"/>
      <c r="K98" s="171"/>
      <c r="L98" s="135"/>
      <c r="M98" s="129"/>
      <c r="N98" s="131"/>
      <c r="O98" s="131"/>
      <c r="P98" s="131"/>
      <c r="Q98" s="132"/>
      <c r="R98" s="132" t="str">
        <f>IF(ISBLANK(Tableau1[[#This Row],[Date de règlement]]),"",UPPER(TEXT(Tableau1[[#This Row],[Date de règlement]],"AAAA")))</f>
        <v/>
      </c>
      <c r="S98" s="138"/>
      <c r="T98" s="138"/>
      <c r="U98" s="138"/>
      <c r="V98" s="139"/>
      <c r="W98" s="140"/>
      <c r="X98" s="138"/>
      <c r="Y98" s="138"/>
      <c r="Z98" s="138"/>
    </row>
    <row r="99" spans="1:26" s="100" customFormat="1" ht="57" customHeight="1" x14ac:dyDescent="0.35">
      <c r="A99" s="128"/>
      <c r="B99" s="137"/>
      <c r="C99" s="129"/>
      <c r="D99" s="137"/>
      <c r="E99" s="214"/>
      <c r="F99" s="129"/>
      <c r="G99" s="130"/>
      <c r="H99" s="130"/>
      <c r="I99" s="131"/>
      <c r="J99" s="171"/>
      <c r="K99" s="171"/>
      <c r="L99" s="135"/>
      <c r="M99" s="129"/>
      <c r="N99" s="131"/>
      <c r="O99" s="131"/>
      <c r="P99" s="131"/>
      <c r="Q99" s="132"/>
      <c r="R99" s="132" t="str">
        <f>IF(ISBLANK(Tableau1[[#This Row],[Date de règlement]]),"",UPPER(TEXT(Tableau1[[#This Row],[Date de règlement]],"AAAA")))</f>
        <v/>
      </c>
      <c r="S99" s="138"/>
      <c r="T99" s="138"/>
      <c r="U99" s="138"/>
      <c r="V99" s="139"/>
      <c r="W99" s="140"/>
      <c r="X99" s="138"/>
      <c r="Y99" s="138"/>
      <c r="Z99" s="138"/>
    </row>
    <row r="100" spans="1:26" s="100" customFormat="1" ht="57" customHeight="1" x14ac:dyDescent="0.35">
      <c r="A100" s="128"/>
      <c r="B100" s="137"/>
      <c r="C100" s="129"/>
      <c r="D100" s="137"/>
      <c r="E100" s="214"/>
      <c r="F100" s="129"/>
      <c r="G100" s="130"/>
      <c r="H100" s="130"/>
      <c r="I100" s="131"/>
      <c r="J100" s="171"/>
      <c r="K100" s="171"/>
      <c r="L100" s="135"/>
      <c r="M100" s="129"/>
      <c r="N100" s="131"/>
      <c r="O100" s="131"/>
      <c r="P100" s="131"/>
      <c r="Q100" s="132"/>
      <c r="R100" s="132" t="str">
        <f>IF(ISBLANK(Tableau1[[#This Row],[Date de règlement]]),"",UPPER(TEXT(Tableau1[[#This Row],[Date de règlement]],"AAAA")))</f>
        <v/>
      </c>
      <c r="S100" s="138"/>
      <c r="T100" s="138"/>
      <c r="U100" s="138"/>
      <c r="V100" s="139"/>
      <c r="W100" s="140"/>
      <c r="X100" s="138"/>
      <c r="Y100" s="138"/>
      <c r="Z100" s="138"/>
    </row>
    <row r="101" spans="1:26" s="100" customFormat="1" ht="57" customHeight="1" x14ac:dyDescent="0.35">
      <c r="A101" s="128"/>
      <c r="B101" s="137"/>
      <c r="C101" s="129"/>
      <c r="D101" s="137"/>
      <c r="E101" s="214"/>
      <c r="F101" s="129"/>
      <c r="G101" s="130"/>
      <c r="H101" s="130"/>
      <c r="I101" s="131"/>
      <c r="J101" s="171"/>
      <c r="K101" s="171"/>
      <c r="L101" s="135"/>
      <c r="M101" s="129"/>
      <c r="N101" s="131"/>
      <c r="O101" s="131"/>
      <c r="P101" s="131"/>
      <c r="Q101" s="132"/>
      <c r="R101" s="132" t="str">
        <f>IF(ISBLANK(Tableau1[[#This Row],[Date de règlement]]),"",UPPER(TEXT(Tableau1[[#This Row],[Date de règlement]],"AAAA")))</f>
        <v/>
      </c>
      <c r="S101" s="138"/>
      <c r="T101" s="138"/>
      <c r="U101" s="138"/>
      <c r="V101" s="139"/>
      <c r="W101" s="140"/>
      <c r="X101" s="138"/>
      <c r="Y101" s="138"/>
      <c r="Z101" s="138"/>
    </row>
    <row r="102" spans="1:26" s="100" customFormat="1" ht="57" customHeight="1" x14ac:dyDescent="0.35">
      <c r="A102" s="128"/>
      <c r="B102" s="137"/>
      <c r="C102" s="129"/>
      <c r="D102" s="137"/>
      <c r="E102" s="214"/>
      <c r="F102" s="129"/>
      <c r="G102" s="130"/>
      <c r="H102" s="130"/>
      <c r="I102" s="131"/>
      <c r="J102" s="171"/>
      <c r="K102" s="171"/>
      <c r="L102" s="135"/>
      <c r="M102" s="129"/>
      <c r="N102" s="131"/>
      <c r="O102" s="131"/>
      <c r="P102" s="131"/>
      <c r="Q102" s="132"/>
      <c r="R102" s="132" t="str">
        <f>IF(ISBLANK(Tableau1[[#This Row],[Date de règlement]]),"",UPPER(TEXT(Tableau1[[#This Row],[Date de règlement]],"AAAA")))</f>
        <v/>
      </c>
      <c r="S102" s="138"/>
      <c r="T102" s="138"/>
      <c r="U102" s="138"/>
      <c r="V102" s="139"/>
      <c r="W102" s="140"/>
      <c r="X102" s="138"/>
      <c r="Y102" s="138"/>
      <c r="Z102" s="138"/>
    </row>
    <row r="103" spans="1:26" s="100" customFormat="1" ht="57" customHeight="1" x14ac:dyDescent="0.35">
      <c r="A103" s="128"/>
      <c r="B103" s="137"/>
      <c r="C103" s="129"/>
      <c r="D103" s="137"/>
      <c r="E103" s="214"/>
      <c r="F103" s="129"/>
      <c r="G103" s="130"/>
      <c r="H103" s="130"/>
      <c r="I103" s="131"/>
      <c r="J103" s="171"/>
      <c r="K103" s="171"/>
      <c r="L103" s="135"/>
      <c r="M103" s="129"/>
      <c r="N103" s="131"/>
      <c r="O103" s="131"/>
      <c r="P103" s="131"/>
      <c r="Q103" s="132"/>
      <c r="R103" s="132" t="str">
        <f>IF(ISBLANK(Tableau1[[#This Row],[Date de règlement]]),"",UPPER(TEXT(Tableau1[[#This Row],[Date de règlement]],"AAAA")))</f>
        <v/>
      </c>
      <c r="S103" s="138"/>
      <c r="T103" s="138"/>
      <c r="U103" s="138"/>
      <c r="V103" s="139"/>
      <c r="W103" s="140"/>
      <c r="X103" s="138"/>
      <c r="Y103" s="138"/>
      <c r="Z103" s="138"/>
    </row>
    <row r="104" spans="1:26" s="100" customFormat="1" ht="57" customHeight="1" x14ac:dyDescent="0.35">
      <c r="A104" s="128"/>
      <c r="B104" s="137"/>
      <c r="C104" s="129"/>
      <c r="D104" s="137"/>
      <c r="E104" s="214"/>
      <c r="F104" s="129"/>
      <c r="G104" s="130"/>
      <c r="H104" s="130"/>
      <c r="I104" s="131"/>
      <c r="J104" s="171"/>
      <c r="K104" s="171"/>
      <c r="L104" s="135"/>
      <c r="M104" s="129"/>
      <c r="N104" s="131"/>
      <c r="O104" s="131"/>
      <c r="P104" s="131"/>
      <c r="Q104" s="132"/>
      <c r="R104" s="132" t="str">
        <f>IF(ISBLANK(Tableau1[[#This Row],[Date de règlement]]),"",UPPER(TEXT(Tableau1[[#This Row],[Date de règlement]],"AAAA")))</f>
        <v/>
      </c>
      <c r="S104" s="138"/>
      <c r="T104" s="138"/>
      <c r="U104" s="138"/>
      <c r="V104" s="139"/>
      <c r="W104" s="140"/>
      <c r="X104" s="138"/>
      <c r="Y104" s="138"/>
      <c r="Z104" s="138"/>
    </row>
    <row r="105" spans="1:26" s="100" customFormat="1" ht="57" customHeight="1" x14ac:dyDescent="0.35">
      <c r="A105" s="128"/>
      <c r="B105" s="137"/>
      <c r="C105" s="129"/>
      <c r="D105" s="137"/>
      <c r="E105" s="214"/>
      <c r="F105" s="129"/>
      <c r="G105" s="130"/>
      <c r="H105" s="130"/>
      <c r="I105" s="131"/>
      <c r="J105" s="171"/>
      <c r="K105" s="171"/>
      <c r="L105" s="135"/>
      <c r="M105" s="129"/>
      <c r="N105" s="131"/>
      <c r="O105" s="131"/>
      <c r="P105" s="131"/>
      <c r="Q105" s="132"/>
      <c r="R105" s="132" t="str">
        <f>IF(ISBLANK(Tableau1[[#This Row],[Date de règlement]]),"",UPPER(TEXT(Tableau1[[#This Row],[Date de règlement]],"AAAA")))</f>
        <v/>
      </c>
      <c r="S105" s="138"/>
      <c r="T105" s="138"/>
      <c r="U105" s="138"/>
      <c r="V105" s="139"/>
      <c r="W105" s="140"/>
      <c r="X105" s="138"/>
      <c r="Y105" s="138"/>
      <c r="Z105" s="138"/>
    </row>
    <row r="106" spans="1:26" s="100" customFormat="1" ht="57" customHeight="1" x14ac:dyDescent="0.35">
      <c r="A106" s="128"/>
      <c r="B106" s="137"/>
      <c r="C106" s="129"/>
      <c r="D106" s="137"/>
      <c r="E106" s="214"/>
      <c r="F106" s="129"/>
      <c r="G106" s="130"/>
      <c r="H106" s="130"/>
      <c r="I106" s="131"/>
      <c r="J106" s="171"/>
      <c r="K106" s="171"/>
      <c r="L106" s="135"/>
      <c r="M106" s="129"/>
      <c r="N106" s="131"/>
      <c r="O106" s="131"/>
      <c r="P106" s="131"/>
      <c r="Q106" s="132"/>
      <c r="R106" s="132" t="str">
        <f>IF(ISBLANK(Tableau1[[#This Row],[Date de règlement]]),"",UPPER(TEXT(Tableau1[[#This Row],[Date de règlement]],"AAAA")))</f>
        <v/>
      </c>
      <c r="S106" s="138"/>
      <c r="T106" s="138"/>
      <c r="U106" s="138"/>
      <c r="V106" s="139"/>
      <c r="W106" s="140"/>
      <c r="X106" s="138"/>
      <c r="Y106" s="138"/>
      <c r="Z106" s="138"/>
    </row>
    <row r="107" spans="1:26" s="100" customFormat="1" ht="57" customHeight="1" x14ac:dyDescent="0.35">
      <c r="A107" s="128"/>
      <c r="B107" s="137"/>
      <c r="C107" s="129"/>
      <c r="D107" s="137"/>
      <c r="E107" s="214"/>
      <c r="F107" s="129"/>
      <c r="G107" s="130"/>
      <c r="H107" s="130"/>
      <c r="I107" s="131"/>
      <c r="J107" s="171"/>
      <c r="K107" s="171"/>
      <c r="L107" s="135"/>
      <c r="M107" s="129"/>
      <c r="N107" s="131"/>
      <c r="O107" s="131"/>
      <c r="P107" s="131"/>
      <c r="Q107" s="132"/>
      <c r="R107" s="132" t="str">
        <f>IF(ISBLANK(Tableau1[[#This Row],[Date de règlement]]),"",UPPER(TEXT(Tableau1[[#This Row],[Date de règlement]],"AAAA")))</f>
        <v/>
      </c>
      <c r="S107" s="138"/>
      <c r="T107" s="138"/>
      <c r="U107" s="138"/>
      <c r="V107" s="139"/>
      <c r="W107" s="140"/>
      <c r="X107" s="138"/>
      <c r="Y107" s="138"/>
      <c r="Z107" s="138"/>
    </row>
    <row r="108" spans="1:26" s="100" customFormat="1" ht="57" customHeight="1" x14ac:dyDescent="0.35">
      <c r="A108" s="128"/>
      <c r="B108" s="137"/>
      <c r="C108" s="129"/>
      <c r="D108" s="137"/>
      <c r="E108" s="214"/>
      <c r="F108" s="129"/>
      <c r="G108" s="130"/>
      <c r="H108" s="130"/>
      <c r="I108" s="131"/>
      <c r="J108" s="171"/>
      <c r="K108" s="171"/>
      <c r="L108" s="135"/>
      <c r="M108" s="129"/>
      <c r="N108" s="131"/>
      <c r="O108" s="131"/>
      <c r="P108" s="131"/>
      <c r="Q108" s="132"/>
      <c r="R108" s="132" t="str">
        <f>IF(ISBLANK(Tableau1[[#This Row],[Date de règlement]]),"",UPPER(TEXT(Tableau1[[#This Row],[Date de règlement]],"AAAA")))</f>
        <v/>
      </c>
      <c r="S108" s="138"/>
      <c r="T108" s="138"/>
      <c r="U108" s="138"/>
      <c r="V108" s="139"/>
      <c r="W108" s="140"/>
      <c r="X108" s="138"/>
      <c r="Y108" s="138"/>
      <c r="Z108" s="138"/>
    </row>
    <row r="109" spans="1:26" s="100" customFormat="1" ht="57" customHeight="1" x14ac:dyDescent="0.35">
      <c r="A109" s="128"/>
      <c r="B109" s="137"/>
      <c r="C109" s="129"/>
      <c r="D109" s="137"/>
      <c r="E109" s="214"/>
      <c r="F109" s="129"/>
      <c r="G109" s="130"/>
      <c r="H109" s="130"/>
      <c r="I109" s="131"/>
      <c r="J109" s="171"/>
      <c r="K109" s="171"/>
      <c r="L109" s="135"/>
      <c r="M109" s="129"/>
      <c r="N109" s="131"/>
      <c r="O109" s="131"/>
      <c r="P109" s="131"/>
      <c r="Q109" s="132"/>
      <c r="R109" s="132" t="str">
        <f>IF(ISBLANK(Tableau1[[#This Row],[Date de règlement]]),"",UPPER(TEXT(Tableau1[[#This Row],[Date de règlement]],"AAAA")))</f>
        <v/>
      </c>
      <c r="S109" s="138"/>
      <c r="T109" s="138"/>
      <c r="U109" s="138"/>
      <c r="V109" s="139"/>
      <c r="W109" s="140"/>
      <c r="X109" s="138"/>
      <c r="Y109" s="138"/>
      <c r="Z109" s="138"/>
    </row>
    <row r="110" spans="1:26" s="100" customFormat="1" ht="57" customHeight="1" x14ac:dyDescent="0.35">
      <c r="A110" s="128"/>
      <c r="B110" s="137"/>
      <c r="C110" s="129"/>
      <c r="D110" s="137"/>
      <c r="E110" s="214"/>
      <c r="F110" s="129"/>
      <c r="G110" s="130"/>
      <c r="H110" s="130"/>
      <c r="I110" s="131"/>
      <c r="J110" s="171"/>
      <c r="K110" s="171"/>
      <c r="L110" s="135"/>
      <c r="M110" s="129"/>
      <c r="N110" s="131"/>
      <c r="O110" s="131"/>
      <c r="P110" s="131"/>
      <c r="Q110" s="132"/>
      <c r="R110" s="132" t="str">
        <f>IF(ISBLANK(Tableau1[[#This Row],[Date de règlement]]),"",UPPER(TEXT(Tableau1[[#This Row],[Date de règlement]],"AAAA")))</f>
        <v/>
      </c>
      <c r="S110" s="138"/>
      <c r="T110" s="138"/>
      <c r="U110" s="138"/>
      <c r="V110" s="139"/>
      <c r="W110" s="140"/>
      <c r="X110" s="138"/>
      <c r="Y110" s="138"/>
      <c r="Z110" s="138"/>
    </row>
    <row r="111" spans="1:26" s="100" customFormat="1" ht="57" customHeight="1" x14ac:dyDescent="0.35">
      <c r="A111" s="128"/>
      <c r="B111" s="137"/>
      <c r="C111" s="129"/>
      <c r="D111" s="137"/>
      <c r="E111" s="214"/>
      <c r="F111" s="129"/>
      <c r="G111" s="130"/>
      <c r="H111" s="130"/>
      <c r="I111" s="131"/>
      <c r="J111" s="171"/>
      <c r="K111" s="171"/>
      <c r="L111" s="135"/>
      <c r="M111" s="129"/>
      <c r="N111" s="131"/>
      <c r="O111" s="131"/>
      <c r="P111" s="131"/>
      <c r="Q111" s="132"/>
      <c r="R111" s="132" t="str">
        <f>IF(ISBLANK(Tableau1[[#This Row],[Date de règlement]]),"",UPPER(TEXT(Tableau1[[#This Row],[Date de règlement]],"AAAA")))</f>
        <v/>
      </c>
      <c r="S111" s="138"/>
      <c r="T111" s="138"/>
      <c r="U111" s="138"/>
      <c r="V111" s="139"/>
      <c r="W111" s="140"/>
      <c r="X111" s="138"/>
      <c r="Y111" s="138"/>
      <c r="Z111" s="138"/>
    </row>
    <row r="112" spans="1:26" s="100" customFormat="1" ht="57" customHeight="1" x14ac:dyDescent="0.35">
      <c r="A112" s="128"/>
      <c r="B112" s="137"/>
      <c r="C112" s="129"/>
      <c r="D112" s="137"/>
      <c r="E112" s="214"/>
      <c r="F112" s="129"/>
      <c r="G112" s="130"/>
      <c r="H112" s="130"/>
      <c r="I112" s="131"/>
      <c r="J112" s="171"/>
      <c r="K112" s="171"/>
      <c r="L112" s="135"/>
      <c r="M112" s="129"/>
      <c r="N112" s="131"/>
      <c r="O112" s="131"/>
      <c r="P112" s="131"/>
      <c r="Q112" s="132"/>
      <c r="R112" s="132" t="str">
        <f>IF(ISBLANK(Tableau1[[#This Row],[Date de règlement]]),"",UPPER(TEXT(Tableau1[[#This Row],[Date de règlement]],"AAAA")))</f>
        <v/>
      </c>
      <c r="S112" s="138"/>
      <c r="T112" s="138"/>
      <c r="U112" s="138"/>
      <c r="V112" s="139"/>
      <c r="W112" s="140"/>
      <c r="X112" s="138"/>
      <c r="Y112" s="138"/>
      <c r="Z112" s="138"/>
    </row>
    <row r="113" spans="1:26" s="100" customFormat="1" ht="57" customHeight="1" x14ac:dyDescent="0.35">
      <c r="A113" s="128"/>
      <c r="B113" s="137"/>
      <c r="C113" s="129"/>
      <c r="D113" s="137"/>
      <c r="E113" s="214"/>
      <c r="F113" s="129"/>
      <c r="G113" s="130"/>
      <c r="H113" s="130"/>
      <c r="I113" s="131"/>
      <c r="J113" s="171"/>
      <c r="K113" s="171"/>
      <c r="L113" s="135"/>
      <c r="M113" s="129"/>
      <c r="N113" s="131"/>
      <c r="O113" s="131"/>
      <c r="P113" s="131"/>
      <c r="Q113" s="132"/>
      <c r="R113" s="132" t="str">
        <f>IF(ISBLANK(Tableau1[[#This Row],[Date de règlement]]),"",UPPER(TEXT(Tableau1[[#This Row],[Date de règlement]],"AAAA")))</f>
        <v/>
      </c>
      <c r="S113" s="138"/>
      <c r="T113" s="138"/>
      <c r="U113" s="138"/>
      <c r="V113" s="139"/>
      <c r="W113" s="140"/>
      <c r="X113" s="138"/>
      <c r="Y113" s="138"/>
      <c r="Z113" s="138"/>
    </row>
    <row r="114" spans="1:26" s="100" customFormat="1" ht="57" customHeight="1" x14ac:dyDescent="0.35">
      <c r="A114" s="128"/>
      <c r="B114" s="137"/>
      <c r="C114" s="129"/>
      <c r="D114" s="137"/>
      <c r="E114" s="214"/>
      <c r="F114" s="129"/>
      <c r="G114" s="130"/>
      <c r="H114" s="130"/>
      <c r="I114" s="131"/>
      <c r="J114" s="171"/>
      <c r="K114" s="171"/>
      <c r="L114" s="135"/>
      <c r="M114" s="129"/>
      <c r="N114" s="131"/>
      <c r="O114" s="131"/>
      <c r="P114" s="131"/>
      <c r="Q114" s="132"/>
      <c r="R114" s="132" t="str">
        <f>IF(ISBLANK(Tableau1[[#This Row],[Date de règlement]]),"",UPPER(TEXT(Tableau1[[#This Row],[Date de règlement]],"AAAA")))</f>
        <v/>
      </c>
      <c r="S114" s="138"/>
      <c r="T114" s="138"/>
      <c r="U114" s="138"/>
      <c r="V114" s="139"/>
      <c r="W114" s="140"/>
      <c r="X114" s="138"/>
      <c r="Y114" s="138"/>
      <c r="Z114" s="138"/>
    </row>
    <row r="115" spans="1:26" s="100" customFormat="1" ht="57" customHeight="1" x14ac:dyDescent="0.35">
      <c r="A115" s="128"/>
      <c r="B115" s="137"/>
      <c r="C115" s="129"/>
      <c r="D115" s="137"/>
      <c r="E115" s="214"/>
      <c r="F115" s="129"/>
      <c r="G115" s="130"/>
      <c r="H115" s="130"/>
      <c r="I115" s="131"/>
      <c r="J115" s="171"/>
      <c r="K115" s="171"/>
      <c r="L115" s="135"/>
      <c r="M115" s="129"/>
      <c r="N115" s="131"/>
      <c r="O115" s="131"/>
      <c r="P115" s="131"/>
      <c r="Q115" s="132"/>
      <c r="R115" s="132" t="str">
        <f>IF(ISBLANK(Tableau1[[#This Row],[Date de règlement]]),"",UPPER(TEXT(Tableau1[[#This Row],[Date de règlement]],"AAAA")))</f>
        <v/>
      </c>
      <c r="S115" s="138"/>
      <c r="T115" s="138"/>
      <c r="U115" s="138"/>
      <c r="V115" s="139"/>
      <c r="W115" s="140"/>
      <c r="X115" s="138"/>
      <c r="Y115" s="138"/>
      <c r="Z115" s="138"/>
    </row>
    <row r="116" spans="1:26" s="100" customFormat="1" ht="57" customHeight="1" x14ac:dyDescent="0.35">
      <c r="A116" s="128"/>
      <c r="B116" s="137"/>
      <c r="C116" s="129"/>
      <c r="D116" s="137"/>
      <c r="E116" s="214"/>
      <c r="F116" s="129"/>
      <c r="G116" s="130"/>
      <c r="H116" s="130"/>
      <c r="I116" s="131"/>
      <c r="J116" s="171"/>
      <c r="K116" s="171"/>
      <c r="L116" s="135"/>
      <c r="M116" s="129"/>
      <c r="N116" s="131"/>
      <c r="O116" s="131"/>
      <c r="P116" s="131"/>
      <c r="Q116" s="132"/>
      <c r="R116" s="132" t="str">
        <f>IF(ISBLANK(Tableau1[[#This Row],[Date de règlement]]),"",UPPER(TEXT(Tableau1[[#This Row],[Date de règlement]],"AAAA")))</f>
        <v/>
      </c>
      <c r="S116" s="138"/>
      <c r="T116" s="138"/>
      <c r="U116" s="138"/>
      <c r="V116" s="139"/>
      <c r="W116" s="140"/>
      <c r="X116" s="138"/>
      <c r="Y116" s="138"/>
      <c r="Z116" s="138"/>
    </row>
    <row r="117" spans="1:26" s="100" customFormat="1" ht="57" customHeight="1" x14ac:dyDescent="0.35">
      <c r="A117" s="128"/>
      <c r="B117" s="137"/>
      <c r="C117" s="129"/>
      <c r="D117" s="137"/>
      <c r="E117" s="214"/>
      <c r="F117" s="129"/>
      <c r="G117" s="130"/>
      <c r="H117" s="130"/>
      <c r="I117" s="131"/>
      <c r="J117" s="171"/>
      <c r="K117" s="171"/>
      <c r="L117" s="135"/>
      <c r="M117" s="129"/>
      <c r="N117" s="131"/>
      <c r="O117" s="131"/>
      <c r="P117" s="131"/>
      <c r="Q117" s="132"/>
      <c r="R117" s="132" t="str">
        <f>IF(ISBLANK(Tableau1[[#This Row],[Date de règlement]]),"",UPPER(TEXT(Tableau1[[#This Row],[Date de règlement]],"AAAA")))</f>
        <v/>
      </c>
      <c r="S117" s="138"/>
      <c r="T117" s="138"/>
      <c r="U117" s="138"/>
      <c r="V117" s="139"/>
      <c r="W117" s="140"/>
      <c r="X117" s="138"/>
      <c r="Y117" s="138"/>
      <c r="Z117" s="138"/>
    </row>
    <row r="118" spans="1:26" s="100" customFormat="1" ht="57" customHeight="1" x14ac:dyDescent="0.35">
      <c r="A118" s="128"/>
      <c r="B118" s="137"/>
      <c r="C118" s="129"/>
      <c r="D118" s="137"/>
      <c r="E118" s="214"/>
      <c r="F118" s="129"/>
      <c r="G118" s="130"/>
      <c r="H118" s="130"/>
      <c r="I118" s="131"/>
      <c r="J118" s="171"/>
      <c r="K118" s="171"/>
      <c r="L118" s="135"/>
      <c r="M118" s="129"/>
      <c r="N118" s="131"/>
      <c r="O118" s="131"/>
      <c r="P118" s="131"/>
      <c r="Q118" s="132"/>
      <c r="R118" s="132" t="str">
        <f>IF(ISBLANK(Tableau1[[#This Row],[Date de règlement]]),"",UPPER(TEXT(Tableau1[[#This Row],[Date de règlement]],"AAAA")))</f>
        <v/>
      </c>
      <c r="S118" s="138"/>
      <c r="T118" s="138"/>
      <c r="U118" s="138"/>
      <c r="V118" s="139"/>
      <c r="W118" s="140"/>
      <c r="X118" s="138"/>
      <c r="Y118" s="138"/>
      <c r="Z118" s="138"/>
    </row>
    <row r="119" spans="1:26" s="100" customFormat="1" ht="57" customHeight="1" x14ac:dyDescent="0.35">
      <c r="A119" s="128"/>
      <c r="B119" s="137"/>
      <c r="C119" s="129"/>
      <c r="D119" s="137"/>
      <c r="E119" s="214"/>
      <c r="F119" s="129"/>
      <c r="G119" s="130"/>
      <c r="H119" s="130"/>
      <c r="I119" s="131"/>
      <c r="J119" s="171"/>
      <c r="K119" s="171"/>
      <c r="L119" s="135"/>
      <c r="M119" s="129"/>
      <c r="N119" s="131"/>
      <c r="O119" s="131"/>
      <c r="P119" s="131"/>
      <c r="Q119" s="132"/>
      <c r="R119" s="132" t="str">
        <f>IF(ISBLANK(Tableau1[[#This Row],[Date de règlement]]),"",UPPER(TEXT(Tableau1[[#This Row],[Date de règlement]],"AAAA")))</f>
        <v/>
      </c>
      <c r="S119" s="138"/>
      <c r="T119" s="138"/>
      <c r="U119" s="138"/>
      <c r="V119" s="139"/>
      <c r="W119" s="140"/>
      <c r="X119" s="138"/>
      <c r="Y119" s="138"/>
      <c r="Z119" s="138"/>
    </row>
    <row r="120" spans="1:26" s="100" customFormat="1" ht="57" customHeight="1" x14ac:dyDescent="0.35">
      <c r="A120" s="128"/>
      <c r="B120" s="137"/>
      <c r="C120" s="129"/>
      <c r="D120" s="137"/>
      <c r="E120" s="214"/>
      <c r="F120" s="129"/>
      <c r="G120" s="130"/>
      <c r="H120" s="130"/>
      <c r="I120" s="131"/>
      <c r="J120" s="171"/>
      <c r="K120" s="171"/>
      <c r="L120" s="135"/>
      <c r="M120" s="129"/>
      <c r="N120" s="131"/>
      <c r="O120" s="131"/>
      <c r="P120" s="131"/>
      <c r="Q120" s="132"/>
      <c r="R120" s="132" t="str">
        <f>IF(ISBLANK(Tableau1[[#This Row],[Date de règlement]]),"",UPPER(TEXT(Tableau1[[#This Row],[Date de règlement]],"AAAA")))</f>
        <v/>
      </c>
      <c r="S120" s="138"/>
      <c r="T120" s="138"/>
      <c r="U120" s="138"/>
      <c r="V120" s="139"/>
      <c r="W120" s="140"/>
      <c r="X120" s="138"/>
      <c r="Y120" s="138"/>
      <c r="Z120" s="138"/>
    </row>
    <row r="121" spans="1:26" s="100" customFormat="1" ht="57" customHeight="1" x14ac:dyDescent="0.35">
      <c r="A121" s="128"/>
      <c r="B121" s="137"/>
      <c r="C121" s="129"/>
      <c r="D121" s="137"/>
      <c r="E121" s="214"/>
      <c r="F121" s="129"/>
      <c r="G121" s="130"/>
      <c r="H121" s="130"/>
      <c r="I121" s="131"/>
      <c r="J121" s="171"/>
      <c r="K121" s="171"/>
      <c r="L121" s="135"/>
      <c r="M121" s="129"/>
      <c r="N121" s="131"/>
      <c r="O121" s="131"/>
      <c r="P121" s="131"/>
      <c r="Q121" s="132"/>
      <c r="R121" s="132" t="str">
        <f>IF(ISBLANK(Tableau1[[#This Row],[Date de règlement]]),"",UPPER(TEXT(Tableau1[[#This Row],[Date de règlement]],"AAAA")))</f>
        <v/>
      </c>
      <c r="S121" s="138"/>
      <c r="T121" s="138"/>
      <c r="U121" s="138"/>
      <c r="V121" s="139"/>
      <c r="W121" s="140"/>
      <c r="X121" s="138"/>
      <c r="Y121" s="138"/>
      <c r="Z121" s="138"/>
    </row>
    <row r="122" spans="1:26" s="100" customFormat="1" ht="57" customHeight="1" x14ac:dyDescent="0.35">
      <c r="A122" s="128"/>
      <c r="B122" s="137"/>
      <c r="C122" s="129"/>
      <c r="D122" s="137"/>
      <c r="E122" s="214"/>
      <c r="F122" s="129"/>
      <c r="G122" s="130"/>
      <c r="H122" s="130"/>
      <c r="I122" s="131"/>
      <c r="J122" s="171"/>
      <c r="K122" s="171"/>
      <c r="L122" s="135"/>
      <c r="M122" s="129"/>
      <c r="N122" s="131"/>
      <c r="O122" s="131"/>
      <c r="P122" s="131"/>
      <c r="Q122" s="132"/>
      <c r="R122" s="132" t="str">
        <f>IF(ISBLANK(Tableau1[[#This Row],[Date de règlement]]),"",UPPER(TEXT(Tableau1[[#This Row],[Date de règlement]],"AAAA")))</f>
        <v/>
      </c>
      <c r="S122" s="138"/>
      <c r="T122" s="138"/>
      <c r="U122" s="138"/>
      <c r="V122" s="139"/>
      <c r="W122" s="140"/>
      <c r="X122" s="138"/>
      <c r="Y122" s="138"/>
      <c r="Z122" s="138"/>
    </row>
    <row r="123" spans="1:26" s="100" customFormat="1" ht="57" customHeight="1" x14ac:dyDescent="0.35">
      <c r="A123" s="128"/>
      <c r="B123" s="137"/>
      <c r="C123" s="129"/>
      <c r="D123" s="137"/>
      <c r="E123" s="214"/>
      <c r="F123" s="129"/>
      <c r="G123" s="130"/>
      <c r="H123" s="130"/>
      <c r="I123" s="131"/>
      <c r="J123" s="171"/>
      <c r="K123" s="171"/>
      <c r="L123" s="135"/>
      <c r="M123" s="129"/>
      <c r="N123" s="131"/>
      <c r="O123" s="131"/>
      <c r="P123" s="131"/>
      <c r="Q123" s="132"/>
      <c r="R123" s="132" t="str">
        <f>IF(ISBLANK(Tableau1[[#This Row],[Date de règlement]]),"",UPPER(TEXT(Tableau1[[#This Row],[Date de règlement]],"AAAA")))</f>
        <v/>
      </c>
      <c r="S123" s="138"/>
      <c r="T123" s="138"/>
      <c r="U123" s="138"/>
      <c r="V123" s="139"/>
      <c r="W123" s="140"/>
      <c r="X123" s="138"/>
      <c r="Y123" s="138"/>
      <c r="Z123" s="138"/>
    </row>
    <row r="124" spans="1:26" s="100" customFormat="1" ht="57" customHeight="1" x14ac:dyDescent="0.35">
      <c r="A124" s="128"/>
      <c r="B124" s="137"/>
      <c r="C124" s="129"/>
      <c r="D124" s="137"/>
      <c r="E124" s="214"/>
      <c r="F124" s="129"/>
      <c r="G124" s="130"/>
      <c r="H124" s="130"/>
      <c r="I124" s="131"/>
      <c r="J124" s="171"/>
      <c r="K124" s="171"/>
      <c r="L124" s="135"/>
      <c r="M124" s="129"/>
      <c r="N124" s="131"/>
      <c r="O124" s="131"/>
      <c r="P124" s="131"/>
      <c r="Q124" s="132"/>
      <c r="R124" s="132" t="str">
        <f>IF(ISBLANK(Tableau1[[#This Row],[Date de règlement]]),"",UPPER(TEXT(Tableau1[[#This Row],[Date de règlement]],"AAAA")))</f>
        <v/>
      </c>
      <c r="S124" s="138"/>
      <c r="T124" s="138"/>
      <c r="U124" s="138"/>
      <c r="V124" s="139"/>
      <c r="W124" s="140"/>
      <c r="X124" s="138"/>
      <c r="Y124" s="138"/>
      <c r="Z124" s="138"/>
    </row>
    <row r="125" spans="1:26" s="100" customFormat="1" ht="57" customHeight="1" x14ac:dyDescent="0.35">
      <c r="A125" s="128"/>
      <c r="B125" s="137"/>
      <c r="C125" s="129"/>
      <c r="D125" s="137"/>
      <c r="E125" s="214"/>
      <c r="F125" s="129"/>
      <c r="G125" s="130"/>
      <c r="H125" s="130"/>
      <c r="I125" s="131"/>
      <c r="J125" s="171"/>
      <c r="K125" s="171"/>
      <c r="L125" s="135"/>
      <c r="M125" s="129"/>
      <c r="N125" s="131"/>
      <c r="O125" s="131"/>
      <c r="P125" s="131"/>
      <c r="Q125" s="132"/>
      <c r="R125" s="132" t="str">
        <f>IF(ISBLANK(Tableau1[[#This Row],[Date de règlement]]),"",UPPER(TEXT(Tableau1[[#This Row],[Date de règlement]],"AAAA")))</f>
        <v/>
      </c>
      <c r="S125" s="138"/>
      <c r="T125" s="138"/>
      <c r="U125" s="138"/>
      <c r="V125" s="139"/>
      <c r="W125" s="140"/>
      <c r="X125" s="138"/>
      <c r="Y125" s="138"/>
      <c r="Z125" s="138"/>
    </row>
    <row r="126" spans="1:26" s="100" customFormat="1" ht="57" customHeight="1" x14ac:dyDescent="0.35">
      <c r="A126" s="128"/>
      <c r="B126" s="137"/>
      <c r="C126" s="129"/>
      <c r="D126" s="137"/>
      <c r="E126" s="214"/>
      <c r="F126" s="129"/>
      <c r="G126" s="130"/>
      <c r="H126" s="130"/>
      <c r="I126" s="131"/>
      <c r="J126" s="171"/>
      <c r="K126" s="171"/>
      <c r="L126" s="135"/>
      <c r="M126" s="129"/>
      <c r="N126" s="131"/>
      <c r="O126" s="131"/>
      <c r="P126" s="131"/>
      <c r="Q126" s="132"/>
      <c r="R126" s="132" t="str">
        <f>IF(ISBLANK(Tableau1[[#This Row],[Date de règlement]]),"",UPPER(TEXT(Tableau1[[#This Row],[Date de règlement]],"AAAA")))</f>
        <v/>
      </c>
      <c r="S126" s="138"/>
      <c r="T126" s="138"/>
      <c r="U126" s="138"/>
      <c r="V126" s="139"/>
      <c r="W126" s="140"/>
      <c r="X126" s="138"/>
      <c r="Y126" s="138"/>
      <c r="Z126" s="138"/>
    </row>
    <row r="127" spans="1:26" s="100" customFormat="1" ht="57" customHeight="1" x14ac:dyDescent="0.35">
      <c r="A127" s="128"/>
      <c r="B127" s="137"/>
      <c r="C127" s="129"/>
      <c r="D127" s="137"/>
      <c r="E127" s="214"/>
      <c r="F127" s="129"/>
      <c r="G127" s="130"/>
      <c r="H127" s="130"/>
      <c r="I127" s="131"/>
      <c r="J127" s="171"/>
      <c r="K127" s="171"/>
      <c r="L127" s="135"/>
      <c r="M127" s="129"/>
      <c r="N127" s="131"/>
      <c r="O127" s="131"/>
      <c r="P127" s="131"/>
      <c r="Q127" s="132"/>
      <c r="R127" s="132" t="str">
        <f>IF(ISBLANK(Tableau1[[#This Row],[Date de règlement]]),"",UPPER(TEXT(Tableau1[[#This Row],[Date de règlement]],"AAAA")))</f>
        <v/>
      </c>
      <c r="S127" s="138"/>
      <c r="T127" s="138"/>
      <c r="U127" s="138"/>
      <c r="V127" s="139"/>
      <c r="W127" s="140"/>
      <c r="X127" s="138"/>
      <c r="Y127" s="138"/>
      <c r="Z127" s="138"/>
    </row>
    <row r="128" spans="1:26" s="100" customFormat="1" ht="57" customHeight="1" x14ac:dyDescent="0.35">
      <c r="A128" s="128"/>
      <c r="B128" s="137"/>
      <c r="C128" s="129"/>
      <c r="D128" s="137"/>
      <c r="E128" s="214"/>
      <c r="F128" s="129"/>
      <c r="G128" s="130"/>
      <c r="H128" s="130"/>
      <c r="I128" s="131"/>
      <c r="J128" s="171"/>
      <c r="K128" s="171"/>
      <c r="L128" s="135"/>
      <c r="M128" s="129"/>
      <c r="N128" s="131"/>
      <c r="O128" s="131"/>
      <c r="P128" s="131"/>
      <c r="Q128" s="132"/>
      <c r="R128" s="132" t="str">
        <f>IF(ISBLANK(Tableau1[[#This Row],[Date de règlement]]),"",UPPER(TEXT(Tableau1[[#This Row],[Date de règlement]],"AAAA")))</f>
        <v/>
      </c>
      <c r="S128" s="138"/>
      <c r="T128" s="138"/>
      <c r="U128" s="138"/>
      <c r="V128" s="139"/>
      <c r="W128" s="140"/>
      <c r="X128" s="138"/>
      <c r="Y128" s="138"/>
      <c r="Z128" s="138"/>
    </row>
    <row r="129" spans="1:26" s="100" customFormat="1" ht="57" customHeight="1" x14ac:dyDescent="0.35">
      <c r="A129" s="128"/>
      <c r="B129" s="137"/>
      <c r="C129" s="129"/>
      <c r="D129" s="137"/>
      <c r="E129" s="214"/>
      <c r="F129" s="129"/>
      <c r="G129" s="130"/>
      <c r="H129" s="130"/>
      <c r="I129" s="131"/>
      <c r="J129" s="171"/>
      <c r="K129" s="171"/>
      <c r="L129" s="135"/>
      <c r="M129" s="129"/>
      <c r="N129" s="131"/>
      <c r="O129" s="131"/>
      <c r="P129" s="131"/>
      <c r="Q129" s="132"/>
      <c r="R129" s="132" t="str">
        <f>IF(ISBLANK(Tableau1[[#This Row],[Date de règlement]]),"",UPPER(TEXT(Tableau1[[#This Row],[Date de règlement]],"AAAA")))</f>
        <v/>
      </c>
      <c r="S129" s="138"/>
      <c r="T129" s="138"/>
      <c r="U129" s="138"/>
      <c r="V129" s="139"/>
      <c r="W129" s="140"/>
      <c r="X129" s="138"/>
      <c r="Y129" s="138"/>
      <c r="Z129" s="138"/>
    </row>
    <row r="130" spans="1:26" s="100" customFormat="1" ht="57" customHeight="1" x14ac:dyDescent="0.35">
      <c r="A130" s="128"/>
      <c r="B130" s="137"/>
      <c r="C130" s="129"/>
      <c r="D130" s="137"/>
      <c r="E130" s="214"/>
      <c r="F130" s="129"/>
      <c r="G130" s="130"/>
      <c r="H130" s="130"/>
      <c r="I130" s="131"/>
      <c r="J130" s="171"/>
      <c r="K130" s="171"/>
      <c r="L130" s="135"/>
      <c r="M130" s="129"/>
      <c r="N130" s="131"/>
      <c r="O130" s="131"/>
      <c r="P130" s="131"/>
      <c r="Q130" s="132"/>
      <c r="R130" s="132" t="str">
        <f>IF(ISBLANK(Tableau1[[#This Row],[Date de règlement]]),"",UPPER(TEXT(Tableau1[[#This Row],[Date de règlement]],"AAAA")))</f>
        <v/>
      </c>
      <c r="S130" s="138"/>
      <c r="T130" s="138"/>
      <c r="U130" s="138"/>
      <c r="V130" s="139"/>
      <c r="W130" s="140"/>
      <c r="X130" s="138"/>
      <c r="Y130" s="138"/>
      <c r="Z130" s="138"/>
    </row>
    <row r="131" spans="1:26" s="100" customFormat="1" ht="57" customHeight="1" x14ac:dyDescent="0.35">
      <c r="A131" s="128"/>
      <c r="B131" s="137"/>
      <c r="C131" s="129"/>
      <c r="D131" s="137"/>
      <c r="E131" s="214"/>
      <c r="F131" s="129"/>
      <c r="G131" s="130"/>
      <c r="H131" s="130"/>
      <c r="I131" s="131"/>
      <c r="J131" s="171"/>
      <c r="K131" s="171"/>
      <c r="L131" s="135"/>
      <c r="M131" s="129"/>
      <c r="N131" s="131"/>
      <c r="O131" s="131"/>
      <c r="P131" s="131"/>
      <c r="Q131" s="132"/>
      <c r="R131" s="132" t="str">
        <f>IF(ISBLANK(Tableau1[[#This Row],[Date de règlement]]),"",UPPER(TEXT(Tableau1[[#This Row],[Date de règlement]],"AAAA")))</f>
        <v/>
      </c>
      <c r="S131" s="138"/>
      <c r="T131" s="138"/>
      <c r="U131" s="138"/>
      <c r="V131" s="139"/>
      <c r="W131" s="140"/>
      <c r="X131" s="138"/>
      <c r="Y131" s="138"/>
      <c r="Z131" s="138"/>
    </row>
    <row r="132" spans="1:26" s="100" customFormat="1" ht="57" customHeight="1" x14ac:dyDescent="0.35">
      <c r="A132" s="128"/>
      <c r="B132" s="137"/>
      <c r="C132" s="129"/>
      <c r="D132" s="137"/>
      <c r="E132" s="214"/>
      <c r="F132" s="129"/>
      <c r="G132" s="130"/>
      <c r="H132" s="130"/>
      <c r="I132" s="131"/>
      <c r="J132" s="171"/>
      <c r="K132" s="171"/>
      <c r="L132" s="135"/>
      <c r="M132" s="129"/>
      <c r="N132" s="131"/>
      <c r="O132" s="131"/>
      <c r="P132" s="131"/>
      <c r="Q132" s="132"/>
      <c r="R132" s="132" t="str">
        <f>IF(ISBLANK(Tableau1[[#This Row],[Date de règlement]]),"",UPPER(TEXT(Tableau1[[#This Row],[Date de règlement]],"AAAA")))</f>
        <v/>
      </c>
      <c r="S132" s="138"/>
      <c r="T132" s="138"/>
      <c r="U132" s="138"/>
      <c r="V132" s="139"/>
      <c r="W132" s="140"/>
      <c r="X132" s="138"/>
      <c r="Y132" s="138"/>
      <c r="Z132" s="138"/>
    </row>
    <row r="133" spans="1:26" s="100" customFormat="1" ht="57" customHeight="1" x14ac:dyDescent="0.35">
      <c r="A133" s="128"/>
      <c r="B133" s="137"/>
      <c r="C133" s="129"/>
      <c r="D133" s="137"/>
      <c r="E133" s="214"/>
      <c r="F133" s="129"/>
      <c r="G133" s="130"/>
      <c r="H133" s="130"/>
      <c r="I133" s="131"/>
      <c r="J133" s="171"/>
      <c r="K133" s="171"/>
      <c r="L133" s="135"/>
      <c r="M133" s="129"/>
      <c r="N133" s="131"/>
      <c r="O133" s="131"/>
      <c r="P133" s="131"/>
      <c r="Q133" s="132"/>
      <c r="R133" s="132" t="str">
        <f>IF(ISBLANK(Tableau1[[#This Row],[Date de règlement]]),"",UPPER(TEXT(Tableau1[[#This Row],[Date de règlement]],"AAAA")))</f>
        <v/>
      </c>
      <c r="S133" s="138"/>
      <c r="T133" s="138"/>
      <c r="U133" s="138"/>
      <c r="V133" s="139"/>
      <c r="W133" s="140"/>
      <c r="X133" s="138"/>
      <c r="Y133" s="138"/>
      <c r="Z133" s="138"/>
    </row>
    <row r="134" spans="1:26" s="100" customFormat="1" ht="57" customHeight="1" x14ac:dyDescent="0.35">
      <c r="A134" s="128"/>
      <c r="B134" s="137"/>
      <c r="C134" s="129"/>
      <c r="D134" s="137"/>
      <c r="E134" s="214"/>
      <c r="F134" s="129"/>
      <c r="G134" s="130"/>
      <c r="H134" s="130"/>
      <c r="I134" s="131"/>
      <c r="J134" s="171"/>
      <c r="K134" s="171"/>
      <c r="L134" s="135"/>
      <c r="M134" s="129"/>
      <c r="N134" s="131"/>
      <c r="O134" s="131"/>
      <c r="P134" s="131"/>
      <c r="Q134" s="132"/>
      <c r="R134" s="132" t="str">
        <f>IF(ISBLANK(Tableau1[[#This Row],[Date de règlement]]),"",UPPER(TEXT(Tableau1[[#This Row],[Date de règlement]],"AAAA")))</f>
        <v/>
      </c>
      <c r="S134" s="138"/>
      <c r="T134" s="138"/>
      <c r="U134" s="138"/>
      <c r="V134" s="139"/>
      <c r="W134" s="140"/>
      <c r="X134" s="138"/>
      <c r="Y134" s="138"/>
      <c r="Z134" s="138"/>
    </row>
    <row r="135" spans="1:26" s="100" customFormat="1" ht="57" customHeight="1" x14ac:dyDescent="0.35">
      <c r="A135" s="128"/>
      <c r="B135" s="137"/>
      <c r="C135" s="129"/>
      <c r="D135" s="137"/>
      <c r="E135" s="214"/>
      <c r="F135" s="129"/>
      <c r="G135" s="130"/>
      <c r="H135" s="130"/>
      <c r="I135" s="131"/>
      <c r="J135" s="171"/>
      <c r="K135" s="171"/>
      <c r="L135" s="135"/>
      <c r="M135" s="129"/>
      <c r="N135" s="131"/>
      <c r="O135" s="131"/>
      <c r="P135" s="131"/>
      <c r="Q135" s="132"/>
      <c r="R135" s="132" t="str">
        <f>IF(ISBLANK(Tableau1[[#This Row],[Date de règlement]]),"",UPPER(TEXT(Tableau1[[#This Row],[Date de règlement]],"AAAA")))</f>
        <v/>
      </c>
      <c r="S135" s="138"/>
      <c r="T135" s="138"/>
      <c r="U135" s="138"/>
      <c r="V135" s="139"/>
      <c r="W135" s="140"/>
      <c r="X135" s="138"/>
      <c r="Y135" s="138"/>
      <c r="Z135" s="138"/>
    </row>
    <row r="136" spans="1:26" s="100" customFormat="1" ht="57" customHeight="1" x14ac:dyDescent="0.35">
      <c r="A136" s="128"/>
      <c r="B136" s="137"/>
      <c r="C136" s="129"/>
      <c r="D136" s="137"/>
      <c r="E136" s="214"/>
      <c r="F136" s="129"/>
      <c r="G136" s="130"/>
      <c r="H136" s="130"/>
      <c r="I136" s="131"/>
      <c r="J136" s="171"/>
      <c r="K136" s="171"/>
      <c r="L136" s="135"/>
      <c r="M136" s="129"/>
      <c r="N136" s="131"/>
      <c r="O136" s="131"/>
      <c r="P136" s="131"/>
      <c r="Q136" s="132"/>
      <c r="R136" s="132" t="str">
        <f>IF(ISBLANK(Tableau1[[#This Row],[Date de règlement]]),"",UPPER(TEXT(Tableau1[[#This Row],[Date de règlement]],"AAAA")))</f>
        <v/>
      </c>
      <c r="S136" s="138"/>
      <c r="T136" s="138"/>
      <c r="U136" s="138"/>
      <c r="V136" s="139"/>
      <c r="W136" s="140"/>
      <c r="X136" s="138"/>
      <c r="Y136" s="138"/>
      <c r="Z136" s="138"/>
    </row>
    <row r="137" spans="1:26" s="100" customFormat="1" ht="57" customHeight="1" x14ac:dyDescent="0.35">
      <c r="A137" s="128"/>
      <c r="B137" s="137"/>
      <c r="C137" s="129"/>
      <c r="D137" s="137"/>
      <c r="E137" s="214"/>
      <c r="F137" s="129"/>
      <c r="G137" s="130"/>
      <c r="H137" s="130"/>
      <c r="I137" s="131"/>
      <c r="J137" s="171"/>
      <c r="K137" s="171"/>
      <c r="L137" s="135"/>
      <c r="M137" s="129"/>
      <c r="N137" s="131"/>
      <c r="O137" s="131"/>
      <c r="P137" s="131"/>
      <c r="Q137" s="132"/>
      <c r="R137" s="132" t="str">
        <f>IF(ISBLANK(Tableau1[[#This Row],[Date de règlement]]),"",UPPER(TEXT(Tableau1[[#This Row],[Date de règlement]],"AAAA")))</f>
        <v/>
      </c>
      <c r="S137" s="138"/>
      <c r="T137" s="138"/>
      <c r="U137" s="138"/>
      <c r="V137" s="139"/>
      <c r="W137" s="140"/>
      <c r="X137" s="138"/>
      <c r="Y137" s="138"/>
      <c r="Z137" s="138"/>
    </row>
    <row r="138" spans="1:26" s="100" customFormat="1" ht="57" customHeight="1" x14ac:dyDescent="0.35">
      <c r="A138" s="128"/>
      <c r="B138" s="137"/>
      <c r="C138" s="129"/>
      <c r="D138" s="137"/>
      <c r="E138" s="214"/>
      <c r="F138" s="129"/>
      <c r="G138" s="130"/>
      <c r="H138" s="130"/>
      <c r="I138" s="131"/>
      <c r="J138" s="171"/>
      <c r="K138" s="171"/>
      <c r="L138" s="135"/>
      <c r="M138" s="129"/>
      <c r="N138" s="131"/>
      <c r="O138" s="131"/>
      <c r="P138" s="131"/>
      <c r="Q138" s="132"/>
      <c r="R138" s="132" t="str">
        <f>IF(ISBLANK(Tableau1[[#This Row],[Date de règlement]]),"",UPPER(TEXT(Tableau1[[#This Row],[Date de règlement]],"AAAA")))</f>
        <v/>
      </c>
      <c r="S138" s="138"/>
      <c r="T138" s="138"/>
      <c r="U138" s="138"/>
      <c r="V138" s="139"/>
      <c r="W138" s="140"/>
      <c r="X138" s="138"/>
      <c r="Y138" s="138"/>
      <c r="Z138" s="138"/>
    </row>
    <row r="139" spans="1:26" s="100" customFormat="1" ht="57" customHeight="1" x14ac:dyDescent="0.35">
      <c r="A139" s="128"/>
      <c r="B139" s="137"/>
      <c r="C139" s="129"/>
      <c r="D139" s="137"/>
      <c r="E139" s="214"/>
      <c r="F139" s="129"/>
      <c r="G139" s="130"/>
      <c r="H139" s="130"/>
      <c r="I139" s="131"/>
      <c r="J139" s="171"/>
      <c r="K139" s="171"/>
      <c r="L139" s="135"/>
      <c r="M139" s="129"/>
      <c r="N139" s="131"/>
      <c r="O139" s="131"/>
      <c r="P139" s="131"/>
      <c r="Q139" s="132"/>
      <c r="R139" s="132" t="str">
        <f>IF(ISBLANK(Tableau1[[#This Row],[Date de règlement]]),"",UPPER(TEXT(Tableau1[[#This Row],[Date de règlement]],"AAAA")))</f>
        <v/>
      </c>
      <c r="S139" s="138"/>
      <c r="T139" s="138"/>
      <c r="U139" s="138"/>
      <c r="V139" s="139"/>
      <c r="W139" s="140"/>
      <c r="X139" s="138"/>
      <c r="Y139" s="138"/>
      <c r="Z139" s="138"/>
    </row>
    <row r="140" spans="1:26" s="100" customFormat="1" ht="57" customHeight="1" x14ac:dyDescent="0.35">
      <c r="A140" s="128"/>
      <c r="B140" s="137"/>
      <c r="C140" s="129"/>
      <c r="D140" s="137"/>
      <c r="E140" s="214"/>
      <c r="F140" s="129"/>
      <c r="G140" s="130"/>
      <c r="H140" s="130"/>
      <c r="I140" s="131"/>
      <c r="J140" s="171"/>
      <c r="K140" s="171"/>
      <c r="L140" s="135"/>
      <c r="M140" s="129"/>
      <c r="N140" s="131"/>
      <c r="O140" s="131"/>
      <c r="P140" s="131"/>
      <c r="Q140" s="132"/>
      <c r="R140" s="132" t="str">
        <f>IF(ISBLANK(Tableau1[[#This Row],[Date de règlement]]),"",UPPER(TEXT(Tableau1[[#This Row],[Date de règlement]],"AAAA")))</f>
        <v/>
      </c>
      <c r="S140" s="138"/>
      <c r="T140" s="138"/>
      <c r="U140" s="138"/>
      <c r="V140" s="139"/>
      <c r="W140" s="140"/>
      <c r="X140" s="138"/>
      <c r="Y140" s="138"/>
      <c r="Z140" s="138"/>
    </row>
    <row r="141" spans="1:26" s="100" customFormat="1" ht="57" customHeight="1" x14ac:dyDescent="0.35">
      <c r="A141" s="128"/>
      <c r="B141" s="137"/>
      <c r="C141" s="129"/>
      <c r="D141" s="137"/>
      <c r="E141" s="214"/>
      <c r="F141" s="129"/>
      <c r="G141" s="130"/>
      <c r="H141" s="130"/>
      <c r="I141" s="131"/>
      <c r="J141" s="171"/>
      <c r="K141" s="171"/>
      <c r="L141" s="135"/>
      <c r="M141" s="129"/>
      <c r="N141" s="131"/>
      <c r="O141" s="131"/>
      <c r="P141" s="131"/>
      <c r="Q141" s="132"/>
      <c r="R141" s="132" t="str">
        <f>IF(ISBLANK(Tableau1[[#This Row],[Date de règlement]]),"",UPPER(TEXT(Tableau1[[#This Row],[Date de règlement]],"AAAA")))</f>
        <v/>
      </c>
      <c r="S141" s="138"/>
      <c r="T141" s="138"/>
      <c r="U141" s="138"/>
      <c r="V141" s="139"/>
      <c r="W141" s="140"/>
      <c r="X141" s="138"/>
      <c r="Y141" s="138"/>
      <c r="Z141" s="138"/>
    </row>
    <row r="142" spans="1:26" s="100" customFormat="1" ht="57" customHeight="1" x14ac:dyDescent="0.35">
      <c r="A142" s="128"/>
      <c r="B142" s="137"/>
      <c r="C142" s="129"/>
      <c r="D142" s="137"/>
      <c r="E142" s="214"/>
      <c r="F142" s="129"/>
      <c r="G142" s="130"/>
      <c r="H142" s="130"/>
      <c r="I142" s="131"/>
      <c r="J142" s="171"/>
      <c r="K142" s="171"/>
      <c r="L142" s="135"/>
      <c r="M142" s="129"/>
      <c r="N142" s="131"/>
      <c r="O142" s="131"/>
      <c r="P142" s="131"/>
      <c r="Q142" s="132"/>
      <c r="R142" s="132" t="str">
        <f>IF(ISBLANK(Tableau1[[#This Row],[Date de règlement]]),"",UPPER(TEXT(Tableau1[[#This Row],[Date de règlement]],"AAAA")))</f>
        <v/>
      </c>
      <c r="S142" s="138"/>
      <c r="T142" s="138"/>
      <c r="U142" s="138"/>
      <c r="V142" s="139"/>
      <c r="W142" s="140"/>
      <c r="X142" s="138"/>
      <c r="Y142" s="138"/>
      <c r="Z142" s="138"/>
    </row>
    <row r="143" spans="1:26" s="100" customFormat="1" ht="57" customHeight="1" x14ac:dyDescent="0.35">
      <c r="A143" s="128"/>
      <c r="B143" s="137"/>
      <c r="C143" s="129"/>
      <c r="D143" s="137"/>
      <c r="E143" s="214"/>
      <c r="F143" s="129"/>
      <c r="G143" s="130"/>
      <c r="H143" s="130"/>
      <c r="I143" s="131"/>
      <c r="J143" s="171"/>
      <c r="K143" s="171"/>
      <c r="L143" s="135"/>
      <c r="M143" s="129"/>
      <c r="N143" s="131"/>
      <c r="O143" s="131"/>
      <c r="P143" s="131"/>
      <c r="Q143" s="132"/>
      <c r="R143" s="132" t="str">
        <f>IF(ISBLANK(Tableau1[[#This Row],[Date de règlement]]),"",UPPER(TEXT(Tableau1[[#This Row],[Date de règlement]],"AAAA")))</f>
        <v/>
      </c>
      <c r="S143" s="138"/>
      <c r="T143" s="138"/>
      <c r="U143" s="138"/>
      <c r="V143" s="139"/>
      <c r="W143" s="140"/>
      <c r="X143" s="138"/>
      <c r="Y143" s="138"/>
      <c r="Z143" s="138"/>
    </row>
    <row r="144" spans="1:26" s="100" customFormat="1" ht="57" customHeight="1" x14ac:dyDescent="0.35">
      <c r="A144" s="128"/>
      <c r="B144" s="137"/>
      <c r="C144" s="129"/>
      <c r="D144" s="137"/>
      <c r="E144" s="214"/>
      <c r="F144" s="129"/>
      <c r="G144" s="130"/>
      <c r="H144" s="130"/>
      <c r="I144" s="131"/>
      <c r="J144" s="171"/>
      <c r="K144" s="171"/>
      <c r="L144" s="135"/>
      <c r="M144" s="129"/>
      <c r="N144" s="131"/>
      <c r="O144" s="131"/>
      <c r="P144" s="131"/>
      <c r="Q144" s="132"/>
      <c r="R144" s="132" t="str">
        <f>IF(ISBLANK(Tableau1[[#This Row],[Date de règlement]]),"",UPPER(TEXT(Tableau1[[#This Row],[Date de règlement]],"AAAA")))</f>
        <v/>
      </c>
      <c r="S144" s="138"/>
      <c r="T144" s="138"/>
      <c r="U144" s="138"/>
      <c r="V144" s="139"/>
      <c r="W144" s="140"/>
      <c r="X144" s="138"/>
      <c r="Y144" s="138"/>
      <c r="Z144" s="138"/>
    </row>
    <row r="145" spans="1:26" s="100" customFormat="1" ht="57" customHeight="1" x14ac:dyDescent="0.35">
      <c r="A145" s="128"/>
      <c r="B145" s="137"/>
      <c r="C145" s="129"/>
      <c r="D145" s="137"/>
      <c r="E145" s="214"/>
      <c r="F145" s="129"/>
      <c r="G145" s="130"/>
      <c r="H145" s="130"/>
      <c r="I145" s="131"/>
      <c r="J145" s="171"/>
      <c r="K145" s="171"/>
      <c r="L145" s="135"/>
      <c r="M145" s="129"/>
      <c r="N145" s="131"/>
      <c r="O145" s="131"/>
      <c r="P145" s="131"/>
      <c r="Q145" s="132"/>
      <c r="R145" s="132" t="str">
        <f>IF(ISBLANK(Tableau1[[#This Row],[Date de règlement]]),"",UPPER(TEXT(Tableau1[[#This Row],[Date de règlement]],"AAAA")))</f>
        <v/>
      </c>
      <c r="S145" s="138"/>
      <c r="T145" s="138"/>
      <c r="U145" s="138"/>
      <c r="V145" s="139"/>
      <c r="W145" s="140"/>
      <c r="X145" s="138"/>
      <c r="Y145" s="138"/>
      <c r="Z145" s="138"/>
    </row>
    <row r="146" spans="1:26" s="100" customFormat="1" ht="57" customHeight="1" x14ac:dyDescent="0.35">
      <c r="A146" s="128"/>
      <c r="B146" s="137"/>
      <c r="C146" s="129"/>
      <c r="D146" s="137"/>
      <c r="E146" s="214"/>
      <c r="F146" s="129"/>
      <c r="G146" s="130"/>
      <c r="H146" s="130"/>
      <c r="I146" s="131"/>
      <c r="J146" s="171"/>
      <c r="K146" s="171"/>
      <c r="L146" s="135"/>
      <c r="M146" s="129"/>
      <c r="N146" s="131"/>
      <c r="O146" s="131"/>
      <c r="P146" s="131"/>
      <c r="Q146" s="132"/>
      <c r="R146" s="132" t="str">
        <f>IF(ISBLANK(Tableau1[[#This Row],[Date de règlement]]),"",UPPER(TEXT(Tableau1[[#This Row],[Date de règlement]],"AAAA")))</f>
        <v/>
      </c>
      <c r="S146" s="138"/>
      <c r="T146" s="138"/>
      <c r="U146" s="138"/>
      <c r="V146" s="139"/>
      <c r="W146" s="140"/>
      <c r="X146" s="138"/>
      <c r="Y146" s="138"/>
      <c r="Z146" s="138"/>
    </row>
    <row r="147" spans="1:26" s="100" customFormat="1" ht="57" customHeight="1" x14ac:dyDescent="0.35">
      <c r="A147" s="128"/>
      <c r="B147" s="137"/>
      <c r="C147" s="129"/>
      <c r="D147" s="137"/>
      <c r="E147" s="214"/>
      <c r="F147" s="129"/>
      <c r="G147" s="130"/>
      <c r="H147" s="130"/>
      <c r="I147" s="131"/>
      <c r="J147" s="171"/>
      <c r="K147" s="171"/>
      <c r="L147" s="135"/>
      <c r="M147" s="129"/>
      <c r="N147" s="131"/>
      <c r="O147" s="131"/>
      <c r="P147" s="131"/>
      <c r="Q147" s="132"/>
      <c r="R147" s="132" t="str">
        <f>IF(ISBLANK(Tableau1[[#This Row],[Date de règlement]]),"",UPPER(TEXT(Tableau1[[#This Row],[Date de règlement]],"AAAA")))</f>
        <v/>
      </c>
      <c r="S147" s="138"/>
      <c r="T147" s="138"/>
      <c r="U147" s="138"/>
      <c r="V147" s="139"/>
      <c r="W147" s="140"/>
      <c r="X147" s="138"/>
      <c r="Y147" s="138"/>
      <c r="Z147" s="138"/>
    </row>
    <row r="148" spans="1:26" s="100" customFormat="1" ht="57" customHeight="1" x14ac:dyDescent="0.35">
      <c r="A148" s="128"/>
      <c r="B148" s="137"/>
      <c r="C148" s="129"/>
      <c r="D148" s="137"/>
      <c r="E148" s="214"/>
      <c r="F148" s="129"/>
      <c r="G148" s="130"/>
      <c r="H148" s="130"/>
      <c r="I148" s="131"/>
      <c r="J148" s="171"/>
      <c r="K148" s="171"/>
      <c r="L148" s="135"/>
      <c r="M148" s="129"/>
      <c r="N148" s="131"/>
      <c r="O148" s="131"/>
      <c r="P148" s="131"/>
      <c r="Q148" s="132"/>
      <c r="R148" s="132" t="str">
        <f>IF(ISBLANK(Tableau1[[#This Row],[Date de règlement]]),"",UPPER(TEXT(Tableau1[[#This Row],[Date de règlement]],"AAAA")))</f>
        <v/>
      </c>
      <c r="S148" s="138"/>
      <c r="T148" s="138"/>
      <c r="U148" s="138"/>
      <c r="V148" s="139"/>
      <c r="W148" s="140"/>
      <c r="X148" s="138"/>
      <c r="Y148" s="138"/>
      <c r="Z148" s="138"/>
    </row>
    <row r="149" spans="1:26" s="100" customFormat="1" ht="57" customHeight="1" x14ac:dyDescent="0.35">
      <c r="A149" s="128"/>
      <c r="B149" s="137"/>
      <c r="C149" s="129"/>
      <c r="D149" s="137"/>
      <c r="E149" s="214"/>
      <c r="F149" s="129"/>
      <c r="G149" s="130"/>
      <c r="H149" s="130"/>
      <c r="I149" s="131"/>
      <c r="J149" s="171"/>
      <c r="K149" s="171"/>
      <c r="L149" s="135"/>
      <c r="M149" s="129"/>
      <c r="N149" s="131"/>
      <c r="O149" s="131"/>
      <c r="P149" s="131"/>
      <c r="Q149" s="132"/>
      <c r="R149" s="132" t="str">
        <f>IF(ISBLANK(Tableau1[[#This Row],[Date de règlement]]),"",UPPER(TEXT(Tableau1[[#This Row],[Date de règlement]],"AAAA")))</f>
        <v/>
      </c>
      <c r="S149" s="138"/>
      <c r="T149" s="138"/>
      <c r="U149" s="138"/>
      <c r="V149" s="139"/>
      <c r="W149" s="140"/>
      <c r="X149" s="138"/>
      <c r="Y149" s="138"/>
      <c r="Z149" s="138"/>
    </row>
    <row r="150" spans="1:26" s="100" customFormat="1" ht="57" customHeight="1" x14ac:dyDescent="0.35">
      <c r="A150" s="128"/>
      <c r="B150" s="137"/>
      <c r="C150" s="129"/>
      <c r="D150" s="137"/>
      <c r="E150" s="214"/>
      <c r="F150" s="129"/>
      <c r="G150" s="130"/>
      <c r="H150" s="130"/>
      <c r="I150" s="131"/>
      <c r="J150" s="171"/>
      <c r="K150" s="171"/>
      <c r="L150" s="135"/>
      <c r="M150" s="129"/>
      <c r="N150" s="131"/>
      <c r="O150" s="131"/>
      <c r="P150" s="131"/>
      <c r="Q150" s="132"/>
      <c r="R150" s="132" t="str">
        <f>IF(ISBLANK(Tableau1[[#This Row],[Date de règlement]]),"",UPPER(TEXT(Tableau1[[#This Row],[Date de règlement]],"AAAA")))</f>
        <v/>
      </c>
      <c r="S150" s="138"/>
      <c r="T150" s="138"/>
      <c r="U150" s="138"/>
      <c r="V150" s="139"/>
      <c r="W150" s="140"/>
      <c r="X150" s="138"/>
      <c r="Y150" s="138"/>
      <c r="Z150" s="138"/>
    </row>
    <row r="151" spans="1:26" s="100" customFormat="1" ht="57" customHeight="1" x14ac:dyDescent="0.35">
      <c r="A151" s="128"/>
      <c r="B151" s="137"/>
      <c r="C151" s="129"/>
      <c r="D151" s="137"/>
      <c r="E151" s="214"/>
      <c r="F151" s="129"/>
      <c r="G151" s="130"/>
      <c r="H151" s="130"/>
      <c r="I151" s="131"/>
      <c r="J151" s="171"/>
      <c r="K151" s="171"/>
      <c r="L151" s="135"/>
      <c r="M151" s="129"/>
      <c r="N151" s="131"/>
      <c r="O151" s="131"/>
      <c r="P151" s="131"/>
      <c r="Q151" s="132"/>
      <c r="R151" s="132" t="str">
        <f>IF(ISBLANK(Tableau1[[#This Row],[Date de règlement]]),"",UPPER(TEXT(Tableau1[[#This Row],[Date de règlement]],"AAAA")))</f>
        <v/>
      </c>
      <c r="S151" s="138"/>
      <c r="T151" s="138"/>
      <c r="U151" s="138"/>
      <c r="V151" s="139"/>
      <c r="W151" s="140"/>
      <c r="X151" s="138"/>
      <c r="Y151" s="138"/>
      <c r="Z151" s="138"/>
    </row>
    <row r="152" spans="1:26" s="100" customFormat="1" ht="57" customHeight="1" x14ac:dyDescent="0.35">
      <c r="A152" s="128"/>
      <c r="B152" s="137"/>
      <c r="C152" s="129"/>
      <c r="D152" s="137"/>
      <c r="E152" s="214"/>
      <c r="F152" s="129"/>
      <c r="G152" s="130"/>
      <c r="H152" s="130"/>
      <c r="I152" s="131"/>
      <c r="J152" s="171"/>
      <c r="K152" s="171"/>
      <c r="L152" s="135"/>
      <c r="M152" s="129"/>
      <c r="N152" s="131"/>
      <c r="O152" s="131"/>
      <c r="P152" s="131"/>
      <c r="Q152" s="132"/>
      <c r="R152" s="132" t="str">
        <f>IF(ISBLANK(Tableau1[[#This Row],[Date de règlement]]),"",UPPER(TEXT(Tableau1[[#This Row],[Date de règlement]],"AAAA")))</f>
        <v/>
      </c>
      <c r="S152" s="138"/>
      <c r="T152" s="138"/>
      <c r="U152" s="138"/>
      <c r="V152" s="139"/>
      <c r="W152" s="140"/>
      <c r="X152" s="138"/>
      <c r="Y152" s="138"/>
      <c r="Z152" s="138"/>
    </row>
    <row r="153" spans="1:26" s="100" customFormat="1" ht="57" customHeight="1" x14ac:dyDescent="0.35">
      <c r="A153" s="128"/>
      <c r="B153" s="137"/>
      <c r="C153" s="129"/>
      <c r="D153" s="137"/>
      <c r="E153" s="214"/>
      <c r="F153" s="129"/>
      <c r="G153" s="130"/>
      <c r="H153" s="130"/>
      <c r="I153" s="131"/>
      <c r="J153" s="171"/>
      <c r="K153" s="171"/>
      <c r="L153" s="135"/>
      <c r="M153" s="129"/>
      <c r="N153" s="131"/>
      <c r="O153" s="131"/>
      <c r="P153" s="131"/>
      <c r="Q153" s="132"/>
      <c r="R153" s="132" t="str">
        <f>IF(ISBLANK(Tableau1[[#This Row],[Date de règlement]]),"",UPPER(TEXT(Tableau1[[#This Row],[Date de règlement]],"AAAA")))</f>
        <v/>
      </c>
      <c r="S153" s="138"/>
      <c r="T153" s="138"/>
      <c r="U153" s="138"/>
      <c r="V153" s="139"/>
      <c r="W153" s="140"/>
      <c r="X153" s="138"/>
      <c r="Y153" s="138"/>
      <c r="Z153" s="138"/>
    </row>
    <row r="154" spans="1:26" s="100" customFormat="1" ht="57" customHeight="1" x14ac:dyDescent="0.35">
      <c r="A154" s="128"/>
      <c r="B154" s="137"/>
      <c r="C154" s="129"/>
      <c r="D154" s="137"/>
      <c r="E154" s="214"/>
      <c r="F154" s="129"/>
      <c r="G154" s="130"/>
      <c r="H154" s="130"/>
      <c r="I154" s="131"/>
      <c r="J154" s="171"/>
      <c r="K154" s="171"/>
      <c r="L154" s="135"/>
      <c r="M154" s="129"/>
      <c r="N154" s="131"/>
      <c r="O154" s="131"/>
      <c r="P154" s="131"/>
      <c r="Q154" s="132"/>
      <c r="R154" s="132" t="str">
        <f>IF(ISBLANK(Tableau1[[#This Row],[Date de règlement]]),"",UPPER(TEXT(Tableau1[[#This Row],[Date de règlement]],"AAAA")))</f>
        <v/>
      </c>
      <c r="S154" s="138"/>
      <c r="T154" s="138"/>
      <c r="U154" s="138"/>
      <c r="V154" s="139"/>
      <c r="W154" s="140"/>
      <c r="X154" s="138"/>
      <c r="Y154" s="138"/>
      <c r="Z154" s="138"/>
    </row>
    <row r="155" spans="1:26" s="100" customFormat="1" ht="57" customHeight="1" x14ac:dyDescent="0.35">
      <c r="A155" s="128"/>
      <c r="B155" s="137"/>
      <c r="C155" s="129"/>
      <c r="D155" s="137"/>
      <c r="E155" s="214"/>
      <c r="F155" s="129"/>
      <c r="G155" s="130"/>
      <c r="H155" s="130"/>
      <c r="I155" s="131"/>
      <c r="J155" s="171"/>
      <c r="K155" s="171"/>
      <c r="L155" s="135"/>
      <c r="M155" s="129"/>
      <c r="N155" s="131"/>
      <c r="O155" s="131"/>
      <c r="P155" s="131"/>
      <c r="Q155" s="132"/>
      <c r="R155" s="132" t="str">
        <f>IF(ISBLANK(Tableau1[[#This Row],[Date de règlement]]),"",UPPER(TEXT(Tableau1[[#This Row],[Date de règlement]],"AAAA")))</f>
        <v/>
      </c>
      <c r="S155" s="138"/>
      <c r="T155" s="138"/>
      <c r="U155" s="138"/>
      <c r="V155" s="139"/>
      <c r="W155" s="140"/>
      <c r="X155" s="138"/>
      <c r="Y155" s="138"/>
      <c r="Z155" s="138"/>
    </row>
    <row r="156" spans="1:26" s="100" customFormat="1" ht="57" customHeight="1" x14ac:dyDescent="0.35">
      <c r="A156" s="128"/>
      <c r="B156" s="137"/>
      <c r="C156" s="129"/>
      <c r="D156" s="137"/>
      <c r="E156" s="214"/>
      <c r="F156" s="129"/>
      <c r="G156" s="130"/>
      <c r="H156" s="130"/>
      <c r="I156" s="131"/>
      <c r="J156" s="171"/>
      <c r="K156" s="171"/>
      <c r="L156" s="135"/>
      <c r="M156" s="129"/>
      <c r="N156" s="131"/>
      <c r="O156" s="131"/>
      <c r="P156" s="131"/>
      <c r="Q156" s="132"/>
      <c r="R156" s="132" t="str">
        <f>IF(ISBLANK(Tableau1[[#This Row],[Date de règlement]]),"",UPPER(TEXT(Tableau1[[#This Row],[Date de règlement]],"AAAA")))</f>
        <v/>
      </c>
      <c r="S156" s="138"/>
      <c r="T156" s="138"/>
      <c r="U156" s="138"/>
      <c r="V156" s="139"/>
      <c r="W156" s="140"/>
      <c r="X156" s="138"/>
      <c r="Y156" s="138"/>
      <c r="Z156" s="138"/>
    </row>
    <row r="157" spans="1:26" s="100" customFormat="1" ht="57" customHeight="1" x14ac:dyDescent="0.35">
      <c r="A157" s="128"/>
      <c r="B157" s="137"/>
      <c r="C157" s="129"/>
      <c r="D157" s="137"/>
      <c r="E157" s="214"/>
      <c r="F157" s="129"/>
      <c r="G157" s="130"/>
      <c r="H157" s="130"/>
      <c r="I157" s="131"/>
      <c r="J157" s="171"/>
      <c r="K157" s="171"/>
      <c r="L157" s="135"/>
      <c r="M157" s="129"/>
      <c r="N157" s="131"/>
      <c r="O157" s="131"/>
      <c r="P157" s="131"/>
      <c r="Q157" s="132"/>
      <c r="R157" s="132" t="str">
        <f>IF(ISBLANK(Tableau1[[#This Row],[Date de règlement]]),"",UPPER(TEXT(Tableau1[[#This Row],[Date de règlement]],"AAAA")))</f>
        <v/>
      </c>
      <c r="S157" s="138"/>
      <c r="T157" s="138"/>
      <c r="U157" s="138"/>
      <c r="V157" s="139"/>
      <c r="W157" s="140"/>
      <c r="X157" s="138"/>
      <c r="Y157" s="138"/>
      <c r="Z157" s="138"/>
    </row>
    <row r="158" spans="1:26" s="100" customFormat="1" ht="57" customHeight="1" x14ac:dyDescent="0.35">
      <c r="A158" s="128"/>
      <c r="B158" s="137"/>
      <c r="C158" s="129"/>
      <c r="D158" s="137"/>
      <c r="E158" s="214"/>
      <c r="F158" s="129"/>
      <c r="G158" s="130"/>
      <c r="H158" s="130"/>
      <c r="I158" s="131"/>
      <c r="J158" s="171"/>
      <c r="K158" s="171"/>
      <c r="L158" s="135"/>
      <c r="M158" s="129"/>
      <c r="N158" s="131"/>
      <c r="O158" s="131"/>
      <c r="P158" s="131"/>
      <c r="Q158" s="132"/>
      <c r="R158" s="132" t="str">
        <f>IF(ISBLANK(Tableau1[[#This Row],[Date de règlement]]),"",UPPER(TEXT(Tableau1[[#This Row],[Date de règlement]],"AAAA")))</f>
        <v/>
      </c>
      <c r="S158" s="138"/>
      <c r="T158" s="138"/>
      <c r="U158" s="138"/>
      <c r="V158" s="139"/>
      <c r="W158" s="140"/>
      <c r="X158" s="138"/>
      <c r="Y158" s="138"/>
      <c r="Z158" s="138"/>
    </row>
    <row r="159" spans="1:26" s="100" customFormat="1" ht="57" customHeight="1" x14ac:dyDescent="0.35">
      <c r="A159" s="128"/>
      <c r="B159" s="137"/>
      <c r="C159" s="129"/>
      <c r="D159" s="137"/>
      <c r="E159" s="214"/>
      <c r="F159" s="129"/>
      <c r="G159" s="130"/>
      <c r="H159" s="130"/>
      <c r="I159" s="131"/>
      <c r="J159" s="171"/>
      <c r="K159" s="171"/>
      <c r="L159" s="135"/>
      <c r="M159" s="129"/>
      <c r="N159" s="131"/>
      <c r="O159" s="131"/>
      <c r="P159" s="131"/>
      <c r="Q159" s="132"/>
      <c r="R159" s="132" t="str">
        <f>IF(ISBLANK(Tableau1[[#This Row],[Date de règlement]]),"",UPPER(TEXT(Tableau1[[#This Row],[Date de règlement]],"AAAA")))</f>
        <v/>
      </c>
      <c r="S159" s="138"/>
      <c r="T159" s="138"/>
      <c r="U159" s="138"/>
      <c r="V159" s="139"/>
      <c r="W159" s="140"/>
      <c r="X159" s="138"/>
      <c r="Y159" s="138"/>
      <c r="Z159" s="138"/>
    </row>
    <row r="160" spans="1:26" s="100" customFormat="1" ht="57" customHeight="1" x14ac:dyDescent="0.35">
      <c r="A160" s="128"/>
      <c r="B160" s="137"/>
      <c r="C160" s="129"/>
      <c r="D160" s="137"/>
      <c r="E160" s="214"/>
      <c r="F160" s="129"/>
      <c r="G160" s="130"/>
      <c r="H160" s="130"/>
      <c r="I160" s="131"/>
      <c r="J160" s="171"/>
      <c r="K160" s="171"/>
      <c r="L160" s="135"/>
      <c r="M160" s="129"/>
      <c r="N160" s="131"/>
      <c r="O160" s="131"/>
      <c r="P160" s="131"/>
      <c r="Q160" s="132"/>
      <c r="R160" s="132" t="str">
        <f>IF(ISBLANK(Tableau1[[#This Row],[Date de règlement]]),"",UPPER(TEXT(Tableau1[[#This Row],[Date de règlement]],"AAAA")))</f>
        <v/>
      </c>
      <c r="S160" s="138"/>
      <c r="T160" s="138"/>
      <c r="U160" s="138"/>
      <c r="V160" s="139"/>
      <c r="W160" s="140"/>
      <c r="X160" s="138"/>
      <c r="Y160" s="138"/>
      <c r="Z160" s="138"/>
    </row>
    <row r="161" spans="1:26" s="100" customFormat="1" ht="57" customHeight="1" x14ac:dyDescent="0.35">
      <c r="A161" s="128"/>
      <c r="B161" s="137"/>
      <c r="C161" s="129"/>
      <c r="D161" s="137"/>
      <c r="E161" s="214"/>
      <c r="F161" s="129"/>
      <c r="G161" s="130"/>
      <c r="H161" s="130"/>
      <c r="I161" s="131"/>
      <c r="J161" s="171"/>
      <c r="K161" s="171"/>
      <c r="L161" s="135"/>
      <c r="M161" s="129"/>
      <c r="N161" s="131"/>
      <c r="O161" s="131"/>
      <c r="P161" s="131"/>
      <c r="Q161" s="132"/>
      <c r="R161" s="132" t="str">
        <f>IF(ISBLANK(Tableau1[[#This Row],[Date de règlement]]),"",UPPER(TEXT(Tableau1[[#This Row],[Date de règlement]],"AAAA")))</f>
        <v/>
      </c>
      <c r="S161" s="138"/>
      <c r="T161" s="138"/>
      <c r="U161" s="138"/>
      <c r="V161" s="139"/>
      <c r="W161" s="140"/>
      <c r="X161" s="138"/>
      <c r="Y161" s="138"/>
      <c r="Z161" s="138"/>
    </row>
    <row r="162" spans="1:26" s="100" customFormat="1" ht="57" customHeight="1" x14ac:dyDescent="0.35">
      <c r="A162" s="128"/>
      <c r="B162" s="137"/>
      <c r="C162" s="129"/>
      <c r="D162" s="137"/>
      <c r="E162" s="214"/>
      <c r="F162" s="129"/>
      <c r="G162" s="130"/>
      <c r="H162" s="130"/>
      <c r="I162" s="131"/>
      <c r="J162" s="171"/>
      <c r="K162" s="171"/>
      <c r="L162" s="135"/>
      <c r="M162" s="129"/>
      <c r="N162" s="131"/>
      <c r="O162" s="131"/>
      <c r="P162" s="131"/>
      <c r="Q162" s="132"/>
      <c r="R162" s="132" t="str">
        <f>IF(ISBLANK(Tableau1[[#This Row],[Date de règlement]]),"",UPPER(TEXT(Tableau1[[#This Row],[Date de règlement]],"AAAA")))</f>
        <v/>
      </c>
      <c r="S162" s="138"/>
      <c r="T162" s="138"/>
      <c r="U162" s="138"/>
      <c r="V162" s="139"/>
      <c r="W162" s="140"/>
      <c r="X162" s="138"/>
      <c r="Y162" s="138"/>
      <c r="Z162" s="138"/>
    </row>
    <row r="163" spans="1:26" s="100" customFormat="1" ht="57" customHeight="1" x14ac:dyDescent="0.35">
      <c r="A163" s="128"/>
      <c r="B163" s="137"/>
      <c r="C163" s="129"/>
      <c r="D163" s="137"/>
      <c r="E163" s="214"/>
      <c r="F163" s="129"/>
      <c r="G163" s="130"/>
      <c r="H163" s="130"/>
      <c r="I163" s="131"/>
      <c r="J163" s="171"/>
      <c r="K163" s="171"/>
      <c r="L163" s="135"/>
      <c r="M163" s="129"/>
      <c r="N163" s="131"/>
      <c r="O163" s="131"/>
      <c r="P163" s="131"/>
      <c r="Q163" s="132"/>
      <c r="R163" s="132" t="str">
        <f>IF(ISBLANK(Tableau1[[#This Row],[Date de règlement]]),"",UPPER(TEXT(Tableau1[[#This Row],[Date de règlement]],"AAAA")))</f>
        <v/>
      </c>
      <c r="S163" s="138"/>
      <c r="T163" s="138"/>
      <c r="U163" s="138"/>
      <c r="V163" s="139"/>
      <c r="W163" s="140"/>
      <c r="X163" s="138"/>
      <c r="Y163" s="138"/>
      <c r="Z163" s="138"/>
    </row>
    <row r="164" spans="1:26" s="100" customFormat="1" ht="57" customHeight="1" x14ac:dyDescent="0.35">
      <c r="A164" s="128"/>
      <c r="B164" s="137"/>
      <c r="C164" s="129"/>
      <c r="D164" s="137"/>
      <c r="E164" s="214"/>
      <c r="F164" s="129"/>
      <c r="G164" s="130"/>
      <c r="H164" s="130"/>
      <c r="I164" s="131"/>
      <c r="J164" s="171"/>
      <c r="K164" s="171"/>
      <c r="L164" s="135"/>
      <c r="M164" s="129"/>
      <c r="N164" s="131"/>
      <c r="O164" s="131"/>
      <c r="P164" s="131"/>
      <c r="Q164" s="132"/>
      <c r="R164" s="132" t="str">
        <f>IF(ISBLANK(Tableau1[[#This Row],[Date de règlement]]),"",UPPER(TEXT(Tableau1[[#This Row],[Date de règlement]],"AAAA")))</f>
        <v/>
      </c>
      <c r="S164" s="138"/>
      <c r="T164" s="138"/>
      <c r="U164" s="138"/>
      <c r="V164" s="139"/>
      <c r="W164" s="140"/>
      <c r="X164" s="138"/>
      <c r="Y164" s="138"/>
      <c r="Z164" s="138"/>
    </row>
    <row r="165" spans="1:26" s="100" customFormat="1" ht="57" customHeight="1" x14ac:dyDescent="0.35">
      <c r="A165" s="128"/>
      <c r="B165" s="137"/>
      <c r="C165" s="129"/>
      <c r="D165" s="137"/>
      <c r="E165" s="214"/>
      <c r="F165" s="129"/>
      <c r="G165" s="130"/>
      <c r="H165" s="130"/>
      <c r="I165" s="131"/>
      <c r="J165" s="171"/>
      <c r="K165" s="171"/>
      <c r="L165" s="135"/>
      <c r="M165" s="129"/>
      <c r="N165" s="131"/>
      <c r="O165" s="131"/>
      <c r="P165" s="131"/>
      <c r="Q165" s="132"/>
      <c r="R165" s="132" t="str">
        <f>IF(ISBLANK(Tableau1[[#This Row],[Date de règlement]]),"",UPPER(TEXT(Tableau1[[#This Row],[Date de règlement]],"AAAA")))</f>
        <v/>
      </c>
      <c r="S165" s="138"/>
      <c r="T165" s="138"/>
      <c r="U165" s="138"/>
      <c r="V165" s="139"/>
      <c r="W165" s="140"/>
      <c r="X165" s="138"/>
      <c r="Y165" s="138"/>
      <c r="Z165" s="138"/>
    </row>
    <row r="166" spans="1:26" s="100" customFormat="1" ht="57" customHeight="1" x14ac:dyDescent="0.35">
      <c r="A166" s="128"/>
      <c r="B166" s="137"/>
      <c r="C166" s="129"/>
      <c r="D166" s="137"/>
      <c r="E166" s="214"/>
      <c r="F166" s="129"/>
      <c r="G166" s="130"/>
      <c r="H166" s="130"/>
      <c r="I166" s="131"/>
      <c r="J166" s="171"/>
      <c r="K166" s="171"/>
      <c r="L166" s="135"/>
      <c r="M166" s="129"/>
      <c r="N166" s="131"/>
      <c r="O166" s="131"/>
      <c r="P166" s="131"/>
      <c r="Q166" s="132"/>
      <c r="R166" s="132" t="str">
        <f>IF(ISBLANK(Tableau1[[#This Row],[Date de règlement]]),"",UPPER(TEXT(Tableau1[[#This Row],[Date de règlement]],"AAAA")))</f>
        <v/>
      </c>
      <c r="S166" s="138"/>
      <c r="T166" s="138"/>
      <c r="U166" s="138"/>
      <c r="V166" s="139"/>
      <c r="W166" s="140"/>
      <c r="X166" s="138"/>
      <c r="Y166" s="138"/>
      <c r="Z166" s="138"/>
    </row>
    <row r="167" spans="1:26" s="100" customFormat="1" ht="57" customHeight="1" x14ac:dyDescent="0.35">
      <c r="A167" s="128"/>
      <c r="B167" s="137"/>
      <c r="C167" s="129"/>
      <c r="D167" s="137"/>
      <c r="E167" s="214"/>
      <c r="F167" s="129"/>
      <c r="G167" s="130"/>
      <c r="H167" s="130"/>
      <c r="I167" s="131"/>
      <c r="J167" s="171"/>
      <c r="K167" s="171"/>
      <c r="L167" s="135"/>
      <c r="M167" s="129"/>
      <c r="N167" s="131"/>
      <c r="O167" s="131"/>
      <c r="P167" s="131"/>
      <c r="Q167" s="132"/>
      <c r="R167" s="132" t="str">
        <f>IF(ISBLANK(Tableau1[[#This Row],[Date de règlement]]),"",UPPER(TEXT(Tableau1[[#This Row],[Date de règlement]],"AAAA")))</f>
        <v/>
      </c>
      <c r="S167" s="138"/>
      <c r="T167" s="138"/>
      <c r="U167" s="138"/>
      <c r="V167" s="139"/>
      <c r="W167" s="140"/>
      <c r="X167" s="138"/>
      <c r="Y167" s="138"/>
      <c r="Z167" s="138"/>
    </row>
    <row r="168" spans="1:26" s="100" customFormat="1" ht="57" customHeight="1" x14ac:dyDescent="0.35">
      <c r="A168" s="128"/>
      <c r="B168" s="137"/>
      <c r="C168" s="129"/>
      <c r="D168" s="137"/>
      <c r="E168" s="214"/>
      <c r="F168" s="129"/>
      <c r="G168" s="130"/>
      <c r="H168" s="130"/>
      <c r="I168" s="131"/>
      <c r="J168" s="171"/>
      <c r="K168" s="171"/>
      <c r="L168" s="135"/>
      <c r="M168" s="129"/>
      <c r="N168" s="131"/>
      <c r="O168" s="131"/>
      <c r="P168" s="131"/>
      <c r="Q168" s="132"/>
      <c r="R168" s="132" t="str">
        <f>IF(ISBLANK(Tableau1[[#This Row],[Date de règlement]]),"",UPPER(TEXT(Tableau1[[#This Row],[Date de règlement]],"AAAA")))</f>
        <v/>
      </c>
      <c r="S168" s="138"/>
      <c r="T168" s="138"/>
      <c r="U168" s="138"/>
      <c r="V168" s="139"/>
      <c r="W168" s="140"/>
      <c r="X168" s="138"/>
      <c r="Y168" s="138"/>
      <c r="Z168" s="138"/>
    </row>
    <row r="169" spans="1:26" s="100" customFormat="1" ht="57" customHeight="1" x14ac:dyDescent="0.35">
      <c r="A169" s="128"/>
      <c r="B169" s="137"/>
      <c r="C169" s="129"/>
      <c r="D169" s="137"/>
      <c r="E169" s="214"/>
      <c r="F169" s="129"/>
      <c r="G169" s="130"/>
      <c r="H169" s="130"/>
      <c r="I169" s="131"/>
      <c r="J169" s="171"/>
      <c r="K169" s="171"/>
      <c r="L169" s="135"/>
      <c r="M169" s="129"/>
      <c r="N169" s="131"/>
      <c r="O169" s="131"/>
      <c r="P169" s="131"/>
      <c r="Q169" s="132"/>
      <c r="R169" s="132" t="str">
        <f>IF(ISBLANK(Tableau1[[#This Row],[Date de règlement]]),"",UPPER(TEXT(Tableau1[[#This Row],[Date de règlement]],"AAAA")))</f>
        <v/>
      </c>
      <c r="S169" s="138"/>
      <c r="T169" s="138"/>
      <c r="U169" s="138"/>
      <c r="V169" s="139"/>
      <c r="W169" s="140"/>
      <c r="X169" s="138"/>
      <c r="Y169" s="138"/>
      <c r="Z169" s="138"/>
    </row>
    <row r="170" spans="1:26" s="100" customFormat="1" ht="57" customHeight="1" x14ac:dyDescent="0.35">
      <c r="A170" s="128"/>
      <c r="B170" s="137"/>
      <c r="C170" s="129"/>
      <c r="D170" s="137"/>
      <c r="E170" s="214"/>
      <c r="F170" s="129"/>
      <c r="G170" s="130"/>
      <c r="H170" s="130"/>
      <c r="I170" s="131"/>
      <c r="J170" s="171"/>
      <c r="K170" s="171"/>
      <c r="L170" s="135"/>
      <c r="M170" s="129"/>
      <c r="N170" s="131"/>
      <c r="O170" s="131"/>
      <c r="P170" s="131"/>
      <c r="Q170" s="132"/>
      <c r="R170" s="132" t="str">
        <f>IF(ISBLANK(Tableau1[[#This Row],[Date de règlement]]),"",UPPER(TEXT(Tableau1[[#This Row],[Date de règlement]],"AAAA")))</f>
        <v/>
      </c>
      <c r="S170" s="138"/>
      <c r="T170" s="138"/>
      <c r="U170" s="138"/>
      <c r="V170" s="139"/>
      <c r="W170" s="140"/>
      <c r="X170" s="138"/>
      <c r="Y170" s="138"/>
      <c r="Z170" s="138"/>
    </row>
    <row r="171" spans="1:26" s="100" customFormat="1" ht="57" customHeight="1" x14ac:dyDescent="0.35">
      <c r="A171" s="128"/>
      <c r="B171" s="137"/>
      <c r="C171" s="129"/>
      <c r="D171" s="137"/>
      <c r="E171" s="214"/>
      <c r="F171" s="129"/>
      <c r="G171" s="130"/>
      <c r="H171" s="130"/>
      <c r="I171" s="131"/>
      <c r="J171" s="171"/>
      <c r="K171" s="171"/>
      <c r="L171" s="135"/>
      <c r="M171" s="129"/>
      <c r="N171" s="131"/>
      <c r="O171" s="131"/>
      <c r="P171" s="131"/>
      <c r="Q171" s="132"/>
      <c r="R171" s="132" t="str">
        <f>IF(ISBLANK(Tableau1[[#This Row],[Date de règlement]]),"",UPPER(TEXT(Tableau1[[#This Row],[Date de règlement]],"AAAA")))</f>
        <v/>
      </c>
      <c r="S171" s="138"/>
      <c r="T171" s="138"/>
      <c r="U171" s="138"/>
      <c r="V171" s="139"/>
      <c r="W171" s="140"/>
      <c r="X171" s="138"/>
      <c r="Y171" s="138"/>
      <c r="Z171" s="138"/>
    </row>
    <row r="172" spans="1:26" s="100" customFormat="1" ht="57" customHeight="1" x14ac:dyDescent="0.35">
      <c r="A172" s="128"/>
      <c r="B172" s="137"/>
      <c r="C172" s="129"/>
      <c r="D172" s="137"/>
      <c r="E172" s="214"/>
      <c r="F172" s="129"/>
      <c r="G172" s="130"/>
      <c r="H172" s="130"/>
      <c r="I172" s="131"/>
      <c r="J172" s="171"/>
      <c r="K172" s="171"/>
      <c r="L172" s="135"/>
      <c r="M172" s="129"/>
      <c r="N172" s="131"/>
      <c r="O172" s="131"/>
      <c r="P172" s="131"/>
      <c r="Q172" s="132"/>
      <c r="R172" s="132" t="str">
        <f>IF(ISBLANK(Tableau1[[#This Row],[Date de règlement]]),"",UPPER(TEXT(Tableau1[[#This Row],[Date de règlement]],"AAAA")))</f>
        <v/>
      </c>
      <c r="S172" s="138"/>
      <c r="T172" s="138"/>
      <c r="U172" s="138"/>
      <c r="V172" s="139"/>
      <c r="W172" s="140"/>
      <c r="X172" s="138"/>
      <c r="Y172" s="138"/>
      <c r="Z172" s="138"/>
    </row>
    <row r="173" spans="1:26" s="100" customFormat="1" ht="57" customHeight="1" x14ac:dyDescent="0.35">
      <c r="A173" s="128"/>
      <c r="B173" s="137"/>
      <c r="C173" s="129"/>
      <c r="D173" s="137"/>
      <c r="E173" s="214"/>
      <c r="F173" s="129"/>
      <c r="G173" s="130"/>
      <c r="H173" s="130"/>
      <c r="I173" s="131"/>
      <c r="J173" s="171"/>
      <c r="K173" s="171"/>
      <c r="L173" s="135"/>
      <c r="M173" s="129"/>
      <c r="N173" s="131"/>
      <c r="O173" s="131"/>
      <c r="P173" s="131"/>
      <c r="Q173" s="132"/>
      <c r="R173" s="132" t="str">
        <f>IF(ISBLANK(Tableau1[[#This Row],[Date de règlement]]),"",UPPER(TEXT(Tableau1[[#This Row],[Date de règlement]],"AAAA")))</f>
        <v/>
      </c>
      <c r="S173" s="138"/>
      <c r="T173" s="138"/>
      <c r="U173" s="138"/>
      <c r="V173" s="139"/>
      <c r="W173" s="140"/>
      <c r="X173" s="138"/>
      <c r="Y173" s="138"/>
      <c r="Z173" s="138"/>
    </row>
    <row r="174" spans="1:26" s="100" customFormat="1" ht="57" customHeight="1" x14ac:dyDescent="0.35">
      <c r="A174" s="128"/>
      <c r="B174" s="137"/>
      <c r="C174" s="129"/>
      <c r="D174" s="137"/>
      <c r="E174" s="214"/>
      <c r="F174" s="129"/>
      <c r="G174" s="130"/>
      <c r="H174" s="130"/>
      <c r="I174" s="131"/>
      <c r="J174" s="171"/>
      <c r="K174" s="171"/>
      <c r="L174" s="135"/>
      <c r="M174" s="129"/>
      <c r="N174" s="131"/>
      <c r="O174" s="131"/>
      <c r="P174" s="131"/>
      <c r="Q174" s="132"/>
      <c r="R174" s="132" t="str">
        <f>IF(ISBLANK(Tableau1[[#This Row],[Date de règlement]]),"",UPPER(TEXT(Tableau1[[#This Row],[Date de règlement]],"AAAA")))</f>
        <v/>
      </c>
      <c r="S174" s="138"/>
      <c r="T174" s="138"/>
      <c r="U174" s="138"/>
      <c r="V174" s="139"/>
      <c r="W174" s="140"/>
      <c r="X174" s="138"/>
      <c r="Y174" s="138"/>
      <c r="Z174" s="138"/>
    </row>
    <row r="175" spans="1:26" s="100" customFormat="1" ht="57" customHeight="1" x14ac:dyDescent="0.35">
      <c r="A175" s="128"/>
      <c r="B175" s="137"/>
      <c r="C175" s="129"/>
      <c r="D175" s="137"/>
      <c r="E175" s="214"/>
      <c r="F175" s="129"/>
      <c r="G175" s="130"/>
      <c r="H175" s="130"/>
      <c r="I175" s="131"/>
      <c r="J175" s="171"/>
      <c r="K175" s="171"/>
      <c r="L175" s="135"/>
      <c r="M175" s="129"/>
      <c r="N175" s="131"/>
      <c r="O175" s="131"/>
      <c r="P175" s="131"/>
      <c r="Q175" s="132"/>
      <c r="R175" s="132" t="str">
        <f>IF(ISBLANK(Tableau1[[#This Row],[Date de règlement]]),"",UPPER(TEXT(Tableau1[[#This Row],[Date de règlement]],"AAAA")))</f>
        <v/>
      </c>
      <c r="S175" s="138"/>
      <c r="T175" s="138"/>
      <c r="U175" s="138"/>
      <c r="V175" s="139"/>
      <c r="W175" s="140"/>
      <c r="X175" s="138"/>
      <c r="Y175" s="138"/>
      <c r="Z175" s="138"/>
    </row>
    <row r="176" spans="1:26" s="100" customFormat="1" ht="57" customHeight="1" x14ac:dyDescent="0.35">
      <c r="A176" s="128"/>
      <c r="B176" s="137"/>
      <c r="C176" s="129"/>
      <c r="D176" s="137"/>
      <c r="E176" s="214"/>
      <c r="F176" s="129"/>
      <c r="G176" s="130"/>
      <c r="H176" s="130"/>
      <c r="I176" s="131"/>
      <c r="J176" s="171"/>
      <c r="K176" s="171"/>
      <c r="L176" s="135"/>
      <c r="M176" s="129"/>
      <c r="N176" s="131"/>
      <c r="O176" s="131"/>
      <c r="P176" s="131"/>
      <c r="Q176" s="132"/>
      <c r="R176" s="132" t="str">
        <f>IF(ISBLANK(Tableau1[[#This Row],[Date de règlement]]),"",UPPER(TEXT(Tableau1[[#This Row],[Date de règlement]],"AAAA")))</f>
        <v/>
      </c>
      <c r="S176" s="138"/>
      <c r="T176" s="138"/>
      <c r="U176" s="138"/>
      <c r="V176" s="139"/>
      <c r="W176" s="140"/>
      <c r="X176" s="138"/>
      <c r="Y176" s="138"/>
      <c r="Z176" s="138"/>
    </row>
    <row r="177" spans="1:26" s="100" customFormat="1" ht="57" customHeight="1" x14ac:dyDescent="0.35">
      <c r="A177" s="128"/>
      <c r="B177" s="137"/>
      <c r="C177" s="129"/>
      <c r="D177" s="137"/>
      <c r="E177" s="214"/>
      <c r="F177" s="129"/>
      <c r="G177" s="130"/>
      <c r="H177" s="130"/>
      <c r="I177" s="131"/>
      <c r="J177" s="171"/>
      <c r="K177" s="171"/>
      <c r="L177" s="135"/>
      <c r="M177" s="129"/>
      <c r="N177" s="131"/>
      <c r="O177" s="131"/>
      <c r="P177" s="131"/>
      <c r="Q177" s="132"/>
      <c r="R177" s="132" t="str">
        <f>IF(ISBLANK(Tableau1[[#This Row],[Date de règlement]]),"",UPPER(TEXT(Tableau1[[#This Row],[Date de règlement]],"AAAA")))</f>
        <v/>
      </c>
      <c r="S177" s="138"/>
      <c r="T177" s="138"/>
      <c r="U177" s="138"/>
      <c r="V177" s="139"/>
      <c r="W177" s="140"/>
      <c r="X177" s="138"/>
      <c r="Y177" s="138"/>
      <c r="Z177" s="138"/>
    </row>
    <row r="178" spans="1:26" s="100" customFormat="1" ht="57" customHeight="1" x14ac:dyDescent="0.35">
      <c r="A178" s="128"/>
      <c r="B178" s="137"/>
      <c r="C178" s="129"/>
      <c r="D178" s="137"/>
      <c r="E178" s="214"/>
      <c r="F178" s="129"/>
      <c r="G178" s="130"/>
      <c r="H178" s="130"/>
      <c r="I178" s="131"/>
      <c r="J178" s="171"/>
      <c r="K178" s="171"/>
      <c r="L178" s="135"/>
      <c r="M178" s="129"/>
      <c r="N178" s="131"/>
      <c r="O178" s="131"/>
      <c r="P178" s="131"/>
      <c r="Q178" s="132"/>
      <c r="R178" s="132" t="str">
        <f>IF(ISBLANK(Tableau1[[#This Row],[Date de règlement]]),"",UPPER(TEXT(Tableau1[[#This Row],[Date de règlement]],"AAAA")))</f>
        <v/>
      </c>
      <c r="S178" s="138"/>
      <c r="T178" s="138"/>
      <c r="U178" s="138"/>
      <c r="V178" s="139"/>
      <c r="W178" s="140"/>
      <c r="X178" s="138"/>
      <c r="Y178" s="138"/>
      <c r="Z178" s="138"/>
    </row>
    <row r="179" spans="1:26" s="100" customFormat="1" ht="57" customHeight="1" x14ac:dyDescent="0.35">
      <c r="A179" s="128"/>
      <c r="B179" s="137"/>
      <c r="C179" s="129"/>
      <c r="D179" s="137"/>
      <c r="E179" s="214"/>
      <c r="F179" s="129"/>
      <c r="G179" s="130"/>
      <c r="H179" s="130"/>
      <c r="I179" s="131"/>
      <c r="J179" s="171"/>
      <c r="K179" s="171"/>
      <c r="L179" s="135"/>
      <c r="M179" s="129"/>
      <c r="N179" s="131"/>
      <c r="O179" s="131"/>
      <c r="P179" s="131"/>
      <c r="Q179" s="132"/>
      <c r="R179" s="132" t="str">
        <f>IF(ISBLANK(Tableau1[[#This Row],[Date de règlement]]),"",UPPER(TEXT(Tableau1[[#This Row],[Date de règlement]],"AAAA")))</f>
        <v/>
      </c>
      <c r="S179" s="138"/>
      <c r="T179" s="138"/>
      <c r="U179" s="138"/>
      <c r="V179" s="139"/>
      <c r="W179" s="140"/>
      <c r="X179" s="138"/>
      <c r="Y179" s="138"/>
      <c r="Z179" s="138"/>
    </row>
    <row r="180" spans="1:26" s="100" customFormat="1" ht="57" customHeight="1" x14ac:dyDescent="0.35">
      <c r="A180" s="128"/>
      <c r="B180" s="137"/>
      <c r="C180" s="129"/>
      <c r="D180" s="137"/>
      <c r="E180" s="214"/>
      <c r="F180" s="129"/>
      <c r="G180" s="130"/>
      <c r="H180" s="130"/>
      <c r="I180" s="131"/>
      <c r="J180" s="171"/>
      <c r="K180" s="171"/>
      <c r="L180" s="135"/>
      <c r="M180" s="129"/>
      <c r="N180" s="131"/>
      <c r="O180" s="131"/>
      <c r="P180" s="131"/>
      <c r="Q180" s="132"/>
      <c r="R180" s="132" t="str">
        <f>IF(ISBLANK(Tableau1[[#This Row],[Date de règlement]]),"",UPPER(TEXT(Tableau1[[#This Row],[Date de règlement]],"AAAA")))</f>
        <v/>
      </c>
      <c r="S180" s="138"/>
      <c r="T180" s="138"/>
      <c r="U180" s="138"/>
      <c r="V180" s="139"/>
      <c r="W180" s="140"/>
      <c r="X180" s="138"/>
      <c r="Y180" s="138"/>
      <c r="Z180" s="138"/>
    </row>
    <row r="181" spans="1:26" s="100" customFormat="1" ht="57" customHeight="1" x14ac:dyDescent="0.35">
      <c r="A181" s="128"/>
      <c r="B181" s="137"/>
      <c r="C181" s="129"/>
      <c r="D181" s="137"/>
      <c r="E181" s="214"/>
      <c r="F181" s="129"/>
      <c r="G181" s="130"/>
      <c r="H181" s="130"/>
      <c r="I181" s="131"/>
      <c r="J181" s="171"/>
      <c r="K181" s="171"/>
      <c r="L181" s="135"/>
      <c r="M181" s="129"/>
      <c r="N181" s="131"/>
      <c r="O181" s="131"/>
      <c r="P181" s="131"/>
      <c r="Q181" s="132"/>
      <c r="R181" s="132" t="str">
        <f>IF(ISBLANK(Tableau1[[#This Row],[Date de règlement]]),"",UPPER(TEXT(Tableau1[[#This Row],[Date de règlement]],"AAAA")))</f>
        <v/>
      </c>
      <c r="S181" s="138"/>
      <c r="T181" s="138"/>
      <c r="U181" s="138"/>
      <c r="V181" s="139"/>
      <c r="W181" s="140"/>
      <c r="X181" s="138"/>
      <c r="Y181" s="138"/>
      <c r="Z181" s="138"/>
    </row>
    <row r="182" spans="1:26" s="98" customFormat="1" ht="57" customHeight="1" x14ac:dyDescent="0.35">
      <c r="A182" s="92"/>
      <c r="B182" s="137"/>
      <c r="C182" s="129"/>
      <c r="D182" s="137"/>
      <c r="E182" s="214"/>
      <c r="F182" s="129"/>
      <c r="G182" s="130"/>
      <c r="H182" s="130"/>
      <c r="I182" s="131"/>
      <c r="J182" s="171"/>
      <c r="K182" s="171"/>
      <c r="L182" s="135"/>
      <c r="M182" s="129"/>
      <c r="N182" s="131"/>
      <c r="O182" s="131"/>
      <c r="P182" s="131"/>
      <c r="Q182" s="132"/>
      <c r="R182" s="132" t="str">
        <f>IF(ISBLANK(Tableau1[[#This Row],[Date de règlement]]),"",UPPER(TEXT(Tableau1[[#This Row],[Date de règlement]],"AAAA")))</f>
        <v/>
      </c>
      <c r="S182" s="138"/>
      <c r="T182" s="138"/>
      <c r="U182" s="138"/>
      <c r="V182" s="139"/>
      <c r="W182" s="140"/>
      <c r="X182" s="138"/>
      <c r="Y182" s="138"/>
      <c r="Z182" s="138"/>
    </row>
    <row r="183" spans="1:26" s="98" customFormat="1" ht="57" customHeight="1" x14ac:dyDescent="0.35">
      <c r="A183" s="92"/>
      <c r="B183" s="137"/>
      <c r="C183" s="129"/>
      <c r="D183" s="137"/>
      <c r="E183" s="214"/>
      <c r="F183" s="129"/>
      <c r="G183" s="130"/>
      <c r="H183" s="130"/>
      <c r="I183" s="131"/>
      <c r="J183" s="171"/>
      <c r="K183" s="171"/>
      <c r="L183" s="135"/>
      <c r="M183" s="129"/>
      <c r="N183" s="131"/>
      <c r="O183" s="131"/>
      <c r="P183" s="131"/>
      <c r="Q183" s="132"/>
      <c r="R183" s="132" t="str">
        <f>IF(ISBLANK(Tableau1[[#This Row],[Date de règlement]]),"",UPPER(TEXT(Tableau1[[#This Row],[Date de règlement]],"AAAA")))</f>
        <v/>
      </c>
      <c r="S183" s="138"/>
      <c r="T183" s="138"/>
      <c r="U183" s="138"/>
      <c r="V183" s="139"/>
      <c r="W183" s="140"/>
      <c r="X183" s="138"/>
      <c r="Y183" s="138"/>
      <c r="Z183" s="138"/>
    </row>
    <row r="184" spans="1:26" s="98" customFormat="1" ht="57" customHeight="1" x14ac:dyDescent="0.35">
      <c r="A184" s="92"/>
      <c r="B184" s="137"/>
      <c r="C184" s="129"/>
      <c r="D184" s="137"/>
      <c r="E184" s="214"/>
      <c r="F184" s="129"/>
      <c r="G184" s="130"/>
      <c r="H184" s="130"/>
      <c r="I184" s="131"/>
      <c r="J184" s="171"/>
      <c r="K184" s="171"/>
      <c r="L184" s="135"/>
      <c r="M184" s="129"/>
      <c r="N184" s="131"/>
      <c r="O184" s="131"/>
      <c r="P184" s="131"/>
      <c r="Q184" s="132"/>
      <c r="R184" s="132" t="str">
        <f>IF(ISBLANK(Tableau1[[#This Row],[Date de règlement]]),"",UPPER(TEXT(Tableau1[[#This Row],[Date de règlement]],"AAAA")))</f>
        <v/>
      </c>
      <c r="S184" s="138"/>
      <c r="T184" s="138"/>
      <c r="U184" s="138"/>
      <c r="V184" s="139"/>
      <c r="W184" s="140"/>
      <c r="X184" s="138"/>
      <c r="Y184" s="138"/>
      <c r="Z184" s="138"/>
    </row>
    <row r="185" spans="1:26" s="98" customFormat="1" ht="57" customHeight="1" x14ac:dyDescent="0.35">
      <c r="A185" s="92"/>
      <c r="B185" s="137"/>
      <c r="C185" s="129"/>
      <c r="D185" s="137"/>
      <c r="E185" s="214"/>
      <c r="F185" s="129"/>
      <c r="G185" s="130"/>
      <c r="H185" s="130"/>
      <c r="I185" s="131"/>
      <c r="J185" s="171"/>
      <c r="K185" s="171"/>
      <c r="L185" s="135"/>
      <c r="M185" s="129"/>
      <c r="N185" s="131"/>
      <c r="O185" s="131"/>
      <c r="P185" s="131"/>
      <c r="Q185" s="132"/>
      <c r="R185" s="132" t="str">
        <f>IF(ISBLANK(Tableau1[[#This Row],[Date de règlement]]),"",UPPER(TEXT(Tableau1[[#This Row],[Date de règlement]],"AAAA")))</f>
        <v/>
      </c>
      <c r="S185" s="138"/>
      <c r="T185" s="138"/>
      <c r="U185" s="138"/>
      <c r="V185" s="139"/>
      <c r="W185" s="140"/>
      <c r="X185" s="138"/>
      <c r="Y185" s="138"/>
      <c r="Z185" s="138"/>
    </row>
    <row r="186" spans="1:26" s="98" customFormat="1" ht="57" customHeight="1" x14ac:dyDescent="0.35">
      <c r="A186" s="92"/>
      <c r="B186" s="137"/>
      <c r="C186" s="129"/>
      <c r="D186" s="137"/>
      <c r="E186" s="214"/>
      <c r="F186" s="129"/>
      <c r="G186" s="130"/>
      <c r="H186" s="130"/>
      <c r="I186" s="131"/>
      <c r="J186" s="171"/>
      <c r="K186" s="171"/>
      <c r="L186" s="135"/>
      <c r="M186" s="129"/>
      <c r="N186" s="131"/>
      <c r="O186" s="131"/>
      <c r="P186" s="131"/>
      <c r="Q186" s="132"/>
      <c r="R186" s="132" t="str">
        <f>IF(ISBLANK(Tableau1[[#This Row],[Date de règlement]]),"",UPPER(TEXT(Tableau1[[#This Row],[Date de règlement]],"AAAA")))</f>
        <v/>
      </c>
      <c r="S186" s="138"/>
      <c r="T186" s="138"/>
      <c r="U186" s="138"/>
      <c r="V186" s="139"/>
      <c r="W186" s="140"/>
      <c r="X186" s="138"/>
      <c r="Y186" s="138"/>
      <c r="Z186" s="138"/>
    </row>
    <row r="187" spans="1:26" s="98" customFormat="1" ht="57" customHeight="1" x14ac:dyDescent="0.35">
      <c r="A187" s="92"/>
      <c r="B187" s="137"/>
      <c r="C187" s="129"/>
      <c r="D187" s="137"/>
      <c r="E187" s="214"/>
      <c r="F187" s="129"/>
      <c r="G187" s="130"/>
      <c r="H187" s="130"/>
      <c r="I187" s="131"/>
      <c r="J187" s="171"/>
      <c r="K187" s="171"/>
      <c r="L187" s="135"/>
      <c r="M187" s="129"/>
      <c r="N187" s="131"/>
      <c r="O187" s="131"/>
      <c r="P187" s="131"/>
      <c r="Q187" s="132"/>
      <c r="R187" s="132" t="str">
        <f>IF(ISBLANK(Tableau1[[#This Row],[Date de règlement]]),"",UPPER(TEXT(Tableau1[[#This Row],[Date de règlement]],"AAAA")))</f>
        <v/>
      </c>
      <c r="S187" s="138"/>
      <c r="T187" s="138"/>
      <c r="U187" s="138"/>
      <c r="V187" s="139"/>
      <c r="W187" s="140"/>
      <c r="X187" s="138"/>
      <c r="Y187" s="138"/>
      <c r="Z187" s="138"/>
    </row>
    <row r="188" spans="1:26" s="98" customFormat="1" ht="82" customHeight="1" x14ac:dyDescent="0.35">
      <c r="A188" s="92"/>
      <c r="B188" s="137"/>
      <c r="C188" s="129"/>
      <c r="D188" s="137"/>
      <c r="E188" s="214"/>
      <c r="F188" s="129"/>
      <c r="G188" s="130"/>
      <c r="H188" s="130"/>
      <c r="I188" s="131"/>
      <c r="J188" s="171"/>
      <c r="K188" s="171"/>
      <c r="L188" s="135"/>
      <c r="M188" s="129"/>
      <c r="N188" s="131"/>
      <c r="O188" s="131"/>
      <c r="P188" s="131"/>
      <c r="Q188" s="132"/>
      <c r="R188" s="132" t="str">
        <f>IF(ISBLANK(Tableau1[[#This Row],[Date de règlement]]),"",UPPER(TEXT(Tableau1[[#This Row],[Date de règlement]],"AAAA")))</f>
        <v/>
      </c>
      <c r="S188" s="138"/>
      <c r="T188" s="138"/>
      <c r="U188" s="138"/>
      <c r="V188" s="139"/>
      <c r="W188" s="140"/>
      <c r="X188" s="138"/>
      <c r="Y188" s="138"/>
      <c r="Z188" s="138"/>
    </row>
    <row r="189" spans="1:26" s="98" customFormat="1" ht="57" customHeight="1" x14ac:dyDescent="0.35">
      <c r="A189" s="92"/>
      <c r="B189" s="137"/>
      <c r="C189" s="129"/>
      <c r="D189" s="137"/>
      <c r="E189" s="214"/>
      <c r="F189" s="129"/>
      <c r="G189" s="130"/>
      <c r="H189" s="130"/>
      <c r="I189" s="131"/>
      <c r="J189" s="171"/>
      <c r="K189" s="171"/>
      <c r="L189" s="135"/>
      <c r="M189" s="129"/>
      <c r="N189" s="131"/>
      <c r="O189" s="131"/>
      <c r="P189" s="131"/>
      <c r="Q189" s="132"/>
      <c r="R189" s="132" t="str">
        <f>IF(ISBLANK(Tableau1[[#This Row],[Date de règlement]]),"",UPPER(TEXT(Tableau1[[#This Row],[Date de règlement]],"AAAA")))</f>
        <v/>
      </c>
      <c r="S189" s="138"/>
      <c r="T189" s="138"/>
      <c r="U189" s="138"/>
      <c r="V189" s="139"/>
      <c r="W189" s="140"/>
      <c r="X189" s="138"/>
      <c r="Y189" s="138"/>
      <c r="Z189" s="138"/>
    </row>
    <row r="190" spans="1:26" s="98" customFormat="1" ht="57" customHeight="1" x14ac:dyDescent="0.35">
      <c r="A190" s="92"/>
      <c r="B190" s="137"/>
      <c r="C190" s="129"/>
      <c r="D190" s="137"/>
      <c r="E190" s="214"/>
      <c r="F190" s="129"/>
      <c r="G190" s="130"/>
      <c r="H190" s="130"/>
      <c r="I190" s="131"/>
      <c r="J190" s="171"/>
      <c r="K190" s="171"/>
      <c r="L190" s="135"/>
      <c r="M190" s="129"/>
      <c r="N190" s="131"/>
      <c r="O190" s="131"/>
      <c r="P190" s="131"/>
      <c r="Q190" s="132"/>
      <c r="R190" s="132" t="str">
        <f>IF(ISBLANK(Tableau1[[#This Row],[Date de règlement]]),"",UPPER(TEXT(Tableau1[[#This Row],[Date de règlement]],"AAAA")))</f>
        <v/>
      </c>
      <c r="S190" s="138"/>
      <c r="T190" s="138"/>
      <c r="U190" s="138"/>
      <c r="V190" s="139"/>
      <c r="W190" s="140"/>
      <c r="X190" s="138"/>
      <c r="Y190" s="138"/>
      <c r="Z190" s="138"/>
    </row>
    <row r="191" spans="1:26" s="98" customFormat="1" ht="100" customHeight="1" x14ac:dyDescent="0.35">
      <c r="A191" s="92"/>
      <c r="B191" s="137"/>
      <c r="C191" s="129"/>
      <c r="D191" s="137"/>
      <c r="E191" s="214"/>
      <c r="F191" s="129"/>
      <c r="G191" s="130"/>
      <c r="H191" s="130"/>
      <c r="I191" s="131"/>
      <c r="J191" s="171"/>
      <c r="K191" s="171"/>
      <c r="L191" s="135"/>
      <c r="M191" s="129"/>
      <c r="N191" s="131"/>
      <c r="O191" s="131"/>
      <c r="P191" s="131"/>
      <c r="Q191" s="132"/>
      <c r="R191" s="132" t="str">
        <f>IF(ISBLANK(Tableau1[[#This Row],[Date de règlement]]),"",UPPER(TEXT(Tableau1[[#This Row],[Date de règlement]],"AAAA")))</f>
        <v/>
      </c>
      <c r="S191" s="138"/>
      <c r="T191" s="138"/>
      <c r="U191" s="138"/>
      <c r="V191" s="139"/>
      <c r="W191" s="140"/>
      <c r="X191" s="138"/>
      <c r="Y191" s="138"/>
      <c r="Z191" s="138"/>
    </row>
    <row r="192" spans="1:26" s="98" customFormat="1" ht="57" customHeight="1" x14ac:dyDescent="0.35">
      <c r="A192" s="92"/>
      <c r="B192" s="137"/>
      <c r="C192" s="129"/>
      <c r="D192" s="137"/>
      <c r="E192" s="214"/>
      <c r="F192" s="129"/>
      <c r="G192" s="130"/>
      <c r="H192" s="130"/>
      <c r="I192" s="131"/>
      <c r="J192" s="171"/>
      <c r="K192" s="171"/>
      <c r="L192" s="135"/>
      <c r="M192" s="129"/>
      <c r="N192" s="131"/>
      <c r="O192" s="131"/>
      <c r="P192" s="131"/>
      <c r="Q192" s="132"/>
      <c r="R192" s="132" t="str">
        <f>IF(ISBLANK(Tableau1[[#This Row],[Date de règlement]]),"",UPPER(TEXT(Tableau1[[#This Row],[Date de règlement]],"AAAA")))</f>
        <v/>
      </c>
      <c r="S192" s="138"/>
      <c r="T192" s="138"/>
      <c r="U192" s="138"/>
      <c r="V192" s="139"/>
      <c r="W192" s="140"/>
      <c r="X192" s="138"/>
      <c r="Y192" s="138"/>
      <c r="Z192" s="138"/>
    </row>
    <row r="193" spans="1:29" s="98" customFormat="1" ht="57" customHeight="1" x14ac:dyDescent="0.35">
      <c r="A193" s="92"/>
      <c r="B193" s="137"/>
      <c r="C193" s="129"/>
      <c r="D193" s="137"/>
      <c r="E193" s="214"/>
      <c r="F193" s="129"/>
      <c r="G193" s="130"/>
      <c r="H193" s="130"/>
      <c r="I193" s="131"/>
      <c r="J193" s="171"/>
      <c r="K193" s="171"/>
      <c r="L193" s="135"/>
      <c r="M193" s="129"/>
      <c r="N193" s="131"/>
      <c r="O193" s="131"/>
      <c r="P193" s="131"/>
      <c r="Q193" s="132"/>
      <c r="R193" s="132" t="str">
        <f>IF(ISBLANK(Tableau1[[#This Row],[Date de règlement]]),"",UPPER(TEXT(Tableau1[[#This Row],[Date de règlement]],"AAAA")))</f>
        <v/>
      </c>
      <c r="S193" s="138"/>
      <c r="T193" s="138"/>
      <c r="U193" s="138"/>
      <c r="V193" s="139"/>
      <c r="W193" s="140"/>
      <c r="X193" s="138"/>
      <c r="Y193" s="138"/>
      <c r="Z193" s="138"/>
    </row>
    <row r="194" spans="1:29" s="98" customFormat="1" ht="57" customHeight="1" x14ac:dyDescent="0.35">
      <c r="A194" s="92"/>
      <c r="B194" s="137"/>
      <c r="C194" s="129"/>
      <c r="D194" s="137"/>
      <c r="E194" s="214"/>
      <c r="F194" s="129"/>
      <c r="G194" s="130"/>
      <c r="H194" s="130"/>
      <c r="I194" s="131"/>
      <c r="J194" s="171"/>
      <c r="K194" s="171"/>
      <c r="L194" s="135"/>
      <c r="M194" s="129"/>
      <c r="N194" s="131"/>
      <c r="O194" s="131"/>
      <c r="P194" s="131"/>
      <c r="Q194" s="132"/>
      <c r="R194" s="132" t="str">
        <f>IF(ISBLANK(Tableau1[[#This Row],[Date de règlement]]),"",UPPER(TEXT(Tableau1[[#This Row],[Date de règlement]],"AAAA")))</f>
        <v/>
      </c>
      <c r="S194" s="138"/>
      <c r="T194" s="138"/>
      <c r="U194" s="138"/>
      <c r="V194" s="139"/>
      <c r="W194" s="140"/>
      <c r="X194" s="138"/>
      <c r="Y194" s="138"/>
      <c r="Z194" s="138"/>
    </row>
    <row r="195" spans="1:29" s="98" customFormat="1" ht="57" customHeight="1" x14ac:dyDescent="0.35">
      <c r="A195" s="92"/>
      <c r="B195" s="137"/>
      <c r="C195" s="129"/>
      <c r="D195" s="137"/>
      <c r="E195" s="214"/>
      <c r="F195" s="129"/>
      <c r="G195" s="130"/>
      <c r="H195" s="130"/>
      <c r="I195" s="131"/>
      <c r="J195" s="171"/>
      <c r="K195" s="171"/>
      <c r="L195" s="135"/>
      <c r="M195" s="129"/>
      <c r="N195" s="131"/>
      <c r="O195" s="131"/>
      <c r="P195" s="131"/>
      <c r="Q195" s="132"/>
      <c r="R195" s="132" t="str">
        <f>IF(ISBLANK(Tableau1[[#This Row],[Date de règlement]]),"",UPPER(TEXT(Tableau1[[#This Row],[Date de règlement]],"AAAA")))</f>
        <v/>
      </c>
      <c r="S195" s="138"/>
      <c r="T195" s="138"/>
      <c r="U195" s="138"/>
      <c r="V195" s="139"/>
      <c r="W195" s="140"/>
      <c r="X195" s="138"/>
      <c r="Y195" s="138"/>
      <c r="Z195" s="138"/>
    </row>
    <row r="196" spans="1:29" s="98" customFormat="1" ht="57" customHeight="1" x14ac:dyDescent="0.35">
      <c r="A196" s="92"/>
      <c r="B196" s="137"/>
      <c r="C196" s="129"/>
      <c r="D196" s="137"/>
      <c r="E196" s="214"/>
      <c r="F196" s="129"/>
      <c r="G196" s="130"/>
      <c r="H196" s="130"/>
      <c r="I196" s="131"/>
      <c r="J196" s="171"/>
      <c r="K196" s="171"/>
      <c r="L196" s="135"/>
      <c r="M196" s="129"/>
      <c r="N196" s="131"/>
      <c r="O196" s="131"/>
      <c r="P196" s="131"/>
      <c r="Q196" s="132"/>
      <c r="R196" s="132" t="str">
        <f>IF(ISBLANK(Tableau1[[#This Row],[Date de règlement]]),"",UPPER(TEXT(Tableau1[[#This Row],[Date de règlement]],"AAAA")))</f>
        <v/>
      </c>
      <c r="S196" s="138"/>
      <c r="T196" s="138"/>
      <c r="U196" s="138"/>
      <c r="V196" s="139"/>
      <c r="W196" s="140"/>
      <c r="X196" s="138"/>
      <c r="Y196" s="138"/>
      <c r="Z196" s="138"/>
    </row>
    <row r="197" spans="1:29" s="98" customFormat="1" ht="57" customHeight="1" x14ac:dyDescent="0.35">
      <c r="A197" s="92"/>
      <c r="B197" s="137"/>
      <c r="C197" s="129"/>
      <c r="D197" s="137"/>
      <c r="E197" s="214"/>
      <c r="F197" s="129"/>
      <c r="G197" s="130"/>
      <c r="H197" s="130"/>
      <c r="I197" s="131"/>
      <c r="J197" s="171"/>
      <c r="K197" s="171"/>
      <c r="L197" s="135"/>
      <c r="M197" s="129"/>
      <c r="N197" s="131"/>
      <c r="O197" s="131"/>
      <c r="P197" s="131"/>
      <c r="Q197" s="132"/>
      <c r="R197" s="132" t="str">
        <f>IF(ISBLANK(Tableau1[[#This Row],[Date de règlement]]),"",UPPER(TEXT(Tableau1[[#This Row],[Date de règlement]],"AAAA")))</f>
        <v/>
      </c>
      <c r="S197" s="138"/>
      <c r="T197" s="138"/>
      <c r="U197" s="138"/>
      <c r="V197" s="139"/>
      <c r="W197" s="140"/>
      <c r="X197" s="138"/>
      <c r="Y197" s="138"/>
      <c r="Z197" s="138"/>
    </row>
    <row r="198" spans="1:29" s="98" customFormat="1" ht="57" customHeight="1" x14ac:dyDescent="0.35">
      <c r="A198" s="92"/>
      <c r="B198" s="137"/>
      <c r="C198" s="129"/>
      <c r="D198" s="137"/>
      <c r="E198" s="214"/>
      <c r="F198" s="129"/>
      <c r="G198" s="130"/>
      <c r="H198" s="130"/>
      <c r="I198" s="131"/>
      <c r="J198" s="171"/>
      <c r="K198" s="171"/>
      <c r="L198" s="135"/>
      <c r="M198" s="129"/>
      <c r="N198" s="131"/>
      <c r="O198" s="131"/>
      <c r="P198" s="131"/>
      <c r="Q198" s="132"/>
      <c r="R198" s="132" t="str">
        <f>IF(ISBLANK(Tableau1[[#This Row],[Date de règlement]]),"",UPPER(TEXT(Tableau1[[#This Row],[Date de règlement]],"AAAA")))</f>
        <v/>
      </c>
      <c r="S198" s="138"/>
      <c r="T198" s="138"/>
      <c r="U198" s="138"/>
      <c r="V198" s="139"/>
      <c r="W198" s="140"/>
      <c r="X198" s="138"/>
      <c r="Y198" s="138"/>
      <c r="Z198" s="138"/>
    </row>
    <row r="199" spans="1:29" s="98" customFormat="1" ht="57" customHeight="1" x14ac:dyDescent="0.35">
      <c r="A199" s="92"/>
      <c r="B199" s="137"/>
      <c r="C199" s="129"/>
      <c r="D199" s="137"/>
      <c r="E199" s="214"/>
      <c r="F199" s="129"/>
      <c r="G199" s="130"/>
      <c r="H199" s="130"/>
      <c r="I199" s="131"/>
      <c r="J199" s="171"/>
      <c r="K199" s="171"/>
      <c r="L199" s="135"/>
      <c r="M199" s="129"/>
      <c r="N199" s="131"/>
      <c r="O199" s="131"/>
      <c r="P199" s="131"/>
      <c r="Q199" s="132"/>
      <c r="R199" s="132" t="str">
        <f>IF(ISBLANK(Tableau1[[#This Row],[Date de règlement]]),"",UPPER(TEXT(Tableau1[[#This Row],[Date de règlement]],"AAAA")))</f>
        <v/>
      </c>
      <c r="S199" s="138"/>
      <c r="T199" s="138"/>
      <c r="U199" s="138"/>
      <c r="V199" s="139"/>
      <c r="W199" s="140"/>
      <c r="X199" s="138"/>
      <c r="Y199" s="138"/>
      <c r="Z199" s="138"/>
    </row>
    <row r="200" spans="1:29" s="98" customFormat="1" ht="57" customHeight="1" x14ac:dyDescent="0.35">
      <c r="A200" s="92"/>
      <c r="B200" s="137"/>
      <c r="C200" s="129"/>
      <c r="D200" s="137"/>
      <c r="E200" s="214"/>
      <c r="F200" s="129"/>
      <c r="G200" s="130"/>
      <c r="H200" s="130"/>
      <c r="I200" s="131"/>
      <c r="J200" s="171"/>
      <c r="K200" s="171"/>
      <c r="L200" s="135"/>
      <c r="M200" s="129"/>
      <c r="N200" s="131"/>
      <c r="O200" s="131"/>
      <c r="P200" s="131"/>
      <c r="Q200" s="132"/>
      <c r="R200" s="132" t="str">
        <f>IF(ISBLANK(Tableau1[[#This Row],[Date de règlement]]),"",UPPER(TEXT(Tableau1[[#This Row],[Date de règlement]],"AAAA")))</f>
        <v/>
      </c>
      <c r="S200" s="138"/>
      <c r="T200" s="138"/>
      <c r="U200" s="138"/>
      <c r="V200" s="139"/>
      <c r="W200" s="140"/>
      <c r="X200" s="138"/>
      <c r="Y200" s="138"/>
      <c r="Z200" s="138"/>
    </row>
    <row r="201" spans="1:29" s="98" customFormat="1" ht="57" customHeight="1" x14ac:dyDescent="0.35">
      <c r="A201" s="92"/>
      <c r="B201" s="137"/>
      <c r="C201" s="129"/>
      <c r="D201" s="137"/>
      <c r="E201" s="214"/>
      <c r="F201" s="129"/>
      <c r="G201" s="130"/>
      <c r="H201" s="130"/>
      <c r="I201" s="131"/>
      <c r="J201" s="171"/>
      <c r="K201" s="171"/>
      <c r="L201" s="135"/>
      <c r="M201" s="129"/>
      <c r="N201" s="131"/>
      <c r="O201" s="131"/>
      <c r="P201" s="131"/>
      <c r="Q201" s="132"/>
      <c r="R201" s="132" t="str">
        <f>IF(ISBLANK(Tableau1[[#This Row],[Date de règlement]]),"",UPPER(TEXT(Tableau1[[#This Row],[Date de règlement]],"AAAA")))</f>
        <v/>
      </c>
      <c r="S201" s="138"/>
      <c r="T201" s="138"/>
      <c r="U201" s="138"/>
      <c r="V201" s="139"/>
      <c r="W201" s="140"/>
      <c r="X201" s="138"/>
      <c r="Y201" s="138"/>
      <c r="Z201" s="138"/>
    </row>
    <row r="202" spans="1:29" s="98" customFormat="1" ht="57" customHeight="1" x14ac:dyDescent="0.35">
      <c r="A202" s="92"/>
      <c r="B202" s="137"/>
      <c r="C202" s="129"/>
      <c r="D202" s="137"/>
      <c r="E202" s="214"/>
      <c r="F202" s="129"/>
      <c r="G202" s="130"/>
      <c r="H202" s="130"/>
      <c r="I202" s="131"/>
      <c r="J202" s="171"/>
      <c r="K202" s="171"/>
      <c r="L202" s="135"/>
      <c r="M202" s="129"/>
      <c r="N202" s="131"/>
      <c r="O202" s="131"/>
      <c r="P202" s="131"/>
      <c r="Q202" s="132"/>
      <c r="R202" s="132" t="str">
        <f>IF(ISBLANK(Tableau1[[#This Row],[Date de règlement]]),"",UPPER(TEXT(Tableau1[[#This Row],[Date de règlement]],"AAAA")))</f>
        <v/>
      </c>
      <c r="S202" s="138"/>
      <c r="T202" s="138"/>
      <c r="U202" s="138"/>
      <c r="V202" s="139"/>
      <c r="W202" s="140"/>
      <c r="X202" s="138"/>
      <c r="Y202" s="138"/>
      <c r="Z202" s="138"/>
    </row>
    <row r="203" spans="1:29" s="98" customFormat="1" ht="57" customHeight="1" x14ac:dyDescent="0.35">
      <c r="A203" s="92"/>
      <c r="B203" s="137"/>
      <c r="C203" s="129"/>
      <c r="D203" s="137"/>
      <c r="E203" s="214"/>
      <c r="F203" s="129"/>
      <c r="G203" s="130"/>
      <c r="H203" s="130"/>
      <c r="I203" s="131"/>
      <c r="J203" s="171"/>
      <c r="K203" s="171"/>
      <c r="L203" s="135"/>
      <c r="M203" s="129"/>
      <c r="N203" s="131"/>
      <c r="O203" s="131"/>
      <c r="P203" s="131"/>
      <c r="Q203" s="132"/>
      <c r="R203" s="132" t="str">
        <f>IF(ISBLANK(Tableau1[[#This Row],[Date de règlement]]),"",UPPER(TEXT(Tableau1[[#This Row],[Date de règlement]],"AAAA")))</f>
        <v/>
      </c>
      <c r="S203" s="138"/>
      <c r="T203" s="138"/>
      <c r="U203" s="138"/>
      <c r="V203" s="139"/>
      <c r="W203" s="140"/>
      <c r="X203" s="138"/>
      <c r="Y203" s="138"/>
      <c r="Z203" s="138"/>
    </row>
    <row r="204" spans="1:29" s="98" customFormat="1" ht="57" customHeight="1" x14ac:dyDescent="0.35">
      <c r="A204" s="92"/>
      <c r="B204" s="137"/>
      <c r="C204" s="129"/>
      <c r="D204" s="137"/>
      <c r="E204" s="214"/>
      <c r="F204" s="129"/>
      <c r="G204" s="130"/>
      <c r="H204" s="130"/>
      <c r="I204" s="131"/>
      <c r="J204" s="171"/>
      <c r="K204" s="171"/>
      <c r="L204" s="135"/>
      <c r="M204" s="129"/>
      <c r="N204" s="131"/>
      <c r="O204" s="131"/>
      <c r="P204" s="131"/>
      <c r="Q204" s="132"/>
      <c r="R204" s="132" t="str">
        <f>IF(ISBLANK(Tableau1[[#This Row],[Date de règlement]]),"",UPPER(TEXT(Tableau1[[#This Row],[Date de règlement]],"AAAA")))</f>
        <v/>
      </c>
      <c r="S204" s="138"/>
      <c r="T204" s="138"/>
      <c r="U204" s="138"/>
      <c r="V204" s="139"/>
      <c r="W204" s="140"/>
      <c r="X204" s="138"/>
      <c r="Y204" s="138"/>
      <c r="Z204" s="138"/>
    </row>
    <row r="205" spans="1:29" s="98" customFormat="1" ht="57" customHeight="1" x14ac:dyDescent="0.35">
      <c r="A205" s="92"/>
      <c r="B205" s="137"/>
      <c r="C205" s="129"/>
      <c r="D205" s="137"/>
      <c r="E205" s="214"/>
      <c r="F205" s="129"/>
      <c r="G205" s="130"/>
      <c r="H205" s="130"/>
      <c r="I205" s="131"/>
      <c r="J205" s="171"/>
      <c r="K205" s="171"/>
      <c r="L205" s="135"/>
      <c r="M205" s="129"/>
      <c r="N205" s="131"/>
      <c r="O205" s="131"/>
      <c r="P205" s="131"/>
      <c r="Q205" s="132"/>
      <c r="R205" s="132" t="str">
        <f>IF(ISBLANK(Tableau1[[#This Row],[Date de règlement]]),"",UPPER(TEXT(Tableau1[[#This Row],[Date de règlement]],"AAAA")))</f>
        <v/>
      </c>
      <c r="S205" s="138"/>
      <c r="T205" s="138"/>
      <c r="U205" s="138"/>
      <c r="V205" s="139"/>
      <c r="W205" s="140"/>
      <c r="X205" s="138"/>
      <c r="Y205" s="138"/>
      <c r="Z205" s="138"/>
      <c r="AA205" s="102"/>
      <c r="AB205" s="102"/>
      <c r="AC205" s="102"/>
    </row>
    <row r="206" spans="1:29" s="98" customFormat="1" ht="57" customHeight="1" x14ac:dyDescent="0.35">
      <c r="A206" s="92"/>
      <c r="B206" s="137"/>
      <c r="C206" s="129"/>
      <c r="D206" s="137"/>
      <c r="E206" s="214"/>
      <c r="F206" s="129"/>
      <c r="G206" s="130"/>
      <c r="H206" s="130"/>
      <c r="I206" s="131"/>
      <c r="J206" s="171"/>
      <c r="K206" s="171"/>
      <c r="L206" s="135"/>
      <c r="M206" s="129"/>
      <c r="N206" s="131"/>
      <c r="O206" s="131"/>
      <c r="P206" s="131"/>
      <c r="Q206" s="132"/>
      <c r="R206" s="132" t="str">
        <f>IF(ISBLANK(Tableau1[[#This Row],[Date de règlement]]),"",UPPER(TEXT(Tableau1[[#This Row],[Date de règlement]],"AAAA")))</f>
        <v/>
      </c>
      <c r="S206" s="138"/>
      <c r="T206" s="138"/>
      <c r="U206" s="138"/>
      <c r="V206" s="139"/>
      <c r="W206" s="140"/>
      <c r="X206" s="138"/>
      <c r="Y206" s="138"/>
      <c r="Z206" s="138"/>
      <c r="AA206" s="102"/>
      <c r="AB206" s="102"/>
      <c r="AC206" s="102"/>
    </row>
    <row r="207" spans="1:29" s="98" customFormat="1" ht="57" customHeight="1" x14ac:dyDescent="0.35">
      <c r="A207" s="92"/>
      <c r="B207" s="137"/>
      <c r="C207" s="129"/>
      <c r="D207" s="137"/>
      <c r="E207" s="214"/>
      <c r="F207" s="129"/>
      <c r="G207" s="130"/>
      <c r="H207" s="130"/>
      <c r="I207" s="131"/>
      <c r="J207" s="171"/>
      <c r="K207" s="171"/>
      <c r="L207" s="135"/>
      <c r="M207" s="129"/>
      <c r="N207" s="131"/>
      <c r="O207" s="131"/>
      <c r="P207" s="131"/>
      <c r="Q207" s="132"/>
      <c r="R207" s="132" t="str">
        <f>IF(ISBLANK(Tableau1[[#This Row],[Date de règlement]]),"",UPPER(TEXT(Tableau1[[#This Row],[Date de règlement]],"AAAA")))</f>
        <v/>
      </c>
      <c r="S207" s="138"/>
      <c r="T207" s="138"/>
      <c r="U207" s="138"/>
      <c r="V207" s="139"/>
      <c r="W207" s="140"/>
      <c r="X207" s="138"/>
      <c r="Y207" s="138"/>
      <c r="Z207" s="138"/>
      <c r="AA207" s="102"/>
      <c r="AB207" s="102"/>
      <c r="AC207" s="102"/>
    </row>
    <row r="208" spans="1:29" s="98" customFormat="1" ht="57" customHeight="1" x14ac:dyDescent="0.35">
      <c r="A208" s="92"/>
      <c r="B208" s="137"/>
      <c r="C208" s="129"/>
      <c r="D208" s="137"/>
      <c r="E208" s="214"/>
      <c r="F208" s="129"/>
      <c r="G208" s="130"/>
      <c r="H208" s="130"/>
      <c r="I208" s="131"/>
      <c r="J208" s="171"/>
      <c r="K208" s="171"/>
      <c r="L208" s="135"/>
      <c r="M208" s="129"/>
      <c r="N208" s="131"/>
      <c r="O208" s="131"/>
      <c r="P208" s="131"/>
      <c r="Q208" s="132"/>
      <c r="R208" s="132" t="str">
        <f>IF(ISBLANK(Tableau1[[#This Row],[Date de règlement]]),"",UPPER(TEXT(Tableau1[[#This Row],[Date de règlement]],"AAAA")))</f>
        <v/>
      </c>
      <c r="S208" s="138"/>
      <c r="T208" s="138"/>
      <c r="U208" s="138"/>
      <c r="V208" s="139"/>
      <c r="W208" s="140"/>
      <c r="X208" s="138"/>
      <c r="Y208" s="138"/>
      <c r="Z208" s="138"/>
      <c r="AA208" s="102"/>
      <c r="AB208" s="102"/>
      <c r="AC208" s="102"/>
    </row>
    <row r="209" spans="1:30" s="98" customFormat="1" ht="57" customHeight="1" x14ac:dyDescent="0.35">
      <c r="A209" s="92"/>
      <c r="B209" s="137"/>
      <c r="C209" s="129"/>
      <c r="D209" s="137"/>
      <c r="E209" s="214"/>
      <c r="F209" s="129"/>
      <c r="G209" s="130"/>
      <c r="H209" s="130"/>
      <c r="I209" s="131"/>
      <c r="J209" s="171"/>
      <c r="K209" s="171"/>
      <c r="L209" s="135"/>
      <c r="M209" s="129"/>
      <c r="N209" s="131"/>
      <c r="O209" s="131"/>
      <c r="P209" s="131"/>
      <c r="Q209" s="132"/>
      <c r="R209" s="132" t="str">
        <f>IF(ISBLANK(Tableau1[[#This Row],[Date de règlement]]),"",UPPER(TEXT(Tableau1[[#This Row],[Date de règlement]],"AAAA")))</f>
        <v/>
      </c>
      <c r="S209" s="138"/>
      <c r="T209" s="138"/>
      <c r="U209" s="138"/>
      <c r="V209" s="139"/>
      <c r="W209" s="140"/>
      <c r="X209" s="138"/>
      <c r="Y209" s="138"/>
      <c r="Z209" s="138"/>
      <c r="AA209" s="102"/>
      <c r="AB209" s="102"/>
      <c r="AC209" s="102"/>
    </row>
    <row r="210" spans="1:30" ht="57" customHeight="1" x14ac:dyDescent="0.35">
      <c r="B210" s="137"/>
      <c r="C210" s="129"/>
      <c r="D210" s="137"/>
      <c r="E210" s="214"/>
      <c r="F210" s="129"/>
      <c r="G210" s="130"/>
      <c r="H210" s="130"/>
      <c r="I210" s="131"/>
      <c r="J210" s="171"/>
      <c r="K210" s="171"/>
      <c r="L210" s="135"/>
      <c r="M210" s="129"/>
      <c r="N210" s="131"/>
      <c r="O210" s="131"/>
      <c r="P210" s="131"/>
      <c r="Q210" s="132"/>
      <c r="R210" s="132" t="str">
        <f>IF(ISBLANK(Tableau1[[#This Row],[Date de règlement]]),"",UPPER(TEXT(Tableau1[[#This Row],[Date de règlement]],"AAAA")))</f>
        <v/>
      </c>
      <c r="S210" s="138"/>
      <c r="T210" s="138"/>
      <c r="U210" s="138"/>
      <c r="V210" s="139"/>
      <c r="W210" s="140"/>
      <c r="X210" s="138"/>
      <c r="Y210" s="138"/>
      <c r="Z210" s="138"/>
      <c r="AD210" s="92"/>
    </row>
    <row r="211" spans="1:30" ht="57" customHeight="1" x14ac:dyDescent="0.35">
      <c r="B211" s="137"/>
      <c r="C211" s="129"/>
      <c r="D211" s="137"/>
      <c r="E211" s="214"/>
      <c r="F211" s="129"/>
      <c r="G211" s="130"/>
      <c r="H211" s="130"/>
      <c r="I211" s="131"/>
      <c r="J211" s="171"/>
      <c r="K211" s="171"/>
      <c r="L211" s="135"/>
      <c r="M211" s="129"/>
      <c r="N211" s="131"/>
      <c r="O211" s="131"/>
      <c r="P211" s="131"/>
      <c r="Q211" s="132"/>
      <c r="R211" s="132" t="str">
        <f>IF(ISBLANK(Tableau1[[#This Row],[Date de règlement]]),"",UPPER(TEXT(Tableau1[[#This Row],[Date de règlement]],"AAAA")))</f>
        <v/>
      </c>
      <c r="S211" s="138"/>
      <c r="T211" s="138"/>
      <c r="U211" s="138"/>
      <c r="V211" s="139"/>
      <c r="W211" s="140"/>
      <c r="X211" s="138"/>
      <c r="Y211" s="138"/>
      <c r="Z211" s="138"/>
      <c r="AD211" s="92"/>
    </row>
    <row r="212" spans="1:30" ht="57" customHeight="1" x14ac:dyDescent="0.35">
      <c r="B212" s="137"/>
      <c r="C212" s="129"/>
      <c r="D212" s="137"/>
      <c r="E212" s="214"/>
      <c r="F212" s="129"/>
      <c r="G212" s="130"/>
      <c r="H212" s="130"/>
      <c r="I212" s="131"/>
      <c r="J212" s="171"/>
      <c r="K212" s="171"/>
      <c r="L212" s="135"/>
      <c r="M212" s="129"/>
      <c r="N212" s="131"/>
      <c r="O212" s="131"/>
      <c r="P212" s="131"/>
      <c r="Q212" s="132"/>
      <c r="R212" s="132" t="str">
        <f>IF(ISBLANK(Tableau1[[#This Row],[Date de règlement]]),"",UPPER(TEXT(Tableau1[[#This Row],[Date de règlement]],"AAAA")))</f>
        <v/>
      </c>
      <c r="S212" s="138"/>
      <c r="T212" s="138"/>
      <c r="U212" s="138"/>
      <c r="V212" s="139"/>
      <c r="W212" s="140"/>
      <c r="X212" s="138"/>
      <c r="Y212" s="138"/>
      <c r="Z212" s="138"/>
      <c r="AD212" s="92"/>
    </row>
    <row r="213" spans="1:30" ht="57" customHeight="1" x14ac:dyDescent="0.35">
      <c r="B213" s="137"/>
      <c r="C213" s="129"/>
      <c r="D213" s="137"/>
      <c r="E213" s="214"/>
      <c r="F213" s="129"/>
      <c r="G213" s="130"/>
      <c r="H213" s="130"/>
      <c r="I213" s="131"/>
      <c r="J213" s="171"/>
      <c r="K213" s="171"/>
      <c r="L213" s="135"/>
      <c r="M213" s="129"/>
      <c r="N213" s="131"/>
      <c r="O213" s="131"/>
      <c r="P213" s="131"/>
      <c r="Q213" s="132"/>
      <c r="R213" s="132" t="str">
        <f>IF(ISBLANK(Tableau1[[#This Row],[Date de règlement]]),"",UPPER(TEXT(Tableau1[[#This Row],[Date de règlement]],"AAAA")))</f>
        <v/>
      </c>
      <c r="S213" s="138"/>
      <c r="T213" s="138"/>
      <c r="U213" s="138"/>
      <c r="V213" s="139"/>
      <c r="W213" s="140"/>
      <c r="X213" s="138"/>
      <c r="Y213" s="138"/>
      <c r="Z213" s="138"/>
      <c r="AD213" s="92"/>
    </row>
    <row r="214" spans="1:30" ht="57" customHeight="1" x14ac:dyDescent="0.35">
      <c r="B214" s="137"/>
      <c r="C214" s="129"/>
      <c r="D214" s="137"/>
      <c r="E214" s="214"/>
      <c r="F214" s="129"/>
      <c r="G214" s="130"/>
      <c r="H214" s="130"/>
      <c r="I214" s="131"/>
      <c r="J214" s="171"/>
      <c r="K214" s="171"/>
      <c r="L214" s="135"/>
      <c r="M214" s="129"/>
      <c r="N214" s="131"/>
      <c r="O214" s="131"/>
      <c r="P214" s="131"/>
      <c r="Q214" s="132"/>
      <c r="R214" s="132" t="str">
        <f>IF(ISBLANK(Tableau1[[#This Row],[Date de règlement]]),"",UPPER(TEXT(Tableau1[[#This Row],[Date de règlement]],"AAAA")))</f>
        <v/>
      </c>
      <c r="S214" s="138"/>
      <c r="T214" s="138"/>
      <c r="U214" s="138"/>
      <c r="V214" s="139"/>
      <c r="W214" s="140"/>
      <c r="X214" s="138"/>
      <c r="Y214" s="138"/>
      <c r="Z214" s="138"/>
      <c r="AD214" s="92"/>
    </row>
    <row r="215" spans="1:30" ht="57" customHeight="1" x14ac:dyDescent="0.35">
      <c r="B215" s="137"/>
      <c r="C215" s="129"/>
      <c r="D215" s="137"/>
      <c r="E215" s="214"/>
      <c r="F215" s="129"/>
      <c r="G215" s="130"/>
      <c r="H215" s="130"/>
      <c r="I215" s="131"/>
      <c r="J215" s="171"/>
      <c r="K215" s="171"/>
      <c r="L215" s="135"/>
      <c r="M215" s="129"/>
      <c r="N215" s="131"/>
      <c r="O215" s="131"/>
      <c r="P215" s="131"/>
      <c r="Q215" s="132"/>
      <c r="R215" s="132" t="str">
        <f>IF(ISBLANK(Tableau1[[#This Row],[Date de règlement]]),"",UPPER(TEXT(Tableau1[[#This Row],[Date de règlement]],"AAAA")))</f>
        <v/>
      </c>
      <c r="S215" s="138"/>
      <c r="T215" s="138"/>
      <c r="U215" s="138"/>
      <c r="V215" s="139"/>
      <c r="W215" s="140"/>
      <c r="X215" s="138"/>
      <c r="Y215" s="138"/>
      <c r="Z215" s="138"/>
      <c r="AD215" s="92"/>
    </row>
    <row r="216" spans="1:30" ht="57" customHeight="1" x14ac:dyDescent="0.35">
      <c r="B216" s="137"/>
      <c r="C216" s="129"/>
      <c r="D216" s="137"/>
      <c r="E216" s="214"/>
      <c r="F216" s="129"/>
      <c r="G216" s="130"/>
      <c r="H216" s="130"/>
      <c r="I216" s="131"/>
      <c r="J216" s="171"/>
      <c r="K216" s="171"/>
      <c r="L216" s="135"/>
      <c r="M216" s="129"/>
      <c r="N216" s="131"/>
      <c r="O216" s="131"/>
      <c r="P216" s="131"/>
      <c r="Q216" s="132"/>
      <c r="R216" s="132" t="str">
        <f>IF(ISBLANK(Tableau1[[#This Row],[Date de règlement]]),"",UPPER(TEXT(Tableau1[[#This Row],[Date de règlement]],"AAAA")))</f>
        <v/>
      </c>
      <c r="S216" s="138"/>
      <c r="T216" s="138"/>
      <c r="U216" s="138"/>
      <c r="V216" s="139"/>
      <c r="W216" s="140"/>
      <c r="X216" s="138"/>
      <c r="Y216" s="138"/>
      <c r="Z216" s="138"/>
      <c r="AD216" s="92"/>
    </row>
    <row r="217" spans="1:30" ht="57" customHeight="1" x14ac:dyDescent="0.35">
      <c r="B217" s="137"/>
      <c r="C217" s="129"/>
      <c r="D217" s="137"/>
      <c r="E217" s="214"/>
      <c r="F217" s="129"/>
      <c r="G217" s="130"/>
      <c r="H217" s="130"/>
      <c r="I217" s="131"/>
      <c r="J217" s="171"/>
      <c r="K217" s="171"/>
      <c r="L217" s="135"/>
      <c r="M217" s="129"/>
      <c r="N217" s="131"/>
      <c r="O217" s="131"/>
      <c r="P217" s="131"/>
      <c r="Q217" s="132"/>
      <c r="R217" s="132" t="str">
        <f>IF(ISBLANK(Tableau1[[#This Row],[Date de règlement]]),"",UPPER(TEXT(Tableau1[[#This Row],[Date de règlement]],"AAAA")))</f>
        <v/>
      </c>
      <c r="S217" s="138"/>
      <c r="T217" s="138"/>
      <c r="U217" s="138"/>
      <c r="V217" s="139"/>
      <c r="W217" s="140"/>
      <c r="X217" s="138"/>
      <c r="Y217" s="138"/>
      <c r="Z217" s="138"/>
      <c r="AD217" s="92"/>
    </row>
    <row r="218" spans="1:30" ht="57" customHeight="1" x14ac:dyDescent="0.35">
      <c r="B218" s="137"/>
      <c r="C218" s="129"/>
      <c r="D218" s="137"/>
      <c r="E218" s="214"/>
      <c r="F218" s="129"/>
      <c r="G218" s="130"/>
      <c r="H218" s="130"/>
      <c r="I218" s="131"/>
      <c r="J218" s="171"/>
      <c r="K218" s="171"/>
      <c r="L218" s="135"/>
      <c r="M218" s="129"/>
      <c r="N218" s="131"/>
      <c r="O218" s="131"/>
      <c r="P218" s="131"/>
      <c r="Q218" s="132"/>
      <c r="R218" s="132" t="str">
        <f>IF(ISBLANK(Tableau1[[#This Row],[Date de règlement]]),"",UPPER(TEXT(Tableau1[[#This Row],[Date de règlement]],"AAAA")))</f>
        <v/>
      </c>
      <c r="S218" s="138"/>
      <c r="T218" s="138"/>
      <c r="U218" s="138"/>
      <c r="V218" s="139"/>
      <c r="W218" s="140"/>
      <c r="X218" s="138"/>
      <c r="Y218" s="138"/>
      <c r="Z218" s="138"/>
      <c r="AD218" s="92"/>
    </row>
    <row r="219" spans="1:30" ht="57" customHeight="1" x14ac:dyDescent="0.35">
      <c r="B219" s="137"/>
      <c r="C219" s="129"/>
      <c r="D219" s="137"/>
      <c r="E219" s="214"/>
      <c r="F219" s="129"/>
      <c r="G219" s="130"/>
      <c r="H219" s="130"/>
      <c r="I219" s="131"/>
      <c r="J219" s="171"/>
      <c r="K219" s="171"/>
      <c r="L219" s="135"/>
      <c r="M219" s="129"/>
      <c r="N219" s="131"/>
      <c r="O219" s="131"/>
      <c r="P219" s="131"/>
      <c r="Q219" s="132"/>
      <c r="R219" s="132" t="str">
        <f>IF(ISBLANK(Tableau1[[#This Row],[Date de règlement]]),"",UPPER(TEXT(Tableau1[[#This Row],[Date de règlement]],"AAAA")))</f>
        <v/>
      </c>
      <c r="S219" s="138"/>
      <c r="T219" s="138"/>
      <c r="U219" s="138"/>
      <c r="V219" s="139"/>
      <c r="W219" s="140"/>
      <c r="X219" s="138"/>
      <c r="Y219" s="138"/>
      <c r="Z219" s="138"/>
      <c r="AD219" s="92"/>
    </row>
    <row r="220" spans="1:30" ht="57" customHeight="1" x14ac:dyDescent="0.35">
      <c r="B220" s="137"/>
      <c r="C220" s="129"/>
      <c r="D220" s="137"/>
      <c r="E220" s="214"/>
      <c r="F220" s="129"/>
      <c r="G220" s="130"/>
      <c r="H220" s="130"/>
      <c r="I220" s="131"/>
      <c r="J220" s="171"/>
      <c r="K220" s="171"/>
      <c r="L220" s="135"/>
      <c r="M220" s="129"/>
      <c r="N220" s="131"/>
      <c r="O220" s="131"/>
      <c r="P220" s="131"/>
      <c r="Q220" s="132"/>
      <c r="R220" s="132" t="str">
        <f>IF(ISBLANK(Tableau1[[#This Row],[Date de règlement]]),"",UPPER(TEXT(Tableau1[[#This Row],[Date de règlement]],"AAAA")))</f>
        <v/>
      </c>
      <c r="S220" s="138"/>
      <c r="T220" s="138"/>
      <c r="U220" s="138"/>
      <c r="V220" s="139"/>
      <c r="W220" s="140"/>
      <c r="X220" s="138"/>
      <c r="Y220" s="138"/>
      <c r="Z220" s="138"/>
      <c r="AD220" s="92"/>
    </row>
    <row r="221" spans="1:30" ht="57" customHeight="1" x14ac:dyDescent="0.35">
      <c r="B221" s="137"/>
      <c r="C221" s="129"/>
      <c r="D221" s="137"/>
      <c r="E221" s="214"/>
      <c r="F221" s="129"/>
      <c r="G221" s="130"/>
      <c r="H221" s="130"/>
      <c r="I221" s="131"/>
      <c r="J221" s="171"/>
      <c r="K221" s="171"/>
      <c r="L221" s="135"/>
      <c r="M221" s="129"/>
      <c r="N221" s="131"/>
      <c r="O221" s="131"/>
      <c r="P221" s="131"/>
      <c r="Q221" s="132"/>
      <c r="R221" s="132" t="str">
        <f>IF(ISBLANK(Tableau1[[#This Row],[Date de règlement]]),"",UPPER(TEXT(Tableau1[[#This Row],[Date de règlement]],"AAAA")))</f>
        <v/>
      </c>
      <c r="S221" s="138"/>
      <c r="T221" s="138"/>
      <c r="U221" s="138"/>
      <c r="V221" s="139"/>
      <c r="W221" s="140"/>
      <c r="X221" s="138"/>
      <c r="Y221" s="138"/>
      <c r="Z221" s="138"/>
      <c r="AD221" s="92"/>
    </row>
    <row r="222" spans="1:30" ht="57" customHeight="1" x14ac:dyDescent="0.35">
      <c r="B222" s="137"/>
      <c r="C222" s="129"/>
      <c r="D222" s="137"/>
      <c r="E222" s="214"/>
      <c r="F222" s="129"/>
      <c r="G222" s="130"/>
      <c r="H222" s="130"/>
      <c r="I222" s="131"/>
      <c r="J222" s="171"/>
      <c r="K222" s="171"/>
      <c r="L222" s="135"/>
      <c r="M222" s="129"/>
      <c r="N222" s="131"/>
      <c r="O222" s="131"/>
      <c r="P222" s="131"/>
      <c r="Q222" s="132"/>
      <c r="R222" s="132" t="str">
        <f>IF(ISBLANK(Tableau1[[#This Row],[Date de règlement]]),"",UPPER(TEXT(Tableau1[[#This Row],[Date de règlement]],"AAAA")))</f>
        <v/>
      </c>
      <c r="S222" s="138"/>
      <c r="T222" s="138"/>
      <c r="U222" s="138"/>
      <c r="V222" s="139"/>
      <c r="W222" s="140"/>
      <c r="X222" s="138"/>
      <c r="Y222" s="138"/>
      <c r="Z222" s="138"/>
      <c r="AD222" s="92"/>
    </row>
    <row r="223" spans="1:30" ht="57" customHeight="1" x14ac:dyDescent="0.35">
      <c r="B223" s="137"/>
      <c r="C223" s="129"/>
      <c r="D223" s="137"/>
      <c r="E223" s="214"/>
      <c r="F223" s="129"/>
      <c r="G223" s="130"/>
      <c r="H223" s="130"/>
      <c r="I223" s="131"/>
      <c r="J223" s="171"/>
      <c r="K223" s="171"/>
      <c r="L223" s="135"/>
      <c r="M223" s="129"/>
      <c r="N223" s="131"/>
      <c r="O223" s="131"/>
      <c r="P223" s="131"/>
      <c r="Q223" s="132"/>
      <c r="R223" s="132" t="str">
        <f>IF(ISBLANK(Tableau1[[#This Row],[Date de règlement]]),"",UPPER(TEXT(Tableau1[[#This Row],[Date de règlement]],"AAAA")))</f>
        <v/>
      </c>
      <c r="S223" s="138"/>
      <c r="T223" s="138"/>
      <c r="U223" s="138"/>
      <c r="V223" s="139"/>
      <c r="W223" s="140"/>
      <c r="X223" s="138"/>
      <c r="Y223" s="138"/>
      <c r="Z223" s="138"/>
      <c r="AD223" s="92"/>
    </row>
    <row r="224" spans="1:30" ht="57" customHeight="1" x14ac:dyDescent="0.35">
      <c r="B224" s="137"/>
      <c r="C224" s="129"/>
      <c r="D224" s="137"/>
      <c r="E224" s="214"/>
      <c r="F224" s="129"/>
      <c r="G224" s="130"/>
      <c r="H224" s="130"/>
      <c r="I224" s="131"/>
      <c r="J224" s="171"/>
      <c r="K224" s="171"/>
      <c r="L224" s="135"/>
      <c r="M224" s="129"/>
      <c r="N224" s="131"/>
      <c r="O224" s="131"/>
      <c r="P224" s="131"/>
      <c r="Q224" s="132"/>
      <c r="R224" s="132" t="str">
        <f>IF(ISBLANK(Tableau1[[#This Row],[Date de règlement]]),"",UPPER(TEXT(Tableau1[[#This Row],[Date de règlement]],"AAAA")))</f>
        <v/>
      </c>
      <c r="S224" s="138"/>
      <c r="T224" s="138"/>
      <c r="U224" s="138"/>
      <c r="V224" s="139"/>
      <c r="W224" s="140"/>
      <c r="X224" s="138"/>
      <c r="Y224" s="138"/>
      <c r="Z224" s="138"/>
      <c r="AD224" s="92"/>
    </row>
    <row r="225" spans="2:30" ht="57" customHeight="1" x14ac:dyDescent="0.35">
      <c r="B225" s="137"/>
      <c r="C225" s="129"/>
      <c r="D225" s="137"/>
      <c r="E225" s="214"/>
      <c r="F225" s="129"/>
      <c r="G225" s="130"/>
      <c r="H225" s="130"/>
      <c r="I225" s="131"/>
      <c r="J225" s="171"/>
      <c r="K225" s="171"/>
      <c r="L225" s="135"/>
      <c r="M225" s="129"/>
      <c r="N225" s="131"/>
      <c r="O225" s="131"/>
      <c r="P225" s="131"/>
      <c r="Q225" s="132"/>
      <c r="R225" s="132" t="str">
        <f>IF(ISBLANK(Tableau1[[#This Row],[Date de règlement]]),"",UPPER(TEXT(Tableau1[[#This Row],[Date de règlement]],"AAAA")))</f>
        <v/>
      </c>
      <c r="S225" s="138"/>
      <c r="T225" s="138"/>
      <c r="U225" s="138"/>
      <c r="V225" s="139"/>
      <c r="W225" s="140"/>
      <c r="X225" s="138"/>
      <c r="Y225" s="138"/>
      <c r="Z225" s="138"/>
      <c r="AD225" s="92"/>
    </row>
    <row r="226" spans="2:30" ht="57" customHeight="1" x14ac:dyDescent="0.35">
      <c r="B226" s="137"/>
      <c r="C226" s="129"/>
      <c r="D226" s="137"/>
      <c r="E226" s="214"/>
      <c r="F226" s="129"/>
      <c r="G226" s="130"/>
      <c r="H226" s="130"/>
      <c r="I226" s="131"/>
      <c r="J226" s="171"/>
      <c r="K226" s="171"/>
      <c r="L226" s="135"/>
      <c r="M226" s="129"/>
      <c r="N226" s="131"/>
      <c r="O226" s="131"/>
      <c r="P226" s="131"/>
      <c r="Q226" s="132"/>
      <c r="R226" s="132" t="str">
        <f>IF(ISBLANK(Tableau1[[#This Row],[Date de règlement]]),"",UPPER(TEXT(Tableau1[[#This Row],[Date de règlement]],"AAAA")))</f>
        <v/>
      </c>
      <c r="S226" s="138"/>
      <c r="T226" s="138"/>
      <c r="U226" s="138"/>
      <c r="V226" s="139"/>
      <c r="W226" s="140"/>
      <c r="X226" s="138"/>
      <c r="Y226" s="138"/>
      <c r="Z226" s="138"/>
      <c r="AD226" s="92"/>
    </row>
    <row r="227" spans="2:30" ht="57" customHeight="1" x14ac:dyDescent="0.35">
      <c r="B227" s="137"/>
      <c r="C227" s="129"/>
      <c r="D227" s="137"/>
      <c r="E227" s="214"/>
      <c r="F227" s="129"/>
      <c r="G227" s="130"/>
      <c r="H227" s="130"/>
      <c r="I227" s="131"/>
      <c r="J227" s="171"/>
      <c r="K227" s="171"/>
      <c r="L227" s="135"/>
      <c r="M227" s="129"/>
      <c r="N227" s="131"/>
      <c r="O227" s="131"/>
      <c r="P227" s="131"/>
      <c r="Q227" s="132"/>
      <c r="R227" s="132" t="str">
        <f>IF(ISBLANK(Tableau1[[#This Row],[Date de règlement]]),"",UPPER(TEXT(Tableau1[[#This Row],[Date de règlement]],"AAAA")))</f>
        <v/>
      </c>
      <c r="S227" s="138"/>
      <c r="T227" s="138"/>
      <c r="U227" s="138"/>
      <c r="V227" s="139"/>
      <c r="W227" s="140"/>
      <c r="X227" s="138"/>
      <c r="Y227" s="138"/>
      <c r="Z227" s="138"/>
      <c r="AD227" s="92"/>
    </row>
    <row r="228" spans="2:30" ht="57" customHeight="1" x14ac:dyDescent="0.35">
      <c r="B228" s="137"/>
      <c r="C228" s="129"/>
      <c r="D228" s="137"/>
      <c r="E228" s="214"/>
      <c r="F228" s="129"/>
      <c r="G228" s="130"/>
      <c r="H228" s="130"/>
      <c r="I228" s="131"/>
      <c r="J228" s="171"/>
      <c r="K228" s="171"/>
      <c r="L228" s="135"/>
      <c r="M228" s="129"/>
      <c r="N228" s="131"/>
      <c r="O228" s="131"/>
      <c r="P228" s="131"/>
      <c r="Q228" s="132"/>
      <c r="R228" s="132" t="str">
        <f>IF(ISBLANK(Tableau1[[#This Row],[Date de règlement]]),"",UPPER(TEXT(Tableau1[[#This Row],[Date de règlement]],"AAAA")))</f>
        <v/>
      </c>
      <c r="S228" s="138"/>
      <c r="T228" s="138"/>
      <c r="U228" s="138"/>
      <c r="V228" s="139"/>
      <c r="W228" s="140"/>
      <c r="X228" s="138"/>
      <c r="Y228" s="138"/>
      <c r="Z228" s="138"/>
      <c r="AD228" s="92"/>
    </row>
    <row r="229" spans="2:30" ht="57" customHeight="1" x14ac:dyDescent="0.35">
      <c r="B229" s="137"/>
      <c r="C229" s="129"/>
      <c r="D229" s="137"/>
      <c r="E229" s="214"/>
      <c r="F229" s="129"/>
      <c r="G229" s="130"/>
      <c r="H229" s="130"/>
      <c r="I229" s="131"/>
      <c r="J229" s="171"/>
      <c r="K229" s="171"/>
      <c r="L229" s="135"/>
      <c r="M229" s="129"/>
      <c r="N229" s="131"/>
      <c r="O229" s="131"/>
      <c r="P229" s="131"/>
      <c r="Q229" s="132"/>
      <c r="R229" s="132" t="str">
        <f>IF(ISBLANK(Tableau1[[#This Row],[Date de règlement]]),"",UPPER(TEXT(Tableau1[[#This Row],[Date de règlement]],"AAAA")))</f>
        <v/>
      </c>
      <c r="S229" s="138"/>
      <c r="T229" s="138"/>
      <c r="U229" s="138"/>
      <c r="V229" s="139"/>
      <c r="W229" s="140"/>
      <c r="X229" s="138"/>
      <c r="Y229" s="138"/>
      <c r="Z229" s="138"/>
      <c r="AD229" s="92"/>
    </row>
    <row r="230" spans="2:30" ht="57" customHeight="1" x14ac:dyDescent="0.35">
      <c r="B230" s="137"/>
      <c r="C230" s="129"/>
      <c r="D230" s="137"/>
      <c r="E230" s="214"/>
      <c r="F230" s="129"/>
      <c r="G230" s="130"/>
      <c r="H230" s="130"/>
      <c r="I230" s="131"/>
      <c r="J230" s="171"/>
      <c r="K230" s="171"/>
      <c r="L230" s="135"/>
      <c r="M230" s="129"/>
      <c r="N230" s="131"/>
      <c r="O230" s="131"/>
      <c r="P230" s="131"/>
      <c r="Q230" s="132"/>
      <c r="R230" s="132" t="str">
        <f>IF(ISBLANK(Tableau1[[#This Row],[Date de règlement]]),"",UPPER(TEXT(Tableau1[[#This Row],[Date de règlement]],"AAAA")))</f>
        <v/>
      </c>
      <c r="S230" s="138"/>
      <c r="T230" s="138"/>
      <c r="U230" s="138"/>
      <c r="V230" s="139"/>
      <c r="W230" s="140"/>
      <c r="X230" s="138"/>
      <c r="Y230" s="138"/>
      <c r="Z230" s="138"/>
      <c r="AD230" s="92"/>
    </row>
    <row r="231" spans="2:30" ht="57" customHeight="1" x14ac:dyDescent="0.35">
      <c r="B231" s="137"/>
      <c r="C231" s="129"/>
      <c r="D231" s="137"/>
      <c r="E231" s="214"/>
      <c r="F231" s="129"/>
      <c r="G231" s="130"/>
      <c r="H231" s="130"/>
      <c r="I231" s="131"/>
      <c r="J231" s="171"/>
      <c r="K231" s="171"/>
      <c r="L231" s="135"/>
      <c r="M231" s="129"/>
      <c r="N231" s="131"/>
      <c r="O231" s="131"/>
      <c r="P231" s="131"/>
      <c r="Q231" s="132"/>
      <c r="R231" s="132" t="str">
        <f>IF(ISBLANK(Tableau1[[#This Row],[Date de règlement]]),"",UPPER(TEXT(Tableau1[[#This Row],[Date de règlement]],"AAAA")))</f>
        <v/>
      </c>
      <c r="S231" s="138"/>
      <c r="T231" s="138"/>
      <c r="U231" s="138"/>
      <c r="V231" s="139"/>
      <c r="W231" s="140"/>
      <c r="X231" s="138"/>
      <c r="Y231" s="138"/>
      <c r="Z231" s="138"/>
      <c r="AD231" s="92"/>
    </row>
    <row r="232" spans="2:30" ht="57" customHeight="1" x14ac:dyDescent="0.35">
      <c r="B232" s="137"/>
      <c r="C232" s="129"/>
      <c r="D232" s="137"/>
      <c r="E232" s="214"/>
      <c r="F232" s="129"/>
      <c r="G232" s="130"/>
      <c r="H232" s="130"/>
      <c r="I232" s="131"/>
      <c r="J232" s="171"/>
      <c r="K232" s="171"/>
      <c r="L232" s="135"/>
      <c r="M232" s="129"/>
      <c r="N232" s="131"/>
      <c r="O232" s="131"/>
      <c r="P232" s="131"/>
      <c r="Q232" s="132"/>
      <c r="R232" s="132" t="str">
        <f>IF(ISBLANK(Tableau1[[#This Row],[Date de règlement]]),"",UPPER(TEXT(Tableau1[[#This Row],[Date de règlement]],"AAAA")))</f>
        <v/>
      </c>
      <c r="S232" s="138"/>
      <c r="T232" s="138"/>
      <c r="U232" s="138"/>
      <c r="V232" s="139"/>
      <c r="W232" s="140"/>
      <c r="X232" s="138"/>
      <c r="Y232" s="138"/>
      <c r="Z232" s="138"/>
      <c r="AD232" s="92"/>
    </row>
    <row r="233" spans="2:30" ht="57" customHeight="1" x14ac:dyDescent="0.35">
      <c r="B233" s="137"/>
      <c r="C233" s="129"/>
      <c r="D233" s="137"/>
      <c r="E233" s="214"/>
      <c r="F233" s="129"/>
      <c r="G233" s="130"/>
      <c r="H233" s="130"/>
      <c r="I233" s="131"/>
      <c r="J233" s="171"/>
      <c r="K233" s="171"/>
      <c r="L233" s="135"/>
      <c r="M233" s="129"/>
      <c r="N233" s="131"/>
      <c r="O233" s="131"/>
      <c r="P233" s="131"/>
      <c r="Q233" s="132"/>
      <c r="R233" s="132" t="str">
        <f>IF(ISBLANK(Tableau1[[#This Row],[Date de règlement]]),"",UPPER(TEXT(Tableau1[[#This Row],[Date de règlement]],"AAAA")))</f>
        <v/>
      </c>
      <c r="S233" s="138"/>
      <c r="T233" s="138"/>
      <c r="U233" s="138"/>
      <c r="V233" s="139"/>
      <c r="W233" s="140"/>
      <c r="X233" s="138"/>
      <c r="Y233" s="138"/>
      <c r="Z233" s="138"/>
      <c r="AD233" s="92"/>
    </row>
    <row r="234" spans="2:30" ht="57" customHeight="1" x14ac:dyDescent="0.35">
      <c r="B234" s="137"/>
      <c r="C234" s="129"/>
      <c r="D234" s="137"/>
      <c r="E234" s="214"/>
      <c r="F234" s="129"/>
      <c r="G234" s="130"/>
      <c r="H234" s="130"/>
      <c r="I234" s="131"/>
      <c r="J234" s="171"/>
      <c r="K234" s="171"/>
      <c r="L234" s="135"/>
      <c r="M234" s="129"/>
      <c r="N234" s="131"/>
      <c r="O234" s="131"/>
      <c r="P234" s="131"/>
      <c r="Q234" s="132"/>
      <c r="R234" s="132" t="str">
        <f>IF(ISBLANK(Tableau1[[#This Row],[Date de règlement]]),"",UPPER(TEXT(Tableau1[[#This Row],[Date de règlement]],"AAAA")))</f>
        <v/>
      </c>
      <c r="S234" s="138"/>
      <c r="T234" s="138"/>
      <c r="U234" s="138"/>
      <c r="V234" s="139"/>
      <c r="W234" s="140"/>
      <c r="X234" s="138"/>
      <c r="Y234" s="138"/>
      <c r="Z234" s="138"/>
      <c r="AD234" s="92"/>
    </row>
    <row r="235" spans="2:30" ht="57" customHeight="1" x14ac:dyDescent="0.35">
      <c r="B235" s="137"/>
      <c r="C235" s="129"/>
      <c r="D235" s="137"/>
      <c r="E235" s="214"/>
      <c r="F235" s="129"/>
      <c r="G235" s="130"/>
      <c r="H235" s="130"/>
      <c r="I235" s="131"/>
      <c r="J235" s="171"/>
      <c r="K235" s="171"/>
      <c r="L235" s="135"/>
      <c r="M235" s="129"/>
      <c r="N235" s="131"/>
      <c r="O235" s="131"/>
      <c r="P235" s="131"/>
      <c r="Q235" s="132"/>
      <c r="R235" s="132" t="str">
        <f>IF(ISBLANK(Tableau1[[#This Row],[Date de règlement]]),"",UPPER(TEXT(Tableau1[[#This Row],[Date de règlement]],"AAAA")))</f>
        <v/>
      </c>
      <c r="S235" s="138"/>
      <c r="T235" s="138"/>
      <c r="U235" s="138"/>
      <c r="V235" s="139"/>
      <c r="W235" s="140"/>
      <c r="X235" s="138"/>
      <c r="Y235" s="138"/>
      <c r="Z235" s="138"/>
      <c r="AD235" s="92"/>
    </row>
    <row r="236" spans="2:30" ht="57" customHeight="1" x14ac:dyDescent="0.35">
      <c r="B236" s="137"/>
      <c r="C236" s="129"/>
      <c r="D236" s="137"/>
      <c r="E236" s="214"/>
      <c r="F236" s="129"/>
      <c r="G236" s="130"/>
      <c r="H236" s="130"/>
      <c r="I236" s="131"/>
      <c r="J236" s="171"/>
      <c r="K236" s="171"/>
      <c r="L236" s="135"/>
      <c r="M236" s="129"/>
      <c r="N236" s="131"/>
      <c r="O236" s="131"/>
      <c r="P236" s="131"/>
      <c r="Q236" s="132"/>
      <c r="R236" s="132" t="str">
        <f>IF(ISBLANK(Tableau1[[#This Row],[Date de règlement]]),"",UPPER(TEXT(Tableau1[[#This Row],[Date de règlement]],"AAAA")))</f>
        <v/>
      </c>
      <c r="S236" s="138"/>
      <c r="T236" s="138"/>
      <c r="U236" s="138"/>
      <c r="V236" s="139"/>
      <c r="W236" s="140"/>
      <c r="X236" s="138"/>
      <c r="Y236" s="138"/>
      <c r="Z236" s="138"/>
      <c r="AD236" s="92"/>
    </row>
    <row r="237" spans="2:30" ht="57" customHeight="1" x14ac:dyDescent="0.35">
      <c r="B237" s="137"/>
      <c r="C237" s="129"/>
      <c r="D237" s="137"/>
      <c r="E237" s="214"/>
      <c r="F237" s="129"/>
      <c r="G237" s="130"/>
      <c r="H237" s="130"/>
      <c r="I237" s="131"/>
      <c r="J237" s="171"/>
      <c r="K237" s="171"/>
      <c r="L237" s="135"/>
      <c r="M237" s="129"/>
      <c r="N237" s="131"/>
      <c r="O237" s="131"/>
      <c r="P237" s="131"/>
      <c r="Q237" s="132"/>
      <c r="R237" s="132" t="str">
        <f>IF(ISBLANK(Tableau1[[#This Row],[Date de règlement]]),"",UPPER(TEXT(Tableau1[[#This Row],[Date de règlement]],"AAAA")))</f>
        <v/>
      </c>
      <c r="S237" s="138"/>
      <c r="T237" s="138"/>
      <c r="U237" s="138"/>
      <c r="V237" s="139"/>
      <c r="W237" s="140"/>
      <c r="X237" s="138"/>
      <c r="Y237" s="138"/>
      <c r="Z237" s="138"/>
      <c r="AD237" s="92"/>
    </row>
    <row r="238" spans="2:30" ht="57" customHeight="1" x14ac:dyDescent="0.35">
      <c r="B238" s="137"/>
      <c r="C238" s="129"/>
      <c r="D238" s="137"/>
      <c r="E238" s="214"/>
      <c r="F238" s="129"/>
      <c r="G238" s="130"/>
      <c r="H238" s="130"/>
      <c r="I238" s="131"/>
      <c r="J238" s="171"/>
      <c r="K238" s="171"/>
      <c r="L238" s="135"/>
      <c r="M238" s="129"/>
      <c r="N238" s="131"/>
      <c r="O238" s="131"/>
      <c r="P238" s="131"/>
      <c r="Q238" s="132"/>
      <c r="R238" s="132" t="str">
        <f>IF(ISBLANK(Tableau1[[#This Row],[Date de règlement]]),"",UPPER(TEXT(Tableau1[[#This Row],[Date de règlement]],"AAAA")))</f>
        <v/>
      </c>
      <c r="S238" s="138"/>
      <c r="T238" s="138"/>
      <c r="U238" s="138"/>
      <c r="V238" s="139"/>
      <c r="W238" s="140"/>
      <c r="X238" s="138"/>
      <c r="Y238" s="138"/>
      <c r="Z238" s="138"/>
      <c r="AD238" s="92"/>
    </row>
    <row r="239" spans="2:30" ht="57" customHeight="1" x14ac:dyDescent="0.35">
      <c r="B239" s="137"/>
      <c r="C239" s="129"/>
      <c r="D239" s="137"/>
      <c r="E239" s="214"/>
      <c r="F239" s="129"/>
      <c r="G239" s="130"/>
      <c r="H239" s="130"/>
      <c r="I239" s="131"/>
      <c r="J239" s="171"/>
      <c r="K239" s="171"/>
      <c r="L239" s="135"/>
      <c r="M239" s="129"/>
      <c r="N239" s="131"/>
      <c r="O239" s="131"/>
      <c r="P239" s="131"/>
      <c r="Q239" s="132"/>
      <c r="R239" s="132" t="str">
        <f>IF(ISBLANK(Tableau1[[#This Row],[Date de règlement]]),"",UPPER(TEXT(Tableau1[[#This Row],[Date de règlement]],"AAAA")))</f>
        <v/>
      </c>
      <c r="S239" s="138"/>
      <c r="T239" s="138"/>
      <c r="U239" s="138"/>
      <c r="V239" s="139"/>
      <c r="W239" s="140"/>
      <c r="X239" s="138"/>
      <c r="Y239" s="138"/>
      <c r="Z239" s="138"/>
      <c r="AD239" s="92"/>
    </row>
    <row r="240" spans="2:30" ht="57" customHeight="1" x14ac:dyDescent="0.35">
      <c r="B240" s="137"/>
      <c r="C240" s="129"/>
      <c r="D240" s="137"/>
      <c r="E240" s="214"/>
      <c r="F240" s="129"/>
      <c r="G240" s="130"/>
      <c r="H240" s="130"/>
      <c r="I240" s="131"/>
      <c r="J240" s="171"/>
      <c r="K240" s="171"/>
      <c r="L240" s="135"/>
      <c r="M240" s="129"/>
      <c r="N240" s="131"/>
      <c r="O240" s="131"/>
      <c r="P240" s="131"/>
      <c r="Q240" s="132"/>
      <c r="R240" s="132" t="str">
        <f>IF(ISBLANK(Tableau1[[#This Row],[Date de règlement]]),"",UPPER(TEXT(Tableau1[[#This Row],[Date de règlement]],"AAAA")))</f>
        <v/>
      </c>
      <c r="S240" s="138"/>
      <c r="T240" s="138"/>
      <c r="U240" s="138"/>
      <c r="V240" s="139"/>
      <c r="W240" s="140"/>
      <c r="X240" s="138"/>
      <c r="Y240" s="138"/>
      <c r="Z240" s="138"/>
      <c r="AD240" s="92"/>
    </row>
    <row r="241" spans="2:30" ht="57" customHeight="1" x14ac:dyDescent="0.35">
      <c r="B241" s="137"/>
      <c r="C241" s="129"/>
      <c r="D241" s="137"/>
      <c r="E241" s="214"/>
      <c r="F241" s="129"/>
      <c r="G241" s="130"/>
      <c r="H241" s="130"/>
      <c r="I241" s="131"/>
      <c r="J241" s="171"/>
      <c r="K241" s="171"/>
      <c r="L241" s="135"/>
      <c r="M241" s="129"/>
      <c r="N241" s="131"/>
      <c r="O241" s="131"/>
      <c r="P241" s="131"/>
      <c r="Q241" s="132"/>
      <c r="R241" s="132" t="str">
        <f>IF(ISBLANK(Tableau1[[#This Row],[Date de règlement]]),"",UPPER(TEXT(Tableau1[[#This Row],[Date de règlement]],"AAAA")))</f>
        <v/>
      </c>
      <c r="S241" s="138"/>
      <c r="T241" s="138"/>
      <c r="U241" s="138"/>
      <c r="V241" s="139"/>
      <c r="W241" s="140"/>
      <c r="X241" s="138"/>
      <c r="Y241" s="138"/>
      <c r="Z241" s="138"/>
      <c r="AD241" s="92"/>
    </row>
    <row r="242" spans="2:30" ht="57" customHeight="1" x14ac:dyDescent="0.35">
      <c r="B242" s="137"/>
      <c r="C242" s="129"/>
      <c r="D242" s="137"/>
      <c r="E242" s="214"/>
      <c r="F242" s="129"/>
      <c r="G242" s="130"/>
      <c r="H242" s="130"/>
      <c r="I242" s="131"/>
      <c r="J242" s="171"/>
      <c r="K242" s="171"/>
      <c r="L242" s="135"/>
      <c r="M242" s="129"/>
      <c r="N242" s="131"/>
      <c r="O242" s="131"/>
      <c r="P242" s="131"/>
      <c r="Q242" s="132"/>
      <c r="R242" s="132" t="str">
        <f>IF(ISBLANK(Tableau1[[#This Row],[Date de règlement]]),"",UPPER(TEXT(Tableau1[[#This Row],[Date de règlement]],"AAAA")))</f>
        <v/>
      </c>
      <c r="S242" s="138"/>
      <c r="T242" s="138"/>
      <c r="U242" s="138"/>
      <c r="V242" s="139"/>
      <c r="W242" s="140"/>
      <c r="X242" s="138"/>
      <c r="Y242" s="138"/>
      <c r="Z242" s="138"/>
      <c r="AD242" s="92"/>
    </row>
    <row r="243" spans="2:30" ht="57" customHeight="1" x14ac:dyDescent="0.35">
      <c r="B243" s="137"/>
      <c r="C243" s="129"/>
      <c r="D243" s="137"/>
      <c r="E243" s="214"/>
      <c r="F243" s="129"/>
      <c r="G243" s="130"/>
      <c r="H243" s="130"/>
      <c r="I243" s="131"/>
      <c r="J243" s="171"/>
      <c r="K243" s="171"/>
      <c r="L243" s="135"/>
      <c r="M243" s="129"/>
      <c r="N243" s="131"/>
      <c r="O243" s="131"/>
      <c r="P243" s="131"/>
      <c r="Q243" s="132"/>
      <c r="R243" s="132" t="str">
        <f>IF(ISBLANK(Tableau1[[#This Row],[Date de règlement]]),"",UPPER(TEXT(Tableau1[[#This Row],[Date de règlement]],"AAAA")))</f>
        <v/>
      </c>
      <c r="S243" s="138"/>
      <c r="T243" s="138"/>
      <c r="U243" s="138"/>
      <c r="V243" s="139"/>
      <c r="W243" s="140"/>
      <c r="X243" s="138"/>
      <c r="Y243" s="138"/>
      <c r="Z243" s="138"/>
      <c r="AD243" s="92"/>
    </row>
    <row r="244" spans="2:30" ht="57" customHeight="1" x14ac:dyDescent="0.35">
      <c r="B244" s="137"/>
      <c r="C244" s="129"/>
      <c r="D244" s="137"/>
      <c r="E244" s="214"/>
      <c r="F244" s="129"/>
      <c r="G244" s="130"/>
      <c r="H244" s="130"/>
      <c r="I244" s="131"/>
      <c r="J244" s="171"/>
      <c r="K244" s="171"/>
      <c r="L244" s="135"/>
      <c r="M244" s="129"/>
      <c r="N244" s="131"/>
      <c r="O244" s="131"/>
      <c r="P244" s="131"/>
      <c r="Q244" s="132"/>
      <c r="R244" s="132" t="str">
        <f>IF(ISBLANK(Tableau1[[#This Row],[Date de règlement]]),"",UPPER(TEXT(Tableau1[[#This Row],[Date de règlement]],"AAAA")))</f>
        <v/>
      </c>
      <c r="S244" s="138"/>
      <c r="T244" s="138"/>
      <c r="U244" s="138"/>
      <c r="V244" s="139"/>
      <c r="W244" s="140"/>
      <c r="X244" s="138"/>
      <c r="Y244" s="138"/>
      <c r="Z244" s="138"/>
      <c r="AD244" s="92"/>
    </row>
    <row r="245" spans="2:30" ht="57" customHeight="1" x14ac:dyDescent="0.35">
      <c r="B245" s="137"/>
      <c r="C245" s="129"/>
      <c r="D245" s="137"/>
      <c r="E245" s="214"/>
      <c r="F245" s="129"/>
      <c r="G245" s="130"/>
      <c r="H245" s="130"/>
      <c r="I245" s="131"/>
      <c r="J245" s="171"/>
      <c r="K245" s="171"/>
      <c r="L245" s="135"/>
      <c r="M245" s="129"/>
      <c r="N245" s="131"/>
      <c r="O245" s="131"/>
      <c r="P245" s="131"/>
      <c r="Q245" s="132"/>
      <c r="R245" s="132" t="str">
        <f>IF(ISBLANK(Tableau1[[#This Row],[Date de règlement]]),"",UPPER(TEXT(Tableau1[[#This Row],[Date de règlement]],"AAAA")))</f>
        <v/>
      </c>
      <c r="S245" s="138"/>
      <c r="T245" s="138"/>
      <c r="U245" s="138"/>
      <c r="V245" s="139"/>
      <c r="W245" s="140"/>
      <c r="X245" s="138"/>
      <c r="Y245" s="138"/>
      <c r="Z245" s="138"/>
      <c r="AD245" s="92"/>
    </row>
    <row r="246" spans="2:30" ht="57" customHeight="1" x14ac:dyDescent="0.35">
      <c r="B246" s="137"/>
      <c r="C246" s="129"/>
      <c r="D246" s="137"/>
      <c r="E246" s="214"/>
      <c r="F246" s="129"/>
      <c r="G246" s="130"/>
      <c r="H246" s="130"/>
      <c r="I246" s="131"/>
      <c r="J246" s="171"/>
      <c r="K246" s="171"/>
      <c r="L246" s="135"/>
      <c r="M246" s="129"/>
      <c r="N246" s="131"/>
      <c r="O246" s="131"/>
      <c r="P246" s="131"/>
      <c r="Q246" s="132"/>
      <c r="R246" s="132" t="str">
        <f>IF(ISBLANK(Tableau1[[#This Row],[Date de règlement]]),"",UPPER(TEXT(Tableau1[[#This Row],[Date de règlement]],"AAAA")))</f>
        <v/>
      </c>
      <c r="S246" s="138"/>
      <c r="T246" s="138"/>
      <c r="U246" s="138"/>
      <c r="V246" s="139"/>
      <c r="W246" s="140"/>
      <c r="X246" s="138"/>
      <c r="Y246" s="138"/>
      <c r="Z246" s="138"/>
      <c r="AD246" s="92"/>
    </row>
    <row r="247" spans="2:30" ht="57" customHeight="1" x14ac:dyDescent="0.35">
      <c r="B247" s="137"/>
      <c r="C247" s="129"/>
      <c r="D247" s="137"/>
      <c r="E247" s="214"/>
      <c r="F247" s="129"/>
      <c r="G247" s="130"/>
      <c r="H247" s="130"/>
      <c r="I247" s="131"/>
      <c r="J247" s="171"/>
      <c r="K247" s="171"/>
      <c r="L247" s="135"/>
      <c r="M247" s="129"/>
      <c r="N247" s="131"/>
      <c r="O247" s="131"/>
      <c r="P247" s="131"/>
      <c r="Q247" s="132"/>
      <c r="R247" s="132" t="str">
        <f>IF(ISBLANK(Tableau1[[#This Row],[Date de règlement]]),"",UPPER(TEXT(Tableau1[[#This Row],[Date de règlement]],"AAAA")))</f>
        <v/>
      </c>
      <c r="S247" s="138"/>
      <c r="T247" s="138"/>
      <c r="U247" s="138"/>
      <c r="V247" s="139"/>
      <c r="W247" s="140"/>
      <c r="X247" s="138"/>
      <c r="Y247" s="138"/>
      <c r="Z247" s="138"/>
      <c r="AD247" s="92"/>
    </row>
    <row r="248" spans="2:30" ht="57" customHeight="1" x14ac:dyDescent="0.35">
      <c r="B248" s="137"/>
      <c r="C248" s="129"/>
      <c r="D248" s="137"/>
      <c r="E248" s="214"/>
      <c r="F248" s="129"/>
      <c r="G248" s="130"/>
      <c r="H248" s="130"/>
      <c r="I248" s="131"/>
      <c r="J248" s="171"/>
      <c r="K248" s="171"/>
      <c r="L248" s="135"/>
      <c r="M248" s="129"/>
      <c r="N248" s="131"/>
      <c r="O248" s="131"/>
      <c r="P248" s="131"/>
      <c r="Q248" s="132"/>
      <c r="R248" s="132" t="str">
        <f>IF(ISBLANK(Tableau1[[#This Row],[Date de règlement]]),"",UPPER(TEXT(Tableau1[[#This Row],[Date de règlement]],"AAAA")))</f>
        <v/>
      </c>
      <c r="S248" s="138"/>
      <c r="T248" s="138"/>
      <c r="U248" s="138"/>
      <c r="V248" s="139"/>
      <c r="W248" s="140"/>
      <c r="X248" s="138"/>
      <c r="Y248" s="138"/>
      <c r="Z248" s="138"/>
      <c r="AD248" s="92"/>
    </row>
    <row r="249" spans="2:30" ht="57" customHeight="1" x14ac:dyDescent="0.35">
      <c r="B249" s="137"/>
      <c r="C249" s="129"/>
      <c r="D249" s="137"/>
      <c r="E249" s="214"/>
      <c r="F249" s="129"/>
      <c r="G249" s="130"/>
      <c r="H249" s="130"/>
      <c r="I249" s="131"/>
      <c r="J249" s="171"/>
      <c r="K249" s="171"/>
      <c r="L249" s="135"/>
      <c r="M249" s="129"/>
      <c r="N249" s="131"/>
      <c r="O249" s="131"/>
      <c r="P249" s="131"/>
      <c r="Q249" s="132"/>
      <c r="R249" s="132" t="str">
        <f>IF(ISBLANK(Tableau1[[#This Row],[Date de règlement]]),"",UPPER(TEXT(Tableau1[[#This Row],[Date de règlement]],"AAAA")))</f>
        <v/>
      </c>
      <c r="S249" s="138"/>
      <c r="T249" s="138"/>
      <c r="U249" s="138"/>
      <c r="V249" s="139"/>
      <c r="W249" s="140"/>
      <c r="X249" s="138"/>
      <c r="Y249" s="138"/>
      <c r="Z249" s="138"/>
      <c r="AD249" s="92"/>
    </row>
    <row r="250" spans="2:30" ht="57" customHeight="1" x14ac:dyDescent="0.35">
      <c r="B250" s="137"/>
      <c r="C250" s="129"/>
      <c r="D250" s="137"/>
      <c r="E250" s="214"/>
      <c r="F250" s="129"/>
      <c r="G250" s="130"/>
      <c r="H250" s="130"/>
      <c r="I250" s="131"/>
      <c r="J250" s="171"/>
      <c r="K250" s="171"/>
      <c r="L250" s="135"/>
      <c r="M250" s="129"/>
      <c r="N250" s="131"/>
      <c r="O250" s="131"/>
      <c r="P250" s="131"/>
      <c r="Q250" s="132"/>
      <c r="R250" s="132" t="str">
        <f>IF(ISBLANK(Tableau1[[#This Row],[Date de règlement]]),"",UPPER(TEXT(Tableau1[[#This Row],[Date de règlement]],"AAAA")))</f>
        <v/>
      </c>
      <c r="S250" s="138"/>
      <c r="T250" s="138"/>
      <c r="U250" s="138"/>
      <c r="V250" s="139"/>
      <c r="W250" s="140"/>
      <c r="X250" s="138"/>
      <c r="Y250" s="138"/>
      <c r="Z250" s="138"/>
      <c r="AD250" s="92"/>
    </row>
    <row r="251" spans="2:30" ht="57" customHeight="1" x14ac:dyDescent="0.35">
      <c r="B251" s="137"/>
      <c r="C251" s="129"/>
      <c r="D251" s="137"/>
      <c r="E251" s="214"/>
      <c r="F251" s="129"/>
      <c r="G251" s="130"/>
      <c r="H251" s="130"/>
      <c r="I251" s="131"/>
      <c r="J251" s="171"/>
      <c r="K251" s="171"/>
      <c r="L251" s="135"/>
      <c r="M251" s="129"/>
      <c r="N251" s="131"/>
      <c r="O251" s="131"/>
      <c r="P251" s="131"/>
      <c r="Q251" s="132"/>
      <c r="R251" s="132" t="str">
        <f>IF(ISBLANK(Tableau1[[#This Row],[Date de règlement]]),"",UPPER(TEXT(Tableau1[[#This Row],[Date de règlement]],"AAAA")))</f>
        <v/>
      </c>
      <c r="S251" s="138"/>
      <c r="T251" s="138"/>
      <c r="U251" s="138"/>
      <c r="V251" s="139"/>
      <c r="W251" s="140"/>
      <c r="X251" s="138"/>
      <c r="Y251" s="138"/>
      <c r="Z251" s="138"/>
      <c r="AD251" s="92"/>
    </row>
    <row r="252" spans="2:30" ht="57" customHeight="1" x14ac:dyDescent="0.35">
      <c r="B252" s="137"/>
      <c r="C252" s="129"/>
      <c r="D252" s="137"/>
      <c r="E252" s="214"/>
      <c r="F252" s="129"/>
      <c r="G252" s="130"/>
      <c r="H252" s="130"/>
      <c r="I252" s="131"/>
      <c r="J252" s="171"/>
      <c r="K252" s="171"/>
      <c r="L252" s="135"/>
      <c r="M252" s="129"/>
      <c r="N252" s="131"/>
      <c r="O252" s="131"/>
      <c r="P252" s="131"/>
      <c r="Q252" s="132"/>
      <c r="R252" s="132" t="str">
        <f>IF(ISBLANK(Tableau1[[#This Row],[Date de règlement]]),"",UPPER(TEXT(Tableau1[[#This Row],[Date de règlement]],"AAAA")))</f>
        <v/>
      </c>
      <c r="S252" s="138"/>
      <c r="T252" s="138"/>
      <c r="U252" s="138"/>
      <c r="V252" s="139"/>
      <c r="W252" s="140"/>
      <c r="X252" s="138"/>
      <c r="Y252" s="138"/>
      <c r="Z252" s="138"/>
      <c r="AD252" s="92"/>
    </row>
    <row r="253" spans="2:30" ht="57" customHeight="1" x14ac:dyDescent="0.35">
      <c r="B253" s="137"/>
      <c r="C253" s="129"/>
      <c r="D253" s="137"/>
      <c r="E253" s="214"/>
      <c r="F253" s="129"/>
      <c r="G253" s="130"/>
      <c r="H253" s="130"/>
      <c r="I253" s="131"/>
      <c r="J253" s="171"/>
      <c r="K253" s="171"/>
      <c r="L253" s="135"/>
      <c r="M253" s="129"/>
      <c r="N253" s="131"/>
      <c r="O253" s="131"/>
      <c r="P253" s="131"/>
      <c r="Q253" s="132"/>
      <c r="R253" s="132" t="str">
        <f>IF(ISBLANK(Tableau1[[#This Row],[Date de règlement]]),"",UPPER(TEXT(Tableau1[[#This Row],[Date de règlement]],"AAAA")))</f>
        <v/>
      </c>
      <c r="S253" s="138"/>
      <c r="T253" s="138"/>
      <c r="U253" s="138"/>
      <c r="V253" s="139"/>
      <c r="W253" s="140"/>
      <c r="X253" s="138"/>
      <c r="Y253" s="138"/>
      <c r="Z253" s="138"/>
      <c r="AD253" s="92"/>
    </row>
    <row r="254" spans="2:30" ht="57" customHeight="1" x14ac:dyDescent="0.35">
      <c r="B254" s="137"/>
      <c r="C254" s="129"/>
      <c r="D254" s="137"/>
      <c r="E254" s="214"/>
      <c r="F254" s="129"/>
      <c r="G254" s="130"/>
      <c r="H254" s="130"/>
      <c r="I254" s="131"/>
      <c r="J254" s="171"/>
      <c r="K254" s="171"/>
      <c r="L254" s="135"/>
      <c r="M254" s="129"/>
      <c r="N254" s="131"/>
      <c r="O254" s="131"/>
      <c r="P254" s="131"/>
      <c r="Q254" s="132"/>
      <c r="R254" s="132" t="str">
        <f>IF(ISBLANK(Tableau1[[#This Row],[Date de règlement]]),"",UPPER(TEXT(Tableau1[[#This Row],[Date de règlement]],"AAAA")))</f>
        <v/>
      </c>
      <c r="S254" s="138"/>
      <c r="T254" s="138"/>
      <c r="U254" s="138"/>
      <c r="V254" s="139"/>
      <c r="W254" s="140"/>
      <c r="X254" s="138"/>
      <c r="Y254" s="138"/>
      <c r="Z254" s="138"/>
      <c r="AD254" s="92"/>
    </row>
    <row r="255" spans="2:30" ht="57" customHeight="1" x14ac:dyDescent="0.35">
      <c r="B255" s="137"/>
      <c r="C255" s="129"/>
      <c r="D255" s="137"/>
      <c r="E255" s="214"/>
      <c r="F255" s="129"/>
      <c r="G255" s="130"/>
      <c r="H255" s="130"/>
      <c r="I255" s="131"/>
      <c r="J255" s="171"/>
      <c r="K255" s="171"/>
      <c r="L255" s="135"/>
      <c r="M255" s="129"/>
      <c r="N255" s="131"/>
      <c r="O255" s="131"/>
      <c r="P255" s="131"/>
      <c r="Q255" s="132"/>
      <c r="R255" s="132" t="str">
        <f>IF(ISBLANK(Tableau1[[#This Row],[Date de règlement]]),"",UPPER(TEXT(Tableau1[[#This Row],[Date de règlement]],"AAAA")))</f>
        <v/>
      </c>
      <c r="S255" s="138"/>
      <c r="T255" s="138"/>
      <c r="U255" s="138"/>
      <c r="V255" s="139"/>
      <c r="W255" s="140"/>
      <c r="X255" s="138"/>
      <c r="Y255" s="138"/>
      <c r="Z255" s="138"/>
      <c r="AD255" s="92"/>
    </row>
    <row r="256" spans="2:30" ht="57" customHeight="1" x14ac:dyDescent="0.35">
      <c r="B256" s="137"/>
      <c r="C256" s="129"/>
      <c r="D256" s="137"/>
      <c r="E256" s="214"/>
      <c r="F256" s="129"/>
      <c r="G256" s="130"/>
      <c r="H256" s="130"/>
      <c r="I256" s="131"/>
      <c r="J256" s="171"/>
      <c r="K256" s="171"/>
      <c r="L256" s="135"/>
      <c r="M256" s="129"/>
      <c r="N256" s="131"/>
      <c r="O256" s="131"/>
      <c r="P256" s="131"/>
      <c r="Q256" s="132"/>
      <c r="R256" s="132" t="str">
        <f>IF(ISBLANK(Tableau1[[#This Row],[Date de règlement]]),"",UPPER(TEXT(Tableau1[[#This Row],[Date de règlement]],"AAAA")))</f>
        <v/>
      </c>
      <c r="S256" s="138"/>
      <c r="T256" s="138"/>
      <c r="U256" s="138"/>
      <c r="V256" s="139"/>
      <c r="W256" s="140"/>
      <c r="X256" s="138"/>
      <c r="Y256" s="138"/>
      <c r="Z256" s="138"/>
      <c r="AD256" s="92"/>
    </row>
    <row r="257" spans="2:30" ht="57" customHeight="1" x14ac:dyDescent="0.35">
      <c r="B257" s="137"/>
      <c r="C257" s="129"/>
      <c r="D257" s="137"/>
      <c r="E257" s="214"/>
      <c r="F257" s="129"/>
      <c r="G257" s="130"/>
      <c r="H257" s="130"/>
      <c r="I257" s="131"/>
      <c r="J257" s="171"/>
      <c r="K257" s="171"/>
      <c r="L257" s="135"/>
      <c r="M257" s="129"/>
      <c r="N257" s="131"/>
      <c r="O257" s="131"/>
      <c r="P257" s="131"/>
      <c r="Q257" s="132"/>
      <c r="R257" s="132" t="str">
        <f>IF(ISBLANK(Tableau1[[#This Row],[Date de règlement]]),"",UPPER(TEXT(Tableau1[[#This Row],[Date de règlement]],"AAAA")))</f>
        <v/>
      </c>
      <c r="S257" s="138"/>
      <c r="T257" s="138"/>
      <c r="U257" s="138"/>
      <c r="V257" s="139"/>
      <c r="W257" s="140"/>
      <c r="X257" s="138"/>
      <c r="Y257" s="138"/>
      <c r="Z257" s="138"/>
      <c r="AD257" s="92"/>
    </row>
    <row r="258" spans="2:30" ht="57" customHeight="1" x14ac:dyDescent="0.35">
      <c r="B258" s="137"/>
      <c r="C258" s="129"/>
      <c r="D258" s="137"/>
      <c r="E258" s="214"/>
      <c r="F258" s="129"/>
      <c r="G258" s="130"/>
      <c r="H258" s="130"/>
      <c r="I258" s="131"/>
      <c r="J258" s="171"/>
      <c r="K258" s="171"/>
      <c r="L258" s="135"/>
      <c r="M258" s="129"/>
      <c r="N258" s="131"/>
      <c r="O258" s="131"/>
      <c r="P258" s="131"/>
      <c r="Q258" s="132"/>
      <c r="R258" s="132" t="str">
        <f>IF(ISBLANK(Tableau1[[#This Row],[Date de règlement]]),"",UPPER(TEXT(Tableau1[[#This Row],[Date de règlement]],"AAAA")))</f>
        <v/>
      </c>
      <c r="S258" s="138"/>
      <c r="T258" s="138"/>
      <c r="U258" s="138"/>
      <c r="V258" s="139"/>
      <c r="W258" s="140"/>
      <c r="X258" s="138"/>
      <c r="Y258" s="138"/>
      <c r="Z258" s="138"/>
      <c r="AD258" s="92"/>
    </row>
    <row r="259" spans="2:30" ht="57" customHeight="1" x14ac:dyDescent="0.35">
      <c r="B259" s="137"/>
      <c r="C259" s="129"/>
      <c r="D259" s="137"/>
      <c r="E259" s="214"/>
      <c r="F259" s="129"/>
      <c r="G259" s="130"/>
      <c r="H259" s="130"/>
      <c r="I259" s="131"/>
      <c r="J259" s="171"/>
      <c r="K259" s="171"/>
      <c r="L259" s="135"/>
      <c r="M259" s="129"/>
      <c r="N259" s="131"/>
      <c r="O259" s="131"/>
      <c r="P259" s="131"/>
      <c r="Q259" s="132"/>
      <c r="R259" s="132" t="str">
        <f>IF(ISBLANK(Tableau1[[#This Row],[Date de règlement]]),"",UPPER(TEXT(Tableau1[[#This Row],[Date de règlement]],"AAAA")))</f>
        <v/>
      </c>
      <c r="S259" s="138"/>
      <c r="T259" s="138"/>
      <c r="U259" s="138"/>
      <c r="V259" s="139"/>
      <c r="W259" s="140"/>
      <c r="X259" s="138"/>
      <c r="Y259" s="138"/>
      <c r="Z259" s="138"/>
      <c r="AD259" s="92"/>
    </row>
    <row r="260" spans="2:30" ht="57" customHeight="1" x14ac:dyDescent="0.35">
      <c r="B260" s="137"/>
      <c r="C260" s="129"/>
      <c r="D260" s="137"/>
      <c r="E260" s="214"/>
      <c r="F260" s="129"/>
      <c r="G260" s="130"/>
      <c r="H260" s="130"/>
      <c r="I260" s="131"/>
      <c r="J260" s="171"/>
      <c r="K260" s="171"/>
      <c r="L260" s="135"/>
      <c r="M260" s="129"/>
      <c r="N260" s="131"/>
      <c r="O260" s="131"/>
      <c r="P260" s="131"/>
      <c r="Q260" s="132"/>
      <c r="R260" s="132" t="str">
        <f>IF(ISBLANK(Tableau1[[#This Row],[Date de règlement]]),"",UPPER(TEXT(Tableau1[[#This Row],[Date de règlement]],"AAAA")))</f>
        <v/>
      </c>
      <c r="S260" s="138"/>
      <c r="T260" s="138"/>
      <c r="U260" s="138"/>
      <c r="V260" s="139"/>
      <c r="W260" s="140"/>
      <c r="X260" s="138"/>
      <c r="Y260" s="138"/>
      <c r="Z260" s="138"/>
      <c r="AD260" s="92"/>
    </row>
    <row r="261" spans="2:30" ht="57" customHeight="1" x14ac:dyDescent="0.35">
      <c r="B261" s="137"/>
      <c r="C261" s="129"/>
      <c r="D261" s="137"/>
      <c r="E261" s="214"/>
      <c r="F261" s="129"/>
      <c r="G261" s="130"/>
      <c r="H261" s="130"/>
      <c r="I261" s="131"/>
      <c r="J261" s="171"/>
      <c r="K261" s="171"/>
      <c r="L261" s="135"/>
      <c r="M261" s="129"/>
      <c r="N261" s="131"/>
      <c r="O261" s="131"/>
      <c r="P261" s="131"/>
      <c r="Q261" s="132"/>
      <c r="R261" s="132" t="str">
        <f>IF(ISBLANK(Tableau1[[#This Row],[Date de règlement]]),"",UPPER(TEXT(Tableau1[[#This Row],[Date de règlement]],"AAAA")))</f>
        <v/>
      </c>
      <c r="S261" s="138"/>
      <c r="T261" s="138"/>
      <c r="U261" s="138"/>
      <c r="V261" s="139"/>
      <c r="W261" s="140"/>
      <c r="X261" s="138"/>
      <c r="Y261" s="138"/>
      <c r="Z261" s="138"/>
      <c r="AD261" s="92"/>
    </row>
    <row r="262" spans="2:30" ht="57" customHeight="1" x14ac:dyDescent="0.35">
      <c r="B262" s="137"/>
      <c r="C262" s="129"/>
      <c r="D262" s="137"/>
      <c r="E262" s="214"/>
      <c r="F262" s="129"/>
      <c r="G262" s="130"/>
      <c r="H262" s="130"/>
      <c r="I262" s="131"/>
      <c r="J262" s="171"/>
      <c r="K262" s="171"/>
      <c r="L262" s="135"/>
      <c r="M262" s="129"/>
      <c r="N262" s="131"/>
      <c r="O262" s="131"/>
      <c r="P262" s="131"/>
      <c r="Q262" s="132"/>
      <c r="R262" s="132" t="str">
        <f>IF(ISBLANK(Tableau1[[#This Row],[Date de règlement]]),"",UPPER(TEXT(Tableau1[[#This Row],[Date de règlement]],"AAAA")))</f>
        <v/>
      </c>
      <c r="S262" s="138"/>
      <c r="T262" s="138"/>
      <c r="U262" s="138"/>
      <c r="V262" s="139"/>
      <c r="W262" s="140"/>
      <c r="X262" s="138"/>
      <c r="Y262" s="138"/>
      <c r="Z262" s="138"/>
      <c r="AD262" s="92"/>
    </row>
    <row r="263" spans="2:30" ht="57" customHeight="1" x14ac:dyDescent="0.35">
      <c r="B263" s="137"/>
      <c r="C263" s="129"/>
      <c r="D263" s="137"/>
      <c r="E263" s="214"/>
      <c r="F263" s="129"/>
      <c r="G263" s="130"/>
      <c r="H263" s="130"/>
      <c r="I263" s="131"/>
      <c r="J263" s="171"/>
      <c r="K263" s="171"/>
      <c r="L263" s="135"/>
      <c r="M263" s="129"/>
      <c r="N263" s="131"/>
      <c r="O263" s="131"/>
      <c r="P263" s="131"/>
      <c r="Q263" s="132"/>
      <c r="R263" s="132" t="str">
        <f>IF(ISBLANK(Tableau1[[#This Row],[Date de règlement]]),"",UPPER(TEXT(Tableau1[[#This Row],[Date de règlement]],"AAAA")))</f>
        <v/>
      </c>
      <c r="S263" s="138"/>
      <c r="T263" s="138"/>
      <c r="U263" s="138"/>
      <c r="V263" s="139"/>
      <c r="W263" s="140"/>
      <c r="X263" s="138"/>
      <c r="Y263" s="138"/>
      <c r="Z263" s="138"/>
      <c r="AD263" s="92"/>
    </row>
    <row r="264" spans="2:30" ht="57" customHeight="1" x14ac:dyDescent="0.35">
      <c r="B264" s="137"/>
      <c r="C264" s="129"/>
      <c r="D264" s="137"/>
      <c r="E264" s="214"/>
      <c r="F264" s="129"/>
      <c r="G264" s="130"/>
      <c r="H264" s="130"/>
      <c r="I264" s="131"/>
      <c r="J264" s="171"/>
      <c r="K264" s="171"/>
      <c r="L264" s="135"/>
      <c r="M264" s="129"/>
      <c r="N264" s="131"/>
      <c r="O264" s="131"/>
      <c r="P264" s="131"/>
      <c r="Q264" s="132"/>
      <c r="R264" s="132" t="str">
        <f>IF(ISBLANK(Tableau1[[#This Row],[Date de règlement]]),"",UPPER(TEXT(Tableau1[[#This Row],[Date de règlement]],"AAAA")))</f>
        <v/>
      </c>
      <c r="S264" s="138"/>
      <c r="T264" s="138"/>
      <c r="U264" s="138"/>
      <c r="V264" s="139"/>
      <c r="W264" s="140"/>
      <c r="X264" s="138"/>
      <c r="Y264" s="138"/>
      <c r="Z264" s="138"/>
      <c r="AD264" s="92"/>
    </row>
    <row r="265" spans="2:30" ht="57" customHeight="1" x14ac:dyDescent="0.35">
      <c r="B265" s="137"/>
      <c r="C265" s="129"/>
      <c r="D265" s="137"/>
      <c r="E265" s="214"/>
      <c r="F265" s="129"/>
      <c r="G265" s="130"/>
      <c r="H265" s="130"/>
      <c r="I265" s="131"/>
      <c r="J265" s="171"/>
      <c r="K265" s="171"/>
      <c r="L265" s="135"/>
      <c r="M265" s="129"/>
      <c r="N265" s="131"/>
      <c r="O265" s="131"/>
      <c r="P265" s="131"/>
      <c r="Q265" s="132"/>
      <c r="R265" s="132" t="str">
        <f>IF(ISBLANK(Tableau1[[#This Row],[Date de règlement]]),"",UPPER(TEXT(Tableau1[[#This Row],[Date de règlement]],"AAAA")))</f>
        <v/>
      </c>
      <c r="S265" s="138"/>
      <c r="T265" s="138"/>
      <c r="U265" s="138"/>
      <c r="V265" s="139"/>
      <c r="W265" s="140"/>
      <c r="X265" s="138"/>
      <c r="Y265" s="138"/>
      <c r="Z265" s="138"/>
      <c r="AD265" s="92"/>
    </row>
    <row r="266" spans="2:30" ht="57" customHeight="1" x14ac:dyDescent="0.35">
      <c r="B266" s="137"/>
      <c r="C266" s="129"/>
      <c r="D266" s="137"/>
      <c r="E266" s="214"/>
      <c r="F266" s="129"/>
      <c r="G266" s="130"/>
      <c r="H266" s="130"/>
      <c r="I266" s="131"/>
      <c r="J266" s="171"/>
      <c r="K266" s="171"/>
      <c r="L266" s="135"/>
      <c r="M266" s="129"/>
      <c r="N266" s="131"/>
      <c r="O266" s="131"/>
      <c r="P266" s="131"/>
      <c r="Q266" s="132"/>
      <c r="R266" s="132" t="str">
        <f>IF(ISBLANK(Tableau1[[#This Row],[Date de règlement]]),"",UPPER(TEXT(Tableau1[[#This Row],[Date de règlement]],"AAAA")))</f>
        <v/>
      </c>
      <c r="S266" s="138"/>
      <c r="T266" s="138"/>
      <c r="U266" s="138"/>
      <c r="V266" s="139"/>
      <c r="W266" s="140"/>
      <c r="X266" s="138"/>
      <c r="Y266" s="138"/>
      <c r="Z266" s="138"/>
      <c r="AD266" s="92"/>
    </row>
    <row r="267" spans="2:30" ht="57" customHeight="1" x14ac:dyDescent="0.35">
      <c r="B267" s="137"/>
      <c r="C267" s="129"/>
      <c r="D267" s="137"/>
      <c r="E267" s="214"/>
      <c r="F267" s="129"/>
      <c r="G267" s="130"/>
      <c r="H267" s="130"/>
      <c r="I267" s="131"/>
      <c r="J267" s="171"/>
      <c r="K267" s="171"/>
      <c r="L267" s="135"/>
      <c r="M267" s="129"/>
      <c r="N267" s="131"/>
      <c r="O267" s="131"/>
      <c r="P267" s="131"/>
      <c r="Q267" s="132"/>
      <c r="R267" s="132" t="str">
        <f>IF(ISBLANK(Tableau1[[#This Row],[Date de règlement]]),"",UPPER(TEXT(Tableau1[[#This Row],[Date de règlement]],"AAAA")))</f>
        <v/>
      </c>
      <c r="S267" s="138"/>
      <c r="T267" s="138"/>
      <c r="U267" s="138"/>
      <c r="V267" s="139"/>
      <c r="W267" s="140"/>
      <c r="X267" s="138"/>
      <c r="Y267" s="138"/>
      <c r="Z267" s="138"/>
      <c r="AD267" s="92"/>
    </row>
    <row r="268" spans="2:30" ht="57" customHeight="1" x14ac:dyDescent="0.35">
      <c r="B268" s="137"/>
      <c r="C268" s="129"/>
      <c r="D268" s="137"/>
      <c r="E268" s="214"/>
      <c r="F268" s="129"/>
      <c r="G268" s="130"/>
      <c r="H268" s="130"/>
      <c r="I268" s="131"/>
      <c r="J268" s="171"/>
      <c r="K268" s="171"/>
      <c r="L268" s="135"/>
      <c r="M268" s="129"/>
      <c r="N268" s="131"/>
      <c r="O268" s="131"/>
      <c r="P268" s="131"/>
      <c r="Q268" s="132"/>
      <c r="R268" s="132" t="str">
        <f>IF(ISBLANK(Tableau1[[#This Row],[Date de règlement]]),"",UPPER(TEXT(Tableau1[[#This Row],[Date de règlement]],"AAAA")))</f>
        <v/>
      </c>
      <c r="S268" s="138"/>
      <c r="T268" s="138"/>
      <c r="U268" s="138"/>
      <c r="V268" s="139"/>
      <c r="W268" s="140"/>
      <c r="X268" s="138"/>
      <c r="Y268" s="138"/>
      <c r="Z268" s="138"/>
      <c r="AD268" s="92"/>
    </row>
    <row r="269" spans="2:30" ht="57" customHeight="1" x14ac:dyDescent="0.35">
      <c r="B269" s="137"/>
      <c r="C269" s="129"/>
      <c r="D269" s="137"/>
      <c r="E269" s="214"/>
      <c r="F269" s="129"/>
      <c r="G269" s="130"/>
      <c r="H269" s="130"/>
      <c r="I269" s="131"/>
      <c r="J269" s="171"/>
      <c r="K269" s="171"/>
      <c r="L269" s="135"/>
      <c r="M269" s="129"/>
      <c r="N269" s="131"/>
      <c r="O269" s="131"/>
      <c r="P269" s="131"/>
      <c r="Q269" s="132"/>
      <c r="R269" s="132" t="str">
        <f>IF(ISBLANK(Tableau1[[#This Row],[Date de règlement]]),"",UPPER(TEXT(Tableau1[[#This Row],[Date de règlement]],"AAAA")))</f>
        <v/>
      </c>
      <c r="S269" s="138"/>
      <c r="T269" s="138"/>
      <c r="U269" s="138"/>
      <c r="V269" s="139"/>
      <c r="W269" s="140"/>
      <c r="X269" s="138"/>
      <c r="Y269" s="138"/>
      <c r="Z269" s="138"/>
      <c r="AD269" s="92"/>
    </row>
    <row r="270" spans="2:30" ht="57" customHeight="1" x14ac:dyDescent="0.35">
      <c r="B270" s="137"/>
      <c r="C270" s="129"/>
      <c r="D270" s="137"/>
      <c r="E270" s="214"/>
      <c r="F270" s="129"/>
      <c r="G270" s="130"/>
      <c r="H270" s="130"/>
      <c r="I270" s="131"/>
      <c r="J270" s="171"/>
      <c r="K270" s="171"/>
      <c r="L270" s="135"/>
      <c r="M270" s="129"/>
      <c r="N270" s="131"/>
      <c r="O270" s="131"/>
      <c r="P270" s="131"/>
      <c r="Q270" s="132"/>
      <c r="R270" s="132" t="str">
        <f>IF(ISBLANK(Tableau1[[#This Row],[Date de règlement]]),"",UPPER(TEXT(Tableau1[[#This Row],[Date de règlement]],"AAAA")))</f>
        <v/>
      </c>
      <c r="S270" s="138"/>
      <c r="T270" s="138"/>
      <c r="U270" s="138"/>
      <c r="V270" s="139"/>
      <c r="W270" s="140"/>
      <c r="X270" s="138"/>
      <c r="Y270" s="138"/>
      <c r="Z270" s="138"/>
      <c r="AD270" s="92"/>
    </row>
    <row r="271" spans="2:30" ht="57" customHeight="1" x14ac:dyDescent="0.35">
      <c r="B271" s="137"/>
      <c r="C271" s="129"/>
      <c r="D271" s="137"/>
      <c r="E271" s="214"/>
      <c r="F271" s="129"/>
      <c r="G271" s="130"/>
      <c r="H271" s="130"/>
      <c r="I271" s="131"/>
      <c r="J271" s="171"/>
      <c r="K271" s="171"/>
      <c r="L271" s="135"/>
      <c r="M271" s="129"/>
      <c r="N271" s="131"/>
      <c r="O271" s="131"/>
      <c r="P271" s="131"/>
      <c r="Q271" s="132"/>
      <c r="R271" s="132" t="str">
        <f>IF(ISBLANK(Tableau1[[#This Row],[Date de règlement]]),"",UPPER(TEXT(Tableau1[[#This Row],[Date de règlement]],"AAAA")))</f>
        <v/>
      </c>
      <c r="S271" s="138"/>
      <c r="T271" s="138"/>
      <c r="U271" s="138"/>
      <c r="V271" s="139"/>
      <c r="W271" s="140"/>
      <c r="X271" s="138"/>
      <c r="Y271" s="138"/>
      <c r="Z271" s="138"/>
      <c r="AD271" s="92"/>
    </row>
    <row r="272" spans="2:30" ht="57" customHeight="1" x14ac:dyDescent="0.35">
      <c r="B272" s="137"/>
      <c r="C272" s="129"/>
      <c r="D272" s="137"/>
      <c r="E272" s="214"/>
      <c r="F272" s="129"/>
      <c r="G272" s="130"/>
      <c r="H272" s="130"/>
      <c r="I272" s="131"/>
      <c r="J272" s="171"/>
      <c r="K272" s="171"/>
      <c r="L272" s="135"/>
      <c r="M272" s="129"/>
      <c r="N272" s="131"/>
      <c r="O272" s="131"/>
      <c r="P272" s="131"/>
      <c r="Q272" s="132"/>
      <c r="R272" s="132" t="str">
        <f>IF(ISBLANK(Tableau1[[#This Row],[Date de règlement]]),"",UPPER(TEXT(Tableau1[[#This Row],[Date de règlement]],"AAAA")))</f>
        <v/>
      </c>
      <c r="S272" s="138"/>
      <c r="T272" s="138"/>
      <c r="U272" s="138"/>
      <c r="V272" s="139"/>
      <c r="W272" s="140"/>
      <c r="X272" s="138"/>
      <c r="Y272" s="138"/>
      <c r="Z272" s="138"/>
      <c r="AD272" s="92"/>
    </row>
    <row r="273" spans="2:30" ht="57" customHeight="1" x14ac:dyDescent="0.35">
      <c r="B273" s="137"/>
      <c r="C273" s="129"/>
      <c r="D273" s="137"/>
      <c r="E273" s="214"/>
      <c r="F273" s="129"/>
      <c r="G273" s="130"/>
      <c r="H273" s="130"/>
      <c r="I273" s="131"/>
      <c r="J273" s="171"/>
      <c r="K273" s="171"/>
      <c r="L273" s="135"/>
      <c r="M273" s="129"/>
      <c r="N273" s="131"/>
      <c r="O273" s="131"/>
      <c r="P273" s="131"/>
      <c r="Q273" s="132"/>
      <c r="R273" s="132" t="str">
        <f>IF(ISBLANK(Tableau1[[#This Row],[Date de règlement]]),"",UPPER(TEXT(Tableau1[[#This Row],[Date de règlement]],"AAAA")))</f>
        <v/>
      </c>
      <c r="S273" s="138"/>
      <c r="T273" s="138"/>
      <c r="U273" s="138"/>
      <c r="V273" s="139"/>
      <c r="W273" s="140"/>
      <c r="X273" s="138"/>
      <c r="Y273" s="138"/>
      <c r="Z273" s="138"/>
      <c r="AD273" s="92"/>
    </row>
    <row r="274" spans="2:30" ht="57" customHeight="1" x14ac:dyDescent="0.35">
      <c r="B274" s="137"/>
      <c r="C274" s="129"/>
      <c r="D274" s="137"/>
      <c r="E274" s="214"/>
      <c r="F274" s="129"/>
      <c r="G274" s="130"/>
      <c r="H274" s="130"/>
      <c r="I274" s="131"/>
      <c r="J274" s="171"/>
      <c r="K274" s="171"/>
      <c r="L274" s="135"/>
      <c r="M274" s="129"/>
      <c r="N274" s="131"/>
      <c r="O274" s="131"/>
      <c r="P274" s="131"/>
      <c r="Q274" s="132"/>
      <c r="R274" s="132" t="str">
        <f>IF(ISBLANK(Tableau1[[#This Row],[Date de règlement]]),"",UPPER(TEXT(Tableau1[[#This Row],[Date de règlement]],"AAAA")))</f>
        <v/>
      </c>
      <c r="S274" s="138"/>
      <c r="T274" s="138"/>
      <c r="U274" s="138"/>
      <c r="V274" s="139"/>
      <c r="W274" s="140"/>
      <c r="X274" s="138"/>
      <c r="Y274" s="138"/>
      <c r="Z274" s="138"/>
      <c r="AD274" s="92"/>
    </row>
    <row r="275" spans="2:30" ht="57" customHeight="1" x14ac:dyDescent="0.35">
      <c r="B275" s="137"/>
      <c r="C275" s="129"/>
      <c r="D275" s="137"/>
      <c r="E275" s="214"/>
      <c r="F275" s="129"/>
      <c r="G275" s="130"/>
      <c r="H275" s="130"/>
      <c r="I275" s="131"/>
      <c r="J275" s="171"/>
      <c r="K275" s="171"/>
      <c r="L275" s="135"/>
      <c r="M275" s="129"/>
      <c r="N275" s="131"/>
      <c r="O275" s="131"/>
      <c r="P275" s="131"/>
      <c r="Q275" s="132"/>
      <c r="R275" s="132" t="str">
        <f>IF(ISBLANK(Tableau1[[#This Row],[Date de règlement]]),"",UPPER(TEXT(Tableau1[[#This Row],[Date de règlement]],"AAAA")))</f>
        <v/>
      </c>
      <c r="S275" s="138"/>
      <c r="T275" s="138"/>
      <c r="U275" s="138"/>
      <c r="V275" s="139"/>
      <c r="W275" s="140"/>
      <c r="X275" s="138"/>
      <c r="Y275" s="138"/>
      <c r="Z275" s="138"/>
      <c r="AD275" s="92"/>
    </row>
    <row r="276" spans="2:30" ht="57" customHeight="1" x14ac:dyDescent="0.35">
      <c r="B276" s="137"/>
      <c r="C276" s="129"/>
      <c r="D276" s="137"/>
      <c r="E276" s="214"/>
      <c r="F276" s="129"/>
      <c r="G276" s="130"/>
      <c r="H276" s="130"/>
      <c r="I276" s="131"/>
      <c r="J276" s="171"/>
      <c r="K276" s="171"/>
      <c r="L276" s="135"/>
      <c r="M276" s="129"/>
      <c r="N276" s="131"/>
      <c r="O276" s="131"/>
      <c r="P276" s="131"/>
      <c r="Q276" s="132"/>
      <c r="R276" s="132" t="str">
        <f>IF(ISBLANK(Tableau1[[#This Row],[Date de règlement]]),"",UPPER(TEXT(Tableau1[[#This Row],[Date de règlement]],"AAAA")))</f>
        <v/>
      </c>
      <c r="S276" s="138"/>
      <c r="T276" s="138"/>
      <c r="U276" s="138"/>
      <c r="V276" s="139"/>
      <c r="W276" s="140"/>
      <c r="X276" s="138"/>
      <c r="Y276" s="138"/>
      <c r="Z276" s="138"/>
      <c r="AD276" s="92"/>
    </row>
    <row r="277" spans="2:30" ht="57" customHeight="1" x14ac:dyDescent="0.35">
      <c r="B277" s="137"/>
      <c r="C277" s="129"/>
      <c r="D277" s="137"/>
      <c r="E277" s="214"/>
      <c r="F277" s="129"/>
      <c r="G277" s="130"/>
      <c r="H277" s="130"/>
      <c r="I277" s="131"/>
      <c r="J277" s="171"/>
      <c r="K277" s="171"/>
      <c r="L277" s="135"/>
      <c r="M277" s="129"/>
      <c r="N277" s="131"/>
      <c r="O277" s="131"/>
      <c r="P277" s="131"/>
      <c r="Q277" s="132"/>
      <c r="R277" s="132" t="str">
        <f>IF(ISBLANK(Tableau1[[#This Row],[Date de règlement]]),"",UPPER(TEXT(Tableau1[[#This Row],[Date de règlement]],"AAAA")))</f>
        <v/>
      </c>
      <c r="S277" s="138"/>
      <c r="T277" s="138"/>
      <c r="U277" s="138"/>
      <c r="V277" s="139"/>
      <c r="W277" s="140"/>
      <c r="X277" s="138"/>
      <c r="Y277" s="138"/>
      <c r="Z277" s="138"/>
      <c r="AD277" s="92"/>
    </row>
    <row r="278" spans="2:30" ht="57" customHeight="1" x14ac:dyDescent="0.35">
      <c r="B278" s="137"/>
      <c r="C278" s="129"/>
      <c r="D278" s="137"/>
      <c r="E278" s="214"/>
      <c r="F278" s="129"/>
      <c r="G278" s="130"/>
      <c r="H278" s="130"/>
      <c r="I278" s="131"/>
      <c r="J278" s="171"/>
      <c r="K278" s="171"/>
      <c r="L278" s="135"/>
      <c r="M278" s="129"/>
      <c r="N278" s="131"/>
      <c r="O278" s="131"/>
      <c r="P278" s="131"/>
      <c r="Q278" s="132"/>
      <c r="R278" s="132" t="str">
        <f>IF(ISBLANK(Tableau1[[#This Row],[Date de règlement]]),"",UPPER(TEXT(Tableau1[[#This Row],[Date de règlement]],"AAAA")))</f>
        <v/>
      </c>
      <c r="S278" s="138"/>
      <c r="T278" s="138"/>
      <c r="U278" s="138"/>
      <c r="V278" s="139"/>
      <c r="W278" s="140"/>
      <c r="X278" s="138"/>
      <c r="Y278" s="138"/>
      <c r="Z278" s="138"/>
      <c r="AD278" s="92"/>
    </row>
    <row r="279" spans="2:30" ht="57" customHeight="1" x14ac:dyDescent="0.35">
      <c r="B279" s="137"/>
      <c r="C279" s="129"/>
      <c r="D279" s="137"/>
      <c r="E279" s="214"/>
      <c r="F279" s="129"/>
      <c r="G279" s="130"/>
      <c r="H279" s="130"/>
      <c r="I279" s="131"/>
      <c r="J279" s="171"/>
      <c r="K279" s="171"/>
      <c r="L279" s="135"/>
      <c r="M279" s="129"/>
      <c r="N279" s="131"/>
      <c r="O279" s="131"/>
      <c r="P279" s="131"/>
      <c r="Q279" s="132"/>
      <c r="R279" s="132" t="str">
        <f>IF(ISBLANK(Tableau1[[#This Row],[Date de règlement]]),"",UPPER(TEXT(Tableau1[[#This Row],[Date de règlement]],"AAAA")))</f>
        <v/>
      </c>
      <c r="S279" s="138"/>
      <c r="T279" s="138"/>
      <c r="U279" s="138"/>
      <c r="V279" s="139"/>
      <c r="W279" s="140"/>
      <c r="X279" s="138"/>
      <c r="Y279" s="138"/>
      <c r="Z279" s="138"/>
      <c r="AD279" s="92"/>
    </row>
    <row r="280" spans="2:30" ht="57" customHeight="1" x14ac:dyDescent="0.35">
      <c r="B280" s="137"/>
      <c r="C280" s="129"/>
      <c r="D280" s="137"/>
      <c r="E280" s="214"/>
      <c r="F280" s="129"/>
      <c r="G280" s="130"/>
      <c r="H280" s="130"/>
      <c r="I280" s="131"/>
      <c r="J280" s="171"/>
      <c r="K280" s="171"/>
      <c r="L280" s="135"/>
      <c r="M280" s="129"/>
      <c r="N280" s="131"/>
      <c r="O280" s="131"/>
      <c r="P280" s="131"/>
      <c r="Q280" s="132"/>
      <c r="R280" s="132" t="str">
        <f>IF(ISBLANK(Tableau1[[#This Row],[Date de règlement]]),"",UPPER(TEXT(Tableau1[[#This Row],[Date de règlement]],"AAAA")))</f>
        <v/>
      </c>
      <c r="S280" s="138"/>
      <c r="T280" s="138"/>
      <c r="U280" s="138"/>
      <c r="V280" s="139"/>
      <c r="W280" s="140"/>
      <c r="X280" s="138"/>
      <c r="Y280" s="138"/>
      <c r="Z280" s="138"/>
      <c r="AD280" s="92"/>
    </row>
    <row r="281" spans="2:30" ht="57" customHeight="1" x14ac:dyDescent="0.35">
      <c r="B281" s="137"/>
      <c r="C281" s="129"/>
      <c r="D281" s="137"/>
      <c r="E281" s="214"/>
      <c r="F281" s="129"/>
      <c r="G281" s="130"/>
      <c r="H281" s="130"/>
      <c r="I281" s="131"/>
      <c r="J281" s="171"/>
      <c r="K281" s="171"/>
      <c r="L281" s="135"/>
      <c r="M281" s="129"/>
      <c r="N281" s="131"/>
      <c r="O281" s="131"/>
      <c r="P281" s="131"/>
      <c r="Q281" s="132"/>
      <c r="R281" s="132" t="str">
        <f>IF(ISBLANK(Tableau1[[#This Row],[Date de règlement]]),"",UPPER(TEXT(Tableau1[[#This Row],[Date de règlement]],"AAAA")))</f>
        <v/>
      </c>
      <c r="S281" s="138"/>
      <c r="T281" s="138"/>
      <c r="U281" s="138"/>
      <c r="V281" s="139"/>
      <c r="W281" s="140"/>
      <c r="X281" s="138"/>
      <c r="Y281" s="138"/>
      <c r="Z281" s="138"/>
      <c r="AD281" s="92"/>
    </row>
    <row r="282" spans="2:30" ht="57" customHeight="1" x14ac:dyDescent="0.35">
      <c r="B282" s="137"/>
      <c r="C282" s="129"/>
      <c r="D282" s="137"/>
      <c r="E282" s="214"/>
      <c r="F282" s="129"/>
      <c r="G282" s="130"/>
      <c r="H282" s="130"/>
      <c r="I282" s="131"/>
      <c r="J282" s="171"/>
      <c r="K282" s="171"/>
      <c r="L282" s="135"/>
      <c r="M282" s="129"/>
      <c r="N282" s="131"/>
      <c r="O282" s="131"/>
      <c r="P282" s="131"/>
      <c r="Q282" s="132"/>
      <c r="R282" s="132" t="str">
        <f>IF(ISBLANK(Tableau1[[#This Row],[Date de règlement]]),"",UPPER(TEXT(Tableau1[[#This Row],[Date de règlement]],"AAAA")))</f>
        <v/>
      </c>
      <c r="S282" s="138"/>
      <c r="T282" s="138"/>
      <c r="U282" s="138"/>
      <c r="V282" s="139"/>
      <c r="W282" s="140"/>
      <c r="X282" s="138"/>
      <c r="Y282" s="138"/>
      <c r="Z282" s="138"/>
      <c r="AD282" s="92"/>
    </row>
    <row r="283" spans="2:30" ht="57" customHeight="1" x14ac:dyDescent="0.35">
      <c r="B283" s="137"/>
      <c r="C283" s="129"/>
      <c r="D283" s="137"/>
      <c r="E283" s="214"/>
      <c r="F283" s="129"/>
      <c r="G283" s="130"/>
      <c r="H283" s="130"/>
      <c r="I283" s="131"/>
      <c r="J283" s="171"/>
      <c r="K283" s="171"/>
      <c r="L283" s="135"/>
      <c r="M283" s="129"/>
      <c r="N283" s="131"/>
      <c r="O283" s="131"/>
      <c r="P283" s="131"/>
      <c r="Q283" s="132"/>
      <c r="R283" s="132" t="str">
        <f>IF(ISBLANK(Tableau1[[#This Row],[Date de règlement]]),"",UPPER(TEXT(Tableau1[[#This Row],[Date de règlement]],"AAAA")))</f>
        <v/>
      </c>
      <c r="S283" s="138"/>
      <c r="T283" s="138"/>
      <c r="U283" s="138"/>
      <c r="V283" s="139"/>
      <c r="W283" s="140"/>
      <c r="X283" s="138"/>
      <c r="Y283" s="138"/>
      <c r="Z283" s="138"/>
      <c r="AD283" s="92"/>
    </row>
    <row r="284" spans="2:30" ht="57" customHeight="1" x14ac:dyDescent="0.35">
      <c r="B284" s="137"/>
      <c r="C284" s="129"/>
      <c r="D284" s="137"/>
      <c r="E284" s="214"/>
      <c r="F284" s="129"/>
      <c r="G284" s="130"/>
      <c r="H284" s="130"/>
      <c r="I284" s="131"/>
      <c r="J284" s="171"/>
      <c r="K284" s="171"/>
      <c r="L284" s="135"/>
      <c r="M284" s="129"/>
      <c r="N284" s="131"/>
      <c r="O284" s="131"/>
      <c r="P284" s="131"/>
      <c r="Q284" s="132"/>
      <c r="R284" s="132" t="str">
        <f>IF(ISBLANK(Tableau1[[#This Row],[Date de règlement]]),"",UPPER(TEXT(Tableau1[[#This Row],[Date de règlement]],"AAAA")))</f>
        <v/>
      </c>
      <c r="S284" s="138"/>
      <c r="T284" s="138"/>
      <c r="U284" s="138"/>
      <c r="V284" s="139"/>
      <c r="W284" s="140"/>
      <c r="X284" s="138"/>
      <c r="Y284" s="138"/>
      <c r="Z284" s="138"/>
      <c r="AD284" s="92"/>
    </row>
    <row r="285" spans="2:30" ht="57" customHeight="1" x14ac:dyDescent="0.35">
      <c r="B285" s="137"/>
      <c r="C285" s="129"/>
      <c r="D285" s="137"/>
      <c r="E285" s="214"/>
      <c r="F285" s="129"/>
      <c r="G285" s="130"/>
      <c r="H285" s="130"/>
      <c r="I285" s="131"/>
      <c r="J285" s="171"/>
      <c r="K285" s="171"/>
      <c r="L285" s="135"/>
      <c r="M285" s="129"/>
      <c r="N285" s="131"/>
      <c r="O285" s="131"/>
      <c r="P285" s="131"/>
      <c r="Q285" s="132"/>
      <c r="R285" s="132" t="str">
        <f>IF(ISBLANK(Tableau1[[#This Row],[Date de règlement]]),"",UPPER(TEXT(Tableau1[[#This Row],[Date de règlement]],"AAAA")))</f>
        <v/>
      </c>
      <c r="S285" s="138"/>
      <c r="T285" s="138"/>
      <c r="U285" s="138"/>
      <c r="V285" s="139"/>
      <c r="W285" s="140"/>
      <c r="X285" s="138"/>
      <c r="Y285" s="138"/>
      <c r="Z285" s="138"/>
      <c r="AD285" s="92"/>
    </row>
    <row r="286" spans="2:30" ht="57" customHeight="1" x14ac:dyDescent="0.35">
      <c r="B286" s="137"/>
      <c r="C286" s="129"/>
      <c r="D286" s="137"/>
      <c r="E286" s="214"/>
      <c r="F286" s="129"/>
      <c r="G286" s="130"/>
      <c r="H286" s="130"/>
      <c r="I286" s="131"/>
      <c r="J286" s="171"/>
      <c r="K286" s="171"/>
      <c r="L286" s="135"/>
      <c r="M286" s="129"/>
      <c r="N286" s="131"/>
      <c r="O286" s="131"/>
      <c r="P286" s="131"/>
      <c r="Q286" s="132"/>
      <c r="R286" s="132" t="str">
        <f>IF(ISBLANK(Tableau1[[#This Row],[Date de règlement]]),"",UPPER(TEXT(Tableau1[[#This Row],[Date de règlement]],"AAAA")))</f>
        <v/>
      </c>
      <c r="S286" s="138"/>
      <c r="T286" s="138"/>
      <c r="U286" s="138"/>
      <c r="V286" s="139"/>
      <c r="W286" s="140"/>
      <c r="X286" s="138"/>
      <c r="Y286" s="138"/>
      <c r="Z286" s="138"/>
      <c r="AD286" s="92"/>
    </row>
    <row r="287" spans="2:30" ht="57" customHeight="1" x14ac:dyDescent="0.35">
      <c r="B287" s="137"/>
      <c r="C287" s="129"/>
      <c r="D287" s="137"/>
      <c r="E287" s="214"/>
      <c r="F287" s="129"/>
      <c r="G287" s="130"/>
      <c r="H287" s="130"/>
      <c r="I287" s="131"/>
      <c r="J287" s="171"/>
      <c r="K287" s="171"/>
      <c r="L287" s="135"/>
      <c r="M287" s="129"/>
      <c r="N287" s="131"/>
      <c r="O287" s="131"/>
      <c r="P287" s="131"/>
      <c r="Q287" s="132"/>
      <c r="R287" s="132" t="str">
        <f>IF(ISBLANK(Tableau1[[#This Row],[Date de règlement]]),"",UPPER(TEXT(Tableau1[[#This Row],[Date de règlement]],"AAAA")))</f>
        <v/>
      </c>
      <c r="S287" s="138"/>
      <c r="T287" s="138"/>
      <c r="U287" s="138"/>
      <c r="V287" s="139"/>
      <c r="W287" s="140"/>
      <c r="X287" s="138"/>
      <c r="Y287" s="138"/>
      <c r="Z287" s="138"/>
      <c r="AD287" s="92"/>
    </row>
    <row r="288" spans="2:30" ht="57" customHeight="1" x14ac:dyDescent="0.35">
      <c r="B288" s="137"/>
      <c r="C288" s="129"/>
      <c r="D288" s="137"/>
      <c r="E288" s="214"/>
      <c r="F288" s="129"/>
      <c r="G288" s="130"/>
      <c r="H288" s="130"/>
      <c r="I288" s="131"/>
      <c r="J288" s="171"/>
      <c r="K288" s="171"/>
      <c r="L288" s="135"/>
      <c r="M288" s="129"/>
      <c r="N288" s="131"/>
      <c r="O288" s="131"/>
      <c r="P288" s="131"/>
      <c r="Q288" s="132"/>
      <c r="R288" s="132" t="str">
        <f>IF(ISBLANK(Tableau1[[#This Row],[Date de règlement]]),"",UPPER(TEXT(Tableau1[[#This Row],[Date de règlement]],"AAAA")))</f>
        <v/>
      </c>
      <c r="S288" s="138"/>
      <c r="T288" s="138"/>
      <c r="U288" s="138"/>
      <c r="V288" s="139"/>
      <c r="W288" s="140"/>
      <c r="X288" s="138"/>
      <c r="Y288" s="138"/>
      <c r="Z288" s="138"/>
      <c r="AD288" s="92"/>
    </row>
    <row r="289" spans="2:30" ht="57" customHeight="1" x14ac:dyDescent="0.35">
      <c r="B289" s="137"/>
      <c r="C289" s="129"/>
      <c r="D289" s="137"/>
      <c r="E289" s="214"/>
      <c r="F289" s="129"/>
      <c r="G289" s="130"/>
      <c r="H289" s="130"/>
      <c r="I289" s="131"/>
      <c r="J289" s="171"/>
      <c r="K289" s="171"/>
      <c r="L289" s="135"/>
      <c r="M289" s="129"/>
      <c r="N289" s="131"/>
      <c r="O289" s="131"/>
      <c r="P289" s="131"/>
      <c r="Q289" s="132"/>
      <c r="R289" s="132" t="str">
        <f>IF(ISBLANK(Tableau1[[#This Row],[Date de règlement]]),"",UPPER(TEXT(Tableau1[[#This Row],[Date de règlement]],"AAAA")))</f>
        <v/>
      </c>
      <c r="S289" s="138"/>
      <c r="T289" s="138"/>
      <c r="U289" s="138"/>
      <c r="V289" s="139"/>
      <c r="W289" s="140"/>
      <c r="X289" s="138"/>
      <c r="Y289" s="138"/>
      <c r="Z289" s="138"/>
      <c r="AD289" s="92"/>
    </row>
    <row r="290" spans="2:30" ht="57" customHeight="1" x14ac:dyDescent="0.35">
      <c r="B290" s="137"/>
      <c r="C290" s="129"/>
      <c r="D290" s="137"/>
      <c r="E290" s="214"/>
      <c r="F290" s="129"/>
      <c r="G290" s="130"/>
      <c r="H290" s="130"/>
      <c r="I290" s="131"/>
      <c r="J290" s="171"/>
      <c r="K290" s="171"/>
      <c r="L290" s="135"/>
      <c r="M290" s="129"/>
      <c r="N290" s="131"/>
      <c r="O290" s="131"/>
      <c r="P290" s="131"/>
      <c r="Q290" s="132"/>
      <c r="R290" s="132" t="str">
        <f>IF(ISBLANK(Tableau1[[#This Row],[Date de règlement]]),"",UPPER(TEXT(Tableau1[[#This Row],[Date de règlement]],"AAAA")))</f>
        <v/>
      </c>
      <c r="S290" s="138"/>
      <c r="T290" s="138"/>
      <c r="U290" s="138"/>
      <c r="V290" s="139"/>
      <c r="W290" s="140"/>
      <c r="X290" s="138"/>
      <c r="Y290" s="138"/>
      <c r="Z290" s="138"/>
      <c r="AD290" s="92"/>
    </row>
    <row r="291" spans="2:30" ht="57" customHeight="1" x14ac:dyDescent="0.35">
      <c r="B291" s="137"/>
      <c r="C291" s="129"/>
      <c r="D291" s="137"/>
      <c r="E291" s="214"/>
      <c r="F291" s="129"/>
      <c r="G291" s="130"/>
      <c r="H291" s="130"/>
      <c r="I291" s="131"/>
      <c r="J291" s="171"/>
      <c r="K291" s="171"/>
      <c r="L291" s="135"/>
      <c r="M291" s="129"/>
      <c r="N291" s="131"/>
      <c r="O291" s="131"/>
      <c r="P291" s="131"/>
      <c r="Q291" s="132"/>
      <c r="R291" s="132" t="str">
        <f>IF(ISBLANK(Tableau1[[#This Row],[Date de règlement]]),"",UPPER(TEXT(Tableau1[[#This Row],[Date de règlement]],"AAAA")))</f>
        <v/>
      </c>
      <c r="S291" s="138"/>
      <c r="T291" s="138"/>
      <c r="U291" s="138"/>
      <c r="V291" s="139"/>
      <c r="W291" s="140"/>
      <c r="X291" s="138"/>
      <c r="Y291" s="138"/>
      <c r="Z291" s="138"/>
      <c r="AD291" s="92"/>
    </row>
    <row r="292" spans="2:30" ht="57" customHeight="1" x14ac:dyDescent="0.35">
      <c r="B292" s="137"/>
      <c r="C292" s="129"/>
      <c r="D292" s="137"/>
      <c r="E292" s="214"/>
      <c r="F292" s="129"/>
      <c r="G292" s="130"/>
      <c r="H292" s="130"/>
      <c r="I292" s="131"/>
      <c r="J292" s="171"/>
      <c r="K292" s="171"/>
      <c r="L292" s="135"/>
      <c r="M292" s="129"/>
      <c r="N292" s="131"/>
      <c r="O292" s="131"/>
      <c r="P292" s="131"/>
      <c r="Q292" s="132"/>
      <c r="R292" s="132" t="str">
        <f>IF(ISBLANK(Tableau1[[#This Row],[Date de règlement]]),"",UPPER(TEXT(Tableau1[[#This Row],[Date de règlement]],"AAAA")))</f>
        <v/>
      </c>
      <c r="S292" s="138"/>
      <c r="T292" s="138"/>
      <c r="U292" s="138"/>
      <c r="V292" s="139"/>
      <c r="W292" s="140"/>
      <c r="X292" s="138"/>
      <c r="Y292" s="138"/>
      <c r="Z292" s="138"/>
      <c r="AD292" s="92"/>
    </row>
    <row r="293" spans="2:30" ht="57" customHeight="1" x14ac:dyDescent="0.35">
      <c r="B293" s="137"/>
      <c r="C293" s="129"/>
      <c r="D293" s="137"/>
      <c r="E293" s="214"/>
      <c r="F293" s="129"/>
      <c r="G293" s="130"/>
      <c r="H293" s="130"/>
      <c r="I293" s="131"/>
      <c r="J293" s="171"/>
      <c r="K293" s="171"/>
      <c r="L293" s="135"/>
      <c r="M293" s="129"/>
      <c r="N293" s="131"/>
      <c r="O293" s="131"/>
      <c r="P293" s="131"/>
      <c r="Q293" s="132"/>
      <c r="R293" s="132" t="str">
        <f>IF(ISBLANK(Tableau1[[#This Row],[Date de règlement]]),"",UPPER(TEXT(Tableau1[[#This Row],[Date de règlement]],"AAAA")))</f>
        <v/>
      </c>
      <c r="S293" s="138"/>
      <c r="T293" s="138"/>
      <c r="U293" s="138"/>
      <c r="V293" s="139"/>
      <c r="W293" s="140"/>
      <c r="X293" s="138"/>
      <c r="Y293" s="138"/>
      <c r="Z293" s="138"/>
      <c r="AD293" s="92"/>
    </row>
    <row r="294" spans="2:30" ht="57" customHeight="1" x14ac:dyDescent="0.35">
      <c r="B294" s="137"/>
      <c r="C294" s="129"/>
      <c r="D294" s="137"/>
      <c r="E294" s="214"/>
      <c r="F294" s="129"/>
      <c r="G294" s="130"/>
      <c r="H294" s="130"/>
      <c r="I294" s="131"/>
      <c r="J294" s="171"/>
      <c r="K294" s="171"/>
      <c r="L294" s="135"/>
      <c r="M294" s="129"/>
      <c r="N294" s="131"/>
      <c r="O294" s="131"/>
      <c r="P294" s="131"/>
      <c r="Q294" s="132"/>
      <c r="R294" s="132" t="str">
        <f>IF(ISBLANK(Tableau1[[#This Row],[Date de règlement]]),"",UPPER(TEXT(Tableau1[[#This Row],[Date de règlement]],"AAAA")))</f>
        <v/>
      </c>
      <c r="S294" s="138"/>
      <c r="T294" s="138"/>
      <c r="U294" s="138"/>
      <c r="V294" s="139"/>
      <c r="W294" s="140"/>
      <c r="X294" s="138"/>
      <c r="Y294" s="138"/>
      <c r="Z294" s="138"/>
      <c r="AD294" s="92"/>
    </row>
    <row r="295" spans="2:30" ht="57" customHeight="1" x14ac:dyDescent="0.35">
      <c r="B295" s="137"/>
      <c r="C295" s="129"/>
      <c r="D295" s="137"/>
      <c r="E295" s="214"/>
      <c r="F295" s="129"/>
      <c r="G295" s="130"/>
      <c r="H295" s="130"/>
      <c r="I295" s="131"/>
      <c r="J295" s="171"/>
      <c r="K295" s="171"/>
      <c r="L295" s="135"/>
      <c r="M295" s="129"/>
      <c r="N295" s="131"/>
      <c r="O295" s="131"/>
      <c r="P295" s="131"/>
      <c r="Q295" s="132"/>
      <c r="R295" s="132" t="str">
        <f>IF(ISBLANK(Tableau1[[#This Row],[Date de règlement]]),"",UPPER(TEXT(Tableau1[[#This Row],[Date de règlement]],"AAAA")))</f>
        <v/>
      </c>
      <c r="S295" s="138"/>
      <c r="T295" s="138"/>
      <c r="U295" s="138"/>
      <c r="V295" s="139"/>
      <c r="W295" s="140"/>
      <c r="X295" s="138"/>
      <c r="Y295" s="138"/>
      <c r="Z295" s="138"/>
      <c r="AD295" s="92"/>
    </row>
    <row r="296" spans="2:30" ht="57" customHeight="1" x14ac:dyDescent="0.35">
      <c r="B296" s="137"/>
      <c r="C296" s="129"/>
      <c r="D296" s="137"/>
      <c r="E296" s="214"/>
      <c r="F296" s="129"/>
      <c r="G296" s="130"/>
      <c r="H296" s="130"/>
      <c r="I296" s="131"/>
      <c r="J296" s="171"/>
      <c r="K296" s="171"/>
      <c r="L296" s="135"/>
      <c r="M296" s="129"/>
      <c r="N296" s="131"/>
      <c r="O296" s="131"/>
      <c r="P296" s="131"/>
      <c r="Q296" s="132"/>
      <c r="R296" s="132" t="str">
        <f>IF(ISBLANK(Tableau1[[#This Row],[Date de règlement]]),"",UPPER(TEXT(Tableau1[[#This Row],[Date de règlement]],"AAAA")))</f>
        <v/>
      </c>
      <c r="S296" s="138"/>
      <c r="T296" s="138"/>
      <c r="U296" s="138"/>
      <c r="V296" s="139"/>
      <c r="W296" s="140"/>
      <c r="X296" s="138"/>
      <c r="Y296" s="138"/>
      <c r="Z296" s="138"/>
      <c r="AD296" s="92"/>
    </row>
    <row r="297" spans="2:30" ht="57" customHeight="1" x14ac:dyDescent="0.35">
      <c r="B297" s="137"/>
      <c r="C297" s="129"/>
      <c r="D297" s="137"/>
      <c r="E297" s="214"/>
      <c r="F297" s="129"/>
      <c r="G297" s="130"/>
      <c r="H297" s="130"/>
      <c r="I297" s="131"/>
      <c r="J297" s="171"/>
      <c r="K297" s="171"/>
      <c r="L297" s="135"/>
      <c r="M297" s="129"/>
      <c r="N297" s="131"/>
      <c r="O297" s="131"/>
      <c r="P297" s="131"/>
      <c r="Q297" s="132"/>
      <c r="R297" s="132" t="str">
        <f>IF(ISBLANK(Tableau1[[#This Row],[Date de règlement]]),"",UPPER(TEXT(Tableau1[[#This Row],[Date de règlement]],"AAAA")))</f>
        <v/>
      </c>
      <c r="S297" s="138"/>
      <c r="T297" s="138"/>
      <c r="U297" s="138"/>
      <c r="V297" s="139"/>
      <c r="W297" s="140"/>
      <c r="X297" s="138"/>
      <c r="Y297" s="138"/>
      <c r="Z297" s="138"/>
      <c r="AD297" s="92"/>
    </row>
    <row r="298" spans="2:30" ht="57" customHeight="1" x14ac:dyDescent="0.35">
      <c r="B298" s="137"/>
      <c r="C298" s="129"/>
      <c r="D298" s="137"/>
      <c r="E298" s="214"/>
      <c r="F298" s="129"/>
      <c r="G298" s="130"/>
      <c r="H298" s="130"/>
      <c r="I298" s="131"/>
      <c r="J298" s="171"/>
      <c r="K298" s="171"/>
      <c r="L298" s="135"/>
      <c r="M298" s="129"/>
      <c r="N298" s="131"/>
      <c r="O298" s="131"/>
      <c r="P298" s="131"/>
      <c r="Q298" s="132"/>
      <c r="R298" s="132" t="str">
        <f>IF(ISBLANK(Tableau1[[#This Row],[Date de règlement]]),"",UPPER(TEXT(Tableau1[[#This Row],[Date de règlement]],"AAAA")))</f>
        <v/>
      </c>
      <c r="S298" s="138"/>
      <c r="T298" s="138"/>
      <c r="U298" s="138"/>
      <c r="V298" s="139"/>
      <c r="W298" s="140"/>
      <c r="X298" s="138"/>
      <c r="Y298" s="138"/>
      <c r="Z298" s="138"/>
      <c r="AD298" s="92"/>
    </row>
    <row r="299" spans="2:30" ht="57" customHeight="1" x14ac:dyDescent="0.35">
      <c r="B299" s="137"/>
      <c r="C299" s="129"/>
      <c r="D299" s="137"/>
      <c r="E299" s="214"/>
      <c r="F299" s="129"/>
      <c r="G299" s="130"/>
      <c r="H299" s="130"/>
      <c r="I299" s="131"/>
      <c r="J299" s="171"/>
      <c r="K299" s="171"/>
      <c r="L299" s="135"/>
      <c r="M299" s="129"/>
      <c r="N299" s="131"/>
      <c r="O299" s="131"/>
      <c r="P299" s="131"/>
      <c r="Q299" s="132"/>
      <c r="R299" s="132" t="str">
        <f>IF(ISBLANK(Tableau1[[#This Row],[Date de règlement]]),"",UPPER(TEXT(Tableau1[[#This Row],[Date de règlement]],"AAAA")))</f>
        <v/>
      </c>
      <c r="S299" s="138"/>
      <c r="T299" s="138"/>
      <c r="U299" s="138"/>
      <c r="V299" s="139"/>
      <c r="W299" s="140"/>
      <c r="X299" s="138"/>
      <c r="Y299" s="138"/>
      <c r="Z299" s="138"/>
      <c r="AD299" s="92"/>
    </row>
    <row r="300" spans="2:30" ht="57" customHeight="1" x14ac:dyDescent="0.35">
      <c r="B300" s="137"/>
      <c r="C300" s="129"/>
      <c r="D300" s="137"/>
      <c r="E300" s="214"/>
      <c r="F300" s="129"/>
      <c r="G300" s="130"/>
      <c r="H300" s="130"/>
      <c r="I300" s="131"/>
      <c r="J300" s="171"/>
      <c r="K300" s="171"/>
      <c r="L300" s="135"/>
      <c r="M300" s="129"/>
      <c r="N300" s="131"/>
      <c r="O300" s="131"/>
      <c r="P300" s="131"/>
      <c r="Q300" s="132"/>
      <c r="R300" s="132" t="str">
        <f>IF(ISBLANK(Tableau1[[#This Row],[Date de règlement]]),"",UPPER(TEXT(Tableau1[[#This Row],[Date de règlement]],"AAAA")))</f>
        <v/>
      </c>
      <c r="S300" s="138"/>
      <c r="T300" s="138"/>
      <c r="U300" s="138"/>
      <c r="V300" s="139"/>
      <c r="W300" s="140"/>
      <c r="X300" s="138"/>
      <c r="Y300" s="138"/>
      <c r="Z300" s="138"/>
      <c r="AD300" s="92"/>
    </row>
    <row r="301" spans="2:30" ht="57" customHeight="1" x14ac:dyDescent="0.35">
      <c r="B301" s="137"/>
      <c r="C301" s="129"/>
      <c r="D301" s="137"/>
      <c r="E301" s="214"/>
      <c r="F301" s="129"/>
      <c r="G301" s="130"/>
      <c r="H301" s="130"/>
      <c r="I301" s="131"/>
      <c r="J301" s="171"/>
      <c r="K301" s="171"/>
      <c r="L301" s="135"/>
      <c r="M301" s="129"/>
      <c r="N301" s="131"/>
      <c r="O301" s="131"/>
      <c r="P301" s="131"/>
      <c r="Q301" s="132"/>
      <c r="R301" s="132" t="str">
        <f>IF(ISBLANK(Tableau1[[#This Row],[Date de règlement]]),"",UPPER(TEXT(Tableau1[[#This Row],[Date de règlement]],"AAAA")))</f>
        <v/>
      </c>
      <c r="S301" s="138"/>
      <c r="T301" s="138"/>
      <c r="U301" s="138"/>
      <c r="V301" s="139"/>
      <c r="W301" s="140"/>
      <c r="X301" s="138"/>
      <c r="Y301" s="138"/>
      <c r="Z301" s="138"/>
      <c r="AD301" s="92"/>
    </row>
    <row r="302" spans="2:30" ht="57" customHeight="1" x14ac:dyDescent="0.35">
      <c r="B302" s="137"/>
      <c r="C302" s="129"/>
      <c r="D302" s="137"/>
      <c r="E302" s="214"/>
      <c r="F302" s="129"/>
      <c r="G302" s="130"/>
      <c r="H302" s="130"/>
      <c r="I302" s="131"/>
      <c r="J302" s="171"/>
      <c r="K302" s="171"/>
      <c r="L302" s="135"/>
      <c r="M302" s="129"/>
      <c r="N302" s="131"/>
      <c r="O302" s="131"/>
      <c r="P302" s="131"/>
      <c r="Q302" s="132"/>
      <c r="R302" s="132" t="str">
        <f>IF(ISBLANK(Tableau1[[#This Row],[Date de règlement]]),"",UPPER(TEXT(Tableau1[[#This Row],[Date de règlement]],"AAAA")))</f>
        <v/>
      </c>
      <c r="S302" s="138"/>
      <c r="T302" s="138"/>
      <c r="U302" s="138"/>
      <c r="V302" s="139"/>
      <c r="W302" s="140"/>
      <c r="X302" s="138"/>
      <c r="Y302" s="138"/>
      <c r="Z302" s="138"/>
      <c r="AD302" s="92"/>
    </row>
    <row r="303" spans="2:30" ht="57" customHeight="1" x14ac:dyDescent="0.35">
      <c r="B303" s="137"/>
      <c r="C303" s="129"/>
      <c r="D303" s="137"/>
      <c r="E303" s="214"/>
      <c r="F303" s="129"/>
      <c r="G303" s="130"/>
      <c r="H303" s="130"/>
      <c r="I303" s="131"/>
      <c r="J303" s="171"/>
      <c r="K303" s="171"/>
      <c r="L303" s="135"/>
      <c r="M303" s="129"/>
      <c r="N303" s="131"/>
      <c r="O303" s="131"/>
      <c r="P303" s="131"/>
      <c r="Q303" s="132"/>
      <c r="R303" s="132" t="str">
        <f>IF(ISBLANK(Tableau1[[#This Row],[Date de règlement]]),"",UPPER(TEXT(Tableau1[[#This Row],[Date de règlement]],"AAAA")))</f>
        <v/>
      </c>
      <c r="S303" s="138"/>
      <c r="T303" s="138"/>
      <c r="U303" s="138"/>
      <c r="V303" s="139"/>
      <c r="W303" s="140"/>
      <c r="X303" s="138"/>
      <c r="Y303" s="138"/>
      <c r="Z303" s="138"/>
      <c r="AD303" s="92"/>
    </row>
    <row r="304" spans="2:30" ht="57" customHeight="1" x14ac:dyDescent="0.35">
      <c r="B304" s="137"/>
      <c r="C304" s="129"/>
      <c r="D304" s="137"/>
      <c r="E304" s="214"/>
      <c r="F304" s="129"/>
      <c r="G304" s="130"/>
      <c r="H304" s="130"/>
      <c r="I304" s="131"/>
      <c r="J304" s="171"/>
      <c r="K304" s="171"/>
      <c r="L304" s="135"/>
      <c r="M304" s="129"/>
      <c r="N304" s="131"/>
      <c r="O304" s="131"/>
      <c r="P304" s="131"/>
      <c r="Q304" s="132"/>
      <c r="R304" s="132" t="str">
        <f>IF(ISBLANK(Tableau1[[#This Row],[Date de règlement]]),"",UPPER(TEXT(Tableau1[[#This Row],[Date de règlement]],"AAAA")))</f>
        <v/>
      </c>
      <c r="S304" s="138"/>
      <c r="T304" s="138"/>
      <c r="U304" s="138"/>
      <c r="V304" s="139"/>
      <c r="W304" s="140"/>
      <c r="X304" s="138"/>
      <c r="Y304" s="138"/>
      <c r="Z304" s="138"/>
      <c r="AD304" s="92"/>
    </row>
    <row r="305" spans="2:30" ht="57" customHeight="1" x14ac:dyDescent="0.35">
      <c r="B305" s="137"/>
      <c r="C305" s="129"/>
      <c r="D305" s="137"/>
      <c r="E305" s="214"/>
      <c r="F305" s="129"/>
      <c r="G305" s="130"/>
      <c r="H305" s="130"/>
      <c r="I305" s="131"/>
      <c r="J305" s="171"/>
      <c r="K305" s="171"/>
      <c r="L305" s="135"/>
      <c r="M305" s="129"/>
      <c r="N305" s="131"/>
      <c r="O305" s="131"/>
      <c r="P305" s="131"/>
      <c r="Q305" s="132"/>
      <c r="R305" s="132" t="str">
        <f>IF(ISBLANK(Tableau1[[#This Row],[Date de règlement]]),"",UPPER(TEXT(Tableau1[[#This Row],[Date de règlement]],"AAAA")))</f>
        <v/>
      </c>
      <c r="S305" s="138"/>
      <c r="T305" s="138"/>
      <c r="U305" s="138"/>
      <c r="V305" s="139"/>
      <c r="W305" s="140"/>
      <c r="X305" s="138"/>
      <c r="Y305" s="138"/>
      <c r="Z305" s="138"/>
      <c r="AD305" s="92"/>
    </row>
    <row r="306" spans="2:30" ht="57" customHeight="1" x14ac:dyDescent="0.35">
      <c r="B306" s="137"/>
      <c r="C306" s="129"/>
      <c r="D306" s="137"/>
      <c r="E306" s="214"/>
      <c r="F306" s="129"/>
      <c r="G306" s="130"/>
      <c r="H306" s="130"/>
      <c r="I306" s="131"/>
      <c r="J306" s="171"/>
      <c r="K306" s="171"/>
      <c r="L306" s="135"/>
      <c r="M306" s="129"/>
      <c r="N306" s="131"/>
      <c r="O306" s="131"/>
      <c r="P306" s="131"/>
      <c r="Q306" s="132"/>
      <c r="R306" s="132" t="str">
        <f>IF(ISBLANK(Tableau1[[#This Row],[Date de règlement]]),"",UPPER(TEXT(Tableau1[[#This Row],[Date de règlement]],"AAAA")))</f>
        <v/>
      </c>
      <c r="S306" s="138"/>
      <c r="T306" s="138"/>
      <c r="U306" s="138"/>
      <c r="V306" s="139"/>
      <c r="W306" s="140"/>
      <c r="X306" s="138"/>
      <c r="Y306" s="138"/>
      <c r="Z306" s="138"/>
      <c r="AD306" s="92"/>
    </row>
    <row r="307" spans="2:30" ht="57" customHeight="1" x14ac:dyDescent="0.35">
      <c r="B307" s="137"/>
      <c r="C307" s="129"/>
      <c r="D307" s="137"/>
      <c r="E307" s="214"/>
      <c r="F307" s="129"/>
      <c r="G307" s="130"/>
      <c r="H307" s="130"/>
      <c r="I307" s="131"/>
      <c r="J307" s="171"/>
      <c r="K307" s="171"/>
      <c r="L307" s="135"/>
      <c r="M307" s="129"/>
      <c r="N307" s="131"/>
      <c r="O307" s="131"/>
      <c r="P307" s="131"/>
      <c r="Q307" s="132"/>
      <c r="R307" s="132" t="str">
        <f>IF(ISBLANK(Tableau1[[#This Row],[Date de règlement]]),"",UPPER(TEXT(Tableau1[[#This Row],[Date de règlement]],"AAAA")))</f>
        <v/>
      </c>
      <c r="S307" s="138"/>
      <c r="T307" s="138"/>
      <c r="U307" s="138"/>
      <c r="V307" s="139"/>
      <c r="W307" s="140"/>
      <c r="X307" s="138"/>
      <c r="Y307" s="138"/>
      <c r="Z307" s="138"/>
      <c r="AD307" s="92"/>
    </row>
    <row r="308" spans="2:30" ht="57" customHeight="1" x14ac:dyDescent="0.35">
      <c r="B308" s="137"/>
      <c r="C308" s="129"/>
      <c r="D308" s="137"/>
      <c r="E308" s="214"/>
      <c r="F308" s="129"/>
      <c r="G308" s="130"/>
      <c r="H308" s="130"/>
      <c r="I308" s="131"/>
      <c r="J308" s="171"/>
      <c r="K308" s="171"/>
      <c r="L308" s="135"/>
      <c r="M308" s="129"/>
      <c r="N308" s="131"/>
      <c r="O308" s="131"/>
      <c r="P308" s="131"/>
      <c r="Q308" s="132"/>
      <c r="R308" s="132" t="str">
        <f>IF(ISBLANK(Tableau1[[#This Row],[Date de règlement]]),"",UPPER(TEXT(Tableau1[[#This Row],[Date de règlement]],"AAAA")))</f>
        <v/>
      </c>
      <c r="S308" s="138"/>
      <c r="T308" s="138"/>
      <c r="U308" s="138"/>
      <c r="V308" s="139"/>
      <c r="W308" s="140"/>
      <c r="X308" s="138"/>
      <c r="Y308" s="138"/>
      <c r="Z308" s="138"/>
      <c r="AD308" s="92"/>
    </row>
    <row r="309" spans="2:30" ht="57" customHeight="1" x14ac:dyDescent="0.35">
      <c r="B309" s="137"/>
      <c r="C309" s="129"/>
      <c r="D309" s="137"/>
      <c r="E309" s="214"/>
      <c r="F309" s="129"/>
      <c r="G309" s="130"/>
      <c r="H309" s="130"/>
      <c r="I309" s="131"/>
      <c r="J309" s="171"/>
      <c r="K309" s="171"/>
      <c r="L309" s="135"/>
      <c r="M309" s="129"/>
      <c r="N309" s="131"/>
      <c r="O309" s="131"/>
      <c r="P309" s="131"/>
      <c r="Q309" s="132"/>
      <c r="R309" s="132" t="str">
        <f>IF(ISBLANK(Tableau1[[#This Row],[Date de règlement]]),"",UPPER(TEXT(Tableau1[[#This Row],[Date de règlement]],"AAAA")))</f>
        <v/>
      </c>
      <c r="S309" s="138"/>
      <c r="T309" s="138"/>
      <c r="U309" s="138"/>
      <c r="V309" s="139"/>
      <c r="W309" s="140"/>
      <c r="X309" s="138"/>
      <c r="Y309" s="138"/>
      <c r="Z309" s="138"/>
      <c r="AD309" s="92"/>
    </row>
    <row r="310" spans="2:30" ht="57" customHeight="1" x14ac:dyDescent="0.35">
      <c r="B310" s="137"/>
      <c r="C310" s="129"/>
      <c r="D310" s="137"/>
      <c r="E310" s="214"/>
      <c r="F310" s="129"/>
      <c r="G310" s="130"/>
      <c r="H310" s="130"/>
      <c r="I310" s="131"/>
      <c r="J310" s="171"/>
      <c r="K310" s="171"/>
      <c r="L310" s="135"/>
      <c r="M310" s="129"/>
      <c r="N310" s="131"/>
      <c r="O310" s="131"/>
      <c r="P310" s="131"/>
      <c r="Q310" s="132"/>
      <c r="R310" s="132" t="str">
        <f>IF(ISBLANK(Tableau1[[#This Row],[Date de règlement]]),"",UPPER(TEXT(Tableau1[[#This Row],[Date de règlement]],"AAAA")))</f>
        <v/>
      </c>
      <c r="S310" s="138"/>
      <c r="T310" s="138"/>
      <c r="U310" s="138"/>
      <c r="V310" s="139"/>
      <c r="W310" s="140"/>
      <c r="X310" s="138"/>
      <c r="Y310" s="138"/>
      <c r="Z310" s="138"/>
      <c r="AD310" s="92"/>
    </row>
    <row r="311" spans="2:30" ht="57" customHeight="1" x14ac:dyDescent="0.35">
      <c r="B311" s="137"/>
      <c r="C311" s="129"/>
      <c r="D311" s="137"/>
      <c r="E311" s="214"/>
      <c r="F311" s="129"/>
      <c r="G311" s="130"/>
      <c r="H311" s="130"/>
      <c r="I311" s="131"/>
      <c r="J311" s="171"/>
      <c r="K311" s="171"/>
      <c r="L311" s="135"/>
      <c r="M311" s="129"/>
      <c r="N311" s="131"/>
      <c r="O311" s="131"/>
      <c r="P311" s="131"/>
      <c r="Q311" s="132"/>
      <c r="R311" s="132" t="str">
        <f>IF(ISBLANK(Tableau1[[#This Row],[Date de règlement]]),"",UPPER(TEXT(Tableau1[[#This Row],[Date de règlement]],"AAAA")))</f>
        <v/>
      </c>
      <c r="S311" s="138"/>
      <c r="T311" s="138"/>
      <c r="U311" s="138"/>
      <c r="V311" s="139"/>
      <c r="W311" s="140"/>
      <c r="X311" s="138"/>
      <c r="Y311" s="138"/>
      <c r="Z311" s="138"/>
      <c r="AD311" s="92"/>
    </row>
    <row r="312" spans="2:30" ht="57" customHeight="1" x14ac:dyDescent="0.35">
      <c r="B312" s="137"/>
      <c r="C312" s="129"/>
      <c r="D312" s="137"/>
      <c r="E312" s="214"/>
      <c r="F312" s="129"/>
      <c r="G312" s="130"/>
      <c r="H312" s="130"/>
      <c r="I312" s="131"/>
      <c r="J312" s="171"/>
      <c r="K312" s="171"/>
      <c r="L312" s="135"/>
      <c r="M312" s="129"/>
      <c r="N312" s="131"/>
      <c r="O312" s="131"/>
      <c r="P312" s="131"/>
      <c r="Q312" s="132"/>
      <c r="R312" s="132" t="str">
        <f>IF(ISBLANK(Tableau1[[#This Row],[Date de règlement]]),"",UPPER(TEXT(Tableau1[[#This Row],[Date de règlement]],"AAAA")))</f>
        <v/>
      </c>
      <c r="S312" s="138"/>
      <c r="T312" s="138"/>
      <c r="U312" s="138"/>
      <c r="V312" s="139"/>
      <c r="W312" s="140"/>
      <c r="X312" s="138"/>
      <c r="Y312" s="138"/>
      <c r="Z312" s="138"/>
      <c r="AD312" s="92"/>
    </row>
    <row r="313" spans="2:30" ht="57" customHeight="1" x14ac:dyDescent="0.35">
      <c r="B313" s="137"/>
      <c r="C313" s="129"/>
      <c r="D313" s="137"/>
      <c r="E313" s="214"/>
      <c r="F313" s="129"/>
      <c r="G313" s="130"/>
      <c r="H313" s="130"/>
      <c r="I313" s="131"/>
      <c r="J313" s="171"/>
      <c r="K313" s="171"/>
      <c r="L313" s="135"/>
      <c r="M313" s="129"/>
      <c r="N313" s="131"/>
      <c r="O313" s="131"/>
      <c r="P313" s="131"/>
      <c r="Q313" s="132"/>
      <c r="R313" s="132" t="str">
        <f>IF(ISBLANK(Tableau1[[#This Row],[Date de règlement]]),"",UPPER(TEXT(Tableau1[[#This Row],[Date de règlement]],"AAAA")))</f>
        <v/>
      </c>
      <c r="S313" s="138"/>
      <c r="T313" s="138"/>
      <c r="U313" s="138"/>
      <c r="V313" s="139"/>
      <c r="W313" s="140"/>
      <c r="X313" s="138"/>
      <c r="Y313" s="138"/>
      <c r="Z313" s="138"/>
      <c r="AD313" s="92"/>
    </row>
    <row r="314" spans="2:30" ht="57" customHeight="1" x14ac:dyDescent="0.35">
      <c r="B314" s="137"/>
      <c r="C314" s="129"/>
      <c r="D314" s="137"/>
      <c r="E314" s="214"/>
      <c r="F314" s="129"/>
      <c r="G314" s="130"/>
      <c r="H314" s="130"/>
      <c r="I314" s="131"/>
      <c r="J314" s="171"/>
      <c r="K314" s="171"/>
      <c r="L314" s="135"/>
      <c r="M314" s="129"/>
      <c r="N314" s="131"/>
      <c r="O314" s="131"/>
      <c r="P314" s="131"/>
      <c r="Q314" s="132"/>
      <c r="R314" s="132" t="str">
        <f>IF(ISBLANK(Tableau1[[#This Row],[Date de règlement]]),"",UPPER(TEXT(Tableau1[[#This Row],[Date de règlement]],"AAAA")))</f>
        <v/>
      </c>
      <c r="S314" s="138"/>
      <c r="T314" s="138"/>
      <c r="U314" s="138"/>
      <c r="V314" s="139"/>
      <c r="W314" s="140"/>
      <c r="X314" s="138"/>
      <c r="Y314" s="138"/>
      <c r="Z314" s="138"/>
      <c r="AD314" s="92"/>
    </row>
    <row r="315" spans="2:30" ht="57" customHeight="1" x14ac:dyDescent="0.35">
      <c r="B315" s="137"/>
      <c r="C315" s="129"/>
      <c r="D315" s="137"/>
      <c r="E315" s="214"/>
      <c r="F315" s="129"/>
      <c r="G315" s="130"/>
      <c r="H315" s="130"/>
      <c r="I315" s="131"/>
      <c r="J315" s="171"/>
      <c r="K315" s="171"/>
      <c r="L315" s="135"/>
      <c r="M315" s="129"/>
      <c r="N315" s="131"/>
      <c r="O315" s="131"/>
      <c r="P315" s="131"/>
      <c r="Q315" s="132"/>
      <c r="R315" s="132" t="str">
        <f>IF(ISBLANK(Tableau1[[#This Row],[Date de règlement]]),"",UPPER(TEXT(Tableau1[[#This Row],[Date de règlement]],"AAAA")))</f>
        <v/>
      </c>
      <c r="S315" s="138"/>
      <c r="T315" s="138"/>
      <c r="U315" s="138"/>
      <c r="V315" s="139"/>
      <c r="W315" s="140"/>
      <c r="X315" s="138"/>
      <c r="Y315" s="138"/>
      <c r="Z315" s="138"/>
      <c r="AD315" s="92"/>
    </row>
    <row r="316" spans="2:30" ht="57" customHeight="1" x14ac:dyDescent="0.35">
      <c r="B316" s="137"/>
      <c r="C316" s="129"/>
      <c r="D316" s="137"/>
      <c r="E316" s="214"/>
      <c r="F316" s="129"/>
      <c r="G316" s="130"/>
      <c r="H316" s="130"/>
      <c r="I316" s="131"/>
      <c r="J316" s="171"/>
      <c r="K316" s="171"/>
      <c r="L316" s="135"/>
      <c r="M316" s="129"/>
      <c r="N316" s="131"/>
      <c r="O316" s="131"/>
      <c r="P316" s="131"/>
      <c r="Q316" s="132"/>
      <c r="R316" s="132" t="str">
        <f>IF(ISBLANK(Tableau1[[#This Row],[Date de règlement]]),"",UPPER(TEXT(Tableau1[[#This Row],[Date de règlement]],"AAAA")))</f>
        <v/>
      </c>
      <c r="S316" s="138"/>
      <c r="T316" s="138"/>
      <c r="U316" s="138"/>
      <c r="V316" s="139"/>
      <c r="W316" s="140"/>
      <c r="X316" s="138"/>
      <c r="Y316" s="138"/>
      <c r="Z316" s="138"/>
      <c r="AD316" s="92"/>
    </row>
    <row r="317" spans="2:30" ht="57" customHeight="1" x14ac:dyDescent="0.35">
      <c r="B317" s="137"/>
      <c r="C317" s="129"/>
      <c r="D317" s="137"/>
      <c r="E317" s="214"/>
      <c r="F317" s="129"/>
      <c r="G317" s="130"/>
      <c r="H317" s="130"/>
      <c r="I317" s="131"/>
      <c r="J317" s="171"/>
      <c r="K317" s="171"/>
      <c r="L317" s="135"/>
      <c r="M317" s="129"/>
      <c r="N317" s="131"/>
      <c r="O317" s="131"/>
      <c r="P317" s="131"/>
      <c r="Q317" s="132"/>
      <c r="R317" s="132" t="str">
        <f>IF(ISBLANK(Tableau1[[#This Row],[Date de règlement]]),"",UPPER(TEXT(Tableau1[[#This Row],[Date de règlement]],"AAAA")))</f>
        <v/>
      </c>
      <c r="S317" s="138"/>
      <c r="T317" s="138"/>
      <c r="U317" s="138"/>
      <c r="V317" s="139"/>
      <c r="W317" s="140"/>
      <c r="X317" s="138"/>
      <c r="Y317" s="138"/>
      <c r="Z317" s="138"/>
      <c r="AD317" s="92"/>
    </row>
    <row r="318" spans="2:30" ht="57" customHeight="1" x14ac:dyDescent="0.35">
      <c r="B318" s="137"/>
      <c r="C318" s="129"/>
      <c r="D318" s="137"/>
      <c r="E318" s="214"/>
      <c r="F318" s="129"/>
      <c r="G318" s="130"/>
      <c r="H318" s="130"/>
      <c r="I318" s="131"/>
      <c r="J318" s="171"/>
      <c r="K318" s="171"/>
      <c r="L318" s="135"/>
      <c r="M318" s="129"/>
      <c r="N318" s="131"/>
      <c r="O318" s="131"/>
      <c r="P318" s="131"/>
      <c r="Q318" s="132"/>
      <c r="R318" s="132" t="str">
        <f>IF(ISBLANK(Tableau1[[#This Row],[Date de règlement]]),"",UPPER(TEXT(Tableau1[[#This Row],[Date de règlement]],"AAAA")))</f>
        <v/>
      </c>
      <c r="S318" s="138"/>
      <c r="T318" s="138"/>
      <c r="U318" s="138"/>
      <c r="V318" s="139"/>
      <c r="W318" s="140"/>
      <c r="X318" s="138"/>
      <c r="Y318" s="138"/>
      <c r="Z318" s="138"/>
      <c r="AD318" s="92"/>
    </row>
    <row r="319" spans="2:30" ht="57" customHeight="1" x14ac:dyDescent="0.35">
      <c r="B319" s="137"/>
      <c r="C319" s="129"/>
      <c r="D319" s="137"/>
      <c r="E319" s="214"/>
      <c r="F319" s="129"/>
      <c r="G319" s="130"/>
      <c r="H319" s="130"/>
      <c r="I319" s="131"/>
      <c r="J319" s="171"/>
      <c r="K319" s="171"/>
      <c r="L319" s="135"/>
      <c r="M319" s="129"/>
      <c r="N319" s="131"/>
      <c r="O319" s="131"/>
      <c r="P319" s="131"/>
      <c r="Q319" s="132"/>
      <c r="R319" s="132" t="str">
        <f>IF(ISBLANK(Tableau1[[#This Row],[Date de règlement]]),"",UPPER(TEXT(Tableau1[[#This Row],[Date de règlement]],"AAAA")))</f>
        <v/>
      </c>
      <c r="S319" s="138"/>
      <c r="T319" s="138"/>
      <c r="U319" s="138"/>
      <c r="V319" s="139"/>
      <c r="W319" s="140"/>
      <c r="X319" s="138"/>
      <c r="Y319" s="138"/>
      <c r="Z319" s="138"/>
      <c r="AD319" s="92"/>
    </row>
    <row r="320" spans="2:30" ht="57" customHeight="1" x14ac:dyDescent="0.35">
      <c r="B320" s="137"/>
      <c r="C320" s="129"/>
      <c r="D320" s="137"/>
      <c r="E320" s="214"/>
      <c r="F320" s="129"/>
      <c r="G320" s="130"/>
      <c r="H320" s="130"/>
      <c r="I320" s="131"/>
      <c r="J320" s="171"/>
      <c r="K320" s="171"/>
      <c r="L320" s="135"/>
      <c r="M320" s="129"/>
      <c r="N320" s="131"/>
      <c r="O320" s="131"/>
      <c r="P320" s="131"/>
      <c r="Q320" s="132"/>
      <c r="R320" s="132" t="str">
        <f>IF(ISBLANK(Tableau1[[#This Row],[Date de règlement]]),"",UPPER(TEXT(Tableau1[[#This Row],[Date de règlement]],"AAAA")))</f>
        <v/>
      </c>
      <c r="S320" s="138"/>
      <c r="T320" s="138"/>
      <c r="U320" s="138"/>
      <c r="V320" s="139"/>
      <c r="W320" s="140"/>
      <c r="X320" s="138"/>
      <c r="Y320" s="138"/>
      <c r="Z320" s="138"/>
      <c r="AD320" s="92"/>
    </row>
    <row r="321" spans="2:30" ht="57" customHeight="1" x14ac:dyDescent="0.35">
      <c r="B321" s="137"/>
      <c r="C321" s="129"/>
      <c r="D321" s="137"/>
      <c r="E321" s="214"/>
      <c r="F321" s="129"/>
      <c r="G321" s="130"/>
      <c r="H321" s="130"/>
      <c r="I321" s="131"/>
      <c r="J321" s="171"/>
      <c r="K321" s="171"/>
      <c r="L321" s="135"/>
      <c r="M321" s="129"/>
      <c r="N321" s="131"/>
      <c r="O321" s="131"/>
      <c r="P321" s="131"/>
      <c r="Q321" s="132"/>
      <c r="R321" s="132" t="str">
        <f>IF(ISBLANK(Tableau1[[#This Row],[Date de règlement]]),"",UPPER(TEXT(Tableau1[[#This Row],[Date de règlement]],"AAAA")))</f>
        <v/>
      </c>
      <c r="S321" s="138"/>
      <c r="T321" s="138"/>
      <c r="U321" s="138"/>
      <c r="V321" s="139"/>
      <c r="W321" s="140"/>
      <c r="X321" s="138"/>
      <c r="Y321" s="138"/>
      <c r="Z321" s="138"/>
      <c r="AD321" s="92"/>
    </row>
    <row r="322" spans="2:30" ht="57" customHeight="1" x14ac:dyDescent="0.35">
      <c r="B322" s="137"/>
      <c r="C322" s="129"/>
      <c r="D322" s="137"/>
      <c r="E322" s="214"/>
      <c r="F322" s="129"/>
      <c r="G322" s="130"/>
      <c r="H322" s="130"/>
      <c r="I322" s="131"/>
      <c r="J322" s="171"/>
      <c r="K322" s="171"/>
      <c r="L322" s="135"/>
      <c r="M322" s="129"/>
      <c r="N322" s="131"/>
      <c r="O322" s="131"/>
      <c r="P322" s="131"/>
      <c r="Q322" s="132"/>
      <c r="R322" s="132" t="str">
        <f>IF(ISBLANK(Tableau1[[#This Row],[Date de règlement]]),"",UPPER(TEXT(Tableau1[[#This Row],[Date de règlement]],"AAAA")))</f>
        <v/>
      </c>
      <c r="S322" s="138"/>
      <c r="T322" s="138"/>
      <c r="U322" s="138"/>
      <c r="V322" s="139"/>
      <c r="W322" s="140"/>
      <c r="X322" s="138"/>
      <c r="Y322" s="138"/>
      <c r="Z322" s="138"/>
      <c r="AD322" s="92"/>
    </row>
    <row r="323" spans="2:30" ht="57" customHeight="1" x14ac:dyDescent="0.35">
      <c r="B323" s="137"/>
      <c r="C323" s="129"/>
      <c r="D323" s="137"/>
      <c r="E323" s="214"/>
      <c r="F323" s="129"/>
      <c r="G323" s="130"/>
      <c r="H323" s="130"/>
      <c r="I323" s="131"/>
      <c r="J323" s="171"/>
      <c r="K323" s="171"/>
      <c r="L323" s="135"/>
      <c r="M323" s="129"/>
      <c r="N323" s="131"/>
      <c r="O323" s="131"/>
      <c r="P323" s="131"/>
      <c r="Q323" s="132"/>
      <c r="R323" s="132" t="str">
        <f>IF(ISBLANK(Tableau1[[#This Row],[Date de règlement]]),"",UPPER(TEXT(Tableau1[[#This Row],[Date de règlement]],"AAAA")))</f>
        <v/>
      </c>
      <c r="S323" s="138"/>
      <c r="T323" s="138"/>
      <c r="U323" s="138"/>
      <c r="V323" s="139"/>
      <c r="W323" s="140"/>
      <c r="X323" s="138"/>
      <c r="Y323" s="138"/>
      <c r="Z323" s="138"/>
      <c r="AD323" s="92"/>
    </row>
    <row r="324" spans="2:30" ht="57" customHeight="1" x14ac:dyDescent="0.35">
      <c r="B324" s="137"/>
      <c r="C324" s="129"/>
      <c r="D324" s="137"/>
      <c r="E324" s="214"/>
      <c r="F324" s="129"/>
      <c r="G324" s="130"/>
      <c r="H324" s="130"/>
      <c r="I324" s="131"/>
      <c r="J324" s="171"/>
      <c r="K324" s="171"/>
      <c r="L324" s="135"/>
      <c r="M324" s="129"/>
      <c r="N324" s="131"/>
      <c r="O324" s="131"/>
      <c r="P324" s="131"/>
      <c r="Q324" s="132"/>
      <c r="R324" s="132" t="str">
        <f>IF(ISBLANK(Tableau1[[#This Row],[Date de règlement]]),"",UPPER(TEXT(Tableau1[[#This Row],[Date de règlement]],"AAAA")))</f>
        <v/>
      </c>
      <c r="S324" s="138"/>
      <c r="T324" s="138"/>
      <c r="U324" s="138"/>
      <c r="V324" s="139"/>
      <c r="W324" s="140"/>
      <c r="X324" s="138"/>
      <c r="Y324" s="138"/>
      <c r="Z324" s="138"/>
      <c r="AD324" s="92"/>
    </row>
    <row r="325" spans="2:30" ht="57" customHeight="1" x14ac:dyDescent="0.35">
      <c r="B325" s="137"/>
      <c r="C325" s="129"/>
      <c r="D325" s="137"/>
      <c r="E325" s="214"/>
      <c r="F325" s="129"/>
      <c r="G325" s="130"/>
      <c r="H325" s="130"/>
      <c r="I325" s="131"/>
      <c r="J325" s="171"/>
      <c r="K325" s="171"/>
      <c r="L325" s="135"/>
      <c r="M325" s="129"/>
      <c r="N325" s="131"/>
      <c r="O325" s="131"/>
      <c r="P325" s="131"/>
      <c r="Q325" s="132"/>
      <c r="R325" s="132" t="str">
        <f>IF(ISBLANK(Tableau1[[#This Row],[Date de règlement]]),"",UPPER(TEXT(Tableau1[[#This Row],[Date de règlement]],"AAAA")))</f>
        <v/>
      </c>
      <c r="S325" s="138"/>
      <c r="T325" s="138"/>
      <c r="U325" s="138"/>
      <c r="V325" s="139"/>
      <c r="W325" s="140"/>
      <c r="X325" s="138"/>
      <c r="Y325" s="138"/>
      <c r="Z325" s="138"/>
      <c r="AD325" s="92"/>
    </row>
    <row r="326" spans="2:30" ht="57" customHeight="1" x14ac:dyDescent="0.35">
      <c r="B326" s="137"/>
      <c r="C326" s="129"/>
      <c r="D326" s="137"/>
      <c r="E326" s="214"/>
      <c r="F326" s="129"/>
      <c r="G326" s="130"/>
      <c r="H326" s="130"/>
      <c r="I326" s="131"/>
      <c r="J326" s="171"/>
      <c r="K326" s="171"/>
      <c r="L326" s="135"/>
      <c r="M326" s="129"/>
      <c r="N326" s="131"/>
      <c r="O326" s="131"/>
      <c r="P326" s="131"/>
      <c r="Q326" s="132"/>
      <c r="R326" s="132" t="str">
        <f>IF(ISBLANK(Tableau1[[#This Row],[Date de règlement]]),"",UPPER(TEXT(Tableau1[[#This Row],[Date de règlement]],"AAAA")))</f>
        <v/>
      </c>
      <c r="S326" s="138"/>
      <c r="T326" s="138"/>
      <c r="U326" s="138"/>
      <c r="V326" s="139"/>
      <c r="W326" s="140"/>
      <c r="X326" s="138"/>
      <c r="Y326" s="138"/>
      <c r="Z326" s="138"/>
      <c r="AD326" s="92"/>
    </row>
    <row r="327" spans="2:30" ht="57" customHeight="1" x14ac:dyDescent="0.35">
      <c r="B327" s="137"/>
      <c r="C327" s="129"/>
      <c r="D327" s="137"/>
      <c r="E327" s="214"/>
      <c r="F327" s="129"/>
      <c r="G327" s="130"/>
      <c r="H327" s="130"/>
      <c r="I327" s="131"/>
      <c r="J327" s="171"/>
      <c r="K327" s="171"/>
      <c r="L327" s="135"/>
      <c r="M327" s="129"/>
      <c r="N327" s="131"/>
      <c r="O327" s="131"/>
      <c r="P327" s="131"/>
      <c r="Q327" s="132"/>
      <c r="R327" s="132" t="str">
        <f>IF(ISBLANK(Tableau1[[#This Row],[Date de règlement]]),"",UPPER(TEXT(Tableau1[[#This Row],[Date de règlement]],"AAAA")))</f>
        <v/>
      </c>
      <c r="S327" s="138"/>
      <c r="T327" s="138"/>
      <c r="U327" s="138"/>
      <c r="V327" s="139"/>
      <c r="W327" s="140"/>
      <c r="X327" s="138"/>
      <c r="Y327" s="138"/>
      <c r="Z327" s="138"/>
      <c r="AD327" s="92"/>
    </row>
    <row r="328" spans="2:30" ht="57" customHeight="1" x14ac:dyDescent="0.35">
      <c r="B328" s="137"/>
      <c r="C328" s="129"/>
      <c r="D328" s="137"/>
      <c r="E328" s="214"/>
      <c r="F328" s="129"/>
      <c r="G328" s="130"/>
      <c r="H328" s="130"/>
      <c r="I328" s="131"/>
      <c r="J328" s="171"/>
      <c r="K328" s="171"/>
      <c r="L328" s="135"/>
      <c r="M328" s="129"/>
      <c r="N328" s="131"/>
      <c r="O328" s="131"/>
      <c r="P328" s="131"/>
      <c r="Q328" s="132"/>
      <c r="R328" s="132" t="str">
        <f>IF(ISBLANK(Tableau1[[#This Row],[Date de règlement]]),"",UPPER(TEXT(Tableau1[[#This Row],[Date de règlement]],"AAAA")))</f>
        <v/>
      </c>
      <c r="S328" s="138"/>
      <c r="T328" s="138"/>
      <c r="U328" s="138"/>
      <c r="V328" s="139"/>
      <c r="W328" s="140"/>
      <c r="X328" s="138"/>
      <c r="Y328" s="138"/>
      <c r="Z328" s="138"/>
      <c r="AD328" s="92"/>
    </row>
    <row r="329" spans="2:30" ht="57" customHeight="1" x14ac:dyDescent="0.35">
      <c r="B329" s="137"/>
      <c r="C329" s="129"/>
      <c r="D329" s="137"/>
      <c r="E329" s="214"/>
      <c r="F329" s="129"/>
      <c r="G329" s="130"/>
      <c r="H329" s="130"/>
      <c r="I329" s="131"/>
      <c r="J329" s="171"/>
      <c r="K329" s="171"/>
      <c r="L329" s="135"/>
      <c r="M329" s="129"/>
      <c r="N329" s="131"/>
      <c r="O329" s="131"/>
      <c r="P329" s="131"/>
      <c r="Q329" s="132"/>
      <c r="R329" s="132" t="str">
        <f>IF(ISBLANK(Tableau1[[#This Row],[Date de règlement]]),"",UPPER(TEXT(Tableau1[[#This Row],[Date de règlement]],"AAAA")))</f>
        <v/>
      </c>
      <c r="S329" s="138"/>
      <c r="T329" s="138"/>
      <c r="U329" s="138"/>
      <c r="V329" s="139"/>
      <c r="W329" s="140"/>
      <c r="X329" s="138"/>
      <c r="Y329" s="138"/>
      <c r="Z329" s="138"/>
      <c r="AD329" s="92"/>
    </row>
    <row r="330" spans="2:30" ht="57" customHeight="1" x14ac:dyDescent="0.35">
      <c r="B330" s="137"/>
      <c r="C330" s="129"/>
      <c r="D330" s="137"/>
      <c r="E330" s="214"/>
      <c r="F330" s="129"/>
      <c r="G330" s="130"/>
      <c r="H330" s="130"/>
      <c r="I330" s="131"/>
      <c r="J330" s="171"/>
      <c r="K330" s="171"/>
      <c r="L330" s="135"/>
      <c r="M330" s="129"/>
      <c r="N330" s="131"/>
      <c r="O330" s="131"/>
      <c r="P330" s="131"/>
      <c r="Q330" s="132"/>
      <c r="R330" s="132" t="str">
        <f>IF(ISBLANK(Tableau1[[#This Row],[Date de règlement]]),"",UPPER(TEXT(Tableau1[[#This Row],[Date de règlement]],"AAAA")))</f>
        <v/>
      </c>
      <c r="S330" s="138"/>
      <c r="T330" s="138"/>
      <c r="U330" s="138"/>
      <c r="V330" s="139"/>
      <c r="W330" s="140"/>
      <c r="X330" s="138"/>
      <c r="Y330" s="138"/>
      <c r="Z330" s="138"/>
      <c r="AD330" s="92"/>
    </row>
    <row r="331" spans="2:30" ht="57" customHeight="1" x14ac:dyDescent="0.35">
      <c r="B331" s="137"/>
      <c r="C331" s="129"/>
      <c r="D331" s="137"/>
      <c r="E331" s="214"/>
      <c r="F331" s="129"/>
      <c r="G331" s="130"/>
      <c r="H331" s="130"/>
      <c r="I331" s="131"/>
      <c r="J331" s="171"/>
      <c r="K331" s="171"/>
      <c r="L331" s="135"/>
      <c r="M331" s="129"/>
      <c r="N331" s="131"/>
      <c r="O331" s="131"/>
      <c r="P331" s="131"/>
      <c r="Q331" s="132"/>
      <c r="R331" s="132" t="str">
        <f>IF(ISBLANK(Tableau1[[#This Row],[Date de règlement]]),"",UPPER(TEXT(Tableau1[[#This Row],[Date de règlement]],"AAAA")))</f>
        <v/>
      </c>
      <c r="S331" s="138"/>
      <c r="T331" s="138"/>
      <c r="U331" s="138"/>
      <c r="V331" s="139"/>
      <c r="W331" s="140"/>
      <c r="X331" s="138"/>
      <c r="Y331" s="138"/>
      <c r="Z331" s="138"/>
      <c r="AD331" s="92"/>
    </row>
    <row r="332" spans="2:30" ht="57" customHeight="1" x14ac:dyDescent="0.35">
      <c r="B332" s="137"/>
      <c r="C332" s="129"/>
      <c r="D332" s="137"/>
      <c r="E332" s="214"/>
      <c r="F332" s="129"/>
      <c r="G332" s="130"/>
      <c r="H332" s="130"/>
      <c r="I332" s="131"/>
      <c r="J332" s="171"/>
      <c r="K332" s="171"/>
      <c r="L332" s="135"/>
      <c r="M332" s="129"/>
      <c r="N332" s="131"/>
      <c r="O332" s="131"/>
      <c r="P332" s="131"/>
      <c r="Q332" s="132"/>
      <c r="R332" s="132" t="str">
        <f>IF(ISBLANK(Tableau1[[#This Row],[Date de règlement]]),"",UPPER(TEXT(Tableau1[[#This Row],[Date de règlement]],"AAAA")))</f>
        <v/>
      </c>
      <c r="S332" s="138"/>
      <c r="T332" s="138"/>
      <c r="U332" s="138"/>
      <c r="V332" s="139"/>
      <c r="W332" s="140"/>
      <c r="X332" s="138"/>
      <c r="Y332" s="138"/>
      <c r="Z332" s="138"/>
      <c r="AD332" s="92"/>
    </row>
    <row r="333" spans="2:30" ht="57" customHeight="1" x14ac:dyDescent="0.35">
      <c r="B333" s="137"/>
      <c r="C333" s="129"/>
      <c r="D333" s="137"/>
      <c r="E333" s="214"/>
      <c r="F333" s="129"/>
      <c r="G333" s="130"/>
      <c r="H333" s="130"/>
      <c r="I333" s="131"/>
      <c r="J333" s="171"/>
      <c r="K333" s="171"/>
      <c r="L333" s="135"/>
      <c r="M333" s="129"/>
      <c r="N333" s="131"/>
      <c r="O333" s="131"/>
      <c r="P333" s="131"/>
      <c r="Q333" s="132"/>
      <c r="R333" s="132" t="str">
        <f>IF(ISBLANK(Tableau1[[#This Row],[Date de règlement]]),"",UPPER(TEXT(Tableau1[[#This Row],[Date de règlement]],"AAAA")))</f>
        <v/>
      </c>
      <c r="S333" s="138"/>
      <c r="T333" s="138"/>
      <c r="U333" s="138"/>
      <c r="V333" s="139"/>
      <c r="W333" s="140"/>
      <c r="X333" s="138"/>
      <c r="Y333" s="138"/>
      <c r="Z333" s="138"/>
      <c r="AD333" s="92"/>
    </row>
    <row r="334" spans="2:30" ht="57" customHeight="1" x14ac:dyDescent="0.35">
      <c r="B334" s="137"/>
      <c r="C334" s="129"/>
      <c r="D334" s="137"/>
      <c r="E334" s="214"/>
      <c r="F334" s="129"/>
      <c r="G334" s="130"/>
      <c r="H334" s="130"/>
      <c r="I334" s="131"/>
      <c r="J334" s="171"/>
      <c r="K334" s="171"/>
      <c r="L334" s="135"/>
      <c r="M334" s="129"/>
      <c r="N334" s="131"/>
      <c r="O334" s="131"/>
      <c r="P334" s="131"/>
      <c r="Q334" s="132"/>
      <c r="R334" s="132" t="str">
        <f>IF(ISBLANK(Tableau1[[#This Row],[Date de règlement]]),"",UPPER(TEXT(Tableau1[[#This Row],[Date de règlement]],"AAAA")))</f>
        <v/>
      </c>
      <c r="S334" s="138"/>
      <c r="T334" s="138"/>
      <c r="U334" s="138"/>
      <c r="V334" s="139"/>
      <c r="W334" s="140"/>
      <c r="X334" s="138"/>
      <c r="Y334" s="138"/>
      <c r="Z334" s="138"/>
      <c r="AD334" s="92"/>
    </row>
    <row r="335" spans="2:30" ht="57" customHeight="1" x14ac:dyDescent="0.35">
      <c r="B335" s="137"/>
      <c r="C335" s="129"/>
      <c r="D335" s="137"/>
      <c r="E335" s="214"/>
      <c r="F335" s="129"/>
      <c r="G335" s="130"/>
      <c r="H335" s="130"/>
      <c r="I335" s="131"/>
      <c r="J335" s="171"/>
      <c r="K335" s="171"/>
      <c r="L335" s="135"/>
      <c r="M335" s="129"/>
      <c r="N335" s="131"/>
      <c r="O335" s="131"/>
      <c r="P335" s="131"/>
      <c r="Q335" s="132"/>
      <c r="R335" s="132" t="str">
        <f>IF(ISBLANK(Tableau1[[#This Row],[Date de règlement]]),"",UPPER(TEXT(Tableau1[[#This Row],[Date de règlement]],"AAAA")))</f>
        <v/>
      </c>
      <c r="S335" s="138"/>
      <c r="T335" s="138"/>
      <c r="U335" s="138"/>
      <c r="V335" s="139"/>
      <c r="W335" s="140"/>
      <c r="X335" s="138"/>
      <c r="Y335" s="138"/>
      <c r="Z335" s="138"/>
      <c r="AD335" s="92"/>
    </row>
    <row r="336" spans="2:30" ht="57" customHeight="1" x14ac:dyDescent="0.35">
      <c r="B336" s="137"/>
      <c r="C336" s="129"/>
      <c r="D336" s="137"/>
      <c r="E336" s="214"/>
      <c r="F336" s="129"/>
      <c r="G336" s="130"/>
      <c r="H336" s="130"/>
      <c r="I336" s="131"/>
      <c r="J336" s="171"/>
      <c r="K336" s="171"/>
      <c r="L336" s="135"/>
      <c r="M336" s="129"/>
      <c r="N336" s="131"/>
      <c r="O336" s="131"/>
      <c r="P336" s="131"/>
      <c r="Q336" s="132"/>
      <c r="R336" s="132" t="str">
        <f>IF(ISBLANK(Tableau1[[#This Row],[Date de règlement]]),"",UPPER(TEXT(Tableau1[[#This Row],[Date de règlement]],"AAAA")))</f>
        <v/>
      </c>
      <c r="S336" s="138"/>
      <c r="T336" s="138"/>
      <c r="U336" s="138"/>
      <c r="V336" s="139"/>
      <c r="W336" s="140"/>
      <c r="X336" s="138"/>
      <c r="Y336" s="138"/>
      <c r="Z336" s="138"/>
      <c r="AD336" s="92"/>
    </row>
    <row r="337" spans="2:30" ht="57" customHeight="1" x14ac:dyDescent="0.35">
      <c r="B337" s="137"/>
      <c r="C337" s="129"/>
      <c r="D337" s="137"/>
      <c r="E337" s="214"/>
      <c r="F337" s="129"/>
      <c r="G337" s="130"/>
      <c r="H337" s="130"/>
      <c r="I337" s="131"/>
      <c r="J337" s="171"/>
      <c r="K337" s="171"/>
      <c r="L337" s="135"/>
      <c r="M337" s="129"/>
      <c r="N337" s="131"/>
      <c r="O337" s="131"/>
      <c r="P337" s="131"/>
      <c r="Q337" s="132"/>
      <c r="R337" s="132" t="str">
        <f>IF(ISBLANK(Tableau1[[#This Row],[Date de règlement]]),"",UPPER(TEXT(Tableau1[[#This Row],[Date de règlement]],"AAAA")))</f>
        <v/>
      </c>
      <c r="S337" s="138"/>
      <c r="T337" s="138"/>
      <c r="U337" s="138"/>
      <c r="V337" s="139"/>
      <c r="W337" s="140"/>
      <c r="X337" s="138"/>
      <c r="Y337" s="138"/>
      <c r="Z337" s="138"/>
      <c r="AD337" s="92"/>
    </row>
    <row r="338" spans="2:30" ht="57" customHeight="1" x14ac:dyDescent="0.35">
      <c r="B338" s="137"/>
      <c r="C338" s="129"/>
      <c r="D338" s="137"/>
      <c r="E338" s="214"/>
      <c r="F338" s="129"/>
      <c r="G338" s="130"/>
      <c r="H338" s="130"/>
      <c r="I338" s="131"/>
      <c r="J338" s="171"/>
      <c r="K338" s="171"/>
      <c r="L338" s="135"/>
      <c r="M338" s="129"/>
      <c r="N338" s="131"/>
      <c r="O338" s="131"/>
      <c r="P338" s="131"/>
      <c r="Q338" s="132"/>
      <c r="R338" s="132" t="str">
        <f>IF(ISBLANK(Tableau1[[#This Row],[Date de règlement]]),"",UPPER(TEXT(Tableau1[[#This Row],[Date de règlement]],"AAAA")))</f>
        <v/>
      </c>
      <c r="S338" s="138"/>
      <c r="T338" s="138"/>
      <c r="U338" s="138"/>
      <c r="V338" s="139"/>
      <c r="W338" s="140"/>
      <c r="X338" s="138"/>
      <c r="Y338" s="138"/>
      <c r="Z338" s="138"/>
      <c r="AD338" s="92"/>
    </row>
    <row r="339" spans="2:30" s="127" customFormat="1" ht="57" customHeight="1" x14ac:dyDescent="0.35">
      <c r="B339" s="137"/>
      <c r="C339" s="129"/>
      <c r="D339" s="137"/>
      <c r="E339" s="214"/>
      <c r="F339" s="129"/>
      <c r="G339" s="130"/>
      <c r="H339" s="130"/>
      <c r="I339" s="131"/>
      <c r="J339" s="171"/>
      <c r="K339" s="171"/>
      <c r="L339" s="135"/>
      <c r="M339" s="129"/>
      <c r="N339" s="131"/>
      <c r="O339" s="131"/>
      <c r="P339" s="131"/>
      <c r="Q339" s="132"/>
      <c r="R339" s="132" t="str">
        <f>IF(ISBLANK(Tableau1[[#This Row],[Date de règlement]]),"",UPPER(TEXT(Tableau1[[#This Row],[Date de règlement]],"AAAA")))</f>
        <v/>
      </c>
      <c r="S339" s="138"/>
      <c r="T339" s="138"/>
      <c r="U339" s="138"/>
      <c r="V339" s="139"/>
      <c r="W339" s="140"/>
      <c r="X339" s="138"/>
      <c r="Y339" s="138"/>
      <c r="Z339" s="138"/>
      <c r="AA339" s="126"/>
      <c r="AB339" s="126"/>
      <c r="AC339" s="126"/>
    </row>
    <row r="340" spans="2:30" s="127" customFormat="1" ht="57" customHeight="1" x14ac:dyDescent="0.35">
      <c r="B340" s="137"/>
      <c r="C340" s="129"/>
      <c r="D340" s="137"/>
      <c r="E340" s="214"/>
      <c r="F340" s="129"/>
      <c r="G340" s="130"/>
      <c r="H340" s="130"/>
      <c r="I340" s="131"/>
      <c r="J340" s="171"/>
      <c r="K340" s="171"/>
      <c r="L340" s="135"/>
      <c r="M340" s="129"/>
      <c r="N340" s="131"/>
      <c r="O340" s="131"/>
      <c r="P340" s="131"/>
      <c r="Q340" s="132"/>
      <c r="R340" s="132" t="str">
        <f>IF(ISBLANK(Tableau1[[#This Row],[Date de règlement]]),"",UPPER(TEXT(Tableau1[[#This Row],[Date de règlement]],"AAAA")))</f>
        <v/>
      </c>
      <c r="S340" s="138"/>
      <c r="T340" s="138"/>
      <c r="U340" s="138"/>
      <c r="V340" s="139"/>
      <c r="W340" s="140"/>
      <c r="X340" s="138"/>
      <c r="Y340" s="138"/>
      <c r="Z340" s="138"/>
      <c r="AA340" s="126"/>
      <c r="AB340" s="126"/>
      <c r="AC340" s="126"/>
    </row>
    <row r="341" spans="2:30" ht="57" customHeight="1" x14ac:dyDescent="0.35">
      <c r="B341" s="137"/>
      <c r="C341" s="129"/>
      <c r="D341" s="137"/>
      <c r="E341" s="214"/>
      <c r="F341" s="129"/>
      <c r="G341" s="130"/>
      <c r="H341" s="130"/>
      <c r="I341" s="131"/>
      <c r="J341" s="171"/>
      <c r="K341" s="171"/>
      <c r="L341" s="135"/>
      <c r="M341" s="129"/>
      <c r="N341" s="131"/>
      <c r="O341" s="131"/>
      <c r="P341" s="131"/>
      <c r="Q341" s="132"/>
      <c r="R341" s="132" t="str">
        <f>IF(ISBLANK(Tableau1[[#This Row],[Date de règlement]]),"",UPPER(TEXT(Tableau1[[#This Row],[Date de règlement]],"AAAA")))</f>
        <v/>
      </c>
      <c r="S341" s="138"/>
      <c r="T341" s="138"/>
      <c r="U341" s="138"/>
      <c r="V341" s="139"/>
      <c r="W341" s="140"/>
      <c r="X341" s="138"/>
      <c r="Y341" s="138"/>
      <c r="Z341" s="138"/>
      <c r="AD341" s="92"/>
    </row>
    <row r="342" spans="2:30" ht="57" customHeight="1" x14ac:dyDescent="0.35">
      <c r="B342" s="137"/>
      <c r="C342" s="129"/>
      <c r="D342" s="137"/>
      <c r="E342" s="214"/>
      <c r="F342" s="129"/>
      <c r="G342" s="130"/>
      <c r="H342" s="130"/>
      <c r="I342" s="131"/>
      <c r="J342" s="171"/>
      <c r="K342" s="171"/>
      <c r="L342" s="135"/>
      <c r="M342" s="129"/>
      <c r="N342" s="131"/>
      <c r="O342" s="131"/>
      <c r="P342" s="131"/>
      <c r="Q342" s="132"/>
      <c r="R342" s="132" t="str">
        <f>IF(ISBLANK(Tableau1[[#This Row],[Date de règlement]]),"",UPPER(TEXT(Tableau1[[#This Row],[Date de règlement]],"AAAA")))</f>
        <v/>
      </c>
      <c r="S342" s="138"/>
      <c r="T342" s="138"/>
      <c r="U342" s="138"/>
      <c r="V342" s="139"/>
      <c r="W342" s="140"/>
      <c r="X342" s="138"/>
      <c r="Y342" s="138"/>
      <c r="Z342" s="138"/>
      <c r="AD342" s="92"/>
    </row>
    <row r="343" spans="2:30" ht="57" customHeight="1" x14ac:dyDescent="0.35">
      <c r="B343" s="137"/>
      <c r="C343" s="129"/>
      <c r="D343" s="137"/>
      <c r="E343" s="214"/>
      <c r="F343" s="129"/>
      <c r="G343" s="130"/>
      <c r="H343" s="130"/>
      <c r="I343" s="131"/>
      <c r="J343" s="171"/>
      <c r="K343" s="171"/>
      <c r="L343" s="135"/>
      <c r="M343" s="129"/>
      <c r="N343" s="131"/>
      <c r="O343" s="131"/>
      <c r="P343" s="131"/>
      <c r="Q343" s="132"/>
      <c r="R343" s="132" t="str">
        <f>IF(ISBLANK(Tableau1[[#This Row],[Date de règlement]]),"",UPPER(TEXT(Tableau1[[#This Row],[Date de règlement]],"AAAA")))</f>
        <v/>
      </c>
      <c r="S343" s="138"/>
      <c r="T343" s="138"/>
      <c r="U343" s="138"/>
      <c r="V343" s="139"/>
      <c r="W343" s="140"/>
      <c r="X343" s="138"/>
      <c r="Y343" s="138"/>
      <c r="Z343" s="138"/>
      <c r="AD343" s="92"/>
    </row>
    <row r="344" spans="2:30" ht="57" customHeight="1" x14ac:dyDescent="0.35">
      <c r="B344" s="137"/>
      <c r="C344" s="129"/>
      <c r="D344" s="137"/>
      <c r="E344" s="214"/>
      <c r="F344" s="129"/>
      <c r="G344" s="130"/>
      <c r="H344" s="130"/>
      <c r="I344" s="131"/>
      <c r="J344" s="171"/>
      <c r="K344" s="171"/>
      <c r="L344" s="135"/>
      <c r="M344" s="129"/>
      <c r="N344" s="131"/>
      <c r="O344" s="131"/>
      <c r="P344" s="131"/>
      <c r="Q344" s="132"/>
      <c r="R344" s="132" t="str">
        <f>IF(ISBLANK(Tableau1[[#This Row],[Date de règlement]]),"",UPPER(TEXT(Tableau1[[#This Row],[Date de règlement]],"AAAA")))</f>
        <v/>
      </c>
      <c r="S344" s="138"/>
      <c r="T344" s="138"/>
      <c r="U344" s="138"/>
      <c r="V344" s="139"/>
      <c r="W344" s="140"/>
      <c r="X344" s="138"/>
      <c r="Y344" s="138"/>
      <c r="Z344" s="138"/>
      <c r="AD344" s="92"/>
    </row>
    <row r="345" spans="2:30" ht="57" customHeight="1" x14ac:dyDescent="0.35">
      <c r="B345" s="137"/>
      <c r="C345" s="129"/>
      <c r="D345" s="137"/>
      <c r="E345" s="214"/>
      <c r="F345" s="129"/>
      <c r="G345" s="130"/>
      <c r="H345" s="130"/>
      <c r="I345" s="131"/>
      <c r="J345" s="171"/>
      <c r="K345" s="171"/>
      <c r="L345" s="135"/>
      <c r="M345" s="129"/>
      <c r="N345" s="131"/>
      <c r="O345" s="131"/>
      <c r="P345" s="131"/>
      <c r="Q345" s="132"/>
      <c r="R345" s="132" t="str">
        <f>IF(ISBLANK(Tableau1[[#This Row],[Date de règlement]]),"",UPPER(TEXT(Tableau1[[#This Row],[Date de règlement]],"AAAA")))</f>
        <v/>
      </c>
      <c r="S345" s="138"/>
      <c r="T345" s="138"/>
      <c r="U345" s="138"/>
      <c r="V345" s="139"/>
      <c r="W345" s="140"/>
      <c r="X345" s="138"/>
      <c r="Y345" s="138"/>
      <c r="Z345" s="138"/>
      <c r="AD345" s="92"/>
    </row>
    <row r="346" spans="2:30" ht="57" customHeight="1" x14ac:dyDescent="0.35">
      <c r="B346" s="137"/>
      <c r="C346" s="129"/>
      <c r="D346" s="137"/>
      <c r="E346" s="214"/>
      <c r="F346" s="129"/>
      <c r="G346" s="130"/>
      <c r="H346" s="130"/>
      <c r="I346" s="131"/>
      <c r="J346" s="171"/>
      <c r="K346" s="171"/>
      <c r="L346" s="135"/>
      <c r="M346" s="129"/>
      <c r="N346" s="131"/>
      <c r="O346" s="131"/>
      <c r="P346" s="131"/>
      <c r="Q346" s="132"/>
      <c r="R346" s="132" t="str">
        <f>IF(ISBLANK(Tableau1[[#This Row],[Date de règlement]]),"",UPPER(TEXT(Tableau1[[#This Row],[Date de règlement]],"AAAA")))</f>
        <v/>
      </c>
      <c r="S346" s="138"/>
      <c r="T346" s="138"/>
      <c r="U346" s="138"/>
      <c r="V346" s="139"/>
      <c r="W346" s="140"/>
      <c r="X346" s="138"/>
      <c r="Y346" s="138"/>
      <c r="Z346" s="138"/>
      <c r="AD346" s="92"/>
    </row>
    <row r="347" spans="2:30" ht="57" customHeight="1" x14ac:dyDescent="0.35">
      <c r="B347" s="137"/>
      <c r="C347" s="129"/>
      <c r="D347" s="137"/>
      <c r="E347" s="214"/>
      <c r="F347" s="129"/>
      <c r="G347" s="130"/>
      <c r="H347" s="130"/>
      <c r="I347" s="131"/>
      <c r="J347" s="171"/>
      <c r="K347" s="171"/>
      <c r="L347" s="135"/>
      <c r="M347" s="129"/>
      <c r="N347" s="131"/>
      <c r="O347" s="131"/>
      <c r="P347" s="131"/>
      <c r="Q347" s="132"/>
      <c r="R347" s="132" t="str">
        <f>IF(ISBLANK(Tableau1[[#This Row],[Date de règlement]]),"",UPPER(TEXT(Tableau1[[#This Row],[Date de règlement]],"AAAA")))</f>
        <v/>
      </c>
      <c r="S347" s="138"/>
      <c r="T347" s="138"/>
      <c r="U347" s="138"/>
      <c r="V347" s="139"/>
      <c r="W347" s="140"/>
      <c r="X347" s="138"/>
      <c r="Y347" s="138"/>
      <c r="Z347" s="138"/>
      <c r="AD347" s="92"/>
    </row>
    <row r="348" spans="2:30" ht="57" customHeight="1" x14ac:dyDescent="0.35">
      <c r="B348" s="137"/>
      <c r="C348" s="129"/>
      <c r="D348" s="137"/>
      <c r="E348" s="214"/>
      <c r="F348" s="129"/>
      <c r="G348" s="130"/>
      <c r="H348" s="130"/>
      <c r="I348" s="131"/>
      <c r="J348" s="171"/>
      <c r="K348" s="171"/>
      <c r="L348" s="135"/>
      <c r="M348" s="129"/>
      <c r="N348" s="131"/>
      <c r="O348" s="131"/>
      <c r="P348" s="131"/>
      <c r="Q348" s="132"/>
      <c r="R348" s="132" t="str">
        <f>IF(ISBLANK(Tableau1[[#This Row],[Date de règlement]]),"",UPPER(TEXT(Tableau1[[#This Row],[Date de règlement]],"AAAA")))</f>
        <v/>
      </c>
      <c r="S348" s="138"/>
      <c r="T348" s="138"/>
      <c r="U348" s="138"/>
      <c r="V348" s="139"/>
      <c r="W348" s="140"/>
      <c r="X348" s="138"/>
      <c r="Y348" s="138"/>
      <c r="Z348" s="138"/>
      <c r="AD348" s="92"/>
    </row>
    <row r="349" spans="2:30" ht="57" customHeight="1" x14ac:dyDescent="0.35">
      <c r="B349" s="137"/>
      <c r="C349" s="129"/>
      <c r="D349" s="137"/>
      <c r="E349" s="214"/>
      <c r="F349" s="129"/>
      <c r="G349" s="130"/>
      <c r="H349" s="130"/>
      <c r="I349" s="131"/>
      <c r="J349" s="171"/>
      <c r="K349" s="171"/>
      <c r="L349" s="135"/>
      <c r="M349" s="129"/>
      <c r="N349" s="131"/>
      <c r="O349" s="131"/>
      <c r="P349" s="131"/>
      <c r="Q349" s="132"/>
      <c r="R349" s="132" t="str">
        <f>IF(ISBLANK(Tableau1[[#This Row],[Date de règlement]]),"",UPPER(TEXT(Tableau1[[#This Row],[Date de règlement]],"AAAA")))</f>
        <v/>
      </c>
      <c r="S349" s="138"/>
      <c r="T349" s="138"/>
      <c r="U349" s="138"/>
      <c r="V349" s="139"/>
      <c r="W349" s="140"/>
      <c r="X349" s="138"/>
      <c r="Y349" s="138"/>
      <c r="Z349" s="138"/>
      <c r="AD349" s="92"/>
    </row>
    <row r="350" spans="2:30" ht="57" customHeight="1" x14ac:dyDescent="0.35">
      <c r="B350" s="137"/>
      <c r="C350" s="129"/>
      <c r="D350" s="137"/>
      <c r="E350" s="214"/>
      <c r="F350" s="129"/>
      <c r="G350" s="130"/>
      <c r="H350" s="130"/>
      <c r="I350" s="131"/>
      <c r="J350" s="171"/>
      <c r="K350" s="171"/>
      <c r="L350" s="135"/>
      <c r="M350" s="129"/>
      <c r="N350" s="131"/>
      <c r="O350" s="131"/>
      <c r="P350" s="131"/>
      <c r="Q350" s="132"/>
      <c r="R350" s="132" t="str">
        <f>IF(ISBLANK(Tableau1[[#This Row],[Date de règlement]]),"",UPPER(TEXT(Tableau1[[#This Row],[Date de règlement]],"AAAA")))</f>
        <v/>
      </c>
      <c r="S350" s="138"/>
      <c r="T350" s="138"/>
      <c r="U350" s="138"/>
      <c r="V350" s="139"/>
      <c r="W350" s="140"/>
      <c r="X350" s="138"/>
      <c r="Y350" s="138"/>
      <c r="Z350" s="138"/>
      <c r="AD350" s="92"/>
    </row>
    <row r="351" spans="2:30" ht="57" customHeight="1" x14ac:dyDescent="0.35">
      <c r="B351" s="137"/>
      <c r="C351" s="129"/>
      <c r="D351" s="137"/>
      <c r="E351" s="214"/>
      <c r="F351" s="129"/>
      <c r="G351" s="130"/>
      <c r="H351" s="130"/>
      <c r="I351" s="131"/>
      <c r="J351" s="171"/>
      <c r="K351" s="171"/>
      <c r="L351" s="135"/>
      <c r="M351" s="129"/>
      <c r="N351" s="131"/>
      <c r="O351" s="131"/>
      <c r="P351" s="131"/>
      <c r="Q351" s="132"/>
      <c r="R351" s="132" t="str">
        <f>IF(ISBLANK(Tableau1[[#This Row],[Date de règlement]]),"",UPPER(TEXT(Tableau1[[#This Row],[Date de règlement]],"AAAA")))</f>
        <v/>
      </c>
      <c r="S351" s="138"/>
      <c r="T351" s="138"/>
      <c r="U351" s="138"/>
      <c r="V351" s="139"/>
      <c r="W351" s="140"/>
      <c r="X351" s="138"/>
      <c r="Y351" s="138"/>
      <c r="Z351" s="138"/>
      <c r="AD351" s="92"/>
    </row>
    <row r="352" spans="2:30" ht="57" customHeight="1" x14ac:dyDescent="0.35">
      <c r="B352" s="137"/>
      <c r="C352" s="129"/>
      <c r="D352" s="137"/>
      <c r="E352" s="214"/>
      <c r="F352" s="129"/>
      <c r="G352" s="130"/>
      <c r="H352" s="130"/>
      <c r="I352" s="131"/>
      <c r="J352" s="171"/>
      <c r="K352" s="171"/>
      <c r="L352" s="135"/>
      <c r="M352" s="129"/>
      <c r="N352" s="131"/>
      <c r="O352" s="131"/>
      <c r="P352" s="131"/>
      <c r="Q352" s="132"/>
      <c r="R352" s="132" t="str">
        <f>IF(ISBLANK(Tableau1[[#This Row],[Date de règlement]]),"",UPPER(TEXT(Tableau1[[#This Row],[Date de règlement]],"AAAA")))</f>
        <v/>
      </c>
      <c r="S352" s="138"/>
      <c r="T352" s="138"/>
      <c r="U352" s="138"/>
      <c r="V352" s="139"/>
      <c r="W352" s="140"/>
      <c r="X352" s="138"/>
      <c r="Y352" s="138"/>
      <c r="Z352" s="138"/>
      <c r="AD352" s="92"/>
    </row>
    <row r="353" spans="2:30" ht="57" customHeight="1" x14ac:dyDescent="0.35">
      <c r="B353" s="137"/>
      <c r="C353" s="129"/>
      <c r="D353" s="137"/>
      <c r="E353" s="214"/>
      <c r="F353" s="129"/>
      <c r="G353" s="130"/>
      <c r="H353" s="130"/>
      <c r="I353" s="131"/>
      <c r="J353" s="171"/>
      <c r="K353" s="171"/>
      <c r="L353" s="135"/>
      <c r="M353" s="129"/>
      <c r="N353" s="131"/>
      <c r="O353" s="131"/>
      <c r="P353" s="131"/>
      <c r="Q353" s="132"/>
      <c r="R353" s="132" t="str">
        <f>IF(ISBLANK(Tableau1[[#This Row],[Date de règlement]]),"",UPPER(TEXT(Tableau1[[#This Row],[Date de règlement]],"AAAA")))</f>
        <v/>
      </c>
      <c r="S353" s="138"/>
      <c r="T353" s="138"/>
      <c r="U353" s="138"/>
      <c r="V353" s="139"/>
      <c r="W353" s="140"/>
      <c r="X353" s="138"/>
      <c r="Y353" s="138"/>
      <c r="Z353" s="138"/>
      <c r="AD353" s="92"/>
    </row>
    <row r="354" spans="2:30" ht="57" customHeight="1" x14ac:dyDescent="0.35">
      <c r="B354" s="137"/>
      <c r="C354" s="129"/>
      <c r="D354" s="137"/>
      <c r="E354" s="214"/>
      <c r="F354" s="129"/>
      <c r="G354" s="130"/>
      <c r="H354" s="130"/>
      <c r="I354" s="131"/>
      <c r="J354" s="171"/>
      <c r="K354" s="171"/>
      <c r="L354" s="135"/>
      <c r="M354" s="129"/>
      <c r="N354" s="131"/>
      <c r="O354" s="131"/>
      <c r="P354" s="131"/>
      <c r="Q354" s="132"/>
      <c r="R354" s="132" t="str">
        <f>IF(ISBLANK(Tableau1[[#This Row],[Date de règlement]]),"",UPPER(TEXT(Tableau1[[#This Row],[Date de règlement]],"AAAA")))</f>
        <v/>
      </c>
      <c r="S354" s="138"/>
      <c r="T354" s="138"/>
      <c r="U354" s="138"/>
      <c r="V354" s="139"/>
      <c r="W354" s="140"/>
      <c r="X354" s="138"/>
      <c r="Y354" s="138"/>
      <c r="Z354" s="138"/>
      <c r="AD354" s="92"/>
    </row>
    <row r="355" spans="2:30" ht="57" customHeight="1" x14ac:dyDescent="0.35">
      <c r="B355" s="137"/>
      <c r="C355" s="129"/>
      <c r="D355" s="137"/>
      <c r="E355" s="214"/>
      <c r="F355" s="129"/>
      <c r="G355" s="130"/>
      <c r="H355" s="130"/>
      <c r="I355" s="131"/>
      <c r="J355" s="171"/>
      <c r="K355" s="171"/>
      <c r="L355" s="135"/>
      <c r="M355" s="129"/>
      <c r="N355" s="131"/>
      <c r="O355" s="131"/>
      <c r="P355" s="131"/>
      <c r="Q355" s="132"/>
      <c r="R355" s="132" t="str">
        <f>IF(ISBLANK(Tableau1[[#This Row],[Date de règlement]]),"",UPPER(TEXT(Tableau1[[#This Row],[Date de règlement]],"AAAA")))</f>
        <v/>
      </c>
      <c r="S355" s="138"/>
      <c r="T355" s="138"/>
      <c r="U355" s="138"/>
      <c r="V355" s="139"/>
      <c r="W355" s="140"/>
      <c r="X355" s="138"/>
      <c r="Y355" s="138"/>
      <c r="Z355" s="138"/>
      <c r="AD355" s="92"/>
    </row>
    <row r="356" spans="2:30" ht="57" customHeight="1" x14ac:dyDescent="0.35">
      <c r="B356" s="137"/>
      <c r="C356" s="129"/>
      <c r="D356" s="137"/>
      <c r="E356" s="214"/>
      <c r="F356" s="129"/>
      <c r="G356" s="130"/>
      <c r="H356" s="130"/>
      <c r="I356" s="131"/>
      <c r="J356" s="171"/>
      <c r="K356" s="171"/>
      <c r="L356" s="135"/>
      <c r="M356" s="129"/>
      <c r="N356" s="131"/>
      <c r="O356" s="131"/>
      <c r="P356" s="131"/>
      <c r="Q356" s="132"/>
      <c r="R356" s="132" t="str">
        <f>IF(ISBLANK(Tableau1[[#This Row],[Date de règlement]]),"",UPPER(TEXT(Tableau1[[#This Row],[Date de règlement]],"AAAA")))</f>
        <v/>
      </c>
      <c r="S356" s="138"/>
      <c r="T356" s="138"/>
      <c r="U356" s="138"/>
      <c r="V356" s="139"/>
      <c r="W356" s="140"/>
      <c r="X356" s="138"/>
      <c r="Y356" s="138"/>
      <c r="Z356" s="138"/>
      <c r="AD356" s="92"/>
    </row>
    <row r="357" spans="2:30" ht="57" customHeight="1" x14ac:dyDescent="0.35">
      <c r="B357" s="137"/>
      <c r="C357" s="129"/>
      <c r="D357" s="137"/>
      <c r="E357" s="214"/>
      <c r="F357" s="129"/>
      <c r="G357" s="130"/>
      <c r="H357" s="130"/>
      <c r="I357" s="131"/>
      <c r="J357" s="171"/>
      <c r="K357" s="171"/>
      <c r="L357" s="135"/>
      <c r="M357" s="129"/>
      <c r="N357" s="131"/>
      <c r="O357" s="131"/>
      <c r="P357" s="131"/>
      <c r="Q357" s="132"/>
      <c r="R357" s="132" t="str">
        <f>IF(ISBLANK(Tableau1[[#This Row],[Date de règlement]]),"",UPPER(TEXT(Tableau1[[#This Row],[Date de règlement]],"AAAA")))</f>
        <v/>
      </c>
      <c r="S357" s="138"/>
      <c r="T357" s="138"/>
      <c r="U357" s="138"/>
      <c r="V357" s="139"/>
      <c r="W357" s="140"/>
      <c r="X357" s="138"/>
      <c r="Y357" s="138"/>
      <c r="Z357" s="138"/>
      <c r="AD357" s="92"/>
    </row>
    <row r="358" spans="2:30" ht="57" customHeight="1" x14ac:dyDescent="0.35">
      <c r="B358" s="137"/>
      <c r="C358" s="129"/>
      <c r="D358" s="137"/>
      <c r="E358" s="214"/>
      <c r="F358" s="129"/>
      <c r="G358" s="130"/>
      <c r="H358" s="130"/>
      <c r="I358" s="131"/>
      <c r="J358" s="171"/>
      <c r="K358" s="171"/>
      <c r="L358" s="135"/>
      <c r="M358" s="129"/>
      <c r="N358" s="131"/>
      <c r="O358" s="131"/>
      <c r="P358" s="131"/>
      <c r="Q358" s="132"/>
      <c r="R358" s="132" t="str">
        <f>IF(ISBLANK(Tableau1[[#This Row],[Date de règlement]]),"",UPPER(TEXT(Tableau1[[#This Row],[Date de règlement]],"AAAA")))</f>
        <v/>
      </c>
      <c r="S358" s="138"/>
      <c r="T358" s="138"/>
      <c r="U358" s="138"/>
      <c r="V358" s="139"/>
      <c r="W358" s="140"/>
      <c r="X358" s="138"/>
      <c r="Y358" s="138"/>
      <c r="Z358" s="138"/>
      <c r="AD358" s="92"/>
    </row>
    <row r="359" spans="2:30" ht="57" customHeight="1" x14ac:dyDescent="0.35">
      <c r="B359" s="137"/>
      <c r="C359" s="129"/>
      <c r="D359" s="137"/>
      <c r="E359" s="214"/>
      <c r="F359" s="129"/>
      <c r="G359" s="130"/>
      <c r="H359" s="130"/>
      <c r="I359" s="131"/>
      <c r="J359" s="171"/>
      <c r="K359" s="171"/>
      <c r="L359" s="135"/>
      <c r="M359" s="129"/>
      <c r="N359" s="131"/>
      <c r="O359" s="131"/>
      <c r="P359" s="131"/>
      <c r="Q359" s="132"/>
      <c r="R359" s="132" t="str">
        <f>IF(ISBLANK(Tableau1[[#This Row],[Date de règlement]]),"",UPPER(TEXT(Tableau1[[#This Row],[Date de règlement]],"AAAA")))</f>
        <v/>
      </c>
      <c r="S359" s="138"/>
      <c r="T359" s="138"/>
      <c r="U359" s="138"/>
      <c r="V359" s="139"/>
      <c r="W359" s="140"/>
      <c r="X359" s="138"/>
      <c r="Y359" s="138"/>
      <c r="Z359" s="138"/>
      <c r="AD359" s="92"/>
    </row>
    <row r="360" spans="2:30" ht="57" customHeight="1" x14ac:dyDescent="0.35">
      <c r="B360" s="137"/>
      <c r="C360" s="129"/>
      <c r="D360" s="137"/>
      <c r="E360" s="214"/>
      <c r="F360" s="129"/>
      <c r="G360" s="130"/>
      <c r="H360" s="130"/>
      <c r="I360" s="131"/>
      <c r="J360" s="171"/>
      <c r="K360" s="171"/>
      <c r="L360" s="135"/>
      <c r="M360" s="129"/>
      <c r="N360" s="131"/>
      <c r="O360" s="131"/>
      <c r="P360" s="131"/>
      <c r="Q360" s="132"/>
      <c r="R360" s="132" t="str">
        <f>IF(ISBLANK(Tableau1[[#This Row],[Date de règlement]]),"",UPPER(TEXT(Tableau1[[#This Row],[Date de règlement]],"AAAA")))</f>
        <v/>
      </c>
      <c r="S360" s="138"/>
      <c r="T360" s="138"/>
      <c r="U360" s="138"/>
      <c r="V360" s="139"/>
      <c r="W360" s="140"/>
      <c r="X360" s="138"/>
      <c r="Y360" s="138"/>
      <c r="Z360" s="138"/>
      <c r="AD360" s="92"/>
    </row>
    <row r="361" spans="2:30" ht="57" customHeight="1" x14ac:dyDescent="0.35">
      <c r="B361" s="137"/>
      <c r="C361" s="129"/>
      <c r="D361" s="137"/>
      <c r="E361" s="214"/>
      <c r="F361" s="129"/>
      <c r="G361" s="130"/>
      <c r="H361" s="130"/>
      <c r="I361" s="131"/>
      <c r="J361" s="171"/>
      <c r="K361" s="171"/>
      <c r="L361" s="135"/>
      <c r="M361" s="129"/>
      <c r="N361" s="131"/>
      <c r="O361" s="131"/>
      <c r="P361" s="131"/>
      <c r="Q361" s="132"/>
      <c r="R361" s="132" t="str">
        <f>IF(ISBLANK(Tableau1[[#This Row],[Date de règlement]]),"",UPPER(TEXT(Tableau1[[#This Row],[Date de règlement]],"AAAA")))</f>
        <v/>
      </c>
      <c r="S361" s="138"/>
      <c r="T361" s="138"/>
      <c r="U361" s="138"/>
      <c r="V361" s="139"/>
      <c r="W361" s="140"/>
      <c r="X361" s="138"/>
      <c r="Y361" s="138"/>
      <c r="Z361" s="138"/>
      <c r="AD361" s="92"/>
    </row>
    <row r="362" spans="2:30" ht="57" customHeight="1" x14ac:dyDescent="0.35">
      <c r="B362" s="137"/>
      <c r="C362" s="129"/>
      <c r="D362" s="137"/>
      <c r="E362" s="214"/>
      <c r="F362" s="129"/>
      <c r="G362" s="130"/>
      <c r="H362" s="130"/>
      <c r="I362" s="131"/>
      <c r="J362" s="171"/>
      <c r="K362" s="171"/>
      <c r="L362" s="135"/>
      <c r="M362" s="129"/>
      <c r="N362" s="131"/>
      <c r="O362" s="131"/>
      <c r="P362" s="131"/>
      <c r="Q362" s="132"/>
      <c r="R362" s="132" t="str">
        <f>IF(ISBLANK(Tableau1[[#This Row],[Date de règlement]]),"",UPPER(TEXT(Tableau1[[#This Row],[Date de règlement]],"AAAA")))</f>
        <v/>
      </c>
      <c r="S362" s="138"/>
      <c r="T362" s="138"/>
      <c r="U362" s="138"/>
      <c r="V362" s="139"/>
      <c r="W362" s="140"/>
      <c r="X362" s="138"/>
      <c r="Y362" s="138"/>
      <c r="Z362" s="138"/>
      <c r="AD362" s="92"/>
    </row>
    <row r="363" spans="2:30" ht="57" customHeight="1" x14ac:dyDescent="0.35">
      <c r="B363" s="137"/>
      <c r="C363" s="129"/>
      <c r="D363" s="137"/>
      <c r="E363" s="214"/>
      <c r="F363" s="129"/>
      <c r="G363" s="130"/>
      <c r="H363" s="130"/>
      <c r="I363" s="131"/>
      <c r="J363" s="171"/>
      <c r="K363" s="171"/>
      <c r="L363" s="135"/>
      <c r="M363" s="129"/>
      <c r="N363" s="131"/>
      <c r="O363" s="131"/>
      <c r="P363" s="131"/>
      <c r="Q363" s="132"/>
      <c r="R363" s="132" t="str">
        <f>IF(ISBLANK(Tableau1[[#This Row],[Date de règlement]]),"",UPPER(TEXT(Tableau1[[#This Row],[Date de règlement]],"AAAA")))</f>
        <v/>
      </c>
      <c r="S363" s="138"/>
      <c r="T363" s="138"/>
      <c r="U363" s="138"/>
      <c r="V363" s="139"/>
      <c r="W363" s="140"/>
      <c r="X363" s="138"/>
      <c r="Y363" s="138"/>
      <c r="Z363" s="138"/>
      <c r="AD363" s="92"/>
    </row>
    <row r="364" spans="2:30" ht="57" customHeight="1" x14ac:dyDescent="0.35">
      <c r="B364" s="137"/>
      <c r="C364" s="129"/>
      <c r="D364" s="137"/>
      <c r="E364" s="214"/>
      <c r="F364" s="129"/>
      <c r="G364" s="130"/>
      <c r="H364" s="130"/>
      <c r="I364" s="131"/>
      <c r="J364" s="171"/>
      <c r="K364" s="171"/>
      <c r="L364" s="135"/>
      <c r="M364" s="129"/>
      <c r="N364" s="131"/>
      <c r="O364" s="131"/>
      <c r="P364" s="131"/>
      <c r="Q364" s="132"/>
      <c r="R364" s="132" t="str">
        <f>IF(ISBLANK(Tableau1[[#This Row],[Date de règlement]]),"",UPPER(TEXT(Tableau1[[#This Row],[Date de règlement]],"AAAA")))</f>
        <v/>
      </c>
      <c r="S364" s="138"/>
      <c r="T364" s="138"/>
      <c r="U364" s="138"/>
      <c r="V364" s="139"/>
      <c r="W364" s="140"/>
      <c r="X364" s="138"/>
      <c r="Y364" s="138"/>
      <c r="Z364" s="138"/>
      <c r="AD364" s="92"/>
    </row>
    <row r="365" spans="2:30" ht="57" customHeight="1" x14ac:dyDescent="0.35">
      <c r="B365" s="137"/>
      <c r="C365" s="129"/>
      <c r="D365" s="137"/>
      <c r="E365" s="214"/>
      <c r="F365" s="129"/>
      <c r="G365" s="130"/>
      <c r="H365" s="130"/>
      <c r="I365" s="131"/>
      <c r="J365" s="171"/>
      <c r="K365" s="171"/>
      <c r="L365" s="135"/>
      <c r="M365" s="129"/>
      <c r="N365" s="131"/>
      <c r="O365" s="131"/>
      <c r="P365" s="131"/>
      <c r="Q365" s="132"/>
      <c r="R365" s="132" t="str">
        <f>IF(ISBLANK(Tableau1[[#This Row],[Date de règlement]]),"",UPPER(TEXT(Tableau1[[#This Row],[Date de règlement]],"AAAA")))</f>
        <v/>
      </c>
      <c r="S365" s="138"/>
      <c r="T365" s="138"/>
      <c r="U365" s="138"/>
      <c r="V365" s="139"/>
      <c r="W365" s="140"/>
      <c r="X365" s="138"/>
      <c r="Y365" s="138"/>
      <c r="Z365" s="138"/>
      <c r="AD365" s="92"/>
    </row>
    <row r="366" spans="2:30" ht="57" customHeight="1" x14ac:dyDescent="0.35">
      <c r="B366" s="137"/>
      <c r="C366" s="129"/>
      <c r="D366" s="137"/>
      <c r="E366" s="214"/>
      <c r="F366" s="129"/>
      <c r="G366" s="130"/>
      <c r="H366" s="130"/>
      <c r="I366" s="131"/>
      <c r="J366" s="171"/>
      <c r="K366" s="171"/>
      <c r="L366" s="135"/>
      <c r="M366" s="129"/>
      <c r="N366" s="131"/>
      <c r="O366" s="131"/>
      <c r="P366" s="131"/>
      <c r="Q366" s="132"/>
      <c r="R366" s="132" t="str">
        <f>IF(ISBLANK(Tableau1[[#This Row],[Date de règlement]]),"",UPPER(TEXT(Tableau1[[#This Row],[Date de règlement]],"AAAA")))</f>
        <v/>
      </c>
      <c r="S366" s="138"/>
      <c r="T366" s="138"/>
      <c r="U366" s="138"/>
      <c r="V366" s="139"/>
      <c r="W366" s="140"/>
      <c r="X366" s="138"/>
      <c r="Y366" s="138"/>
      <c r="Z366" s="138"/>
      <c r="AD366" s="92"/>
    </row>
    <row r="367" spans="2:30" ht="57" customHeight="1" x14ac:dyDescent="0.35">
      <c r="B367" s="137"/>
      <c r="C367" s="129"/>
      <c r="D367" s="137"/>
      <c r="E367" s="214"/>
      <c r="F367" s="129"/>
      <c r="G367" s="130"/>
      <c r="H367" s="130"/>
      <c r="I367" s="131"/>
      <c r="J367" s="171"/>
      <c r="K367" s="171"/>
      <c r="L367" s="135"/>
      <c r="M367" s="129"/>
      <c r="N367" s="131"/>
      <c r="O367" s="131"/>
      <c r="P367" s="131"/>
      <c r="Q367" s="132"/>
      <c r="R367" s="132" t="str">
        <f>IF(ISBLANK(Tableau1[[#This Row],[Date de règlement]]),"",UPPER(TEXT(Tableau1[[#This Row],[Date de règlement]],"AAAA")))</f>
        <v/>
      </c>
      <c r="S367" s="138"/>
      <c r="T367" s="138"/>
      <c r="U367" s="138"/>
      <c r="V367" s="139"/>
      <c r="W367" s="140"/>
      <c r="X367" s="138"/>
      <c r="Y367" s="138"/>
      <c r="Z367" s="138"/>
      <c r="AD367" s="92"/>
    </row>
    <row r="368" spans="2:30" ht="57" customHeight="1" x14ac:dyDescent="0.35">
      <c r="B368" s="137"/>
      <c r="C368" s="129"/>
      <c r="D368" s="137"/>
      <c r="E368" s="214"/>
      <c r="F368" s="129"/>
      <c r="G368" s="130"/>
      <c r="H368" s="130"/>
      <c r="I368" s="131"/>
      <c r="J368" s="171"/>
      <c r="K368" s="171"/>
      <c r="L368" s="135"/>
      <c r="M368" s="129"/>
      <c r="N368" s="131"/>
      <c r="O368" s="131"/>
      <c r="P368" s="131"/>
      <c r="Q368" s="132"/>
      <c r="R368" s="132" t="str">
        <f>IF(ISBLANK(Tableau1[[#This Row],[Date de règlement]]),"",UPPER(TEXT(Tableau1[[#This Row],[Date de règlement]],"AAAA")))</f>
        <v/>
      </c>
      <c r="S368" s="138"/>
      <c r="T368" s="138"/>
      <c r="U368" s="138"/>
      <c r="V368" s="139"/>
      <c r="W368" s="140"/>
      <c r="X368" s="138"/>
      <c r="Y368" s="138"/>
      <c r="Z368" s="138"/>
      <c r="AD368" s="92"/>
    </row>
    <row r="369" spans="2:30" ht="57" customHeight="1" x14ac:dyDescent="0.35">
      <c r="B369" s="137"/>
      <c r="C369" s="129"/>
      <c r="D369" s="137"/>
      <c r="E369" s="214"/>
      <c r="F369" s="129"/>
      <c r="G369" s="130"/>
      <c r="H369" s="130"/>
      <c r="I369" s="131"/>
      <c r="J369" s="171"/>
      <c r="K369" s="171"/>
      <c r="L369" s="135"/>
      <c r="M369" s="129"/>
      <c r="N369" s="131"/>
      <c r="O369" s="131"/>
      <c r="P369" s="131"/>
      <c r="Q369" s="132"/>
      <c r="R369" s="132" t="str">
        <f>IF(ISBLANK(Tableau1[[#This Row],[Date de règlement]]),"",UPPER(TEXT(Tableau1[[#This Row],[Date de règlement]],"AAAA")))</f>
        <v/>
      </c>
      <c r="S369" s="138"/>
      <c r="T369" s="138"/>
      <c r="U369" s="138"/>
      <c r="V369" s="139"/>
      <c r="W369" s="140"/>
      <c r="X369" s="138"/>
      <c r="Y369" s="138"/>
      <c r="Z369" s="138"/>
      <c r="AD369" s="92"/>
    </row>
    <row r="370" spans="2:30" ht="57" customHeight="1" x14ac:dyDescent="0.35">
      <c r="B370" s="137"/>
      <c r="C370" s="129"/>
      <c r="D370" s="137"/>
      <c r="E370" s="214"/>
      <c r="F370" s="129"/>
      <c r="G370" s="130"/>
      <c r="H370" s="130"/>
      <c r="I370" s="131"/>
      <c r="J370" s="171"/>
      <c r="K370" s="171"/>
      <c r="L370" s="135"/>
      <c r="M370" s="129"/>
      <c r="N370" s="131"/>
      <c r="O370" s="131"/>
      <c r="P370" s="131"/>
      <c r="Q370" s="132"/>
      <c r="R370" s="132" t="str">
        <f>IF(ISBLANK(Tableau1[[#This Row],[Date de règlement]]),"",UPPER(TEXT(Tableau1[[#This Row],[Date de règlement]],"AAAA")))</f>
        <v/>
      </c>
      <c r="S370" s="138"/>
      <c r="T370" s="138"/>
      <c r="U370" s="138"/>
      <c r="V370" s="139"/>
      <c r="W370" s="140"/>
      <c r="X370" s="138"/>
      <c r="Y370" s="138"/>
      <c r="Z370" s="138"/>
      <c r="AD370" s="92"/>
    </row>
    <row r="371" spans="2:30" ht="57" customHeight="1" x14ac:dyDescent="0.35">
      <c r="B371" s="137"/>
      <c r="C371" s="129"/>
      <c r="D371" s="137"/>
      <c r="E371" s="214"/>
      <c r="F371" s="129"/>
      <c r="G371" s="130"/>
      <c r="H371" s="130"/>
      <c r="I371" s="131"/>
      <c r="J371" s="171"/>
      <c r="K371" s="171"/>
      <c r="L371" s="135"/>
      <c r="M371" s="129"/>
      <c r="N371" s="131"/>
      <c r="O371" s="131"/>
      <c r="P371" s="131"/>
      <c r="Q371" s="132"/>
      <c r="R371" s="132" t="str">
        <f>IF(ISBLANK(Tableau1[[#This Row],[Date de règlement]]),"",UPPER(TEXT(Tableau1[[#This Row],[Date de règlement]],"AAAA")))</f>
        <v/>
      </c>
      <c r="S371" s="138"/>
      <c r="T371" s="138"/>
      <c r="U371" s="138"/>
      <c r="V371" s="139"/>
      <c r="W371" s="140"/>
      <c r="X371" s="138"/>
      <c r="Y371" s="138"/>
      <c r="Z371" s="138"/>
      <c r="AD371" s="92"/>
    </row>
    <row r="372" spans="2:30" ht="57" customHeight="1" x14ac:dyDescent="0.35">
      <c r="B372" s="137"/>
      <c r="C372" s="129"/>
      <c r="D372" s="137"/>
      <c r="E372" s="214"/>
      <c r="F372" s="129"/>
      <c r="G372" s="130"/>
      <c r="H372" s="130"/>
      <c r="I372" s="131"/>
      <c r="J372" s="171"/>
      <c r="K372" s="171"/>
      <c r="L372" s="135"/>
      <c r="M372" s="129"/>
      <c r="N372" s="131"/>
      <c r="O372" s="131"/>
      <c r="P372" s="131"/>
      <c r="Q372" s="132"/>
      <c r="R372" s="132" t="str">
        <f>IF(ISBLANK(Tableau1[[#This Row],[Date de règlement]]),"",UPPER(TEXT(Tableau1[[#This Row],[Date de règlement]],"AAAA")))</f>
        <v/>
      </c>
      <c r="S372" s="138"/>
      <c r="T372" s="138"/>
      <c r="U372" s="138"/>
      <c r="V372" s="139"/>
      <c r="W372" s="140"/>
      <c r="X372" s="138"/>
      <c r="Y372" s="138"/>
      <c r="Z372" s="138"/>
      <c r="AD372" s="92"/>
    </row>
    <row r="373" spans="2:30" ht="57" customHeight="1" x14ac:dyDescent="0.35">
      <c r="B373" s="137"/>
      <c r="C373" s="129"/>
      <c r="D373" s="137"/>
      <c r="E373" s="214"/>
      <c r="F373" s="129"/>
      <c r="G373" s="130"/>
      <c r="H373" s="130"/>
      <c r="I373" s="131"/>
      <c r="J373" s="171"/>
      <c r="K373" s="171"/>
      <c r="L373" s="135"/>
      <c r="M373" s="129"/>
      <c r="N373" s="131"/>
      <c r="O373" s="131"/>
      <c r="P373" s="131"/>
      <c r="Q373" s="132"/>
      <c r="R373" s="132" t="str">
        <f>IF(ISBLANK(Tableau1[[#This Row],[Date de règlement]]),"",UPPER(TEXT(Tableau1[[#This Row],[Date de règlement]],"AAAA")))</f>
        <v/>
      </c>
      <c r="S373" s="138"/>
      <c r="T373" s="138"/>
      <c r="U373" s="138"/>
      <c r="V373" s="139"/>
      <c r="W373" s="140"/>
      <c r="X373" s="138"/>
      <c r="Y373" s="138"/>
      <c r="Z373" s="138"/>
      <c r="AD373" s="92"/>
    </row>
    <row r="374" spans="2:30" ht="57" customHeight="1" x14ac:dyDescent="0.35">
      <c r="B374" s="137"/>
      <c r="C374" s="129"/>
      <c r="D374" s="137"/>
      <c r="E374" s="214"/>
      <c r="F374" s="129"/>
      <c r="G374" s="130"/>
      <c r="H374" s="130"/>
      <c r="I374" s="131"/>
      <c r="J374" s="171"/>
      <c r="K374" s="171"/>
      <c r="L374" s="135"/>
      <c r="M374" s="129"/>
      <c r="N374" s="131"/>
      <c r="O374" s="131"/>
      <c r="P374" s="131"/>
      <c r="Q374" s="132"/>
      <c r="R374" s="132" t="str">
        <f>IF(ISBLANK(Tableau1[[#This Row],[Date de règlement]]),"",UPPER(TEXT(Tableau1[[#This Row],[Date de règlement]],"AAAA")))</f>
        <v/>
      </c>
      <c r="S374" s="138"/>
      <c r="T374" s="138"/>
      <c r="U374" s="138"/>
      <c r="V374" s="139"/>
      <c r="W374" s="140"/>
      <c r="X374" s="138"/>
      <c r="Y374" s="138"/>
      <c r="Z374" s="138"/>
      <c r="AD374" s="92"/>
    </row>
    <row r="375" spans="2:30" ht="57" customHeight="1" x14ac:dyDescent="0.35">
      <c r="B375" s="137"/>
      <c r="C375" s="129"/>
      <c r="D375" s="137"/>
      <c r="E375" s="214"/>
      <c r="F375" s="129"/>
      <c r="G375" s="130"/>
      <c r="H375" s="130"/>
      <c r="I375" s="131"/>
      <c r="J375" s="171"/>
      <c r="K375" s="171"/>
      <c r="L375" s="135"/>
      <c r="M375" s="129"/>
      <c r="N375" s="131"/>
      <c r="O375" s="131"/>
      <c r="P375" s="131"/>
      <c r="Q375" s="132"/>
      <c r="R375" s="132" t="str">
        <f>IF(ISBLANK(Tableau1[[#This Row],[Date de règlement]]),"",UPPER(TEXT(Tableau1[[#This Row],[Date de règlement]],"AAAA")))</f>
        <v/>
      </c>
      <c r="S375" s="138"/>
      <c r="T375" s="138"/>
      <c r="U375" s="138"/>
      <c r="V375" s="139"/>
      <c r="W375" s="140"/>
      <c r="X375" s="138"/>
      <c r="Y375" s="138"/>
      <c r="Z375" s="138"/>
      <c r="AD375" s="92"/>
    </row>
    <row r="376" spans="2:30" ht="57" customHeight="1" x14ac:dyDescent="0.35">
      <c r="B376" s="137"/>
      <c r="C376" s="129"/>
      <c r="D376" s="137"/>
      <c r="E376" s="214"/>
      <c r="F376" s="129"/>
      <c r="G376" s="130"/>
      <c r="H376" s="130"/>
      <c r="I376" s="131"/>
      <c r="J376" s="171"/>
      <c r="K376" s="171"/>
      <c r="L376" s="135"/>
      <c r="M376" s="129"/>
      <c r="N376" s="131"/>
      <c r="O376" s="131"/>
      <c r="P376" s="131"/>
      <c r="Q376" s="132"/>
      <c r="R376" s="132" t="str">
        <f>IF(ISBLANK(Tableau1[[#This Row],[Date de règlement]]),"",UPPER(TEXT(Tableau1[[#This Row],[Date de règlement]],"AAAA")))</f>
        <v/>
      </c>
      <c r="S376" s="138"/>
      <c r="T376" s="138"/>
      <c r="U376" s="138"/>
      <c r="V376" s="139"/>
      <c r="W376" s="140"/>
      <c r="X376" s="138"/>
      <c r="Y376" s="138"/>
      <c r="Z376" s="138"/>
      <c r="AD376" s="92"/>
    </row>
    <row r="377" spans="2:30" ht="57" customHeight="1" x14ac:dyDescent="0.35">
      <c r="B377" s="137"/>
      <c r="C377" s="129"/>
      <c r="D377" s="137"/>
      <c r="E377" s="214"/>
      <c r="F377" s="129"/>
      <c r="G377" s="130"/>
      <c r="H377" s="130"/>
      <c r="I377" s="131"/>
      <c r="J377" s="171"/>
      <c r="K377" s="171"/>
      <c r="L377" s="135"/>
      <c r="M377" s="129"/>
      <c r="N377" s="131"/>
      <c r="O377" s="131"/>
      <c r="P377" s="131"/>
      <c r="Q377" s="132"/>
      <c r="R377" s="132" t="str">
        <f>IF(ISBLANK(Tableau1[[#This Row],[Date de règlement]]),"",UPPER(TEXT(Tableau1[[#This Row],[Date de règlement]],"AAAA")))</f>
        <v/>
      </c>
      <c r="S377" s="138"/>
      <c r="T377" s="138"/>
      <c r="U377" s="138"/>
      <c r="V377" s="139"/>
      <c r="W377" s="140"/>
      <c r="X377" s="138"/>
      <c r="Y377" s="138"/>
      <c r="Z377" s="138"/>
      <c r="AD377" s="92"/>
    </row>
    <row r="378" spans="2:30" ht="57" customHeight="1" x14ac:dyDescent="0.35">
      <c r="B378" s="137"/>
      <c r="C378" s="129"/>
      <c r="D378" s="137"/>
      <c r="E378" s="214"/>
      <c r="F378" s="129"/>
      <c r="G378" s="130"/>
      <c r="H378" s="130"/>
      <c r="I378" s="131"/>
      <c r="J378" s="171"/>
      <c r="K378" s="171"/>
      <c r="L378" s="135"/>
      <c r="M378" s="129"/>
      <c r="N378" s="131"/>
      <c r="O378" s="131"/>
      <c r="P378" s="131"/>
      <c r="Q378" s="132"/>
      <c r="R378" s="132" t="str">
        <f>IF(ISBLANK(Tableau1[[#This Row],[Date de règlement]]),"",UPPER(TEXT(Tableau1[[#This Row],[Date de règlement]],"AAAA")))</f>
        <v/>
      </c>
      <c r="S378" s="138"/>
      <c r="T378" s="138"/>
      <c r="U378" s="138"/>
      <c r="V378" s="139"/>
      <c r="W378" s="140"/>
      <c r="X378" s="138"/>
      <c r="Y378" s="138"/>
      <c r="Z378" s="138"/>
      <c r="AD378" s="92"/>
    </row>
    <row r="379" spans="2:30" ht="57" customHeight="1" x14ac:dyDescent="0.35">
      <c r="B379" s="137"/>
      <c r="C379" s="129"/>
      <c r="D379" s="137"/>
      <c r="E379" s="214"/>
      <c r="F379" s="129"/>
      <c r="G379" s="130"/>
      <c r="H379" s="130"/>
      <c r="I379" s="131"/>
      <c r="J379" s="171"/>
      <c r="K379" s="171"/>
      <c r="L379" s="135"/>
      <c r="M379" s="129"/>
      <c r="N379" s="131"/>
      <c r="O379" s="131"/>
      <c r="P379" s="131"/>
      <c r="Q379" s="132"/>
      <c r="R379" s="132" t="str">
        <f>IF(ISBLANK(Tableau1[[#This Row],[Date de règlement]]),"",UPPER(TEXT(Tableau1[[#This Row],[Date de règlement]],"AAAA")))</f>
        <v/>
      </c>
      <c r="S379" s="138"/>
      <c r="T379" s="138"/>
      <c r="U379" s="138"/>
      <c r="V379" s="139"/>
      <c r="W379" s="140"/>
      <c r="X379" s="138"/>
      <c r="Y379" s="138"/>
      <c r="Z379" s="138"/>
      <c r="AD379" s="92"/>
    </row>
    <row r="380" spans="2:30" ht="57" customHeight="1" x14ac:dyDescent="0.35">
      <c r="B380" s="137"/>
      <c r="C380" s="129"/>
      <c r="D380" s="137"/>
      <c r="E380" s="214"/>
      <c r="F380" s="129"/>
      <c r="G380" s="130"/>
      <c r="H380" s="130"/>
      <c r="I380" s="131"/>
      <c r="J380" s="171"/>
      <c r="K380" s="171"/>
      <c r="L380" s="135"/>
      <c r="M380" s="129"/>
      <c r="N380" s="131"/>
      <c r="O380" s="131"/>
      <c r="P380" s="131"/>
      <c r="Q380" s="132"/>
      <c r="R380" s="132" t="str">
        <f>IF(ISBLANK(Tableau1[[#This Row],[Date de règlement]]),"",UPPER(TEXT(Tableau1[[#This Row],[Date de règlement]],"AAAA")))</f>
        <v/>
      </c>
      <c r="S380" s="138"/>
      <c r="T380" s="138"/>
      <c r="U380" s="138"/>
      <c r="V380" s="139"/>
      <c r="W380" s="140"/>
      <c r="X380" s="138"/>
      <c r="Y380" s="138"/>
      <c r="Z380" s="138"/>
      <c r="AD380" s="92"/>
    </row>
    <row r="381" spans="2:30" ht="57" customHeight="1" x14ac:dyDescent="0.35">
      <c r="B381" s="137"/>
      <c r="C381" s="129"/>
      <c r="D381" s="137"/>
      <c r="E381" s="214"/>
      <c r="F381" s="129"/>
      <c r="G381" s="130"/>
      <c r="H381" s="130"/>
      <c r="I381" s="131"/>
      <c r="J381" s="171"/>
      <c r="K381" s="171"/>
      <c r="L381" s="135"/>
      <c r="M381" s="129"/>
      <c r="N381" s="131"/>
      <c r="O381" s="131"/>
      <c r="P381" s="131"/>
      <c r="Q381" s="132"/>
      <c r="R381" s="132" t="str">
        <f>IF(ISBLANK(Tableau1[[#This Row],[Date de règlement]]),"",UPPER(TEXT(Tableau1[[#This Row],[Date de règlement]],"AAAA")))</f>
        <v/>
      </c>
      <c r="S381" s="138"/>
      <c r="T381" s="138"/>
      <c r="U381" s="138"/>
      <c r="V381" s="139"/>
      <c r="W381" s="140"/>
      <c r="X381" s="138"/>
      <c r="Y381" s="138"/>
      <c r="Z381" s="138"/>
      <c r="AD381" s="92"/>
    </row>
    <row r="382" spans="2:30" ht="57" customHeight="1" x14ac:dyDescent="0.35">
      <c r="B382" s="137"/>
      <c r="C382" s="129"/>
      <c r="D382" s="137"/>
      <c r="E382" s="214"/>
      <c r="F382" s="129"/>
      <c r="G382" s="130"/>
      <c r="H382" s="130"/>
      <c r="I382" s="131"/>
      <c r="J382" s="171"/>
      <c r="K382" s="171"/>
      <c r="L382" s="135"/>
      <c r="M382" s="129"/>
      <c r="N382" s="131"/>
      <c r="O382" s="131"/>
      <c r="P382" s="131"/>
      <c r="Q382" s="132"/>
      <c r="R382" s="132" t="str">
        <f>IF(ISBLANK(Tableau1[[#This Row],[Date de règlement]]),"",UPPER(TEXT(Tableau1[[#This Row],[Date de règlement]],"AAAA")))</f>
        <v/>
      </c>
      <c r="S382" s="138"/>
      <c r="T382" s="138"/>
      <c r="U382" s="138"/>
      <c r="V382" s="139"/>
      <c r="W382" s="140"/>
      <c r="X382" s="138"/>
      <c r="Y382" s="138"/>
      <c r="Z382" s="138"/>
      <c r="AD382" s="92"/>
    </row>
    <row r="383" spans="2:30" ht="57" customHeight="1" x14ac:dyDescent="0.35">
      <c r="B383" s="137"/>
      <c r="C383" s="129"/>
      <c r="D383" s="137"/>
      <c r="E383" s="214"/>
      <c r="F383" s="129"/>
      <c r="G383" s="130"/>
      <c r="H383" s="130"/>
      <c r="I383" s="131"/>
      <c r="J383" s="171"/>
      <c r="K383" s="171"/>
      <c r="L383" s="135"/>
      <c r="M383" s="129"/>
      <c r="N383" s="131"/>
      <c r="O383" s="131"/>
      <c r="P383" s="131"/>
      <c r="Q383" s="132"/>
      <c r="R383" s="132" t="str">
        <f>IF(ISBLANK(Tableau1[[#This Row],[Date de règlement]]),"",UPPER(TEXT(Tableau1[[#This Row],[Date de règlement]],"AAAA")))</f>
        <v/>
      </c>
      <c r="S383" s="138"/>
      <c r="T383" s="138"/>
      <c r="U383" s="138"/>
      <c r="V383" s="139"/>
      <c r="W383" s="140"/>
      <c r="X383" s="138"/>
      <c r="Y383" s="138"/>
      <c r="Z383" s="138"/>
      <c r="AD383" s="92"/>
    </row>
    <row r="384" spans="2:30" ht="57" customHeight="1" x14ac:dyDescent="0.35">
      <c r="B384" s="137"/>
      <c r="C384" s="129"/>
      <c r="D384" s="137"/>
      <c r="E384" s="214"/>
      <c r="F384" s="129"/>
      <c r="G384" s="130"/>
      <c r="H384" s="130"/>
      <c r="I384" s="131"/>
      <c r="J384" s="171"/>
      <c r="K384" s="171"/>
      <c r="L384" s="135"/>
      <c r="M384" s="129"/>
      <c r="N384" s="131"/>
      <c r="O384" s="131"/>
      <c r="P384" s="131"/>
      <c r="Q384" s="132"/>
      <c r="R384" s="132" t="str">
        <f>IF(ISBLANK(Tableau1[[#This Row],[Date de règlement]]),"",UPPER(TEXT(Tableau1[[#This Row],[Date de règlement]],"AAAA")))</f>
        <v/>
      </c>
      <c r="S384" s="138"/>
      <c r="T384" s="138"/>
      <c r="U384" s="138"/>
      <c r="V384" s="139"/>
      <c r="W384" s="140"/>
      <c r="X384" s="138"/>
      <c r="Y384" s="138"/>
      <c r="Z384" s="138"/>
      <c r="AD384" s="92"/>
    </row>
    <row r="385" spans="2:30" ht="57" customHeight="1" x14ac:dyDescent="0.35">
      <c r="B385" s="137"/>
      <c r="C385" s="129"/>
      <c r="D385" s="137"/>
      <c r="E385" s="214"/>
      <c r="F385" s="129"/>
      <c r="G385" s="130"/>
      <c r="H385" s="130"/>
      <c r="I385" s="131"/>
      <c r="J385" s="171"/>
      <c r="K385" s="171"/>
      <c r="L385" s="135"/>
      <c r="M385" s="129"/>
      <c r="N385" s="131"/>
      <c r="O385" s="131"/>
      <c r="P385" s="131"/>
      <c r="Q385" s="132"/>
      <c r="R385" s="132" t="str">
        <f>IF(ISBLANK(Tableau1[[#This Row],[Date de règlement]]),"",UPPER(TEXT(Tableau1[[#This Row],[Date de règlement]],"AAAA")))</f>
        <v/>
      </c>
      <c r="S385" s="138"/>
      <c r="T385" s="138"/>
      <c r="U385" s="138"/>
      <c r="V385" s="139"/>
      <c r="W385" s="140"/>
      <c r="X385" s="138"/>
      <c r="Y385" s="138"/>
      <c r="Z385" s="138"/>
      <c r="AD385" s="92"/>
    </row>
    <row r="386" spans="2:30" ht="57" customHeight="1" x14ac:dyDescent="0.35">
      <c r="B386" s="137"/>
      <c r="C386" s="129"/>
      <c r="D386" s="137"/>
      <c r="E386" s="214"/>
      <c r="F386" s="129"/>
      <c r="G386" s="130"/>
      <c r="H386" s="130"/>
      <c r="I386" s="131"/>
      <c r="J386" s="171"/>
      <c r="K386" s="171"/>
      <c r="L386" s="135"/>
      <c r="M386" s="129"/>
      <c r="N386" s="131"/>
      <c r="O386" s="131"/>
      <c r="P386" s="131"/>
      <c r="Q386" s="132"/>
      <c r="R386" s="132" t="str">
        <f>IF(ISBLANK(Tableau1[[#This Row],[Date de règlement]]),"",UPPER(TEXT(Tableau1[[#This Row],[Date de règlement]],"AAAA")))</f>
        <v/>
      </c>
      <c r="S386" s="138"/>
      <c r="T386" s="138"/>
      <c r="U386" s="138"/>
      <c r="V386" s="139"/>
      <c r="W386" s="140"/>
      <c r="X386" s="138"/>
      <c r="Y386" s="138"/>
      <c r="Z386" s="138"/>
      <c r="AD386" s="92"/>
    </row>
    <row r="387" spans="2:30" ht="57" customHeight="1" x14ac:dyDescent="0.35">
      <c r="B387" s="137"/>
      <c r="C387" s="129"/>
      <c r="D387" s="137"/>
      <c r="E387" s="214"/>
      <c r="F387" s="129"/>
      <c r="G387" s="130"/>
      <c r="H387" s="130"/>
      <c r="I387" s="131"/>
      <c r="J387" s="171"/>
      <c r="K387" s="171"/>
      <c r="L387" s="135"/>
      <c r="M387" s="129"/>
      <c r="N387" s="131"/>
      <c r="O387" s="131"/>
      <c r="P387" s="131"/>
      <c r="Q387" s="132"/>
      <c r="R387" s="132" t="str">
        <f>IF(ISBLANK(Tableau1[[#This Row],[Date de règlement]]),"",UPPER(TEXT(Tableau1[[#This Row],[Date de règlement]],"AAAA")))</f>
        <v/>
      </c>
      <c r="S387" s="138"/>
      <c r="T387" s="138"/>
      <c r="U387" s="138"/>
      <c r="V387" s="139"/>
      <c r="W387" s="140"/>
      <c r="X387" s="138"/>
      <c r="Y387" s="138"/>
      <c r="Z387" s="138"/>
      <c r="AD387" s="92"/>
    </row>
    <row r="388" spans="2:30" ht="57" customHeight="1" x14ac:dyDescent="0.35">
      <c r="B388" s="137"/>
      <c r="C388" s="129"/>
      <c r="D388" s="137"/>
      <c r="E388" s="214"/>
      <c r="F388" s="129"/>
      <c r="G388" s="130"/>
      <c r="H388" s="130"/>
      <c r="I388" s="131"/>
      <c r="J388" s="171"/>
      <c r="K388" s="171"/>
      <c r="L388" s="135"/>
      <c r="M388" s="129"/>
      <c r="N388" s="131"/>
      <c r="O388" s="131"/>
      <c r="P388" s="131"/>
      <c r="Q388" s="132"/>
      <c r="R388" s="132" t="str">
        <f>IF(ISBLANK(Tableau1[[#This Row],[Date de règlement]]),"",UPPER(TEXT(Tableau1[[#This Row],[Date de règlement]],"AAAA")))</f>
        <v/>
      </c>
      <c r="S388" s="138"/>
      <c r="T388" s="138"/>
      <c r="U388" s="138"/>
      <c r="V388" s="139"/>
      <c r="W388" s="140"/>
      <c r="X388" s="138"/>
      <c r="Y388" s="138"/>
      <c r="Z388" s="138"/>
      <c r="AD388" s="92"/>
    </row>
    <row r="389" spans="2:30" ht="57" customHeight="1" x14ac:dyDescent="0.35">
      <c r="B389" s="137"/>
      <c r="C389" s="129"/>
      <c r="D389" s="137"/>
      <c r="E389" s="214"/>
      <c r="F389" s="129"/>
      <c r="G389" s="130"/>
      <c r="H389" s="130"/>
      <c r="I389" s="131"/>
      <c r="J389" s="171"/>
      <c r="K389" s="171"/>
      <c r="L389" s="135"/>
      <c r="M389" s="129"/>
      <c r="N389" s="131"/>
      <c r="O389" s="131"/>
      <c r="P389" s="131"/>
      <c r="Q389" s="132"/>
      <c r="R389" s="132" t="str">
        <f>IF(ISBLANK(Tableau1[[#This Row],[Date de règlement]]),"",UPPER(TEXT(Tableau1[[#This Row],[Date de règlement]],"AAAA")))</f>
        <v/>
      </c>
      <c r="S389" s="138"/>
      <c r="T389" s="138"/>
      <c r="U389" s="138"/>
      <c r="V389" s="139"/>
      <c r="W389" s="140"/>
      <c r="X389" s="138"/>
      <c r="Y389" s="138"/>
      <c r="Z389" s="138"/>
      <c r="AD389" s="92"/>
    </row>
    <row r="390" spans="2:30" ht="57" customHeight="1" x14ac:dyDescent="0.35">
      <c r="B390" s="137"/>
      <c r="C390" s="129"/>
      <c r="D390" s="137"/>
      <c r="E390" s="214"/>
      <c r="F390" s="129"/>
      <c r="G390" s="130"/>
      <c r="H390" s="130"/>
      <c r="I390" s="131"/>
      <c r="J390" s="171"/>
      <c r="K390" s="171"/>
      <c r="L390" s="135"/>
      <c r="M390" s="129"/>
      <c r="N390" s="131"/>
      <c r="O390" s="131"/>
      <c r="P390" s="131"/>
      <c r="Q390" s="132"/>
      <c r="R390" s="132" t="str">
        <f>IF(ISBLANK(Tableau1[[#This Row],[Date de règlement]]),"",UPPER(TEXT(Tableau1[[#This Row],[Date de règlement]],"AAAA")))</f>
        <v/>
      </c>
      <c r="S390" s="138"/>
      <c r="T390" s="138"/>
      <c r="U390" s="138"/>
      <c r="V390" s="139"/>
      <c r="W390" s="140"/>
      <c r="X390" s="138"/>
      <c r="Y390" s="138"/>
      <c r="Z390" s="138"/>
      <c r="AD390" s="92"/>
    </row>
    <row r="391" spans="2:30" ht="57" customHeight="1" x14ac:dyDescent="0.35">
      <c r="B391" s="137"/>
      <c r="C391" s="129"/>
      <c r="D391" s="137"/>
      <c r="E391" s="214"/>
      <c r="F391" s="129"/>
      <c r="G391" s="130"/>
      <c r="H391" s="130"/>
      <c r="I391" s="131"/>
      <c r="J391" s="171"/>
      <c r="K391" s="171"/>
      <c r="L391" s="135"/>
      <c r="M391" s="129"/>
      <c r="N391" s="131"/>
      <c r="O391" s="131"/>
      <c r="P391" s="131"/>
      <c r="Q391" s="132"/>
      <c r="R391" s="132" t="str">
        <f>IF(ISBLANK(Tableau1[[#This Row],[Date de règlement]]),"",UPPER(TEXT(Tableau1[[#This Row],[Date de règlement]],"AAAA")))</f>
        <v/>
      </c>
      <c r="S391" s="138"/>
      <c r="T391" s="138"/>
      <c r="U391" s="138"/>
      <c r="V391" s="139"/>
      <c r="W391" s="140"/>
      <c r="X391" s="138"/>
      <c r="Y391" s="138"/>
      <c r="Z391" s="138"/>
      <c r="AD391" s="92"/>
    </row>
    <row r="392" spans="2:30" ht="57" customHeight="1" x14ac:dyDescent="0.35">
      <c r="B392" s="137"/>
      <c r="C392" s="129"/>
      <c r="D392" s="137"/>
      <c r="E392" s="214"/>
      <c r="F392" s="129"/>
      <c r="G392" s="130"/>
      <c r="H392" s="130"/>
      <c r="I392" s="131"/>
      <c r="J392" s="171"/>
      <c r="K392" s="171"/>
      <c r="L392" s="135"/>
      <c r="M392" s="129"/>
      <c r="N392" s="131"/>
      <c r="O392" s="131"/>
      <c r="P392" s="131"/>
      <c r="Q392" s="132"/>
      <c r="R392" s="132" t="str">
        <f>IF(ISBLANK(Tableau1[[#This Row],[Date de règlement]]),"",UPPER(TEXT(Tableau1[[#This Row],[Date de règlement]],"AAAA")))</f>
        <v/>
      </c>
      <c r="S392" s="138"/>
      <c r="T392" s="138"/>
      <c r="U392" s="138"/>
      <c r="V392" s="139"/>
      <c r="W392" s="140"/>
      <c r="X392" s="138"/>
      <c r="Y392" s="138"/>
      <c r="Z392" s="138"/>
      <c r="AD392" s="92"/>
    </row>
    <row r="393" spans="2:30" ht="57" customHeight="1" x14ac:dyDescent="0.35">
      <c r="B393" s="137"/>
      <c r="C393" s="129"/>
      <c r="D393" s="137"/>
      <c r="E393" s="214"/>
      <c r="F393" s="129"/>
      <c r="G393" s="130"/>
      <c r="H393" s="130"/>
      <c r="I393" s="131"/>
      <c r="J393" s="171"/>
      <c r="K393" s="171"/>
      <c r="L393" s="135"/>
      <c r="M393" s="129"/>
      <c r="N393" s="131"/>
      <c r="O393" s="131"/>
      <c r="P393" s="131"/>
      <c r="Q393" s="132"/>
      <c r="R393" s="132" t="str">
        <f>IF(ISBLANK(Tableau1[[#This Row],[Date de règlement]]),"",UPPER(TEXT(Tableau1[[#This Row],[Date de règlement]],"AAAA")))</f>
        <v/>
      </c>
      <c r="S393" s="138"/>
      <c r="T393" s="138"/>
      <c r="U393" s="138"/>
      <c r="V393" s="139"/>
      <c r="W393" s="140"/>
      <c r="X393" s="138"/>
      <c r="Y393" s="138"/>
      <c r="Z393" s="138"/>
      <c r="AD393" s="92"/>
    </row>
    <row r="394" spans="2:30" ht="57" customHeight="1" x14ac:dyDescent="0.35">
      <c r="B394" s="137"/>
      <c r="C394" s="129"/>
      <c r="D394" s="137"/>
      <c r="E394" s="214"/>
      <c r="F394" s="129"/>
      <c r="G394" s="130"/>
      <c r="H394" s="130"/>
      <c r="I394" s="131"/>
      <c r="J394" s="171"/>
      <c r="K394" s="171"/>
      <c r="L394" s="135"/>
      <c r="M394" s="129"/>
      <c r="N394" s="131"/>
      <c r="O394" s="131"/>
      <c r="P394" s="131"/>
      <c r="Q394" s="132"/>
      <c r="R394" s="132" t="str">
        <f>IF(ISBLANK(Tableau1[[#This Row],[Date de règlement]]),"",UPPER(TEXT(Tableau1[[#This Row],[Date de règlement]],"AAAA")))</f>
        <v/>
      </c>
      <c r="S394" s="138"/>
      <c r="T394" s="138"/>
      <c r="U394" s="138"/>
      <c r="V394" s="139"/>
      <c r="W394" s="140"/>
      <c r="X394" s="138"/>
      <c r="Y394" s="138"/>
      <c r="Z394" s="138"/>
      <c r="AD394" s="92"/>
    </row>
    <row r="395" spans="2:30" ht="57" customHeight="1" x14ac:dyDescent="0.35">
      <c r="B395" s="137"/>
      <c r="C395" s="129"/>
      <c r="D395" s="137"/>
      <c r="E395" s="214"/>
      <c r="F395" s="129"/>
      <c r="G395" s="130"/>
      <c r="H395" s="130"/>
      <c r="I395" s="131"/>
      <c r="J395" s="171"/>
      <c r="K395" s="171"/>
      <c r="L395" s="135"/>
      <c r="M395" s="129"/>
      <c r="N395" s="131"/>
      <c r="O395" s="131"/>
      <c r="P395" s="131"/>
      <c r="Q395" s="132"/>
      <c r="R395" s="132" t="str">
        <f>IF(ISBLANK(Tableau1[[#This Row],[Date de règlement]]),"",UPPER(TEXT(Tableau1[[#This Row],[Date de règlement]],"AAAA")))</f>
        <v/>
      </c>
      <c r="S395" s="138"/>
      <c r="T395" s="138"/>
      <c r="U395" s="138"/>
      <c r="V395" s="139"/>
      <c r="W395" s="140"/>
      <c r="X395" s="138"/>
      <c r="Y395" s="138"/>
      <c r="Z395" s="138"/>
      <c r="AD395" s="92"/>
    </row>
    <row r="396" spans="2:30" ht="57" customHeight="1" x14ac:dyDescent="0.35">
      <c r="B396" s="137"/>
      <c r="C396" s="129"/>
      <c r="D396" s="137"/>
      <c r="E396" s="214"/>
      <c r="F396" s="129"/>
      <c r="G396" s="130"/>
      <c r="H396" s="130"/>
      <c r="I396" s="131"/>
      <c r="J396" s="171"/>
      <c r="K396" s="171"/>
      <c r="L396" s="135"/>
      <c r="M396" s="129"/>
      <c r="N396" s="131"/>
      <c r="O396" s="131"/>
      <c r="P396" s="131"/>
      <c r="Q396" s="132"/>
      <c r="R396" s="132" t="str">
        <f>IF(ISBLANK(Tableau1[[#This Row],[Date de règlement]]),"",UPPER(TEXT(Tableau1[[#This Row],[Date de règlement]],"AAAA")))</f>
        <v/>
      </c>
      <c r="S396" s="138"/>
      <c r="T396" s="138"/>
      <c r="U396" s="138"/>
      <c r="V396" s="139"/>
      <c r="W396" s="140"/>
      <c r="X396" s="138"/>
      <c r="Y396" s="138"/>
      <c r="Z396" s="138"/>
      <c r="AD396" s="92"/>
    </row>
    <row r="397" spans="2:30" ht="57" customHeight="1" x14ac:dyDescent="0.35">
      <c r="B397" s="137"/>
      <c r="C397" s="129"/>
      <c r="D397" s="137"/>
      <c r="E397" s="214"/>
      <c r="F397" s="129"/>
      <c r="G397" s="130"/>
      <c r="H397" s="130"/>
      <c r="I397" s="131"/>
      <c r="J397" s="171"/>
      <c r="K397" s="171"/>
      <c r="L397" s="135"/>
      <c r="M397" s="129"/>
      <c r="N397" s="131"/>
      <c r="O397" s="131"/>
      <c r="P397" s="131"/>
      <c r="Q397" s="132"/>
      <c r="R397" s="132" t="str">
        <f>IF(ISBLANK(Tableau1[[#This Row],[Date de règlement]]),"",UPPER(TEXT(Tableau1[[#This Row],[Date de règlement]],"AAAA")))</f>
        <v/>
      </c>
      <c r="S397" s="138"/>
      <c r="T397" s="138"/>
      <c r="U397" s="138"/>
      <c r="V397" s="139"/>
      <c r="W397" s="140"/>
      <c r="X397" s="138"/>
      <c r="Y397" s="138"/>
      <c r="Z397" s="138"/>
      <c r="AD397" s="92"/>
    </row>
    <row r="398" spans="2:30" ht="57" customHeight="1" x14ac:dyDescent="0.35">
      <c r="B398" s="137"/>
      <c r="C398" s="129"/>
      <c r="D398" s="137"/>
      <c r="E398" s="214"/>
      <c r="F398" s="129"/>
      <c r="G398" s="130"/>
      <c r="H398" s="130"/>
      <c r="I398" s="131"/>
      <c r="J398" s="171"/>
      <c r="K398" s="171"/>
      <c r="L398" s="135"/>
      <c r="M398" s="129"/>
      <c r="N398" s="131"/>
      <c r="O398" s="131"/>
      <c r="P398" s="131"/>
      <c r="Q398" s="132"/>
      <c r="R398" s="132" t="str">
        <f>IF(ISBLANK(Tableau1[[#This Row],[Date de règlement]]),"",UPPER(TEXT(Tableau1[[#This Row],[Date de règlement]],"AAAA")))</f>
        <v/>
      </c>
      <c r="S398" s="138"/>
      <c r="T398" s="138"/>
      <c r="U398" s="138"/>
      <c r="V398" s="139"/>
      <c r="W398" s="140"/>
      <c r="X398" s="138"/>
      <c r="Y398" s="138"/>
      <c r="Z398" s="138"/>
      <c r="AD398" s="92"/>
    </row>
    <row r="399" spans="2:30" ht="57" customHeight="1" x14ac:dyDescent="0.35">
      <c r="B399" s="137"/>
      <c r="C399" s="129"/>
      <c r="D399" s="137"/>
      <c r="E399" s="214"/>
      <c r="F399" s="129"/>
      <c r="G399" s="130"/>
      <c r="H399" s="130"/>
      <c r="I399" s="131"/>
      <c r="J399" s="171"/>
      <c r="K399" s="171"/>
      <c r="L399" s="135"/>
      <c r="M399" s="129"/>
      <c r="N399" s="131"/>
      <c r="O399" s="131"/>
      <c r="P399" s="131"/>
      <c r="Q399" s="132"/>
      <c r="R399" s="132" t="str">
        <f>IF(ISBLANK(Tableau1[[#This Row],[Date de règlement]]),"",UPPER(TEXT(Tableau1[[#This Row],[Date de règlement]],"AAAA")))</f>
        <v/>
      </c>
      <c r="S399" s="138"/>
      <c r="T399" s="138"/>
      <c r="U399" s="138"/>
      <c r="V399" s="139"/>
      <c r="W399" s="140"/>
      <c r="X399" s="138"/>
      <c r="Y399" s="138"/>
      <c r="Z399" s="138"/>
      <c r="AD399" s="92"/>
    </row>
    <row r="400" spans="2:30" ht="57" customHeight="1" x14ac:dyDescent="0.35">
      <c r="B400" s="137"/>
      <c r="C400" s="129"/>
      <c r="D400" s="137"/>
      <c r="E400" s="214"/>
      <c r="F400" s="129"/>
      <c r="G400" s="130"/>
      <c r="H400" s="130"/>
      <c r="I400" s="131"/>
      <c r="J400" s="171"/>
      <c r="K400" s="171"/>
      <c r="L400" s="135"/>
      <c r="M400" s="129"/>
      <c r="N400" s="131"/>
      <c r="O400" s="131"/>
      <c r="P400" s="131"/>
      <c r="Q400" s="132"/>
      <c r="R400" s="132" t="str">
        <f>IF(ISBLANK(Tableau1[[#This Row],[Date de règlement]]),"",UPPER(TEXT(Tableau1[[#This Row],[Date de règlement]],"AAAA")))</f>
        <v/>
      </c>
      <c r="S400" s="138"/>
      <c r="T400" s="138"/>
      <c r="U400" s="138"/>
      <c r="V400" s="139"/>
      <c r="W400" s="140"/>
      <c r="X400" s="138"/>
      <c r="Y400" s="138"/>
      <c r="Z400" s="138"/>
      <c r="AD400" s="92"/>
    </row>
    <row r="401" spans="2:30" ht="57" customHeight="1" x14ac:dyDescent="0.35">
      <c r="B401" s="137"/>
      <c r="C401" s="129"/>
      <c r="D401" s="137"/>
      <c r="E401" s="214"/>
      <c r="F401" s="129"/>
      <c r="G401" s="130"/>
      <c r="H401" s="130"/>
      <c r="I401" s="131"/>
      <c r="J401" s="171"/>
      <c r="K401" s="171"/>
      <c r="L401" s="135"/>
      <c r="M401" s="129"/>
      <c r="N401" s="131"/>
      <c r="O401" s="131"/>
      <c r="P401" s="131"/>
      <c r="Q401" s="132"/>
      <c r="R401" s="132" t="str">
        <f>IF(ISBLANK(Tableau1[[#This Row],[Date de règlement]]),"",UPPER(TEXT(Tableau1[[#This Row],[Date de règlement]],"AAAA")))</f>
        <v/>
      </c>
      <c r="S401" s="138"/>
      <c r="T401" s="138"/>
      <c r="U401" s="138"/>
      <c r="V401" s="139"/>
      <c r="W401" s="140"/>
      <c r="X401" s="138"/>
      <c r="Y401" s="138"/>
      <c r="Z401" s="138"/>
      <c r="AD401" s="92"/>
    </row>
    <row r="402" spans="2:30" ht="57" customHeight="1" x14ac:dyDescent="0.35">
      <c r="B402" s="137"/>
      <c r="C402" s="129"/>
      <c r="D402" s="137"/>
      <c r="E402" s="214"/>
      <c r="F402" s="129"/>
      <c r="G402" s="130"/>
      <c r="H402" s="130"/>
      <c r="I402" s="131"/>
      <c r="J402" s="171"/>
      <c r="K402" s="171"/>
      <c r="L402" s="135"/>
      <c r="M402" s="129"/>
      <c r="N402" s="131"/>
      <c r="O402" s="131"/>
      <c r="P402" s="131"/>
      <c r="Q402" s="132"/>
      <c r="R402" s="132" t="str">
        <f>IF(ISBLANK(Tableau1[[#This Row],[Date de règlement]]),"",UPPER(TEXT(Tableau1[[#This Row],[Date de règlement]],"AAAA")))</f>
        <v/>
      </c>
      <c r="S402" s="138"/>
      <c r="T402" s="138"/>
      <c r="U402" s="138"/>
      <c r="V402" s="139"/>
      <c r="W402" s="140"/>
      <c r="X402" s="138"/>
      <c r="Y402" s="138"/>
      <c r="Z402" s="138"/>
      <c r="AD402" s="92"/>
    </row>
    <row r="403" spans="2:30" ht="57" customHeight="1" x14ac:dyDescent="0.35">
      <c r="B403" s="137"/>
      <c r="C403" s="129"/>
      <c r="D403" s="137"/>
      <c r="E403" s="214"/>
      <c r="F403" s="129"/>
      <c r="G403" s="130"/>
      <c r="H403" s="130"/>
      <c r="I403" s="131"/>
      <c r="J403" s="171"/>
      <c r="K403" s="171"/>
      <c r="L403" s="135"/>
      <c r="M403" s="129"/>
      <c r="N403" s="131"/>
      <c r="O403" s="131"/>
      <c r="P403" s="131"/>
      <c r="Q403" s="132"/>
      <c r="R403" s="132" t="str">
        <f>IF(ISBLANK(Tableau1[[#This Row],[Date de règlement]]),"",UPPER(TEXT(Tableau1[[#This Row],[Date de règlement]],"AAAA")))</f>
        <v/>
      </c>
      <c r="S403" s="138"/>
      <c r="T403" s="138"/>
      <c r="U403" s="138"/>
      <c r="V403" s="139"/>
      <c r="W403" s="140"/>
      <c r="X403" s="138"/>
      <c r="Y403" s="138"/>
      <c r="Z403" s="138"/>
      <c r="AD403" s="92"/>
    </row>
    <row r="404" spans="2:30" ht="57" customHeight="1" x14ac:dyDescent="0.35">
      <c r="B404" s="137"/>
      <c r="C404" s="129"/>
      <c r="D404" s="137"/>
      <c r="E404" s="214"/>
      <c r="F404" s="129"/>
      <c r="G404" s="130"/>
      <c r="H404" s="130"/>
      <c r="I404" s="131"/>
      <c r="J404" s="171"/>
      <c r="K404" s="171"/>
      <c r="L404" s="135"/>
      <c r="M404" s="129"/>
      <c r="N404" s="131"/>
      <c r="O404" s="131"/>
      <c r="P404" s="131"/>
      <c r="Q404" s="132"/>
      <c r="R404" s="132" t="str">
        <f>IF(ISBLANK(Tableau1[[#This Row],[Date de règlement]]),"",UPPER(TEXT(Tableau1[[#This Row],[Date de règlement]],"AAAA")))</f>
        <v/>
      </c>
      <c r="S404" s="138"/>
      <c r="T404" s="138"/>
      <c r="U404" s="138"/>
      <c r="V404" s="139"/>
      <c r="W404" s="140"/>
      <c r="X404" s="138"/>
      <c r="Y404" s="138"/>
      <c r="Z404" s="138"/>
      <c r="AD404" s="92"/>
    </row>
    <row r="405" spans="2:30" ht="57" customHeight="1" x14ac:dyDescent="0.35">
      <c r="B405" s="137"/>
      <c r="C405" s="129"/>
      <c r="D405" s="137"/>
      <c r="E405" s="214"/>
      <c r="F405" s="129"/>
      <c r="G405" s="130"/>
      <c r="H405" s="130"/>
      <c r="I405" s="131"/>
      <c r="J405" s="171"/>
      <c r="K405" s="171"/>
      <c r="L405" s="135"/>
      <c r="M405" s="129"/>
      <c r="N405" s="131"/>
      <c r="O405" s="131"/>
      <c r="P405" s="131"/>
      <c r="Q405" s="132"/>
      <c r="R405" s="132" t="str">
        <f>IF(ISBLANK(Tableau1[[#This Row],[Date de règlement]]),"",UPPER(TEXT(Tableau1[[#This Row],[Date de règlement]],"AAAA")))</f>
        <v/>
      </c>
      <c r="S405" s="138"/>
      <c r="T405" s="138"/>
      <c r="U405" s="138"/>
      <c r="V405" s="139"/>
      <c r="W405" s="140"/>
      <c r="X405" s="138"/>
      <c r="Y405" s="138"/>
      <c r="Z405" s="138"/>
      <c r="AD405" s="92"/>
    </row>
    <row r="406" spans="2:30" ht="57" customHeight="1" x14ac:dyDescent="0.35">
      <c r="B406" s="137"/>
      <c r="C406" s="129"/>
      <c r="D406" s="137"/>
      <c r="E406" s="214"/>
      <c r="F406" s="129"/>
      <c r="G406" s="130"/>
      <c r="H406" s="130"/>
      <c r="I406" s="131"/>
      <c r="J406" s="171"/>
      <c r="K406" s="171"/>
      <c r="L406" s="135"/>
      <c r="M406" s="129"/>
      <c r="N406" s="131"/>
      <c r="O406" s="131"/>
      <c r="P406" s="131"/>
      <c r="Q406" s="132"/>
      <c r="R406" s="132" t="str">
        <f>IF(ISBLANK(Tableau1[[#This Row],[Date de règlement]]),"",UPPER(TEXT(Tableau1[[#This Row],[Date de règlement]],"AAAA")))</f>
        <v/>
      </c>
      <c r="S406" s="138"/>
      <c r="T406" s="138"/>
      <c r="U406" s="138"/>
      <c r="V406" s="139"/>
      <c r="W406" s="140"/>
      <c r="X406" s="138"/>
      <c r="Y406" s="138"/>
      <c r="Z406" s="138"/>
      <c r="AD406" s="92"/>
    </row>
    <row r="407" spans="2:30" ht="57" customHeight="1" x14ac:dyDescent="0.35">
      <c r="B407" s="137"/>
      <c r="C407" s="129"/>
      <c r="D407" s="137"/>
      <c r="E407" s="214"/>
      <c r="F407" s="129"/>
      <c r="G407" s="130"/>
      <c r="H407" s="130"/>
      <c r="I407" s="131"/>
      <c r="J407" s="171"/>
      <c r="K407" s="171"/>
      <c r="L407" s="135"/>
      <c r="M407" s="129"/>
      <c r="N407" s="131"/>
      <c r="O407" s="131"/>
      <c r="P407" s="131"/>
      <c r="Q407" s="132"/>
      <c r="R407" s="132" t="str">
        <f>IF(ISBLANK(Tableau1[[#This Row],[Date de règlement]]),"",UPPER(TEXT(Tableau1[[#This Row],[Date de règlement]],"AAAA")))</f>
        <v/>
      </c>
      <c r="S407" s="138"/>
      <c r="T407" s="138"/>
      <c r="U407" s="138"/>
      <c r="V407" s="139"/>
      <c r="W407" s="140"/>
      <c r="X407" s="138"/>
      <c r="Y407" s="138"/>
      <c r="Z407" s="138"/>
      <c r="AD407" s="92"/>
    </row>
    <row r="408" spans="2:30" ht="57" customHeight="1" x14ac:dyDescent="0.35">
      <c r="B408" s="137"/>
      <c r="C408" s="129"/>
      <c r="D408" s="137"/>
      <c r="E408" s="214"/>
      <c r="F408" s="129"/>
      <c r="G408" s="130"/>
      <c r="H408" s="130"/>
      <c r="I408" s="131"/>
      <c r="J408" s="171"/>
      <c r="K408" s="171"/>
      <c r="L408" s="135"/>
      <c r="M408" s="129"/>
      <c r="N408" s="131"/>
      <c r="O408" s="131"/>
      <c r="P408" s="131"/>
      <c r="Q408" s="132"/>
      <c r="R408" s="132" t="str">
        <f>IF(ISBLANK(Tableau1[[#This Row],[Date de règlement]]),"",UPPER(TEXT(Tableau1[[#This Row],[Date de règlement]],"AAAA")))</f>
        <v/>
      </c>
      <c r="S408" s="138"/>
      <c r="T408" s="138"/>
      <c r="U408" s="138"/>
      <c r="V408" s="139"/>
      <c r="W408" s="140"/>
      <c r="X408" s="138"/>
      <c r="Y408" s="138"/>
      <c r="Z408" s="138"/>
      <c r="AD408" s="92"/>
    </row>
    <row r="409" spans="2:30" ht="57" customHeight="1" x14ac:dyDescent="0.35">
      <c r="B409" s="137"/>
      <c r="C409" s="129"/>
      <c r="D409" s="137"/>
      <c r="E409" s="214"/>
      <c r="F409" s="129"/>
      <c r="G409" s="130"/>
      <c r="H409" s="130"/>
      <c r="I409" s="131"/>
      <c r="J409" s="171"/>
      <c r="K409" s="171"/>
      <c r="L409" s="135"/>
      <c r="M409" s="129"/>
      <c r="N409" s="131"/>
      <c r="O409" s="131"/>
      <c r="P409" s="131"/>
      <c r="Q409" s="132"/>
      <c r="R409" s="132" t="str">
        <f>IF(ISBLANK(Tableau1[[#This Row],[Date de règlement]]),"",UPPER(TEXT(Tableau1[[#This Row],[Date de règlement]],"AAAA")))</f>
        <v/>
      </c>
      <c r="S409" s="138"/>
      <c r="T409" s="138"/>
      <c r="U409" s="138"/>
      <c r="V409" s="139"/>
      <c r="W409" s="140"/>
      <c r="X409" s="138"/>
      <c r="Y409" s="138"/>
      <c r="Z409" s="138"/>
      <c r="AD409" s="92"/>
    </row>
    <row r="410" spans="2:30" ht="57" customHeight="1" x14ac:dyDescent="0.35">
      <c r="B410" s="137"/>
      <c r="C410" s="129"/>
      <c r="D410" s="137"/>
      <c r="E410" s="214"/>
      <c r="F410" s="129"/>
      <c r="G410" s="130"/>
      <c r="H410" s="130"/>
      <c r="I410" s="131"/>
      <c r="J410" s="171"/>
      <c r="K410" s="171"/>
      <c r="L410" s="135"/>
      <c r="M410" s="129"/>
      <c r="N410" s="131"/>
      <c r="O410" s="131"/>
      <c r="P410" s="131"/>
      <c r="Q410" s="132"/>
      <c r="R410" s="132" t="str">
        <f>IF(ISBLANK(Tableau1[[#This Row],[Date de règlement]]),"",UPPER(TEXT(Tableau1[[#This Row],[Date de règlement]],"AAAA")))</f>
        <v/>
      </c>
      <c r="S410" s="138"/>
      <c r="T410" s="138"/>
      <c r="U410" s="138"/>
      <c r="V410" s="139"/>
      <c r="W410" s="140"/>
      <c r="X410" s="138"/>
      <c r="Y410" s="138"/>
      <c r="Z410" s="138"/>
      <c r="AD410" s="92"/>
    </row>
    <row r="411" spans="2:30" ht="57" customHeight="1" x14ac:dyDescent="0.35">
      <c r="B411" s="137"/>
      <c r="C411" s="129"/>
      <c r="D411" s="137"/>
      <c r="E411" s="214"/>
      <c r="F411" s="129"/>
      <c r="G411" s="130"/>
      <c r="H411" s="130"/>
      <c r="I411" s="131"/>
      <c r="J411" s="171"/>
      <c r="K411" s="171"/>
      <c r="L411" s="135"/>
      <c r="M411" s="129"/>
      <c r="N411" s="131"/>
      <c r="O411" s="131"/>
      <c r="P411" s="131"/>
      <c r="Q411" s="132"/>
      <c r="R411" s="132" t="str">
        <f>IF(ISBLANK(Tableau1[[#This Row],[Date de règlement]]),"",UPPER(TEXT(Tableau1[[#This Row],[Date de règlement]],"AAAA")))</f>
        <v/>
      </c>
      <c r="S411" s="138"/>
      <c r="T411" s="138"/>
      <c r="U411" s="138"/>
      <c r="V411" s="139"/>
      <c r="W411" s="140"/>
      <c r="X411" s="138"/>
      <c r="Y411" s="138"/>
      <c r="Z411" s="138"/>
      <c r="AD411" s="92"/>
    </row>
    <row r="412" spans="2:30" ht="57" customHeight="1" x14ac:dyDescent="0.35">
      <c r="B412" s="137"/>
      <c r="C412" s="129"/>
      <c r="D412" s="137"/>
      <c r="E412" s="214"/>
      <c r="F412" s="129"/>
      <c r="G412" s="130"/>
      <c r="H412" s="130"/>
      <c r="I412" s="131"/>
      <c r="J412" s="171"/>
      <c r="K412" s="171"/>
      <c r="L412" s="135"/>
      <c r="M412" s="129"/>
      <c r="N412" s="131"/>
      <c r="O412" s="131"/>
      <c r="P412" s="131"/>
      <c r="Q412" s="132"/>
      <c r="R412" s="132" t="str">
        <f>IF(ISBLANK(Tableau1[[#This Row],[Date de règlement]]),"",UPPER(TEXT(Tableau1[[#This Row],[Date de règlement]],"AAAA")))</f>
        <v/>
      </c>
      <c r="S412" s="138"/>
      <c r="T412" s="138"/>
      <c r="U412" s="138"/>
      <c r="V412" s="139"/>
      <c r="W412" s="140"/>
      <c r="X412" s="138"/>
      <c r="Y412" s="138"/>
      <c r="Z412" s="138"/>
      <c r="AD412" s="92"/>
    </row>
    <row r="413" spans="2:30" ht="57" customHeight="1" x14ac:dyDescent="0.35">
      <c r="B413" s="137"/>
      <c r="C413" s="129"/>
      <c r="D413" s="137"/>
      <c r="E413" s="214"/>
      <c r="F413" s="129"/>
      <c r="G413" s="130"/>
      <c r="H413" s="130"/>
      <c r="I413" s="131"/>
      <c r="J413" s="171"/>
      <c r="K413" s="171"/>
      <c r="L413" s="135"/>
      <c r="M413" s="129"/>
      <c r="N413" s="131"/>
      <c r="O413" s="131"/>
      <c r="P413" s="131"/>
      <c r="Q413" s="132"/>
      <c r="R413" s="132" t="str">
        <f>IF(ISBLANK(Tableau1[[#This Row],[Date de règlement]]),"",UPPER(TEXT(Tableau1[[#This Row],[Date de règlement]],"AAAA")))</f>
        <v/>
      </c>
      <c r="S413" s="138"/>
      <c r="T413" s="138"/>
      <c r="U413" s="138"/>
      <c r="V413" s="139"/>
      <c r="W413" s="140"/>
      <c r="X413" s="138"/>
      <c r="Y413" s="138"/>
      <c r="Z413" s="138"/>
      <c r="AD413" s="92"/>
    </row>
    <row r="414" spans="2:30" ht="57" customHeight="1" x14ac:dyDescent="0.35">
      <c r="B414" s="137"/>
      <c r="C414" s="129"/>
      <c r="D414" s="137"/>
      <c r="E414" s="214"/>
      <c r="F414" s="129"/>
      <c r="G414" s="130"/>
      <c r="H414" s="130"/>
      <c r="I414" s="131"/>
      <c r="J414" s="171"/>
      <c r="K414" s="171"/>
      <c r="L414" s="135"/>
      <c r="M414" s="129"/>
      <c r="N414" s="131"/>
      <c r="O414" s="131"/>
      <c r="P414" s="131"/>
      <c r="Q414" s="132"/>
      <c r="R414" s="132" t="str">
        <f>IF(ISBLANK(Tableau1[[#This Row],[Date de règlement]]),"",UPPER(TEXT(Tableau1[[#This Row],[Date de règlement]],"AAAA")))</f>
        <v/>
      </c>
      <c r="S414" s="138"/>
      <c r="T414" s="138"/>
      <c r="U414" s="138"/>
      <c r="V414" s="139"/>
      <c r="W414" s="140"/>
      <c r="X414" s="138"/>
      <c r="Y414" s="138"/>
      <c r="Z414" s="138"/>
      <c r="AD414" s="92"/>
    </row>
    <row r="415" spans="2:30" ht="57" customHeight="1" x14ac:dyDescent="0.35">
      <c r="B415" s="137"/>
      <c r="C415" s="129"/>
      <c r="D415" s="137"/>
      <c r="E415" s="214"/>
      <c r="F415" s="129"/>
      <c r="G415" s="130"/>
      <c r="H415" s="130"/>
      <c r="I415" s="131"/>
      <c r="J415" s="171"/>
      <c r="K415" s="171"/>
      <c r="L415" s="135"/>
      <c r="M415" s="129"/>
      <c r="N415" s="131"/>
      <c r="O415" s="131"/>
      <c r="P415" s="131"/>
      <c r="Q415" s="132"/>
      <c r="R415" s="132" t="str">
        <f>IF(ISBLANK(Tableau1[[#This Row],[Date de règlement]]),"",UPPER(TEXT(Tableau1[[#This Row],[Date de règlement]],"AAAA")))</f>
        <v/>
      </c>
      <c r="S415" s="138"/>
      <c r="T415" s="138"/>
      <c r="U415" s="138"/>
      <c r="V415" s="139"/>
      <c r="W415" s="140"/>
      <c r="X415" s="138"/>
      <c r="Y415" s="138"/>
      <c r="Z415" s="138"/>
      <c r="AD415" s="92"/>
    </row>
    <row r="416" spans="2:30" ht="57" customHeight="1" x14ac:dyDescent="0.35">
      <c r="B416" s="137"/>
      <c r="C416" s="129"/>
      <c r="D416" s="137"/>
      <c r="E416" s="214"/>
      <c r="F416" s="129"/>
      <c r="G416" s="130"/>
      <c r="H416" s="130"/>
      <c r="I416" s="131"/>
      <c r="J416" s="171"/>
      <c r="K416" s="171"/>
      <c r="L416" s="135"/>
      <c r="M416" s="129"/>
      <c r="N416" s="131"/>
      <c r="O416" s="131"/>
      <c r="P416" s="131"/>
      <c r="Q416" s="132"/>
      <c r="R416" s="132" t="str">
        <f>IF(ISBLANK(Tableau1[[#This Row],[Date de règlement]]),"",UPPER(TEXT(Tableau1[[#This Row],[Date de règlement]],"AAAA")))</f>
        <v/>
      </c>
      <c r="S416" s="138"/>
      <c r="T416" s="138"/>
      <c r="U416" s="138"/>
      <c r="V416" s="139"/>
      <c r="W416" s="140"/>
      <c r="X416" s="138"/>
      <c r="Y416" s="138"/>
      <c r="Z416" s="138"/>
      <c r="AD416" s="92"/>
    </row>
    <row r="417" spans="2:30" ht="57" customHeight="1" x14ac:dyDescent="0.35">
      <c r="B417" s="137"/>
      <c r="C417" s="129"/>
      <c r="D417" s="137"/>
      <c r="E417" s="214"/>
      <c r="F417" s="129"/>
      <c r="G417" s="130"/>
      <c r="H417" s="130"/>
      <c r="I417" s="131"/>
      <c r="J417" s="171"/>
      <c r="K417" s="171"/>
      <c r="L417" s="135"/>
      <c r="M417" s="129"/>
      <c r="N417" s="131"/>
      <c r="O417" s="131"/>
      <c r="P417" s="131"/>
      <c r="Q417" s="132"/>
      <c r="R417" s="132" t="str">
        <f>IF(ISBLANK(Tableau1[[#This Row],[Date de règlement]]),"",UPPER(TEXT(Tableau1[[#This Row],[Date de règlement]],"AAAA")))</f>
        <v/>
      </c>
      <c r="S417" s="138"/>
      <c r="T417" s="138"/>
      <c r="U417" s="138"/>
      <c r="V417" s="139"/>
      <c r="W417" s="140"/>
      <c r="X417" s="138"/>
      <c r="Y417" s="138"/>
      <c r="Z417" s="138"/>
      <c r="AD417" s="92"/>
    </row>
    <row r="418" spans="2:30" ht="57" customHeight="1" x14ac:dyDescent="0.35">
      <c r="B418" s="137"/>
      <c r="C418" s="129"/>
      <c r="D418" s="137"/>
      <c r="E418" s="214"/>
      <c r="F418" s="129"/>
      <c r="G418" s="130"/>
      <c r="H418" s="130"/>
      <c r="I418" s="131"/>
      <c r="J418" s="171"/>
      <c r="K418" s="171"/>
      <c r="L418" s="135"/>
      <c r="M418" s="129"/>
      <c r="N418" s="131"/>
      <c r="O418" s="131"/>
      <c r="P418" s="131"/>
      <c r="Q418" s="132"/>
      <c r="R418" s="132" t="str">
        <f>IF(ISBLANK(Tableau1[[#This Row],[Date de règlement]]),"",UPPER(TEXT(Tableau1[[#This Row],[Date de règlement]],"AAAA")))</f>
        <v/>
      </c>
      <c r="S418" s="138"/>
      <c r="T418" s="138"/>
      <c r="U418" s="138"/>
      <c r="V418" s="139"/>
      <c r="W418" s="140"/>
      <c r="X418" s="138"/>
      <c r="Y418" s="138"/>
      <c r="Z418" s="138"/>
      <c r="AD418" s="92"/>
    </row>
    <row r="419" spans="2:30" ht="57" customHeight="1" x14ac:dyDescent="0.35">
      <c r="B419" s="137"/>
      <c r="C419" s="129"/>
      <c r="D419" s="137"/>
      <c r="E419" s="214"/>
      <c r="F419" s="129"/>
      <c r="G419" s="130"/>
      <c r="H419" s="130"/>
      <c r="I419" s="131"/>
      <c r="J419" s="171"/>
      <c r="K419" s="171"/>
      <c r="L419" s="135"/>
      <c r="M419" s="129"/>
      <c r="N419" s="131"/>
      <c r="O419" s="131"/>
      <c r="P419" s="131"/>
      <c r="Q419" s="132"/>
      <c r="R419" s="132" t="str">
        <f>IF(ISBLANK(Tableau1[[#This Row],[Date de règlement]]),"",UPPER(TEXT(Tableau1[[#This Row],[Date de règlement]],"AAAA")))</f>
        <v/>
      </c>
      <c r="S419" s="138"/>
      <c r="T419" s="138"/>
      <c r="U419" s="138"/>
      <c r="V419" s="139"/>
      <c r="W419" s="140"/>
      <c r="X419" s="138"/>
      <c r="Y419" s="138"/>
      <c r="Z419" s="138"/>
      <c r="AD419" s="92"/>
    </row>
    <row r="420" spans="2:30" ht="57" customHeight="1" x14ac:dyDescent="0.35">
      <c r="B420" s="137"/>
      <c r="C420" s="129"/>
      <c r="D420" s="137"/>
      <c r="E420" s="214"/>
      <c r="F420" s="129"/>
      <c r="G420" s="130"/>
      <c r="H420" s="130"/>
      <c r="I420" s="131"/>
      <c r="J420" s="171"/>
      <c r="K420" s="171"/>
      <c r="L420" s="135"/>
      <c r="M420" s="129"/>
      <c r="N420" s="131"/>
      <c r="O420" s="131"/>
      <c r="P420" s="131"/>
      <c r="Q420" s="132"/>
      <c r="R420" s="132" t="str">
        <f>IF(ISBLANK(Tableau1[[#This Row],[Date de règlement]]),"",UPPER(TEXT(Tableau1[[#This Row],[Date de règlement]],"AAAA")))</f>
        <v/>
      </c>
      <c r="S420" s="138"/>
      <c r="T420" s="138"/>
      <c r="U420" s="138"/>
      <c r="V420" s="139"/>
      <c r="W420" s="140"/>
      <c r="X420" s="138"/>
      <c r="Y420" s="138"/>
      <c r="Z420" s="138"/>
      <c r="AD420" s="92"/>
    </row>
    <row r="421" spans="2:30" ht="57" customHeight="1" x14ac:dyDescent="0.35">
      <c r="B421" s="137"/>
      <c r="C421" s="129"/>
      <c r="D421" s="137"/>
      <c r="E421" s="214"/>
      <c r="F421" s="129"/>
      <c r="G421" s="130"/>
      <c r="H421" s="130"/>
      <c r="I421" s="131"/>
      <c r="J421" s="171"/>
      <c r="K421" s="171"/>
      <c r="L421" s="135"/>
      <c r="M421" s="129"/>
      <c r="N421" s="131"/>
      <c r="O421" s="131"/>
      <c r="P421" s="131"/>
      <c r="Q421" s="132"/>
      <c r="R421" s="132" t="str">
        <f>IF(ISBLANK(Tableau1[[#This Row],[Date de règlement]]),"",UPPER(TEXT(Tableau1[[#This Row],[Date de règlement]],"AAAA")))</f>
        <v/>
      </c>
      <c r="S421" s="138"/>
      <c r="T421" s="138"/>
      <c r="U421" s="138"/>
      <c r="V421" s="139"/>
      <c r="W421" s="140"/>
      <c r="X421" s="138"/>
      <c r="Y421" s="138"/>
      <c r="Z421" s="138"/>
      <c r="AD421" s="92"/>
    </row>
    <row r="422" spans="2:30" ht="57" customHeight="1" x14ac:dyDescent="0.35">
      <c r="B422" s="137"/>
      <c r="C422" s="129"/>
      <c r="D422" s="137"/>
      <c r="E422" s="214"/>
      <c r="F422" s="129"/>
      <c r="G422" s="130"/>
      <c r="H422" s="130"/>
      <c r="I422" s="131"/>
      <c r="J422" s="171"/>
      <c r="K422" s="171"/>
      <c r="L422" s="135"/>
      <c r="M422" s="129"/>
      <c r="N422" s="131"/>
      <c r="O422" s="131"/>
      <c r="P422" s="131"/>
      <c r="Q422" s="132"/>
      <c r="R422" s="132" t="str">
        <f>IF(ISBLANK(Tableau1[[#This Row],[Date de règlement]]),"",UPPER(TEXT(Tableau1[[#This Row],[Date de règlement]],"AAAA")))</f>
        <v/>
      </c>
      <c r="S422" s="138"/>
      <c r="T422" s="138"/>
      <c r="U422" s="138"/>
      <c r="V422" s="139"/>
      <c r="W422" s="140"/>
      <c r="X422" s="138"/>
      <c r="Y422" s="138"/>
      <c r="Z422" s="138"/>
      <c r="AD422" s="92"/>
    </row>
    <row r="423" spans="2:30" ht="57" customHeight="1" x14ac:dyDescent="0.35">
      <c r="B423" s="137"/>
      <c r="C423" s="129"/>
      <c r="D423" s="137"/>
      <c r="E423" s="214"/>
      <c r="F423" s="129"/>
      <c r="G423" s="130"/>
      <c r="H423" s="130"/>
      <c r="I423" s="131"/>
      <c r="J423" s="171"/>
      <c r="K423" s="171"/>
      <c r="L423" s="135"/>
      <c r="M423" s="129"/>
      <c r="N423" s="131"/>
      <c r="O423" s="131"/>
      <c r="P423" s="131"/>
      <c r="Q423" s="132"/>
      <c r="R423" s="132" t="str">
        <f>IF(ISBLANK(Tableau1[[#This Row],[Date de règlement]]),"",UPPER(TEXT(Tableau1[[#This Row],[Date de règlement]],"AAAA")))</f>
        <v/>
      </c>
      <c r="S423" s="138"/>
      <c r="T423" s="138"/>
      <c r="U423" s="138"/>
      <c r="V423" s="139"/>
      <c r="W423" s="140"/>
      <c r="X423" s="138"/>
      <c r="Y423" s="138"/>
      <c r="Z423" s="138"/>
      <c r="AD423" s="92"/>
    </row>
    <row r="424" spans="2:30" ht="57" customHeight="1" x14ac:dyDescent="0.35">
      <c r="B424" s="137"/>
      <c r="C424" s="129"/>
      <c r="D424" s="137"/>
      <c r="E424" s="214"/>
      <c r="F424" s="129"/>
      <c r="G424" s="130"/>
      <c r="H424" s="130"/>
      <c r="I424" s="131"/>
      <c r="J424" s="171"/>
      <c r="K424" s="171"/>
      <c r="L424" s="135"/>
      <c r="M424" s="129"/>
      <c r="N424" s="131"/>
      <c r="O424" s="131"/>
      <c r="P424" s="131"/>
      <c r="Q424" s="132"/>
      <c r="R424" s="132" t="str">
        <f>IF(ISBLANK(Tableau1[[#This Row],[Date de règlement]]),"",UPPER(TEXT(Tableau1[[#This Row],[Date de règlement]],"AAAA")))</f>
        <v/>
      </c>
      <c r="S424" s="138"/>
      <c r="T424" s="138"/>
      <c r="U424" s="138"/>
      <c r="V424" s="139"/>
      <c r="W424" s="140"/>
      <c r="X424" s="138"/>
      <c r="Y424" s="138"/>
      <c r="Z424" s="138"/>
      <c r="AD424" s="92"/>
    </row>
    <row r="425" spans="2:30" ht="57" customHeight="1" x14ac:dyDescent="0.35">
      <c r="B425" s="137"/>
      <c r="C425" s="129"/>
      <c r="D425" s="137"/>
      <c r="E425" s="214"/>
      <c r="F425" s="129"/>
      <c r="G425" s="130"/>
      <c r="H425" s="130"/>
      <c r="I425" s="131"/>
      <c r="J425" s="171"/>
      <c r="K425" s="171"/>
      <c r="L425" s="135"/>
      <c r="M425" s="129"/>
      <c r="N425" s="131"/>
      <c r="O425" s="131"/>
      <c r="P425" s="131"/>
      <c r="Q425" s="132"/>
      <c r="R425" s="132" t="str">
        <f>IF(ISBLANK(Tableau1[[#This Row],[Date de règlement]]),"",UPPER(TEXT(Tableau1[[#This Row],[Date de règlement]],"AAAA")))</f>
        <v/>
      </c>
      <c r="S425" s="138"/>
      <c r="T425" s="138"/>
      <c r="U425" s="138"/>
      <c r="V425" s="139"/>
      <c r="W425" s="140"/>
      <c r="X425" s="138"/>
      <c r="Y425" s="138"/>
      <c r="Z425" s="138"/>
      <c r="AD425" s="92"/>
    </row>
    <row r="426" spans="2:30" ht="57" customHeight="1" x14ac:dyDescent="0.35">
      <c r="B426" s="137"/>
      <c r="C426" s="129"/>
      <c r="D426" s="137"/>
      <c r="E426" s="214"/>
      <c r="F426" s="129"/>
      <c r="G426" s="130"/>
      <c r="H426" s="130"/>
      <c r="I426" s="131"/>
      <c r="J426" s="171"/>
      <c r="K426" s="171"/>
      <c r="L426" s="135"/>
      <c r="M426" s="129"/>
      <c r="N426" s="131"/>
      <c r="O426" s="131"/>
      <c r="P426" s="131"/>
      <c r="Q426" s="132"/>
      <c r="R426" s="132" t="str">
        <f>IF(ISBLANK(Tableau1[[#This Row],[Date de règlement]]),"",UPPER(TEXT(Tableau1[[#This Row],[Date de règlement]],"AAAA")))</f>
        <v/>
      </c>
      <c r="S426" s="138"/>
      <c r="T426" s="138"/>
      <c r="U426" s="138"/>
      <c r="V426" s="139"/>
      <c r="W426" s="140"/>
      <c r="X426" s="138"/>
      <c r="Y426" s="138"/>
      <c r="Z426" s="138"/>
      <c r="AD426" s="92"/>
    </row>
    <row r="427" spans="2:30" ht="57" customHeight="1" x14ac:dyDescent="0.35">
      <c r="B427" s="137"/>
      <c r="C427" s="129"/>
      <c r="D427" s="137"/>
      <c r="E427" s="214"/>
      <c r="F427" s="129"/>
      <c r="G427" s="130"/>
      <c r="H427" s="130"/>
      <c r="I427" s="131"/>
      <c r="J427" s="171"/>
      <c r="K427" s="171"/>
      <c r="L427" s="135"/>
      <c r="M427" s="129"/>
      <c r="N427" s="131"/>
      <c r="O427" s="131"/>
      <c r="P427" s="131"/>
      <c r="Q427" s="132"/>
      <c r="R427" s="132" t="str">
        <f>IF(ISBLANK(Tableau1[[#This Row],[Date de règlement]]),"",UPPER(TEXT(Tableau1[[#This Row],[Date de règlement]],"AAAA")))</f>
        <v/>
      </c>
      <c r="S427" s="138"/>
      <c r="T427" s="138"/>
      <c r="U427" s="138"/>
      <c r="V427" s="139"/>
      <c r="W427" s="140"/>
      <c r="X427" s="138"/>
      <c r="Y427" s="138"/>
      <c r="Z427" s="138"/>
      <c r="AD427" s="92"/>
    </row>
    <row r="428" spans="2:30" ht="57" customHeight="1" x14ac:dyDescent="0.35">
      <c r="B428" s="137"/>
      <c r="C428" s="129"/>
      <c r="D428" s="137"/>
      <c r="E428" s="214"/>
      <c r="F428" s="129"/>
      <c r="G428" s="130"/>
      <c r="H428" s="130"/>
      <c r="I428" s="131"/>
      <c r="J428" s="171"/>
      <c r="K428" s="171"/>
      <c r="L428" s="135"/>
      <c r="M428" s="129"/>
      <c r="N428" s="131"/>
      <c r="O428" s="131"/>
      <c r="P428" s="131"/>
      <c r="Q428" s="132"/>
      <c r="R428" s="132" t="str">
        <f>IF(ISBLANK(Tableau1[[#This Row],[Date de règlement]]),"",UPPER(TEXT(Tableau1[[#This Row],[Date de règlement]],"AAAA")))</f>
        <v/>
      </c>
      <c r="S428" s="138"/>
      <c r="T428" s="138"/>
      <c r="U428" s="138"/>
      <c r="V428" s="139"/>
      <c r="W428" s="140"/>
      <c r="X428" s="138"/>
      <c r="Y428" s="138"/>
      <c r="Z428" s="138"/>
      <c r="AD428" s="92"/>
    </row>
    <row r="429" spans="2:30" ht="57" customHeight="1" x14ac:dyDescent="0.35">
      <c r="B429" s="137"/>
      <c r="C429" s="129"/>
      <c r="D429" s="137"/>
      <c r="E429" s="214"/>
      <c r="F429" s="129"/>
      <c r="G429" s="130"/>
      <c r="H429" s="130"/>
      <c r="I429" s="131"/>
      <c r="J429" s="171"/>
      <c r="K429" s="171"/>
      <c r="L429" s="135"/>
      <c r="M429" s="129"/>
      <c r="N429" s="131"/>
      <c r="O429" s="131"/>
      <c r="P429" s="131"/>
      <c r="Q429" s="132"/>
      <c r="R429" s="132" t="str">
        <f>IF(ISBLANK(Tableau1[[#This Row],[Date de règlement]]),"",UPPER(TEXT(Tableau1[[#This Row],[Date de règlement]],"AAAA")))</f>
        <v/>
      </c>
      <c r="S429" s="138"/>
      <c r="T429" s="138"/>
      <c r="U429" s="138"/>
      <c r="V429" s="139"/>
      <c r="W429" s="140"/>
      <c r="X429" s="138"/>
      <c r="Y429" s="138"/>
      <c r="Z429" s="138"/>
      <c r="AD429" s="92"/>
    </row>
    <row r="430" spans="2:30" ht="57" customHeight="1" x14ac:dyDescent="0.35">
      <c r="B430" s="137"/>
      <c r="C430" s="129"/>
      <c r="D430" s="137"/>
      <c r="E430" s="214"/>
      <c r="F430" s="129"/>
      <c r="G430" s="130"/>
      <c r="H430" s="130"/>
      <c r="I430" s="131"/>
      <c r="J430" s="171"/>
      <c r="K430" s="171"/>
      <c r="L430" s="135"/>
      <c r="M430" s="129"/>
      <c r="N430" s="131"/>
      <c r="O430" s="131"/>
      <c r="P430" s="131"/>
      <c r="Q430" s="132"/>
      <c r="R430" s="132" t="str">
        <f>IF(ISBLANK(Tableau1[[#This Row],[Date de règlement]]),"",UPPER(TEXT(Tableau1[[#This Row],[Date de règlement]],"AAAA")))</f>
        <v/>
      </c>
      <c r="S430" s="138"/>
      <c r="T430" s="138"/>
      <c r="U430" s="138"/>
      <c r="V430" s="139"/>
      <c r="W430" s="140"/>
      <c r="X430" s="138"/>
      <c r="Y430" s="138"/>
      <c r="Z430" s="138"/>
      <c r="AD430" s="92"/>
    </row>
    <row r="431" spans="2:30" ht="57" customHeight="1" x14ac:dyDescent="0.35">
      <c r="B431" s="137"/>
      <c r="C431" s="129"/>
      <c r="D431" s="137"/>
      <c r="E431" s="214"/>
      <c r="F431" s="129"/>
      <c r="G431" s="130"/>
      <c r="H431" s="130"/>
      <c r="I431" s="131"/>
      <c r="J431" s="171"/>
      <c r="K431" s="171"/>
      <c r="L431" s="135"/>
      <c r="M431" s="129"/>
      <c r="N431" s="131"/>
      <c r="O431" s="131"/>
      <c r="P431" s="131"/>
      <c r="Q431" s="132"/>
      <c r="R431" s="132" t="str">
        <f>IF(ISBLANK(Tableau1[[#This Row],[Date de règlement]]),"",UPPER(TEXT(Tableau1[[#This Row],[Date de règlement]],"AAAA")))</f>
        <v/>
      </c>
      <c r="S431" s="138"/>
      <c r="T431" s="138"/>
      <c r="U431" s="138"/>
      <c r="V431" s="139"/>
      <c r="W431" s="140"/>
      <c r="X431" s="138"/>
      <c r="Y431" s="138"/>
      <c r="Z431" s="138"/>
      <c r="AD431" s="92"/>
    </row>
    <row r="432" spans="2:30" ht="57" customHeight="1" x14ac:dyDescent="0.35">
      <c r="B432" s="137"/>
      <c r="C432" s="129"/>
      <c r="D432" s="137"/>
      <c r="E432" s="214"/>
      <c r="F432" s="129"/>
      <c r="G432" s="130"/>
      <c r="H432" s="130"/>
      <c r="I432" s="131"/>
      <c r="J432" s="171"/>
      <c r="K432" s="171"/>
      <c r="L432" s="135"/>
      <c r="M432" s="129"/>
      <c r="N432" s="131"/>
      <c r="O432" s="131"/>
      <c r="P432" s="131"/>
      <c r="Q432" s="132"/>
      <c r="R432" s="132" t="str">
        <f>IF(ISBLANK(Tableau1[[#This Row],[Date de règlement]]),"",UPPER(TEXT(Tableau1[[#This Row],[Date de règlement]],"AAAA")))</f>
        <v/>
      </c>
      <c r="S432" s="138"/>
      <c r="T432" s="138"/>
      <c r="U432" s="138"/>
      <c r="V432" s="139"/>
      <c r="W432" s="140"/>
      <c r="X432" s="138"/>
      <c r="Y432" s="138"/>
      <c r="Z432" s="138"/>
      <c r="AD432" s="92"/>
    </row>
    <row r="433" spans="2:30" ht="57" customHeight="1" x14ac:dyDescent="0.35">
      <c r="B433" s="137"/>
      <c r="C433" s="129"/>
      <c r="D433" s="137"/>
      <c r="E433" s="214"/>
      <c r="F433" s="129"/>
      <c r="G433" s="130"/>
      <c r="H433" s="130"/>
      <c r="I433" s="131"/>
      <c r="J433" s="171"/>
      <c r="K433" s="171"/>
      <c r="L433" s="135"/>
      <c r="M433" s="129"/>
      <c r="N433" s="131"/>
      <c r="O433" s="131"/>
      <c r="P433" s="131"/>
      <c r="Q433" s="132"/>
      <c r="R433" s="132" t="str">
        <f>IF(ISBLANK(Tableau1[[#This Row],[Date de règlement]]),"",UPPER(TEXT(Tableau1[[#This Row],[Date de règlement]],"AAAA")))</f>
        <v/>
      </c>
      <c r="S433" s="138"/>
      <c r="T433" s="138"/>
      <c r="U433" s="138"/>
      <c r="V433" s="139"/>
      <c r="W433" s="140"/>
      <c r="X433" s="138"/>
      <c r="Y433" s="138"/>
      <c r="Z433" s="138"/>
      <c r="AD433" s="92"/>
    </row>
    <row r="434" spans="2:30" ht="57" customHeight="1" x14ac:dyDescent="0.35">
      <c r="B434" s="137"/>
      <c r="C434" s="129"/>
      <c r="D434" s="137"/>
      <c r="E434" s="214"/>
      <c r="F434" s="129"/>
      <c r="G434" s="130"/>
      <c r="H434" s="130"/>
      <c r="I434" s="131"/>
      <c r="J434" s="171"/>
      <c r="K434" s="171"/>
      <c r="L434" s="135"/>
      <c r="M434" s="129"/>
      <c r="N434" s="131"/>
      <c r="O434" s="131"/>
      <c r="P434" s="131"/>
      <c r="Q434" s="132"/>
      <c r="R434" s="132" t="str">
        <f>IF(ISBLANK(Tableau1[[#This Row],[Date de règlement]]),"",UPPER(TEXT(Tableau1[[#This Row],[Date de règlement]],"AAAA")))</f>
        <v/>
      </c>
      <c r="S434" s="138"/>
      <c r="T434" s="138"/>
      <c r="U434" s="138"/>
      <c r="V434" s="139"/>
      <c r="W434" s="140"/>
      <c r="X434" s="138"/>
      <c r="Y434" s="138"/>
      <c r="Z434" s="138"/>
      <c r="AD434" s="92"/>
    </row>
    <row r="435" spans="2:30" ht="57" customHeight="1" x14ac:dyDescent="0.35">
      <c r="B435" s="137"/>
      <c r="C435" s="129"/>
      <c r="D435" s="137"/>
      <c r="E435" s="214"/>
      <c r="F435" s="129"/>
      <c r="G435" s="130"/>
      <c r="H435" s="130"/>
      <c r="I435" s="131"/>
      <c r="J435" s="171"/>
      <c r="K435" s="171"/>
      <c r="L435" s="135"/>
      <c r="M435" s="129"/>
      <c r="N435" s="131"/>
      <c r="O435" s="131"/>
      <c r="P435" s="131"/>
      <c r="Q435" s="132"/>
      <c r="R435" s="132" t="str">
        <f>IF(ISBLANK(Tableau1[[#This Row],[Date de règlement]]),"",UPPER(TEXT(Tableau1[[#This Row],[Date de règlement]],"AAAA")))</f>
        <v/>
      </c>
      <c r="S435" s="138"/>
      <c r="T435" s="138"/>
      <c r="U435" s="138"/>
      <c r="V435" s="139"/>
      <c r="W435" s="140"/>
      <c r="X435" s="138"/>
      <c r="Y435" s="138"/>
      <c r="Z435" s="138"/>
      <c r="AD435" s="92"/>
    </row>
    <row r="436" spans="2:30" ht="57" customHeight="1" x14ac:dyDescent="0.35">
      <c r="B436" s="137"/>
      <c r="C436" s="129"/>
      <c r="D436" s="137"/>
      <c r="E436" s="214"/>
      <c r="F436" s="129"/>
      <c r="G436" s="130"/>
      <c r="H436" s="130"/>
      <c r="I436" s="131"/>
      <c r="J436" s="171"/>
      <c r="K436" s="171"/>
      <c r="L436" s="135"/>
      <c r="M436" s="129"/>
      <c r="N436" s="131"/>
      <c r="O436" s="131"/>
      <c r="P436" s="131"/>
      <c r="Q436" s="132"/>
      <c r="R436" s="132" t="str">
        <f>IF(ISBLANK(Tableau1[[#This Row],[Date de règlement]]),"",UPPER(TEXT(Tableau1[[#This Row],[Date de règlement]],"AAAA")))</f>
        <v/>
      </c>
      <c r="S436" s="138"/>
      <c r="T436" s="138"/>
      <c r="U436" s="138"/>
      <c r="V436" s="139"/>
      <c r="W436" s="140"/>
      <c r="X436" s="138"/>
      <c r="Y436" s="138"/>
      <c r="Z436" s="138"/>
      <c r="AD436" s="92"/>
    </row>
    <row r="437" spans="2:30" ht="57" customHeight="1" x14ac:dyDescent="0.35">
      <c r="B437" s="137"/>
      <c r="C437" s="129"/>
      <c r="D437" s="137"/>
      <c r="E437" s="214"/>
      <c r="F437" s="129"/>
      <c r="G437" s="130"/>
      <c r="H437" s="130"/>
      <c r="I437" s="131"/>
      <c r="J437" s="171"/>
      <c r="K437" s="171"/>
      <c r="L437" s="135"/>
      <c r="M437" s="129"/>
      <c r="N437" s="131"/>
      <c r="O437" s="131"/>
      <c r="P437" s="131"/>
      <c r="Q437" s="132"/>
      <c r="R437" s="132" t="str">
        <f>IF(ISBLANK(Tableau1[[#This Row],[Date de règlement]]),"",UPPER(TEXT(Tableau1[[#This Row],[Date de règlement]],"AAAA")))</f>
        <v/>
      </c>
      <c r="S437" s="138"/>
      <c r="T437" s="138"/>
      <c r="U437" s="138"/>
      <c r="V437" s="139"/>
      <c r="W437" s="140"/>
      <c r="X437" s="138"/>
      <c r="Y437" s="138"/>
      <c r="Z437" s="138"/>
      <c r="AD437" s="92"/>
    </row>
    <row r="438" spans="2:30" ht="57" customHeight="1" x14ac:dyDescent="0.35">
      <c r="B438" s="137"/>
      <c r="C438" s="129"/>
      <c r="D438" s="137"/>
      <c r="E438" s="214"/>
      <c r="F438" s="129"/>
      <c r="G438" s="130"/>
      <c r="H438" s="130"/>
      <c r="I438" s="131"/>
      <c r="J438" s="171"/>
      <c r="K438" s="171"/>
      <c r="L438" s="135"/>
      <c r="M438" s="129"/>
      <c r="N438" s="131"/>
      <c r="O438" s="131"/>
      <c r="P438" s="131"/>
      <c r="Q438" s="132"/>
      <c r="R438" s="132" t="str">
        <f>IF(ISBLANK(Tableau1[[#This Row],[Date de règlement]]),"",UPPER(TEXT(Tableau1[[#This Row],[Date de règlement]],"AAAA")))</f>
        <v/>
      </c>
      <c r="S438" s="138"/>
      <c r="T438" s="138"/>
      <c r="U438" s="138"/>
      <c r="V438" s="139"/>
      <c r="W438" s="140"/>
      <c r="X438" s="138"/>
      <c r="Y438" s="138"/>
      <c r="Z438" s="138"/>
      <c r="AD438" s="92"/>
    </row>
    <row r="439" spans="2:30" ht="57" customHeight="1" x14ac:dyDescent="0.35">
      <c r="B439" s="137"/>
      <c r="C439" s="129"/>
      <c r="D439" s="137"/>
      <c r="E439" s="214"/>
      <c r="F439" s="129"/>
      <c r="G439" s="130"/>
      <c r="H439" s="130"/>
      <c r="I439" s="131"/>
      <c r="J439" s="171"/>
      <c r="K439" s="171"/>
      <c r="L439" s="135"/>
      <c r="M439" s="129"/>
      <c r="N439" s="131"/>
      <c r="O439" s="131"/>
      <c r="P439" s="131"/>
      <c r="Q439" s="132"/>
      <c r="R439" s="132" t="str">
        <f>IF(ISBLANK(Tableau1[[#This Row],[Date de règlement]]),"",UPPER(TEXT(Tableau1[[#This Row],[Date de règlement]],"AAAA")))</f>
        <v/>
      </c>
      <c r="S439" s="138"/>
      <c r="T439" s="138"/>
      <c r="U439" s="138"/>
      <c r="V439" s="139"/>
      <c r="W439" s="140"/>
      <c r="X439" s="138"/>
      <c r="Y439" s="138"/>
      <c r="Z439" s="138"/>
      <c r="AD439" s="92"/>
    </row>
    <row r="440" spans="2:30" ht="57" customHeight="1" x14ac:dyDescent="0.35">
      <c r="B440" s="137"/>
      <c r="C440" s="129"/>
      <c r="D440" s="137"/>
      <c r="E440" s="214"/>
      <c r="F440" s="129"/>
      <c r="G440" s="130"/>
      <c r="H440" s="130"/>
      <c r="I440" s="131"/>
      <c r="J440" s="171"/>
      <c r="K440" s="171"/>
      <c r="L440" s="135"/>
      <c r="M440" s="129"/>
      <c r="N440" s="131"/>
      <c r="O440" s="131"/>
      <c r="P440" s="131"/>
      <c r="Q440" s="132"/>
      <c r="R440" s="132" t="str">
        <f>IF(ISBLANK(Tableau1[[#This Row],[Date de règlement]]),"",UPPER(TEXT(Tableau1[[#This Row],[Date de règlement]],"AAAA")))</f>
        <v/>
      </c>
      <c r="S440" s="138"/>
      <c r="T440" s="138"/>
      <c r="U440" s="138"/>
      <c r="V440" s="139"/>
      <c r="W440" s="140"/>
      <c r="X440" s="138"/>
      <c r="Y440" s="138"/>
      <c r="Z440" s="138"/>
      <c r="AD440" s="92"/>
    </row>
    <row r="441" spans="2:30" ht="57" customHeight="1" x14ac:dyDescent="0.35">
      <c r="B441" s="137"/>
      <c r="C441" s="129"/>
      <c r="D441" s="137"/>
      <c r="E441" s="214"/>
      <c r="F441" s="129"/>
      <c r="G441" s="130"/>
      <c r="H441" s="130"/>
      <c r="I441" s="131"/>
      <c r="J441" s="171"/>
      <c r="K441" s="171"/>
      <c r="L441" s="135"/>
      <c r="M441" s="129"/>
      <c r="N441" s="131"/>
      <c r="O441" s="131"/>
      <c r="P441" s="131"/>
      <c r="Q441" s="132"/>
      <c r="R441" s="132" t="str">
        <f>IF(ISBLANK(Tableau1[[#This Row],[Date de règlement]]),"",UPPER(TEXT(Tableau1[[#This Row],[Date de règlement]],"AAAA")))</f>
        <v/>
      </c>
      <c r="S441" s="138"/>
      <c r="T441" s="138"/>
      <c r="U441" s="138"/>
      <c r="V441" s="139"/>
      <c r="W441" s="140"/>
      <c r="X441" s="138"/>
      <c r="Y441" s="138"/>
      <c r="Z441" s="138"/>
      <c r="AD441" s="92"/>
    </row>
    <row r="442" spans="2:30" ht="57" customHeight="1" x14ac:dyDescent="0.35">
      <c r="B442" s="137"/>
      <c r="C442" s="129"/>
      <c r="D442" s="137"/>
      <c r="E442" s="214"/>
      <c r="F442" s="129"/>
      <c r="G442" s="130"/>
      <c r="H442" s="130"/>
      <c r="I442" s="131"/>
      <c r="J442" s="171"/>
      <c r="K442" s="171"/>
      <c r="L442" s="135"/>
      <c r="M442" s="129"/>
      <c r="N442" s="131"/>
      <c r="O442" s="131"/>
      <c r="P442" s="131"/>
      <c r="Q442" s="132"/>
      <c r="R442" s="132" t="str">
        <f>IF(ISBLANK(Tableau1[[#This Row],[Date de règlement]]),"",UPPER(TEXT(Tableau1[[#This Row],[Date de règlement]],"AAAA")))</f>
        <v/>
      </c>
      <c r="S442" s="138"/>
      <c r="T442" s="138"/>
      <c r="U442" s="138"/>
      <c r="V442" s="139"/>
      <c r="W442" s="140"/>
      <c r="X442" s="138"/>
      <c r="Y442" s="138"/>
      <c r="Z442" s="138"/>
      <c r="AD442" s="92"/>
    </row>
    <row r="443" spans="2:30" ht="57" customHeight="1" x14ac:dyDescent="0.35">
      <c r="B443" s="137"/>
      <c r="C443" s="129"/>
      <c r="D443" s="137"/>
      <c r="E443" s="214"/>
      <c r="F443" s="129"/>
      <c r="G443" s="130"/>
      <c r="H443" s="130"/>
      <c r="I443" s="131"/>
      <c r="J443" s="171"/>
      <c r="K443" s="171"/>
      <c r="L443" s="135"/>
      <c r="M443" s="129"/>
      <c r="N443" s="131"/>
      <c r="O443" s="131"/>
      <c r="P443" s="131"/>
      <c r="Q443" s="132"/>
      <c r="R443" s="132" t="str">
        <f>IF(ISBLANK(Tableau1[[#This Row],[Date de règlement]]),"",UPPER(TEXT(Tableau1[[#This Row],[Date de règlement]],"AAAA")))</f>
        <v/>
      </c>
      <c r="S443" s="138"/>
      <c r="T443" s="138"/>
      <c r="U443" s="138"/>
      <c r="V443" s="139"/>
      <c r="W443" s="140"/>
      <c r="X443" s="138"/>
      <c r="Y443" s="138"/>
      <c r="Z443" s="138"/>
      <c r="AD443" s="92"/>
    </row>
    <row r="444" spans="2:30" ht="57" customHeight="1" x14ac:dyDescent="0.35">
      <c r="B444" s="137"/>
      <c r="C444" s="129"/>
      <c r="D444" s="137"/>
      <c r="E444" s="214"/>
      <c r="F444" s="129"/>
      <c r="G444" s="130"/>
      <c r="H444" s="130"/>
      <c r="I444" s="131"/>
      <c r="J444" s="171"/>
      <c r="K444" s="171"/>
      <c r="L444" s="135"/>
      <c r="M444" s="129"/>
      <c r="N444" s="131"/>
      <c r="O444" s="131"/>
      <c r="P444" s="131"/>
      <c r="Q444" s="132"/>
      <c r="R444" s="132" t="str">
        <f>IF(ISBLANK(Tableau1[[#This Row],[Date de règlement]]),"",UPPER(TEXT(Tableau1[[#This Row],[Date de règlement]],"AAAA")))</f>
        <v/>
      </c>
      <c r="S444" s="138"/>
      <c r="T444" s="138"/>
      <c r="U444" s="138"/>
      <c r="V444" s="139"/>
      <c r="W444" s="140"/>
      <c r="X444" s="138"/>
      <c r="Y444" s="138"/>
      <c r="Z444" s="138"/>
      <c r="AD444" s="92"/>
    </row>
    <row r="445" spans="2:30" ht="57" customHeight="1" x14ac:dyDescent="0.35">
      <c r="B445" s="137"/>
      <c r="C445" s="129"/>
      <c r="D445" s="137"/>
      <c r="E445" s="214"/>
      <c r="F445" s="129"/>
      <c r="G445" s="130"/>
      <c r="H445" s="130"/>
      <c r="I445" s="131"/>
      <c r="J445" s="171"/>
      <c r="K445" s="171"/>
      <c r="L445" s="135"/>
      <c r="M445" s="129"/>
      <c r="N445" s="131"/>
      <c r="O445" s="131"/>
      <c r="P445" s="131"/>
      <c r="Q445" s="132"/>
      <c r="R445" s="132" t="str">
        <f>IF(ISBLANK(Tableau1[[#This Row],[Date de règlement]]),"",UPPER(TEXT(Tableau1[[#This Row],[Date de règlement]],"AAAA")))</f>
        <v/>
      </c>
      <c r="S445" s="138"/>
      <c r="T445" s="138"/>
      <c r="U445" s="138"/>
      <c r="V445" s="139"/>
      <c r="W445" s="140"/>
      <c r="X445" s="138"/>
      <c r="Y445" s="138"/>
      <c r="Z445" s="138"/>
      <c r="AD445" s="92"/>
    </row>
    <row r="446" spans="2:30" ht="57" customHeight="1" x14ac:dyDescent="0.35">
      <c r="B446" s="137"/>
      <c r="C446" s="129"/>
      <c r="D446" s="137"/>
      <c r="E446" s="214"/>
      <c r="F446" s="129"/>
      <c r="G446" s="130"/>
      <c r="H446" s="130"/>
      <c r="I446" s="131"/>
      <c r="J446" s="171"/>
      <c r="K446" s="171"/>
      <c r="L446" s="135"/>
      <c r="M446" s="129"/>
      <c r="N446" s="131"/>
      <c r="O446" s="131"/>
      <c r="P446" s="131"/>
      <c r="Q446" s="132"/>
      <c r="R446" s="132" t="str">
        <f>IF(ISBLANK(Tableau1[[#This Row],[Date de règlement]]),"",UPPER(TEXT(Tableau1[[#This Row],[Date de règlement]],"AAAA")))</f>
        <v/>
      </c>
      <c r="S446" s="138"/>
      <c r="T446" s="138"/>
      <c r="U446" s="138"/>
      <c r="V446" s="139"/>
      <c r="W446" s="140"/>
      <c r="X446" s="138"/>
      <c r="Y446" s="138"/>
      <c r="Z446" s="138"/>
      <c r="AD446" s="92"/>
    </row>
    <row r="447" spans="2:30" ht="57" customHeight="1" x14ac:dyDescent="0.35">
      <c r="B447" s="137"/>
      <c r="C447" s="129"/>
      <c r="D447" s="137"/>
      <c r="E447" s="214"/>
      <c r="F447" s="129"/>
      <c r="G447" s="130"/>
      <c r="H447" s="130"/>
      <c r="I447" s="131"/>
      <c r="J447" s="171"/>
      <c r="K447" s="171"/>
      <c r="L447" s="135"/>
      <c r="M447" s="129"/>
      <c r="N447" s="131"/>
      <c r="O447" s="131"/>
      <c r="P447" s="131"/>
      <c r="Q447" s="132"/>
      <c r="R447" s="132" t="str">
        <f>IF(ISBLANK(Tableau1[[#This Row],[Date de règlement]]),"",UPPER(TEXT(Tableau1[[#This Row],[Date de règlement]],"AAAA")))</f>
        <v/>
      </c>
      <c r="S447" s="138"/>
      <c r="T447" s="138"/>
      <c r="U447" s="138"/>
      <c r="V447" s="139"/>
      <c r="W447" s="140"/>
      <c r="X447" s="138"/>
      <c r="Y447" s="138"/>
      <c r="Z447" s="138"/>
      <c r="AD447" s="92"/>
    </row>
    <row r="448" spans="2:30" ht="57" customHeight="1" x14ac:dyDescent="0.35">
      <c r="B448" s="137"/>
      <c r="C448" s="129"/>
      <c r="D448" s="137"/>
      <c r="E448" s="214"/>
      <c r="F448" s="129"/>
      <c r="G448" s="130"/>
      <c r="H448" s="130"/>
      <c r="I448" s="131"/>
      <c r="J448" s="171"/>
      <c r="K448" s="171"/>
      <c r="L448" s="135"/>
      <c r="M448" s="129"/>
      <c r="N448" s="131"/>
      <c r="O448" s="131"/>
      <c r="P448" s="131"/>
      <c r="Q448" s="132"/>
      <c r="R448" s="132" t="str">
        <f>IF(ISBLANK(Tableau1[[#This Row],[Date de règlement]]),"",UPPER(TEXT(Tableau1[[#This Row],[Date de règlement]],"AAAA")))</f>
        <v/>
      </c>
      <c r="S448" s="138"/>
      <c r="T448" s="138"/>
      <c r="U448" s="138"/>
      <c r="V448" s="139"/>
      <c r="W448" s="140"/>
      <c r="X448" s="138"/>
      <c r="Y448" s="138"/>
      <c r="Z448" s="138"/>
      <c r="AD448" s="92"/>
    </row>
    <row r="449" spans="2:30" ht="57" customHeight="1" x14ac:dyDescent="0.35">
      <c r="B449" s="137"/>
      <c r="C449" s="129"/>
      <c r="D449" s="137"/>
      <c r="E449" s="214"/>
      <c r="F449" s="129"/>
      <c r="G449" s="130"/>
      <c r="H449" s="130"/>
      <c r="I449" s="131"/>
      <c r="J449" s="171"/>
      <c r="K449" s="171"/>
      <c r="L449" s="135"/>
      <c r="M449" s="129"/>
      <c r="N449" s="131"/>
      <c r="O449" s="131"/>
      <c r="P449" s="131"/>
      <c r="Q449" s="132"/>
      <c r="R449" s="132" t="str">
        <f>IF(ISBLANK(Tableau1[[#This Row],[Date de règlement]]),"",UPPER(TEXT(Tableau1[[#This Row],[Date de règlement]],"AAAA")))</f>
        <v/>
      </c>
      <c r="S449" s="138"/>
      <c r="T449" s="138"/>
      <c r="U449" s="138"/>
      <c r="V449" s="139"/>
      <c r="W449" s="140"/>
      <c r="X449" s="138"/>
      <c r="Y449" s="138"/>
      <c r="Z449" s="138"/>
      <c r="AD449" s="92"/>
    </row>
    <row r="450" spans="2:30" ht="57" customHeight="1" x14ac:dyDescent="0.35">
      <c r="B450" s="137"/>
      <c r="C450" s="129"/>
      <c r="D450" s="137"/>
      <c r="E450" s="214"/>
      <c r="F450" s="129"/>
      <c r="G450" s="130"/>
      <c r="H450" s="130"/>
      <c r="I450" s="131"/>
      <c r="J450" s="171"/>
      <c r="K450" s="171"/>
      <c r="L450" s="135"/>
      <c r="M450" s="129"/>
      <c r="N450" s="131"/>
      <c r="O450" s="131"/>
      <c r="P450" s="131"/>
      <c r="Q450" s="132"/>
      <c r="R450" s="132" t="str">
        <f>IF(ISBLANK(Tableau1[[#This Row],[Date de règlement]]),"",UPPER(TEXT(Tableau1[[#This Row],[Date de règlement]],"AAAA")))</f>
        <v/>
      </c>
      <c r="S450" s="138"/>
      <c r="T450" s="138"/>
      <c r="U450" s="138"/>
      <c r="V450" s="139"/>
      <c r="W450" s="140"/>
      <c r="X450" s="138"/>
      <c r="Y450" s="138"/>
      <c r="Z450" s="138"/>
      <c r="AD450" s="92"/>
    </row>
    <row r="451" spans="2:30" ht="57" customHeight="1" x14ac:dyDescent="0.35">
      <c r="B451" s="137"/>
      <c r="C451" s="129"/>
      <c r="D451" s="137"/>
      <c r="E451" s="214"/>
      <c r="F451" s="129"/>
      <c r="G451" s="130"/>
      <c r="H451" s="130"/>
      <c r="I451" s="131"/>
      <c r="J451" s="171"/>
      <c r="K451" s="171"/>
      <c r="L451" s="135"/>
      <c r="M451" s="129"/>
      <c r="N451" s="131"/>
      <c r="O451" s="131"/>
      <c r="P451" s="131"/>
      <c r="Q451" s="132"/>
      <c r="R451" s="132" t="str">
        <f>IF(ISBLANK(Tableau1[[#This Row],[Date de règlement]]),"",UPPER(TEXT(Tableau1[[#This Row],[Date de règlement]],"AAAA")))</f>
        <v/>
      </c>
      <c r="S451" s="138"/>
      <c r="T451" s="138"/>
      <c r="U451" s="138"/>
      <c r="V451" s="139"/>
      <c r="W451" s="140"/>
      <c r="X451" s="138"/>
      <c r="Y451" s="138"/>
      <c r="Z451" s="138"/>
      <c r="AD451" s="92"/>
    </row>
    <row r="452" spans="2:30" ht="57" customHeight="1" x14ac:dyDescent="0.35">
      <c r="B452" s="137"/>
      <c r="C452" s="129"/>
      <c r="D452" s="137"/>
      <c r="E452" s="214"/>
      <c r="F452" s="129"/>
      <c r="G452" s="130"/>
      <c r="H452" s="130"/>
      <c r="I452" s="131"/>
      <c r="J452" s="171"/>
      <c r="K452" s="171"/>
      <c r="L452" s="135"/>
      <c r="M452" s="129"/>
      <c r="N452" s="131"/>
      <c r="O452" s="131"/>
      <c r="P452" s="131"/>
      <c r="Q452" s="132"/>
      <c r="R452" s="132" t="str">
        <f>IF(ISBLANK(Tableau1[[#This Row],[Date de règlement]]),"",UPPER(TEXT(Tableau1[[#This Row],[Date de règlement]],"AAAA")))</f>
        <v/>
      </c>
      <c r="S452" s="138"/>
      <c r="T452" s="138"/>
      <c r="U452" s="138"/>
      <c r="V452" s="139"/>
      <c r="W452" s="140"/>
      <c r="X452" s="138"/>
      <c r="Y452" s="138"/>
      <c r="Z452" s="138"/>
      <c r="AD452" s="92"/>
    </row>
    <row r="453" spans="2:30" ht="57" customHeight="1" x14ac:dyDescent="0.35">
      <c r="B453" s="137"/>
      <c r="C453" s="129"/>
      <c r="D453" s="137"/>
      <c r="E453" s="214"/>
      <c r="F453" s="129"/>
      <c r="G453" s="130"/>
      <c r="H453" s="130"/>
      <c r="I453" s="131"/>
      <c r="J453" s="171"/>
      <c r="K453" s="171"/>
      <c r="L453" s="135"/>
      <c r="M453" s="129"/>
      <c r="N453" s="131"/>
      <c r="O453" s="131"/>
      <c r="P453" s="131"/>
      <c r="Q453" s="132"/>
      <c r="R453" s="132" t="str">
        <f>IF(ISBLANK(Tableau1[[#This Row],[Date de règlement]]),"",UPPER(TEXT(Tableau1[[#This Row],[Date de règlement]],"AAAA")))</f>
        <v/>
      </c>
      <c r="S453" s="138"/>
      <c r="T453" s="138"/>
      <c r="U453" s="138"/>
      <c r="V453" s="139"/>
      <c r="W453" s="140"/>
      <c r="X453" s="138"/>
      <c r="Y453" s="138"/>
      <c r="Z453" s="138"/>
      <c r="AD453" s="92"/>
    </row>
    <row r="454" spans="2:30" ht="57" customHeight="1" x14ac:dyDescent="0.35">
      <c r="B454" s="137"/>
      <c r="C454" s="129"/>
      <c r="D454" s="137"/>
      <c r="E454" s="214"/>
      <c r="F454" s="129"/>
      <c r="G454" s="130"/>
      <c r="H454" s="130"/>
      <c r="I454" s="131"/>
      <c r="J454" s="171"/>
      <c r="K454" s="171"/>
      <c r="L454" s="135"/>
      <c r="M454" s="129"/>
      <c r="N454" s="131"/>
      <c r="O454" s="131"/>
      <c r="P454" s="131"/>
      <c r="Q454" s="132"/>
      <c r="R454" s="132" t="str">
        <f>IF(ISBLANK(Tableau1[[#This Row],[Date de règlement]]),"",UPPER(TEXT(Tableau1[[#This Row],[Date de règlement]],"AAAA")))</f>
        <v/>
      </c>
      <c r="S454" s="138"/>
      <c r="T454" s="138"/>
      <c r="U454" s="138"/>
      <c r="V454" s="139"/>
      <c r="W454" s="140"/>
      <c r="X454" s="138"/>
      <c r="Y454" s="138"/>
      <c r="Z454" s="138"/>
      <c r="AD454" s="92"/>
    </row>
    <row r="455" spans="2:30" ht="57" customHeight="1" x14ac:dyDescent="0.35">
      <c r="B455" s="137"/>
      <c r="C455" s="129"/>
      <c r="D455" s="137"/>
      <c r="E455" s="214"/>
      <c r="F455" s="129"/>
      <c r="G455" s="130"/>
      <c r="H455" s="130"/>
      <c r="I455" s="131"/>
      <c r="J455" s="171"/>
      <c r="K455" s="171"/>
      <c r="L455" s="135"/>
      <c r="M455" s="129"/>
      <c r="N455" s="131"/>
      <c r="O455" s="131"/>
      <c r="P455" s="131"/>
      <c r="Q455" s="132"/>
      <c r="R455" s="132" t="str">
        <f>IF(ISBLANK(Tableau1[[#This Row],[Date de règlement]]),"",UPPER(TEXT(Tableau1[[#This Row],[Date de règlement]],"AAAA")))</f>
        <v/>
      </c>
      <c r="S455" s="138"/>
      <c r="T455" s="138"/>
      <c r="U455" s="138"/>
      <c r="V455" s="139"/>
      <c r="W455" s="140"/>
      <c r="X455" s="138"/>
      <c r="Y455" s="138"/>
      <c r="Z455" s="138"/>
      <c r="AD455" s="92"/>
    </row>
    <row r="456" spans="2:30" ht="57" customHeight="1" x14ac:dyDescent="0.35">
      <c r="B456" s="137"/>
      <c r="C456" s="129"/>
      <c r="D456" s="137"/>
      <c r="E456" s="214"/>
      <c r="F456" s="129"/>
      <c r="G456" s="130"/>
      <c r="H456" s="130"/>
      <c r="I456" s="131"/>
      <c r="J456" s="171"/>
      <c r="K456" s="171"/>
      <c r="L456" s="135"/>
      <c r="M456" s="129"/>
      <c r="N456" s="131"/>
      <c r="O456" s="131"/>
      <c r="P456" s="131"/>
      <c r="Q456" s="132"/>
      <c r="R456" s="132" t="str">
        <f>IF(ISBLANK(Tableau1[[#This Row],[Date de règlement]]),"",UPPER(TEXT(Tableau1[[#This Row],[Date de règlement]],"AAAA")))</f>
        <v/>
      </c>
      <c r="S456" s="138"/>
      <c r="T456" s="138"/>
      <c r="U456" s="138"/>
      <c r="V456" s="139"/>
      <c r="W456" s="140"/>
      <c r="X456" s="138"/>
      <c r="Y456" s="138"/>
      <c r="Z456" s="138"/>
      <c r="AD456" s="92"/>
    </row>
    <row r="457" spans="2:30" ht="57" customHeight="1" x14ac:dyDescent="0.35">
      <c r="B457" s="137"/>
      <c r="C457" s="129"/>
      <c r="D457" s="137"/>
      <c r="E457" s="214"/>
      <c r="F457" s="129"/>
      <c r="G457" s="130"/>
      <c r="H457" s="130"/>
      <c r="I457" s="131"/>
      <c r="J457" s="171"/>
      <c r="K457" s="171"/>
      <c r="L457" s="135"/>
      <c r="M457" s="129"/>
      <c r="N457" s="131"/>
      <c r="O457" s="131"/>
      <c r="P457" s="131"/>
      <c r="Q457" s="132"/>
      <c r="R457" s="132" t="str">
        <f>IF(ISBLANK(Tableau1[[#This Row],[Date de règlement]]),"",UPPER(TEXT(Tableau1[[#This Row],[Date de règlement]],"AAAA")))</f>
        <v/>
      </c>
      <c r="S457" s="138"/>
      <c r="T457" s="138"/>
      <c r="U457" s="138"/>
      <c r="V457" s="139"/>
      <c r="W457" s="140"/>
      <c r="X457" s="138"/>
      <c r="Y457" s="138"/>
      <c r="Z457" s="138"/>
      <c r="AD457" s="92"/>
    </row>
    <row r="458" spans="2:30" ht="57" customHeight="1" x14ac:dyDescent="0.35">
      <c r="B458" s="137"/>
      <c r="C458" s="129"/>
      <c r="D458" s="137"/>
      <c r="E458" s="214"/>
      <c r="F458" s="129"/>
      <c r="G458" s="130"/>
      <c r="H458" s="130"/>
      <c r="I458" s="131"/>
      <c r="J458" s="171"/>
      <c r="K458" s="171"/>
      <c r="L458" s="135"/>
      <c r="M458" s="129"/>
      <c r="N458" s="131"/>
      <c r="O458" s="131"/>
      <c r="P458" s="131"/>
      <c r="Q458" s="132"/>
      <c r="R458" s="132" t="str">
        <f>IF(ISBLANK(Tableau1[[#This Row],[Date de règlement]]),"",UPPER(TEXT(Tableau1[[#This Row],[Date de règlement]],"AAAA")))</f>
        <v/>
      </c>
      <c r="S458" s="138"/>
      <c r="T458" s="138"/>
      <c r="U458" s="138"/>
      <c r="V458" s="139"/>
      <c r="W458" s="140"/>
      <c r="X458" s="138"/>
      <c r="Y458" s="138"/>
      <c r="Z458" s="138"/>
      <c r="AD458" s="92"/>
    </row>
    <row r="459" spans="2:30" ht="57" customHeight="1" x14ac:dyDescent="0.35">
      <c r="B459" s="137"/>
      <c r="C459" s="129"/>
      <c r="D459" s="137"/>
      <c r="E459" s="214"/>
      <c r="F459" s="129"/>
      <c r="G459" s="130"/>
      <c r="H459" s="130"/>
      <c r="I459" s="131"/>
      <c r="J459" s="171"/>
      <c r="K459" s="171"/>
      <c r="L459" s="135"/>
      <c r="M459" s="129"/>
      <c r="N459" s="131"/>
      <c r="O459" s="131"/>
      <c r="P459" s="131"/>
      <c r="Q459" s="132"/>
      <c r="R459" s="132" t="str">
        <f>IF(ISBLANK(Tableau1[[#This Row],[Date de règlement]]),"",UPPER(TEXT(Tableau1[[#This Row],[Date de règlement]],"AAAA")))</f>
        <v/>
      </c>
      <c r="S459" s="138"/>
      <c r="T459" s="138"/>
      <c r="U459" s="138"/>
      <c r="V459" s="139"/>
      <c r="W459" s="140"/>
      <c r="X459" s="138"/>
      <c r="Y459" s="138"/>
      <c r="Z459" s="138"/>
      <c r="AD459" s="92"/>
    </row>
    <row r="460" spans="2:30" ht="57" customHeight="1" x14ac:dyDescent="0.35">
      <c r="B460" s="137"/>
      <c r="C460" s="129"/>
      <c r="D460" s="137"/>
      <c r="E460" s="214"/>
      <c r="F460" s="129"/>
      <c r="G460" s="130"/>
      <c r="H460" s="130"/>
      <c r="I460" s="131"/>
      <c r="J460" s="171"/>
      <c r="K460" s="171"/>
      <c r="L460" s="135"/>
      <c r="M460" s="129"/>
      <c r="N460" s="131"/>
      <c r="O460" s="131"/>
      <c r="P460" s="131"/>
      <c r="Q460" s="132"/>
      <c r="R460" s="132" t="str">
        <f>IF(ISBLANK(Tableau1[[#This Row],[Date de règlement]]),"",UPPER(TEXT(Tableau1[[#This Row],[Date de règlement]],"AAAA")))</f>
        <v/>
      </c>
      <c r="S460" s="138"/>
      <c r="T460" s="138"/>
      <c r="U460" s="138"/>
      <c r="V460" s="139"/>
      <c r="W460" s="140"/>
      <c r="X460" s="138"/>
      <c r="Y460" s="138"/>
      <c r="Z460" s="138"/>
      <c r="AD460" s="92"/>
    </row>
    <row r="461" spans="2:30" ht="57" customHeight="1" x14ac:dyDescent="0.35">
      <c r="B461" s="137"/>
      <c r="C461" s="129"/>
      <c r="D461" s="137"/>
      <c r="E461" s="214"/>
      <c r="F461" s="129"/>
      <c r="G461" s="130"/>
      <c r="H461" s="130"/>
      <c r="I461" s="131"/>
      <c r="J461" s="171"/>
      <c r="K461" s="171"/>
      <c r="L461" s="135"/>
      <c r="M461" s="129"/>
      <c r="N461" s="131"/>
      <c r="O461" s="131"/>
      <c r="P461" s="131"/>
      <c r="Q461" s="132"/>
      <c r="R461" s="132" t="str">
        <f>IF(ISBLANK(Tableau1[[#This Row],[Date de règlement]]),"",UPPER(TEXT(Tableau1[[#This Row],[Date de règlement]],"AAAA")))</f>
        <v/>
      </c>
      <c r="S461" s="138"/>
      <c r="T461" s="138"/>
      <c r="U461" s="138"/>
      <c r="V461" s="139"/>
      <c r="W461" s="140"/>
      <c r="X461" s="138"/>
      <c r="Y461" s="138"/>
      <c r="Z461" s="138"/>
      <c r="AD461" s="92"/>
    </row>
    <row r="462" spans="2:30" ht="57" customHeight="1" x14ac:dyDescent="0.35">
      <c r="B462" s="137"/>
      <c r="C462" s="129"/>
      <c r="D462" s="137"/>
      <c r="E462" s="214"/>
      <c r="F462" s="129"/>
      <c r="G462" s="130"/>
      <c r="H462" s="130"/>
      <c r="I462" s="131"/>
      <c r="J462" s="171"/>
      <c r="K462" s="171"/>
      <c r="L462" s="135"/>
      <c r="M462" s="129"/>
      <c r="N462" s="131"/>
      <c r="O462" s="131"/>
      <c r="P462" s="131"/>
      <c r="Q462" s="132"/>
      <c r="R462" s="132" t="str">
        <f>IF(ISBLANK(Tableau1[[#This Row],[Date de règlement]]),"",UPPER(TEXT(Tableau1[[#This Row],[Date de règlement]],"AAAA")))</f>
        <v/>
      </c>
      <c r="S462" s="138"/>
      <c r="T462" s="138"/>
      <c r="U462" s="138"/>
      <c r="V462" s="139"/>
      <c r="W462" s="140"/>
      <c r="X462" s="138"/>
      <c r="Y462" s="138"/>
      <c r="Z462" s="138"/>
      <c r="AD462" s="92"/>
    </row>
    <row r="463" spans="2:30" ht="57" customHeight="1" x14ac:dyDescent="0.35">
      <c r="B463" s="137"/>
      <c r="C463" s="129"/>
      <c r="D463" s="137"/>
      <c r="E463" s="214"/>
      <c r="F463" s="129"/>
      <c r="G463" s="130"/>
      <c r="H463" s="130"/>
      <c r="I463" s="131"/>
      <c r="J463" s="171"/>
      <c r="K463" s="171"/>
      <c r="L463" s="135"/>
      <c r="M463" s="129"/>
      <c r="N463" s="131"/>
      <c r="O463" s="131"/>
      <c r="P463" s="131"/>
      <c r="Q463" s="132"/>
      <c r="R463" s="132" t="str">
        <f>IF(ISBLANK(Tableau1[[#This Row],[Date de règlement]]),"",UPPER(TEXT(Tableau1[[#This Row],[Date de règlement]],"AAAA")))</f>
        <v/>
      </c>
      <c r="S463" s="138"/>
      <c r="T463" s="138"/>
      <c r="U463" s="138"/>
      <c r="V463" s="139"/>
      <c r="W463" s="140"/>
      <c r="X463" s="138"/>
      <c r="Y463" s="138"/>
      <c r="Z463" s="138"/>
      <c r="AD463" s="92"/>
    </row>
    <row r="464" spans="2:30" ht="57" customHeight="1" x14ac:dyDescent="0.35">
      <c r="B464" s="137"/>
      <c r="C464" s="129"/>
      <c r="D464" s="137"/>
      <c r="E464" s="214"/>
      <c r="F464" s="129"/>
      <c r="G464" s="130"/>
      <c r="H464" s="130"/>
      <c r="I464" s="131"/>
      <c r="J464" s="171"/>
      <c r="K464" s="171"/>
      <c r="L464" s="135"/>
      <c r="M464" s="129"/>
      <c r="N464" s="131"/>
      <c r="O464" s="131"/>
      <c r="P464" s="131"/>
      <c r="Q464" s="132"/>
      <c r="R464" s="132" t="str">
        <f>IF(ISBLANK(Tableau1[[#This Row],[Date de règlement]]),"",UPPER(TEXT(Tableau1[[#This Row],[Date de règlement]],"AAAA")))</f>
        <v/>
      </c>
      <c r="S464" s="138"/>
      <c r="T464" s="138"/>
      <c r="U464" s="138"/>
      <c r="V464" s="139"/>
      <c r="W464" s="140"/>
      <c r="X464" s="138"/>
      <c r="Y464" s="138"/>
      <c r="Z464" s="138"/>
      <c r="AD464" s="92"/>
    </row>
    <row r="465" spans="2:30" ht="57" customHeight="1" x14ac:dyDescent="0.35">
      <c r="B465" s="137"/>
      <c r="C465" s="129"/>
      <c r="D465" s="137"/>
      <c r="E465" s="214"/>
      <c r="F465" s="129"/>
      <c r="G465" s="130"/>
      <c r="H465" s="130"/>
      <c r="I465" s="131"/>
      <c r="J465" s="171"/>
      <c r="K465" s="171"/>
      <c r="L465" s="135"/>
      <c r="M465" s="129"/>
      <c r="N465" s="131"/>
      <c r="O465" s="131"/>
      <c r="P465" s="131"/>
      <c r="Q465" s="132"/>
      <c r="R465" s="132" t="str">
        <f>IF(ISBLANK(Tableau1[[#This Row],[Date de règlement]]),"",UPPER(TEXT(Tableau1[[#This Row],[Date de règlement]],"AAAA")))</f>
        <v/>
      </c>
      <c r="S465" s="138"/>
      <c r="T465" s="138"/>
      <c r="U465" s="138"/>
      <c r="V465" s="139"/>
      <c r="W465" s="140"/>
      <c r="X465" s="138"/>
      <c r="Y465" s="138"/>
      <c r="Z465" s="138"/>
      <c r="AD465" s="92"/>
    </row>
    <row r="466" spans="2:30" ht="57" customHeight="1" x14ac:dyDescent="0.35">
      <c r="B466" s="137"/>
      <c r="C466" s="129"/>
      <c r="D466" s="137"/>
      <c r="E466" s="214"/>
      <c r="F466" s="129"/>
      <c r="G466" s="130"/>
      <c r="H466" s="130"/>
      <c r="I466" s="131"/>
      <c r="J466" s="171"/>
      <c r="K466" s="171"/>
      <c r="L466" s="135"/>
      <c r="M466" s="129"/>
      <c r="N466" s="131"/>
      <c r="O466" s="131"/>
      <c r="P466" s="131"/>
      <c r="Q466" s="132"/>
      <c r="R466" s="132" t="str">
        <f>IF(ISBLANK(Tableau1[[#This Row],[Date de règlement]]),"",UPPER(TEXT(Tableau1[[#This Row],[Date de règlement]],"AAAA")))</f>
        <v/>
      </c>
      <c r="S466" s="138"/>
      <c r="T466" s="138"/>
      <c r="U466" s="138"/>
      <c r="V466" s="139"/>
      <c r="W466" s="140"/>
      <c r="X466" s="138"/>
      <c r="Y466" s="138"/>
      <c r="Z466" s="138"/>
      <c r="AD466" s="92"/>
    </row>
    <row r="467" spans="2:30" ht="57" customHeight="1" x14ac:dyDescent="0.35">
      <c r="B467" s="137"/>
      <c r="C467" s="129"/>
      <c r="D467" s="137"/>
      <c r="E467" s="214"/>
      <c r="F467" s="129"/>
      <c r="G467" s="130"/>
      <c r="H467" s="130"/>
      <c r="I467" s="131"/>
      <c r="J467" s="171"/>
      <c r="K467" s="171"/>
      <c r="L467" s="135"/>
      <c r="M467" s="129"/>
      <c r="N467" s="131"/>
      <c r="O467" s="131"/>
      <c r="P467" s="131"/>
      <c r="Q467" s="132"/>
      <c r="R467" s="132" t="str">
        <f>IF(ISBLANK(Tableau1[[#This Row],[Date de règlement]]),"",UPPER(TEXT(Tableau1[[#This Row],[Date de règlement]],"AAAA")))</f>
        <v/>
      </c>
      <c r="S467" s="138"/>
      <c r="T467" s="138"/>
      <c r="U467" s="138"/>
      <c r="V467" s="139"/>
      <c r="W467" s="140"/>
      <c r="X467" s="138"/>
      <c r="Y467" s="138"/>
      <c r="Z467" s="138"/>
      <c r="AD467" s="92"/>
    </row>
    <row r="468" spans="2:30" ht="57" customHeight="1" x14ac:dyDescent="0.35">
      <c r="B468" s="137"/>
      <c r="C468" s="129"/>
      <c r="D468" s="137"/>
      <c r="E468" s="214"/>
      <c r="F468" s="129"/>
      <c r="G468" s="130"/>
      <c r="H468" s="130"/>
      <c r="I468" s="131"/>
      <c r="J468" s="171"/>
      <c r="K468" s="171"/>
      <c r="L468" s="135"/>
      <c r="M468" s="129"/>
      <c r="N468" s="131"/>
      <c r="O468" s="131"/>
      <c r="P468" s="131"/>
      <c r="Q468" s="132"/>
      <c r="R468" s="132" t="str">
        <f>IF(ISBLANK(Tableau1[[#This Row],[Date de règlement]]),"",UPPER(TEXT(Tableau1[[#This Row],[Date de règlement]],"AAAA")))</f>
        <v/>
      </c>
      <c r="S468" s="138"/>
      <c r="T468" s="138"/>
      <c r="U468" s="138"/>
      <c r="V468" s="139"/>
      <c r="W468" s="140"/>
      <c r="X468" s="138"/>
      <c r="Y468" s="138"/>
      <c r="Z468" s="138"/>
      <c r="AD468" s="92"/>
    </row>
    <row r="469" spans="2:30" ht="57" customHeight="1" x14ac:dyDescent="0.35">
      <c r="B469" s="137"/>
      <c r="C469" s="129"/>
      <c r="D469" s="137"/>
      <c r="E469" s="214"/>
      <c r="F469" s="129"/>
      <c r="G469" s="130"/>
      <c r="H469" s="130"/>
      <c r="I469" s="131"/>
      <c r="J469" s="171"/>
      <c r="K469" s="171"/>
      <c r="L469" s="135"/>
      <c r="M469" s="129"/>
      <c r="N469" s="131"/>
      <c r="O469" s="131"/>
      <c r="P469" s="131"/>
      <c r="Q469" s="132"/>
      <c r="R469" s="132" t="str">
        <f>IF(ISBLANK(Tableau1[[#This Row],[Date de règlement]]),"",UPPER(TEXT(Tableau1[[#This Row],[Date de règlement]],"AAAA")))</f>
        <v/>
      </c>
      <c r="S469" s="138"/>
      <c r="T469" s="138"/>
      <c r="U469" s="138"/>
      <c r="V469" s="139"/>
      <c r="W469" s="140"/>
      <c r="X469" s="138"/>
      <c r="Y469" s="138"/>
      <c r="Z469" s="138"/>
      <c r="AD469" s="92"/>
    </row>
    <row r="470" spans="2:30" ht="57" customHeight="1" x14ac:dyDescent="0.35">
      <c r="B470" s="137"/>
      <c r="C470" s="129"/>
      <c r="D470" s="137"/>
      <c r="E470" s="214"/>
      <c r="F470" s="129"/>
      <c r="G470" s="130"/>
      <c r="H470" s="130"/>
      <c r="I470" s="131"/>
      <c r="J470" s="171"/>
      <c r="K470" s="171"/>
      <c r="L470" s="135"/>
      <c r="M470" s="129"/>
      <c r="N470" s="131"/>
      <c r="O470" s="131"/>
      <c r="P470" s="131"/>
      <c r="Q470" s="132"/>
      <c r="R470" s="132" t="str">
        <f>IF(ISBLANK(Tableau1[[#This Row],[Date de règlement]]),"",UPPER(TEXT(Tableau1[[#This Row],[Date de règlement]],"AAAA")))</f>
        <v/>
      </c>
      <c r="S470" s="138"/>
      <c r="T470" s="138"/>
      <c r="U470" s="138"/>
      <c r="V470" s="139"/>
      <c r="W470" s="140"/>
      <c r="X470" s="138"/>
      <c r="Y470" s="138"/>
      <c r="Z470" s="138"/>
      <c r="AD470" s="92"/>
    </row>
    <row r="471" spans="2:30" ht="57" customHeight="1" x14ac:dyDescent="0.35">
      <c r="B471" s="137"/>
      <c r="C471" s="129"/>
      <c r="D471" s="137"/>
      <c r="E471" s="214"/>
      <c r="F471" s="129"/>
      <c r="G471" s="130"/>
      <c r="H471" s="130"/>
      <c r="I471" s="131"/>
      <c r="J471" s="171"/>
      <c r="K471" s="171"/>
      <c r="L471" s="135"/>
      <c r="M471" s="129"/>
      <c r="N471" s="131"/>
      <c r="O471" s="131"/>
      <c r="P471" s="131"/>
      <c r="Q471" s="132"/>
      <c r="R471" s="132" t="str">
        <f>IF(ISBLANK(Tableau1[[#This Row],[Date de règlement]]),"",UPPER(TEXT(Tableau1[[#This Row],[Date de règlement]],"AAAA")))</f>
        <v/>
      </c>
      <c r="S471" s="138"/>
      <c r="T471" s="138"/>
      <c r="U471" s="138"/>
      <c r="V471" s="139"/>
      <c r="W471" s="140"/>
      <c r="X471" s="138"/>
      <c r="Y471" s="138"/>
      <c r="Z471" s="138"/>
      <c r="AD471" s="92"/>
    </row>
    <row r="472" spans="2:30" ht="57" customHeight="1" x14ac:dyDescent="0.35">
      <c r="B472" s="137"/>
      <c r="C472" s="129"/>
      <c r="D472" s="137"/>
      <c r="E472" s="214"/>
      <c r="F472" s="129"/>
      <c r="G472" s="130"/>
      <c r="H472" s="130"/>
      <c r="I472" s="131"/>
      <c r="J472" s="171"/>
      <c r="K472" s="171"/>
      <c r="L472" s="135"/>
      <c r="M472" s="129"/>
      <c r="N472" s="131"/>
      <c r="O472" s="131"/>
      <c r="P472" s="131"/>
      <c r="Q472" s="132"/>
      <c r="R472" s="132" t="str">
        <f>IF(ISBLANK(Tableau1[[#This Row],[Date de règlement]]),"",UPPER(TEXT(Tableau1[[#This Row],[Date de règlement]],"AAAA")))</f>
        <v/>
      </c>
      <c r="S472" s="138"/>
      <c r="T472" s="138"/>
      <c r="U472" s="138"/>
      <c r="V472" s="139"/>
      <c r="W472" s="140"/>
      <c r="X472" s="138"/>
      <c r="Y472" s="138"/>
      <c r="Z472" s="138"/>
      <c r="AD472" s="92"/>
    </row>
    <row r="473" spans="2:30" ht="57" customHeight="1" x14ac:dyDescent="0.35">
      <c r="B473" s="137"/>
      <c r="C473" s="129"/>
      <c r="D473" s="137"/>
      <c r="E473" s="214"/>
      <c r="F473" s="129"/>
      <c r="G473" s="130"/>
      <c r="H473" s="130"/>
      <c r="I473" s="131"/>
      <c r="J473" s="171"/>
      <c r="K473" s="171"/>
      <c r="L473" s="135"/>
      <c r="M473" s="129"/>
      <c r="N473" s="131"/>
      <c r="O473" s="131"/>
      <c r="P473" s="131"/>
      <c r="Q473" s="132"/>
      <c r="R473" s="132" t="str">
        <f>IF(ISBLANK(Tableau1[[#This Row],[Date de règlement]]),"",UPPER(TEXT(Tableau1[[#This Row],[Date de règlement]],"AAAA")))</f>
        <v/>
      </c>
      <c r="S473" s="138"/>
      <c r="T473" s="138"/>
      <c r="U473" s="138"/>
      <c r="V473" s="139"/>
      <c r="W473" s="140"/>
      <c r="X473" s="138"/>
      <c r="Y473" s="138"/>
      <c r="Z473" s="138"/>
      <c r="AD473" s="92"/>
    </row>
    <row r="474" spans="2:30" ht="57" customHeight="1" x14ac:dyDescent="0.35">
      <c r="B474" s="137"/>
      <c r="C474" s="129"/>
      <c r="D474" s="137"/>
      <c r="E474" s="214"/>
      <c r="F474" s="129"/>
      <c r="G474" s="130"/>
      <c r="H474" s="130"/>
      <c r="I474" s="131"/>
      <c r="J474" s="171"/>
      <c r="K474" s="171"/>
      <c r="L474" s="135"/>
      <c r="M474" s="129"/>
      <c r="N474" s="131"/>
      <c r="O474" s="131"/>
      <c r="P474" s="131"/>
      <c r="Q474" s="132"/>
      <c r="R474" s="132" t="str">
        <f>IF(ISBLANK(Tableau1[[#This Row],[Date de règlement]]),"",UPPER(TEXT(Tableau1[[#This Row],[Date de règlement]],"AAAA")))</f>
        <v/>
      </c>
      <c r="S474" s="138"/>
      <c r="T474" s="138"/>
      <c r="U474" s="138"/>
      <c r="V474" s="139"/>
      <c r="W474" s="140"/>
      <c r="X474" s="138"/>
      <c r="Y474" s="138"/>
      <c r="Z474" s="138"/>
      <c r="AD474" s="92"/>
    </row>
    <row r="475" spans="2:30" ht="57" customHeight="1" x14ac:dyDescent="0.35">
      <c r="B475" s="137"/>
      <c r="C475" s="129"/>
      <c r="D475" s="137"/>
      <c r="E475" s="214"/>
      <c r="F475" s="129"/>
      <c r="G475" s="130"/>
      <c r="H475" s="130"/>
      <c r="I475" s="131"/>
      <c r="J475" s="171"/>
      <c r="K475" s="171"/>
      <c r="L475" s="135"/>
      <c r="M475" s="129"/>
      <c r="N475" s="131"/>
      <c r="O475" s="131"/>
      <c r="P475" s="131"/>
      <c r="Q475" s="132"/>
      <c r="R475" s="132" t="str">
        <f>IF(ISBLANK(Tableau1[[#This Row],[Date de règlement]]),"",UPPER(TEXT(Tableau1[[#This Row],[Date de règlement]],"AAAA")))</f>
        <v/>
      </c>
      <c r="S475" s="138"/>
      <c r="T475" s="138"/>
      <c r="U475" s="138"/>
      <c r="V475" s="139"/>
      <c r="W475" s="140"/>
      <c r="X475" s="138"/>
      <c r="Y475" s="138"/>
      <c r="Z475" s="138"/>
      <c r="AD475" s="92"/>
    </row>
    <row r="476" spans="2:30" ht="57" customHeight="1" x14ac:dyDescent="0.35">
      <c r="B476" s="137"/>
      <c r="C476" s="129"/>
      <c r="D476" s="137"/>
      <c r="E476" s="214"/>
      <c r="F476" s="129"/>
      <c r="G476" s="130"/>
      <c r="H476" s="130"/>
      <c r="I476" s="131"/>
      <c r="J476" s="171"/>
      <c r="K476" s="171"/>
      <c r="L476" s="135"/>
      <c r="M476" s="129"/>
      <c r="N476" s="131"/>
      <c r="O476" s="131"/>
      <c r="P476" s="131"/>
      <c r="Q476" s="132"/>
      <c r="R476" s="132" t="str">
        <f>IF(ISBLANK(Tableau1[[#This Row],[Date de règlement]]),"",UPPER(TEXT(Tableau1[[#This Row],[Date de règlement]],"AAAA")))</f>
        <v/>
      </c>
      <c r="S476" s="138"/>
      <c r="T476" s="138"/>
      <c r="U476" s="138"/>
      <c r="V476" s="139"/>
      <c r="W476" s="140"/>
      <c r="X476" s="138"/>
      <c r="Y476" s="138"/>
      <c r="Z476" s="138"/>
      <c r="AD476" s="92"/>
    </row>
    <row r="477" spans="2:30" ht="57" customHeight="1" x14ac:dyDescent="0.35">
      <c r="B477" s="137"/>
      <c r="C477" s="129"/>
      <c r="D477" s="137"/>
      <c r="E477" s="214"/>
      <c r="F477" s="129"/>
      <c r="G477" s="130"/>
      <c r="H477" s="130"/>
      <c r="I477" s="131"/>
      <c r="J477" s="171"/>
      <c r="K477" s="171"/>
      <c r="L477" s="135"/>
      <c r="M477" s="129"/>
      <c r="N477" s="131"/>
      <c r="O477" s="131"/>
      <c r="P477" s="131"/>
      <c r="Q477" s="132"/>
      <c r="R477" s="132" t="str">
        <f>IF(ISBLANK(Tableau1[[#This Row],[Date de règlement]]),"",UPPER(TEXT(Tableau1[[#This Row],[Date de règlement]],"AAAA")))</f>
        <v/>
      </c>
      <c r="S477" s="138"/>
      <c r="T477" s="138"/>
      <c r="U477" s="138"/>
      <c r="V477" s="139"/>
      <c r="W477" s="140"/>
      <c r="X477" s="138"/>
      <c r="Y477" s="138"/>
      <c r="Z477" s="138"/>
      <c r="AD477" s="92"/>
    </row>
    <row r="478" spans="2:30" ht="57" customHeight="1" x14ac:dyDescent="0.35">
      <c r="B478" s="137"/>
      <c r="C478" s="129"/>
      <c r="D478" s="137"/>
      <c r="E478" s="214"/>
      <c r="F478" s="129"/>
      <c r="G478" s="130"/>
      <c r="H478" s="130"/>
      <c r="I478" s="131"/>
      <c r="J478" s="171"/>
      <c r="K478" s="171"/>
      <c r="L478" s="135"/>
      <c r="M478" s="129"/>
      <c r="N478" s="131"/>
      <c r="O478" s="131"/>
      <c r="P478" s="131"/>
      <c r="Q478" s="132"/>
      <c r="R478" s="132" t="str">
        <f>IF(ISBLANK(Tableau1[[#This Row],[Date de règlement]]),"",UPPER(TEXT(Tableau1[[#This Row],[Date de règlement]],"AAAA")))</f>
        <v/>
      </c>
      <c r="S478" s="138"/>
      <c r="T478" s="138"/>
      <c r="U478" s="138"/>
      <c r="V478" s="139"/>
      <c r="W478" s="140"/>
      <c r="X478" s="138"/>
      <c r="Y478" s="138"/>
      <c r="Z478" s="138"/>
      <c r="AD478" s="92"/>
    </row>
    <row r="479" spans="2:30" ht="57" customHeight="1" x14ac:dyDescent="0.35">
      <c r="B479" s="137"/>
      <c r="C479" s="129"/>
      <c r="D479" s="137"/>
      <c r="E479" s="214"/>
      <c r="F479" s="129"/>
      <c r="G479" s="130"/>
      <c r="H479" s="130"/>
      <c r="I479" s="131"/>
      <c r="J479" s="171"/>
      <c r="K479" s="171"/>
      <c r="L479" s="135"/>
      <c r="M479" s="129"/>
      <c r="N479" s="131"/>
      <c r="O479" s="131"/>
      <c r="P479" s="131"/>
      <c r="Q479" s="132"/>
      <c r="R479" s="132" t="str">
        <f>IF(ISBLANK(Tableau1[[#This Row],[Date de règlement]]),"",UPPER(TEXT(Tableau1[[#This Row],[Date de règlement]],"AAAA")))</f>
        <v/>
      </c>
      <c r="S479" s="138"/>
      <c r="T479" s="138"/>
      <c r="U479" s="138"/>
      <c r="V479" s="139"/>
      <c r="W479" s="140"/>
      <c r="X479" s="138"/>
      <c r="Y479" s="138"/>
      <c r="Z479" s="138"/>
      <c r="AD479" s="92"/>
    </row>
    <row r="480" spans="2:30" ht="57" customHeight="1" x14ac:dyDescent="0.35">
      <c r="B480" s="137"/>
      <c r="C480" s="129"/>
      <c r="D480" s="137"/>
      <c r="E480" s="214"/>
      <c r="F480" s="129"/>
      <c r="G480" s="130"/>
      <c r="H480" s="130"/>
      <c r="I480" s="131"/>
      <c r="J480" s="171"/>
      <c r="K480" s="171"/>
      <c r="L480" s="135"/>
      <c r="M480" s="129"/>
      <c r="N480" s="131"/>
      <c r="O480" s="131"/>
      <c r="P480" s="131"/>
      <c r="Q480" s="132"/>
      <c r="R480" s="132" t="str">
        <f>IF(ISBLANK(Tableau1[[#This Row],[Date de règlement]]),"",UPPER(TEXT(Tableau1[[#This Row],[Date de règlement]],"AAAA")))</f>
        <v/>
      </c>
      <c r="S480" s="138"/>
      <c r="T480" s="138"/>
      <c r="U480" s="138"/>
      <c r="V480" s="139"/>
      <c r="W480" s="140"/>
      <c r="X480" s="138"/>
      <c r="Y480" s="138"/>
      <c r="Z480" s="138"/>
      <c r="AD480" s="92"/>
    </row>
    <row r="481" spans="2:30" ht="57" customHeight="1" x14ac:dyDescent="0.35">
      <c r="B481" s="137"/>
      <c r="C481" s="129"/>
      <c r="D481" s="137"/>
      <c r="E481" s="214"/>
      <c r="F481" s="129"/>
      <c r="G481" s="130"/>
      <c r="H481" s="130"/>
      <c r="I481" s="131"/>
      <c r="J481" s="171"/>
      <c r="K481" s="171"/>
      <c r="L481" s="135"/>
      <c r="M481" s="129"/>
      <c r="N481" s="131"/>
      <c r="O481" s="131"/>
      <c r="P481" s="131"/>
      <c r="Q481" s="132"/>
      <c r="R481" s="132" t="str">
        <f>IF(ISBLANK(Tableau1[[#This Row],[Date de règlement]]),"",UPPER(TEXT(Tableau1[[#This Row],[Date de règlement]],"AAAA")))</f>
        <v/>
      </c>
      <c r="S481" s="138"/>
      <c r="T481" s="138"/>
      <c r="U481" s="138"/>
      <c r="V481" s="139"/>
      <c r="W481" s="140"/>
      <c r="X481" s="138"/>
      <c r="Y481" s="138"/>
      <c r="Z481" s="138"/>
      <c r="AD481" s="92"/>
    </row>
    <row r="482" spans="2:30" ht="57" customHeight="1" x14ac:dyDescent="0.35">
      <c r="B482" s="137"/>
      <c r="C482" s="129"/>
      <c r="D482" s="137"/>
      <c r="E482" s="214"/>
      <c r="F482" s="129"/>
      <c r="G482" s="130"/>
      <c r="H482" s="130"/>
      <c r="I482" s="131"/>
      <c r="J482" s="171"/>
      <c r="K482" s="171"/>
      <c r="L482" s="135"/>
      <c r="M482" s="129"/>
      <c r="N482" s="131"/>
      <c r="O482" s="131"/>
      <c r="P482" s="131"/>
      <c r="Q482" s="132"/>
      <c r="R482" s="132" t="str">
        <f>IF(ISBLANK(Tableau1[[#This Row],[Date de règlement]]),"",UPPER(TEXT(Tableau1[[#This Row],[Date de règlement]],"AAAA")))</f>
        <v/>
      </c>
      <c r="S482" s="138"/>
      <c r="T482" s="138"/>
      <c r="U482" s="138"/>
      <c r="V482" s="139"/>
      <c r="W482" s="140"/>
      <c r="X482" s="138"/>
      <c r="Y482" s="138"/>
      <c r="Z482" s="138"/>
      <c r="AD482" s="92"/>
    </row>
    <row r="483" spans="2:30" ht="57" customHeight="1" x14ac:dyDescent="0.35">
      <c r="B483" s="137"/>
      <c r="C483" s="129"/>
      <c r="D483" s="137"/>
      <c r="E483" s="214"/>
      <c r="F483" s="129"/>
      <c r="G483" s="130"/>
      <c r="H483" s="130"/>
      <c r="I483" s="131"/>
      <c r="J483" s="171"/>
      <c r="K483" s="171"/>
      <c r="L483" s="135"/>
      <c r="M483" s="129"/>
      <c r="N483" s="131"/>
      <c r="O483" s="131"/>
      <c r="P483" s="131"/>
      <c r="Q483" s="132"/>
      <c r="R483" s="132" t="str">
        <f>IF(ISBLANK(Tableau1[[#This Row],[Date de règlement]]),"",UPPER(TEXT(Tableau1[[#This Row],[Date de règlement]],"AAAA")))</f>
        <v/>
      </c>
      <c r="S483" s="138"/>
      <c r="T483" s="138"/>
      <c r="U483" s="138"/>
      <c r="V483" s="139"/>
      <c r="W483" s="140"/>
      <c r="X483" s="138"/>
      <c r="Y483" s="138"/>
      <c r="Z483" s="138"/>
      <c r="AD483" s="92"/>
    </row>
    <row r="484" spans="2:30" ht="57" customHeight="1" x14ac:dyDescent="0.35">
      <c r="B484" s="137"/>
      <c r="C484" s="129"/>
      <c r="D484" s="137"/>
      <c r="E484" s="214"/>
      <c r="F484" s="129"/>
      <c r="G484" s="130"/>
      <c r="H484" s="130"/>
      <c r="I484" s="131"/>
      <c r="J484" s="171"/>
      <c r="K484" s="171"/>
      <c r="L484" s="135"/>
      <c r="M484" s="129"/>
      <c r="N484" s="131"/>
      <c r="O484" s="131"/>
      <c r="P484" s="131"/>
      <c r="Q484" s="132"/>
      <c r="R484" s="132" t="str">
        <f>IF(ISBLANK(Tableau1[[#This Row],[Date de règlement]]),"",UPPER(TEXT(Tableau1[[#This Row],[Date de règlement]],"AAAA")))</f>
        <v/>
      </c>
      <c r="S484" s="138"/>
      <c r="T484" s="138"/>
      <c r="U484" s="138"/>
      <c r="V484" s="139"/>
      <c r="W484" s="140"/>
      <c r="X484" s="138"/>
      <c r="Y484" s="138"/>
      <c r="Z484" s="138"/>
      <c r="AD484" s="92"/>
    </row>
    <row r="485" spans="2:30" ht="57" customHeight="1" x14ac:dyDescent="0.35">
      <c r="B485" s="137"/>
      <c r="C485" s="129"/>
      <c r="D485" s="137"/>
      <c r="E485" s="214"/>
      <c r="F485" s="129"/>
      <c r="G485" s="130"/>
      <c r="H485" s="130"/>
      <c r="I485" s="131"/>
      <c r="J485" s="171"/>
      <c r="K485" s="171"/>
      <c r="L485" s="135"/>
      <c r="M485" s="129"/>
      <c r="N485" s="131"/>
      <c r="O485" s="131"/>
      <c r="P485" s="131"/>
      <c r="Q485" s="132"/>
      <c r="R485" s="132" t="str">
        <f>IF(ISBLANK(Tableau1[[#This Row],[Date de règlement]]),"",UPPER(TEXT(Tableau1[[#This Row],[Date de règlement]],"AAAA")))</f>
        <v/>
      </c>
      <c r="S485" s="138"/>
      <c r="T485" s="138"/>
      <c r="U485" s="138"/>
      <c r="V485" s="139"/>
      <c r="W485" s="140"/>
      <c r="X485" s="138"/>
      <c r="Y485" s="138"/>
      <c r="Z485" s="138"/>
      <c r="AD485" s="92"/>
    </row>
    <row r="486" spans="2:30" ht="57" customHeight="1" x14ac:dyDescent="0.35">
      <c r="B486" s="137"/>
      <c r="C486" s="129"/>
      <c r="D486" s="137"/>
      <c r="E486" s="214"/>
      <c r="F486" s="129"/>
      <c r="G486" s="130"/>
      <c r="H486" s="130"/>
      <c r="I486" s="131"/>
      <c r="J486" s="171"/>
      <c r="K486" s="171"/>
      <c r="L486" s="135"/>
      <c r="M486" s="129"/>
      <c r="N486" s="131"/>
      <c r="O486" s="131"/>
      <c r="P486" s="131"/>
      <c r="Q486" s="132"/>
      <c r="R486" s="132" t="str">
        <f>IF(ISBLANK(Tableau1[[#This Row],[Date de règlement]]),"",UPPER(TEXT(Tableau1[[#This Row],[Date de règlement]],"AAAA")))</f>
        <v/>
      </c>
      <c r="S486" s="138"/>
      <c r="T486" s="138"/>
      <c r="U486" s="138"/>
      <c r="V486" s="139"/>
      <c r="W486" s="140"/>
      <c r="X486" s="138"/>
      <c r="Y486" s="138"/>
      <c r="Z486" s="138"/>
      <c r="AD486" s="92"/>
    </row>
    <row r="487" spans="2:30" ht="57" customHeight="1" x14ac:dyDescent="0.35">
      <c r="B487" s="137"/>
      <c r="C487" s="129"/>
      <c r="D487" s="137"/>
      <c r="E487" s="214"/>
      <c r="F487" s="129"/>
      <c r="G487" s="130"/>
      <c r="H487" s="130"/>
      <c r="I487" s="131"/>
      <c r="J487" s="171"/>
      <c r="K487" s="171"/>
      <c r="L487" s="135"/>
      <c r="M487" s="129"/>
      <c r="N487" s="131"/>
      <c r="O487" s="131"/>
      <c r="P487" s="131"/>
      <c r="Q487" s="132"/>
      <c r="R487" s="132" t="str">
        <f>IF(ISBLANK(Tableau1[[#This Row],[Date de règlement]]),"",UPPER(TEXT(Tableau1[[#This Row],[Date de règlement]],"AAAA")))</f>
        <v/>
      </c>
      <c r="S487" s="138"/>
      <c r="T487" s="138"/>
      <c r="U487" s="138"/>
      <c r="V487" s="139"/>
      <c r="W487" s="140"/>
      <c r="X487" s="138"/>
      <c r="Y487" s="138"/>
      <c r="Z487" s="138"/>
      <c r="AD487" s="92"/>
    </row>
    <row r="488" spans="2:30" ht="57" customHeight="1" x14ac:dyDescent="0.35">
      <c r="B488" s="137"/>
      <c r="C488" s="129"/>
      <c r="D488" s="137"/>
      <c r="E488" s="214"/>
      <c r="F488" s="129"/>
      <c r="G488" s="130"/>
      <c r="H488" s="130"/>
      <c r="I488" s="131"/>
      <c r="J488" s="171"/>
      <c r="K488" s="171"/>
      <c r="L488" s="135"/>
      <c r="M488" s="129"/>
      <c r="N488" s="131"/>
      <c r="O488" s="131"/>
      <c r="P488" s="131"/>
      <c r="Q488" s="132"/>
      <c r="R488" s="132" t="str">
        <f>IF(ISBLANK(Tableau1[[#This Row],[Date de règlement]]),"",UPPER(TEXT(Tableau1[[#This Row],[Date de règlement]],"AAAA")))</f>
        <v/>
      </c>
      <c r="S488" s="138"/>
      <c r="T488" s="138"/>
      <c r="U488" s="138"/>
      <c r="V488" s="139"/>
      <c r="W488" s="140"/>
      <c r="X488" s="138"/>
      <c r="Y488" s="138"/>
      <c r="Z488" s="138"/>
      <c r="AD488" s="92"/>
    </row>
    <row r="489" spans="2:30" ht="57" customHeight="1" x14ac:dyDescent="0.35">
      <c r="B489" s="137"/>
      <c r="C489" s="129"/>
      <c r="D489" s="137"/>
      <c r="E489" s="214"/>
      <c r="F489" s="129"/>
      <c r="G489" s="130"/>
      <c r="H489" s="130"/>
      <c r="I489" s="131"/>
      <c r="J489" s="171"/>
      <c r="K489" s="171"/>
      <c r="L489" s="135"/>
      <c r="M489" s="129"/>
      <c r="N489" s="131"/>
      <c r="O489" s="131"/>
      <c r="P489" s="131"/>
      <c r="Q489" s="132"/>
      <c r="R489" s="132" t="str">
        <f>IF(ISBLANK(Tableau1[[#This Row],[Date de règlement]]),"",UPPER(TEXT(Tableau1[[#This Row],[Date de règlement]],"AAAA")))</f>
        <v/>
      </c>
      <c r="S489" s="138"/>
      <c r="T489" s="138"/>
      <c r="U489" s="138"/>
      <c r="V489" s="139"/>
      <c r="W489" s="140"/>
      <c r="X489" s="138"/>
      <c r="Y489" s="138"/>
      <c r="Z489" s="138"/>
      <c r="AD489" s="92"/>
    </row>
    <row r="490" spans="2:30" ht="57" customHeight="1" x14ac:dyDescent="0.35">
      <c r="B490" s="137"/>
      <c r="C490" s="129"/>
      <c r="D490" s="137"/>
      <c r="E490" s="214"/>
      <c r="F490" s="129"/>
      <c r="G490" s="130"/>
      <c r="H490" s="130"/>
      <c r="I490" s="131"/>
      <c r="J490" s="171"/>
      <c r="K490" s="171"/>
      <c r="L490" s="135"/>
      <c r="M490" s="129"/>
      <c r="N490" s="131"/>
      <c r="O490" s="131"/>
      <c r="P490" s="131"/>
      <c r="Q490" s="132"/>
      <c r="R490" s="132" t="str">
        <f>IF(ISBLANK(Tableau1[[#This Row],[Date de règlement]]),"",UPPER(TEXT(Tableau1[[#This Row],[Date de règlement]],"AAAA")))</f>
        <v/>
      </c>
      <c r="S490" s="138"/>
      <c r="T490" s="138"/>
      <c r="U490" s="138"/>
      <c r="V490" s="139"/>
      <c r="W490" s="140"/>
      <c r="X490" s="138"/>
      <c r="Y490" s="138"/>
      <c r="Z490" s="138"/>
      <c r="AD490" s="92"/>
    </row>
    <row r="491" spans="2:30" ht="57" customHeight="1" x14ac:dyDescent="0.35">
      <c r="B491" s="137"/>
      <c r="C491" s="129"/>
      <c r="D491" s="137"/>
      <c r="E491" s="214"/>
      <c r="F491" s="129"/>
      <c r="G491" s="130"/>
      <c r="H491" s="130"/>
      <c r="I491" s="131"/>
      <c r="J491" s="171"/>
      <c r="K491" s="171"/>
      <c r="L491" s="135"/>
      <c r="M491" s="129"/>
      <c r="N491" s="131"/>
      <c r="O491" s="131"/>
      <c r="P491" s="131"/>
      <c r="Q491" s="132"/>
      <c r="R491" s="132" t="str">
        <f>IF(ISBLANK(Tableau1[[#This Row],[Date de règlement]]),"",UPPER(TEXT(Tableau1[[#This Row],[Date de règlement]],"AAAA")))</f>
        <v/>
      </c>
      <c r="S491" s="138"/>
      <c r="T491" s="138"/>
      <c r="U491" s="138"/>
      <c r="V491" s="139"/>
      <c r="W491" s="140"/>
      <c r="X491" s="138"/>
      <c r="Y491" s="138"/>
      <c r="Z491" s="138"/>
      <c r="AD491" s="92"/>
    </row>
    <row r="492" spans="2:30" ht="57" customHeight="1" x14ac:dyDescent="0.35">
      <c r="B492" s="137"/>
      <c r="C492" s="129"/>
      <c r="D492" s="137"/>
      <c r="E492" s="214"/>
      <c r="F492" s="129"/>
      <c r="G492" s="130"/>
      <c r="H492" s="130"/>
      <c r="I492" s="131"/>
      <c r="J492" s="171"/>
      <c r="K492" s="171"/>
      <c r="L492" s="135"/>
      <c r="M492" s="129"/>
      <c r="N492" s="131"/>
      <c r="O492" s="131"/>
      <c r="P492" s="131"/>
      <c r="Q492" s="132"/>
      <c r="R492" s="132" t="str">
        <f>IF(ISBLANK(Tableau1[[#This Row],[Date de règlement]]),"",UPPER(TEXT(Tableau1[[#This Row],[Date de règlement]],"AAAA")))</f>
        <v/>
      </c>
      <c r="S492" s="138"/>
      <c r="T492" s="138"/>
      <c r="U492" s="138"/>
      <c r="V492" s="139"/>
      <c r="W492" s="140"/>
      <c r="X492" s="138"/>
      <c r="Y492" s="138"/>
      <c r="Z492" s="138"/>
      <c r="AD492" s="92"/>
    </row>
    <row r="493" spans="2:30" ht="57" customHeight="1" x14ac:dyDescent="0.35">
      <c r="B493" s="137"/>
      <c r="C493" s="129"/>
      <c r="D493" s="137"/>
      <c r="E493" s="214"/>
      <c r="F493" s="129"/>
      <c r="G493" s="130"/>
      <c r="H493" s="130"/>
      <c r="I493" s="131"/>
      <c r="J493" s="171"/>
      <c r="K493" s="171"/>
      <c r="L493" s="135"/>
      <c r="M493" s="129"/>
      <c r="N493" s="131"/>
      <c r="O493" s="131"/>
      <c r="P493" s="131"/>
      <c r="Q493" s="132"/>
      <c r="R493" s="132" t="str">
        <f>IF(ISBLANK(Tableau1[[#This Row],[Date de règlement]]),"",UPPER(TEXT(Tableau1[[#This Row],[Date de règlement]],"AAAA")))</f>
        <v/>
      </c>
      <c r="S493" s="138"/>
      <c r="T493" s="138"/>
      <c r="U493" s="138"/>
      <c r="V493" s="139"/>
      <c r="W493" s="140"/>
      <c r="X493" s="138"/>
      <c r="Y493" s="138"/>
      <c r="Z493" s="138"/>
      <c r="AD493" s="92"/>
    </row>
    <row r="494" spans="2:30" ht="57" customHeight="1" x14ac:dyDescent="0.35">
      <c r="B494" s="137"/>
      <c r="C494" s="129"/>
      <c r="D494" s="137"/>
      <c r="E494" s="214"/>
      <c r="F494" s="129"/>
      <c r="G494" s="130"/>
      <c r="H494" s="130"/>
      <c r="I494" s="131"/>
      <c r="J494" s="171"/>
      <c r="K494" s="171"/>
      <c r="L494" s="135"/>
      <c r="M494" s="129"/>
      <c r="N494" s="131"/>
      <c r="O494" s="131"/>
      <c r="P494" s="131"/>
      <c r="Q494" s="132"/>
      <c r="R494" s="132" t="str">
        <f>IF(ISBLANK(Tableau1[[#This Row],[Date de règlement]]),"",UPPER(TEXT(Tableau1[[#This Row],[Date de règlement]],"AAAA")))</f>
        <v/>
      </c>
      <c r="S494" s="138"/>
      <c r="T494" s="138"/>
      <c r="U494" s="138"/>
      <c r="V494" s="139"/>
      <c r="W494" s="140"/>
      <c r="X494" s="138"/>
      <c r="Y494" s="138"/>
      <c r="Z494" s="138"/>
      <c r="AD494" s="92"/>
    </row>
    <row r="495" spans="2:30" ht="57" customHeight="1" x14ac:dyDescent="0.35">
      <c r="B495" s="137"/>
      <c r="C495" s="129"/>
      <c r="D495" s="137"/>
      <c r="E495" s="214"/>
      <c r="F495" s="129"/>
      <c r="G495" s="130"/>
      <c r="H495" s="130"/>
      <c r="I495" s="131"/>
      <c r="J495" s="171"/>
      <c r="K495" s="171"/>
      <c r="L495" s="135"/>
      <c r="M495" s="129"/>
      <c r="N495" s="131"/>
      <c r="O495" s="131"/>
      <c r="P495" s="131"/>
      <c r="Q495" s="132"/>
      <c r="R495" s="132" t="str">
        <f>IF(ISBLANK(Tableau1[[#This Row],[Date de règlement]]),"",UPPER(TEXT(Tableau1[[#This Row],[Date de règlement]],"AAAA")))</f>
        <v/>
      </c>
      <c r="S495" s="138"/>
      <c r="T495" s="138"/>
      <c r="U495" s="138"/>
      <c r="V495" s="139"/>
      <c r="W495" s="140"/>
      <c r="X495" s="138"/>
      <c r="Y495" s="138"/>
      <c r="Z495" s="138"/>
      <c r="AD495" s="92"/>
    </row>
    <row r="496" spans="2:30" ht="57" customHeight="1" x14ac:dyDescent="0.35">
      <c r="B496" s="137"/>
      <c r="C496" s="129"/>
      <c r="D496" s="137"/>
      <c r="E496" s="214"/>
      <c r="F496" s="129"/>
      <c r="G496" s="130"/>
      <c r="H496" s="130"/>
      <c r="I496" s="131"/>
      <c r="J496" s="171"/>
      <c r="K496" s="171"/>
      <c r="L496" s="135"/>
      <c r="M496" s="129"/>
      <c r="N496" s="131"/>
      <c r="O496" s="131"/>
      <c r="P496" s="131"/>
      <c r="Q496" s="132"/>
      <c r="R496" s="132" t="str">
        <f>IF(ISBLANK(Tableau1[[#This Row],[Date de règlement]]),"",UPPER(TEXT(Tableau1[[#This Row],[Date de règlement]],"AAAA")))</f>
        <v/>
      </c>
      <c r="S496" s="138"/>
      <c r="T496" s="138"/>
      <c r="U496" s="138"/>
      <c r="V496" s="139"/>
      <c r="W496" s="140"/>
      <c r="X496" s="138"/>
      <c r="Y496" s="138"/>
      <c r="Z496" s="138"/>
      <c r="AD496" s="92"/>
    </row>
    <row r="497" spans="2:30" ht="57" customHeight="1" x14ac:dyDescent="0.35">
      <c r="B497" s="137"/>
      <c r="C497" s="129"/>
      <c r="D497" s="137"/>
      <c r="E497" s="214"/>
      <c r="F497" s="129"/>
      <c r="G497" s="130"/>
      <c r="H497" s="130"/>
      <c r="I497" s="131"/>
      <c r="J497" s="171"/>
      <c r="K497" s="171"/>
      <c r="L497" s="135"/>
      <c r="M497" s="129"/>
      <c r="N497" s="131"/>
      <c r="O497" s="131"/>
      <c r="P497" s="131"/>
      <c r="Q497" s="132"/>
      <c r="R497" s="132" t="str">
        <f>IF(ISBLANK(Tableau1[[#This Row],[Date de règlement]]),"",UPPER(TEXT(Tableau1[[#This Row],[Date de règlement]],"AAAA")))</f>
        <v/>
      </c>
      <c r="S497" s="138"/>
      <c r="T497" s="138"/>
      <c r="U497" s="138"/>
      <c r="V497" s="139"/>
      <c r="W497" s="140"/>
      <c r="X497" s="138"/>
      <c r="Y497" s="138"/>
      <c r="Z497" s="138"/>
      <c r="AD497" s="92"/>
    </row>
    <row r="498" spans="2:30" ht="57" customHeight="1" x14ac:dyDescent="0.35">
      <c r="B498" s="137"/>
      <c r="C498" s="129"/>
      <c r="D498" s="137"/>
      <c r="E498" s="214"/>
      <c r="F498" s="129"/>
      <c r="G498" s="130"/>
      <c r="H498" s="130"/>
      <c r="I498" s="131"/>
      <c r="J498" s="171"/>
      <c r="K498" s="171"/>
      <c r="L498" s="135"/>
      <c r="M498" s="129"/>
      <c r="N498" s="131"/>
      <c r="O498" s="131"/>
      <c r="P498" s="131"/>
      <c r="Q498" s="132"/>
      <c r="R498" s="132" t="str">
        <f>IF(ISBLANK(Tableau1[[#This Row],[Date de règlement]]),"",UPPER(TEXT(Tableau1[[#This Row],[Date de règlement]],"AAAA")))</f>
        <v/>
      </c>
      <c r="S498" s="138"/>
      <c r="T498" s="138"/>
      <c r="U498" s="138"/>
      <c r="V498" s="139"/>
      <c r="W498" s="140"/>
      <c r="X498" s="138"/>
      <c r="Y498" s="138"/>
      <c r="Z498" s="138"/>
      <c r="AD498" s="92"/>
    </row>
    <row r="499" spans="2:30" ht="57" customHeight="1" x14ac:dyDescent="0.35">
      <c r="B499" s="137"/>
      <c r="C499" s="129"/>
      <c r="D499" s="137"/>
      <c r="E499" s="214"/>
      <c r="F499" s="129"/>
      <c r="G499" s="130"/>
      <c r="H499" s="130"/>
      <c r="I499" s="131"/>
      <c r="J499" s="171"/>
      <c r="K499" s="171"/>
      <c r="L499" s="135"/>
      <c r="M499" s="129"/>
      <c r="N499" s="131"/>
      <c r="O499" s="131"/>
      <c r="P499" s="131"/>
      <c r="Q499" s="132"/>
      <c r="R499" s="132" t="str">
        <f>IF(ISBLANK(Tableau1[[#This Row],[Date de règlement]]),"",UPPER(TEXT(Tableau1[[#This Row],[Date de règlement]],"AAAA")))</f>
        <v/>
      </c>
      <c r="S499" s="138"/>
      <c r="T499" s="138"/>
      <c r="U499" s="138"/>
      <c r="V499" s="139"/>
      <c r="W499" s="140"/>
      <c r="X499" s="138"/>
      <c r="Y499" s="138"/>
      <c r="Z499" s="138"/>
      <c r="AD499" s="92"/>
    </row>
    <row r="500" spans="2:30" ht="57" customHeight="1" x14ac:dyDescent="0.35">
      <c r="B500" s="137"/>
      <c r="C500" s="129"/>
      <c r="D500" s="137"/>
      <c r="E500" s="214"/>
      <c r="F500" s="129"/>
      <c r="G500" s="130"/>
      <c r="H500" s="130"/>
      <c r="I500" s="131"/>
      <c r="J500" s="171"/>
      <c r="K500" s="171"/>
      <c r="L500" s="135"/>
      <c r="M500" s="129"/>
      <c r="N500" s="131"/>
      <c r="O500" s="131"/>
      <c r="P500" s="131"/>
      <c r="Q500" s="132"/>
      <c r="R500" s="132" t="str">
        <f>IF(ISBLANK(Tableau1[[#This Row],[Date de règlement]]),"",UPPER(TEXT(Tableau1[[#This Row],[Date de règlement]],"AAAA")))</f>
        <v/>
      </c>
      <c r="S500" s="138"/>
      <c r="T500" s="138"/>
      <c r="U500" s="138"/>
      <c r="V500" s="139"/>
      <c r="W500" s="140"/>
      <c r="X500" s="138"/>
      <c r="Y500" s="138"/>
      <c r="Z500" s="138"/>
      <c r="AD500" s="92"/>
    </row>
    <row r="501" spans="2:30" ht="57" customHeight="1" x14ac:dyDescent="0.35">
      <c r="B501" s="137"/>
      <c r="C501" s="129"/>
      <c r="D501" s="137"/>
      <c r="E501" s="214"/>
      <c r="F501" s="129"/>
      <c r="G501" s="130"/>
      <c r="H501" s="130"/>
      <c r="I501" s="131"/>
      <c r="J501" s="171"/>
      <c r="K501" s="171"/>
      <c r="L501" s="135"/>
      <c r="M501" s="129"/>
      <c r="N501" s="131"/>
      <c r="O501" s="131"/>
      <c r="P501" s="131"/>
      <c r="Q501" s="132"/>
      <c r="R501" s="132" t="str">
        <f>IF(ISBLANK(Tableau1[[#This Row],[Date de règlement]]),"",UPPER(TEXT(Tableau1[[#This Row],[Date de règlement]],"AAAA")))</f>
        <v/>
      </c>
      <c r="S501" s="138"/>
      <c r="T501" s="138"/>
      <c r="U501" s="138"/>
      <c r="V501" s="139"/>
      <c r="W501" s="140"/>
      <c r="X501" s="138"/>
      <c r="Y501" s="138"/>
      <c r="Z501" s="138"/>
      <c r="AD501" s="92"/>
    </row>
    <row r="502" spans="2:30" ht="57" customHeight="1" x14ac:dyDescent="0.35">
      <c r="B502" s="137"/>
      <c r="C502" s="129"/>
      <c r="D502" s="137"/>
      <c r="E502" s="214"/>
      <c r="F502" s="129"/>
      <c r="G502" s="130"/>
      <c r="H502" s="130"/>
      <c r="I502" s="131"/>
      <c r="J502" s="171"/>
      <c r="K502" s="171"/>
      <c r="L502" s="135"/>
      <c r="M502" s="129"/>
      <c r="N502" s="131"/>
      <c r="O502" s="131"/>
      <c r="P502" s="131"/>
      <c r="Q502" s="132"/>
      <c r="R502" s="132" t="str">
        <f>IF(ISBLANK(Tableau1[[#This Row],[Date de règlement]]),"",UPPER(TEXT(Tableau1[[#This Row],[Date de règlement]],"AAAA")))</f>
        <v/>
      </c>
      <c r="S502" s="138"/>
      <c r="T502" s="138"/>
      <c r="U502" s="138"/>
      <c r="V502" s="139"/>
      <c r="W502" s="140"/>
      <c r="X502" s="138"/>
      <c r="Y502" s="138"/>
      <c r="Z502" s="138"/>
      <c r="AD502" s="92"/>
    </row>
    <row r="503" spans="2:30" ht="57" customHeight="1" x14ac:dyDescent="0.35">
      <c r="B503" s="137"/>
      <c r="C503" s="129"/>
      <c r="D503" s="137"/>
      <c r="E503" s="214"/>
      <c r="F503" s="129"/>
      <c r="G503" s="130"/>
      <c r="H503" s="130"/>
      <c r="I503" s="131"/>
      <c r="J503" s="171"/>
      <c r="K503" s="171"/>
      <c r="L503" s="135"/>
      <c r="M503" s="129"/>
      <c r="N503" s="131"/>
      <c r="O503" s="131"/>
      <c r="P503" s="131"/>
      <c r="Q503" s="132"/>
      <c r="R503" s="132" t="str">
        <f>IF(ISBLANK(Tableau1[[#This Row],[Date de règlement]]),"",UPPER(TEXT(Tableau1[[#This Row],[Date de règlement]],"AAAA")))</f>
        <v/>
      </c>
      <c r="S503" s="138"/>
      <c r="T503" s="138"/>
      <c r="U503" s="138"/>
      <c r="V503" s="139"/>
      <c r="W503" s="140"/>
      <c r="X503" s="138"/>
      <c r="Y503" s="138"/>
      <c r="Z503" s="138"/>
      <c r="AD503" s="92"/>
    </row>
    <row r="504" spans="2:30" ht="57" customHeight="1" x14ac:dyDescent="0.35">
      <c r="B504" s="137"/>
      <c r="C504" s="129"/>
      <c r="D504" s="137"/>
      <c r="E504" s="214"/>
      <c r="F504" s="129"/>
      <c r="G504" s="130"/>
      <c r="H504" s="130"/>
      <c r="I504" s="131"/>
      <c r="J504" s="171"/>
      <c r="K504" s="171"/>
      <c r="L504" s="135"/>
      <c r="M504" s="129"/>
      <c r="N504" s="131"/>
      <c r="O504" s="131"/>
      <c r="P504" s="131"/>
      <c r="Q504" s="132"/>
      <c r="R504" s="132" t="str">
        <f>IF(ISBLANK(Tableau1[[#This Row],[Date de règlement]]),"",UPPER(TEXT(Tableau1[[#This Row],[Date de règlement]],"AAAA")))</f>
        <v/>
      </c>
      <c r="S504" s="138"/>
      <c r="T504" s="138"/>
      <c r="U504" s="138"/>
      <c r="V504" s="139"/>
      <c r="W504" s="140"/>
      <c r="X504" s="138"/>
      <c r="Y504" s="138"/>
      <c r="Z504" s="138"/>
      <c r="AD504" s="92"/>
    </row>
    <row r="505" spans="2:30" ht="57" customHeight="1" x14ac:dyDescent="0.35">
      <c r="B505" s="137"/>
      <c r="C505" s="129"/>
      <c r="D505" s="137"/>
      <c r="E505" s="214"/>
      <c r="F505" s="129"/>
      <c r="G505" s="130"/>
      <c r="H505" s="130"/>
      <c r="I505" s="131"/>
      <c r="J505" s="171"/>
      <c r="K505" s="171"/>
      <c r="L505" s="135"/>
      <c r="M505" s="129"/>
      <c r="N505" s="131"/>
      <c r="O505" s="131"/>
      <c r="P505" s="131"/>
      <c r="Q505" s="132"/>
      <c r="R505" s="132" t="str">
        <f>IF(ISBLANK(Tableau1[[#This Row],[Date de règlement]]),"",UPPER(TEXT(Tableau1[[#This Row],[Date de règlement]],"AAAA")))</f>
        <v/>
      </c>
      <c r="S505" s="138"/>
      <c r="T505" s="138"/>
      <c r="U505" s="138"/>
      <c r="V505" s="139"/>
      <c r="W505" s="140"/>
      <c r="X505" s="138"/>
      <c r="Y505" s="138"/>
      <c r="Z505" s="138"/>
      <c r="AD505" s="92"/>
    </row>
    <row r="506" spans="2:30" ht="57" customHeight="1" x14ac:dyDescent="0.35">
      <c r="B506" s="137"/>
      <c r="C506" s="129"/>
      <c r="D506" s="137"/>
      <c r="E506" s="214"/>
      <c r="F506" s="129"/>
      <c r="G506" s="130"/>
      <c r="H506" s="130"/>
      <c r="I506" s="131"/>
      <c r="J506" s="171"/>
      <c r="K506" s="171"/>
      <c r="L506" s="135"/>
      <c r="M506" s="129"/>
      <c r="N506" s="131"/>
      <c r="O506" s="131"/>
      <c r="P506" s="131"/>
      <c r="Q506" s="132"/>
      <c r="R506" s="132" t="str">
        <f>IF(ISBLANK(Tableau1[[#This Row],[Date de règlement]]),"",UPPER(TEXT(Tableau1[[#This Row],[Date de règlement]],"AAAA")))</f>
        <v/>
      </c>
      <c r="S506" s="138"/>
      <c r="T506" s="138"/>
      <c r="U506" s="138"/>
      <c r="V506" s="139"/>
      <c r="W506" s="140"/>
      <c r="X506" s="138"/>
      <c r="Y506" s="138"/>
      <c r="Z506" s="138"/>
      <c r="AD506" s="92"/>
    </row>
    <row r="507" spans="2:30" ht="57" customHeight="1" x14ac:dyDescent="0.35">
      <c r="B507" s="137"/>
      <c r="C507" s="129"/>
      <c r="D507" s="137"/>
      <c r="E507" s="214"/>
      <c r="F507" s="129"/>
      <c r="G507" s="130"/>
      <c r="H507" s="130"/>
      <c r="I507" s="131"/>
      <c r="J507" s="171"/>
      <c r="K507" s="171"/>
      <c r="L507" s="135"/>
      <c r="M507" s="129"/>
      <c r="N507" s="131"/>
      <c r="O507" s="131"/>
      <c r="P507" s="131"/>
      <c r="Q507" s="132"/>
      <c r="R507" s="132" t="str">
        <f>IF(ISBLANK(Tableau1[[#This Row],[Date de règlement]]),"",UPPER(TEXT(Tableau1[[#This Row],[Date de règlement]],"AAAA")))</f>
        <v/>
      </c>
      <c r="S507" s="138"/>
      <c r="T507" s="138"/>
      <c r="U507" s="138"/>
      <c r="V507" s="139"/>
      <c r="W507" s="140"/>
      <c r="X507" s="138"/>
      <c r="Y507" s="138"/>
      <c r="Z507" s="138"/>
      <c r="AD507" s="92"/>
    </row>
    <row r="508" spans="2:30" ht="57" customHeight="1" x14ac:dyDescent="0.35">
      <c r="B508" s="137"/>
      <c r="C508" s="129"/>
      <c r="D508" s="137"/>
      <c r="E508" s="214"/>
      <c r="F508" s="129"/>
      <c r="G508" s="130"/>
      <c r="H508" s="130"/>
      <c r="I508" s="131"/>
      <c r="J508" s="171"/>
      <c r="K508" s="171"/>
      <c r="L508" s="135"/>
      <c r="M508" s="129"/>
      <c r="N508" s="131"/>
      <c r="O508" s="131"/>
      <c r="P508" s="131"/>
      <c r="Q508" s="132"/>
      <c r="R508" s="132" t="str">
        <f>IF(ISBLANK(Tableau1[[#This Row],[Date de règlement]]),"",UPPER(TEXT(Tableau1[[#This Row],[Date de règlement]],"AAAA")))</f>
        <v/>
      </c>
      <c r="S508" s="138"/>
      <c r="T508" s="138"/>
      <c r="U508" s="138"/>
      <c r="V508" s="139"/>
      <c r="W508" s="140"/>
      <c r="X508" s="138"/>
      <c r="Y508" s="138"/>
      <c r="Z508" s="138"/>
      <c r="AD508" s="92"/>
    </row>
    <row r="509" spans="2:30" ht="57" customHeight="1" x14ac:dyDescent="0.35">
      <c r="B509" s="137"/>
      <c r="C509" s="129"/>
      <c r="D509" s="137"/>
      <c r="E509" s="214"/>
      <c r="F509" s="129"/>
      <c r="G509" s="130"/>
      <c r="H509" s="130"/>
      <c r="I509" s="131"/>
      <c r="J509" s="171"/>
      <c r="K509" s="171"/>
      <c r="L509" s="135"/>
      <c r="M509" s="129"/>
      <c r="N509" s="131"/>
      <c r="O509" s="131"/>
      <c r="P509" s="131"/>
      <c r="Q509" s="132"/>
      <c r="R509" s="132" t="str">
        <f>IF(ISBLANK(Tableau1[[#This Row],[Date de règlement]]),"",UPPER(TEXT(Tableau1[[#This Row],[Date de règlement]],"AAAA")))</f>
        <v/>
      </c>
      <c r="S509" s="138"/>
      <c r="T509" s="138"/>
      <c r="U509" s="138"/>
      <c r="V509" s="139"/>
      <c r="W509" s="140"/>
      <c r="X509" s="138"/>
      <c r="Y509" s="138"/>
      <c r="Z509" s="138"/>
      <c r="AD509" s="92"/>
    </row>
    <row r="510" spans="2:30" ht="57" customHeight="1" x14ac:dyDescent="0.35">
      <c r="B510" s="137"/>
      <c r="C510" s="129"/>
      <c r="D510" s="137"/>
      <c r="E510" s="214"/>
      <c r="F510" s="129"/>
      <c r="G510" s="130"/>
      <c r="H510" s="130"/>
      <c r="I510" s="131"/>
      <c r="J510" s="171"/>
      <c r="K510" s="171"/>
      <c r="L510" s="135"/>
      <c r="M510" s="129"/>
      <c r="N510" s="131"/>
      <c r="O510" s="131"/>
      <c r="P510" s="131"/>
      <c r="Q510" s="132"/>
      <c r="R510" s="132" t="str">
        <f>IF(ISBLANK(Tableau1[[#This Row],[Date de règlement]]),"",UPPER(TEXT(Tableau1[[#This Row],[Date de règlement]],"AAAA")))</f>
        <v/>
      </c>
      <c r="S510" s="138"/>
      <c r="T510" s="138"/>
      <c r="U510" s="138"/>
      <c r="V510" s="139"/>
      <c r="W510" s="140"/>
      <c r="X510" s="138"/>
      <c r="Y510" s="138"/>
      <c r="Z510" s="138"/>
      <c r="AD510" s="92"/>
    </row>
    <row r="511" spans="2:30" ht="57" customHeight="1" x14ac:dyDescent="0.35">
      <c r="B511" s="137"/>
      <c r="C511" s="129"/>
      <c r="D511" s="137"/>
      <c r="E511" s="214"/>
      <c r="F511" s="129"/>
      <c r="G511" s="130"/>
      <c r="H511" s="130"/>
      <c r="I511" s="131"/>
      <c r="J511" s="171"/>
      <c r="K511" s="171"/>
      <c r="L511" s="135"/>
      <c r="M511" s="129"/>
      <c r="N511" s="131"/>
      <c r="O511" s="131"/>
      <c r="P511" s="131"/>
      <c r="Q511" s="132"/>
      <c r="R511" s="132" t="str">
        <f>IF(ISBLANK(Tableau1[[#This Row],[Date de règlement]]),"",UPPER(TEXT(Tableau1[[#This Row],[Date de règlement]],"AAAA")))</f>
        <v/>
      </c>
      <c r="S511" s="138"/>
      <c r="T511" s="138"/>
      <c r="U511" s="138"/>
      <c r="V511" s="139"/>
      <c r="W511" s="140"/>
      <c r="X511" s="138"/>
      <c r="Y511" s="138"/>
      <c r="Z511" s="138"/>
      <c r="AD511" s="92"/>
    </row>
    <row r="512" spans="2:30" ht="57" customHeight="1" x14ac:dyDescent="0.35">
      <c r="B512" s="137"/>
      <c r="C512" s="129"/>
      <c r="D512" s="137"/>
      <c r="E512" s="214"/>
      <c r="F512" s="129"/>
      <c r="G512" s="130"/>
      <c r="H512" s="130"/>
      <c r="I512" s="131"/>
      <c r="J512" s="171"/>
      <c r="K512" s="171"/>
      <c r="L512" s="135"/>
      <c r="M512" s="129"/>
      <c r="N512" s="131"/>
      <c r="O512" s="131"/>
      <c r="P512" s="131"/>
      <c r="Q512" s="132"/>
      <c r="R512" s="132" t="str">
        <f>IF(ISBLANK(Tableau1[[#This Row],[Date de règlement]]),"",UPPER(TEXT(Tableau1[[#This Row],[Date de règlement]],"AAAA")))</f>
        <v/>
      </c>
      <c r="S512" s="138"/>
      <c r="T512" s="138"/>
      <c r="U512" s="138"/>
      <c r="V512" s="139"/>
      <c r="W512" s="140"/>
      <c r="X512" s="138"/>
      <c r="Y512" s="138"/>
      <c r="Z512" s="138"/>
      <c r="AD512" s="92"/>
    </row>
    <row r="513" spans="2:30" ht="57" customHeight="1" x14ac:dyDescent="0.35">
      <c r="B513" s="137"/>
      <c r="C513" s="129"/>
      <c r="D513" s="137"/>
      <c r="E513" s="214"/>
      <c r="F513" s="129"/>
      <c r="G513" s="130"/>
      <c r="H513" s="130"/>
      <c r="I513" s="131"/>
      <c r="J513" s="171"/>
      <c r="K513" s="171"/>
      <c r="L513" s="135"/>
      <c r="M513" s="129"/>
      <c r="N513" s="131"/>
      <c r="O513" s="131"/>
      <c r="P513" s="131"/>
      <c r="Q513" s="132"/>
      <c r="R513" s="132" t="str">
        <f>IF(ISBLANK(Tableau1[[#This Row],[Date de règlement]]),"",UPPER(TEXT(Tableau1[[#This Row],[Date de règlement]],"AAAA")))</f>
        <v/>
      </c>
      <c r="S513" s="138"/>
      <c r="T513" s="138"/>
      <c r="U513" s="138"/>
      <c r="V513" s="139"/>
      <c r="W513" s="140"/>
      <c r="X513" s="138"/>
      <c r="Y513" s="138"/>
      <c r="Z513" s="138"/>
      <c r="AD513" s="92"/>
    </row>
    <row r="514" spans="2:30" ht="57" customHeight="1" x14ac:dyDescent="0.35">
      <c r="B514" s="137"/>
      <c r="C514" s="129"/>
      <c r="D514" s="137"/>
      <c r="E514" s="214"/>
      <c r="F514" s="129"/>
      <c r="G514" s="130"/>
      <c r="H514" s="130"/>
      <c r="I514" s="131"/>
      <c r="J514" s="171"/>
      <c r="K514" s="171"/>
      <c r="L514" s="135"/>
      <c r="M514" s="129"/>
      <c r="N514" s="131"/>
      <c r="O514" s="131"/>
      <c r="P514" s="131"/>
      <c r="Q514" s="132"/>
      <c r="R514" s="132" t="str">
        <f>IF(ISBLANK(Tableau1[[#This Row],[Date de règlement]]),"",UPPER(TEXT(Tableau1[[#This Row],[Date de règlement]],"AAAA")))</f>
        <v/>
      </c>
      <c r="S514" s="138"/>
      <c r="T514" s="138"/>
      <c r="U514" s="138"/>
      <c r="V514" s="139"/>
      <c r="W514" s="140"/>
      <c r="X514" s="138"/>
      <c r="Y514" s="138"/>
      <c r="Z514" s="138"/>
      <c r="AD514" s="92"/>
    </row>
    <row r="515" spans="2:30" ht="57" customHeight="1" x14ac:dyDescent="0.35">
      <c r="B515" s="137"/>
      <c r="C515" s="129"/>
      <c r="D515" s="137"/>
      <c r="E515" s="214"/>
      <c r="F515" s="129"/>
      <c r="G515" s="130"/>
      <c r="H515" s="130"/>
      <c r="I515" s="131"/>
      <c r="J515" s="171"/>
      <c r="K515" s="171"/>
      <c r="L515" s="135"/>
      <c r="M515" s="129"/>
      <c r="N515" s="131"/>
      <c r="O515" s="131"/>
      <c r="P515" s="131"/>
      <c r="Q515" s="132"/>
      <c r="R515" s="132" t="str">
        <f>IF(ISBLANK(Tableau1[[#This Row],[Date de règlement]]),"",UPPER(TEXT(Tableau1[[#This Row],[Date de règlement]],"AAAA")))</f>
        <v/>
      </c>
      <c r="S515" s="138"/>
      <c r="T515" s="138"/>
      <c r="U515" s="138"/>
      <c r="V515" s="139"/>
      <c r="W515" s="140"/>
      <c r="X515" s="138"/>
      <c r="Y515" s="138"/>
      <c r="Z515" s="138"/>
      <c r="AD515" s="92"/>
    </row>
    <row r="516" spans="2:30" ht="57" customHeight="1" x14ac:dyDescent="0.35">
      <c r="B516" s="137"/>
      <c r="C516" s="129"/>
      <c r="D516" s="137"/>
      <c r="E516" s="214"/>
      <c r="F516" s="129"/>
      <c r="G516" s="130"/>
      <c r="H516" s="130"/>
      <c r="I516" s="131"/>
      <c r="J516" s="171"/>
      <c r="K516" s="171"/>
      <c r="L516" s="135"/>
      <c r="M516" s="129"/>
      <c r="N516" s="131"/>
      <c r="O516" s="131"/>
      <c r="P516" s="131"/>
      <c r="Q516" s="132"/>
      <c r="R516" s="132" t="str">
        <f>IF(ISBLANK(Tableau1[[#This Row],[Date de règlement]]),"",UPPER(TEXT(Tableau1[[#This Row],[Date de règlement]],"AAAA")))</f>
        <v/>
      </c>
      <c r="S516" s="138"/>
      <c r="T516" s="138"/>
      <c r="U516" s="138"/>
      <c r="V516" s="139"/>
      <c r="W516" s="140"/>
      <c r="X516" s="138"/>
      <c r="Y516" s="138"/>
      <c r="Z516" s="138"/>
      <c r="AD516" s="92"/>
    </row>
    <row r="517" spans="2:30" ht="57" customHeight="1" x14ac:dyDescent="0.35">
      <c r="B517" s="137"/>
      <c r="C517" s="129"/>
      <c r="D517" s="137"/>
      <c r="E517" s="214"/>
      <c r="F517" s="129"/>
      <c r="G517" s="130"/>
      <c r="H517" s="130"/>
      <c r="I517" s="131"/>
      <c r="J517" s="171"/>
      <c r="K517" s="171"/>
      <c r="L517" s="135"/>
      <c r="M517" s="129"/>
      <c r="N517" s="131"/>
      <c r="O517" s="131"/>
      <c r="P517" s="131"/>
      <c r="Q517" s="132"/>
      <c r="R517" s="132" t="str">
        <f>IF(ISBLANK(Tableau1[[#This Row],[Date de règlement]]),"",UPPER(TEXT(Tableau1[[#This Row],[Date de règlement]],"AAAA")))</f>
        <v/>
      </c>
      <c r="S517" s="138"/>
      <c r="T517" s="138"/>
      <c r="U517" s="138"/>
      <c r="V517" s="139"/>
      <c r="W517" s="140"/>
      <c r="X517" s="138"/>
      <c r="Y517" s="138"/>
      <c r="Z517" s="138"/>
      <c r="AD517" s="92"/>
    </row>
    <row r="518" spans="2:30" ht="57" customHeight="1" x14ac:dyDescent="0.35">
      <c r="B518" s="137"/>
      <c r="C518" s="129"/>
      <c r="D518" s="137"/>
      <c r="E518" s="214"/>
      <c r="F518" s="129"/>
      <c r="G518" s="130"/>
      <c r="H518" s="130"/>
      <c r="I518" s="131"/>
      <c r="J518" s="171"/>
      <c r="K518" s="171"/>
      <c r="L518" s="135"/>
      <c r="M518" s="129"/>
      <c r="N518" s="131"/>
      <c r="O518" s="131"/>
      <c r="P518" s="131"/>
      <c r="Q518" s="132"/>
      <c r="R518" s="132" t="str">
        <f>IF(ISBLANK(Tableau1[[#This Row],[Date de règlement]]),"",UPPER(TEXT(Tableau1[[#This Row],[Date de règlement]],"AAAA")))</f>
        <v/>
      </c>
      <c r="S518" s="138"/>
      <c r="T518" s="138"/>
      <c r="U518" s="138"/>
      <c r="V518" s="139"/>
      <c r="W518" s="140"/>
      <c r="X518" s="138"/>
      <c r="Y518" s="138"/>
      <c r="Z518" s="138"/>
      <c r="AD518" s="92"/>
    </row>
    <row r="519" spans="2:30" ht="57" customHeight="1" x14ac:dyDescent="0.35">
      <c r="B519" s="137"/>
      <c r="C519" s="129"/>
      <c r="D519" s="137"/>
      <c r="E519" s="214"/>
      <c r="F519" s="129"/>
      <c r="G519" s="130"/>
      <c r="H519" s="130"/>
      <c r="I519" s="131"/>
      <c r="J519" s="171"/>
      <c r="K519" s="171"/>
      <c r="L519" s="135"/>
      <c r="M519" s="129"/>
      <c r="N519" s="131"/>
      <c r="O519" s="131"/>
      <c r="P519" s="131"/>
      <c r="Q519" s="132"/>
      <c r="R519" s="132" t="str">
        <f>IF(ISBLANK(Tableau1[[#This Row],[Date de règlement]]),"",UPPER(TEXT(Tableau1[[#This Row],[Date de règlement]],"AAAA")))</f>
        <v/>
      </c>
      <c r="S519" s="138"/>
      <c r="T519" s="138"/>
      <c r="U519" s="138"/>
      <c r="V519" s="139"/>
      <c r="W519" s="140"/>
      <c r="X519" s="138"/>
      <c r="Y519" s="138"/>
      <c r="Z519" s="138"/>
      <c r="AD519" s="92"/>
    </row>
    <row r="520" spans="2:30" ht="57" customHeight="1" x14ac:dyDescent="0.35">
      <c r="B520" s="137"/>
      <c r="C520" s="129"/>
      <c r="D520" s="137"/>
      <c r="E520" s="214"/>
      <c r="F520" s="129"/>
      <c r="G520" s="130"/>
      <c r="H520" s="130"/>
      <c r="I520" s="131"/>
      <c r="J520" s="171"/>
      <c r="K520" s="171"/>
      <c r="L520" s="135"/>
      <c r="M520" s="129"/>
      <c r="N520" s="131"/>
      <c r="O520" s="131"/>
      <c r="P520" s="131"/>
      <c r="Q520" s="132"/>
      <c r="R520" s="132" t="str">
        <f>IF(ISBLANK(Tableau1[[#This Row],[Date de règlement]]),"",UPPER(TEXT(Tableau1[[#This Row],[Date de règlement]],"AAAA")))</f>
        <v/>
      </c>
      <c r="S520" s="138"/>
      <c r="T520" s="138"/>
      <c r="U520" s="138"/>
      <c r="V520" s="139"/>
      <c r="W520" s="140"/>
      <c r="X520" s="138"/>
      <c r="Y520" s="138"/>
      <c r="Z520" s="138"/>
      <c r="AD520" s="92"/>
    </row>
    <row r="521" spans="2:30" ht="57" customHeight="1" x14ac:dyDescent="0.35">
      <c r="B521" s="137"/>
      <c r="C521" s="129"/>
      <c r="D521" s="137"/>
      <c r="E521" s="214"/>
      <c r="F521" s="129"/>
      <c r="G521" s="130"/>
      <c r="H521" s="130"/>
      <c r="I521" s="131"/>
      <c r="J521" s="171"/>
      <c r="K521" s="171"/>
      <c r="L521" s="135"/>
      <c r="M521" s="129"/>
      <c r="N521" s="131"/>
      <c r="O521" s="131"/>
      <c r="P521" s="131"/>
      <c r="Q521" s="132"/>
      <c r="R521" s="132" t="str">
        <f>IF(ISBLANK(Tableau1[[#This Row],[Date de règlement]]),"",UPPER(TEXT(Tableau1[[#This Row],[Date de règlement]],"AAAA")))</f>
        <v/>
      </c>
      <c r="S521" s="138"/>
      <c r="T521" s="138"/>
      <c r="U521" s="138"/>
      <c r="V521" s="139"/>
      <c r="W521" s="140"/>
      <c r="X521" s="138"/>
      <c r="Y521" s="138"/>
      <c r="Z521" s="138"/>
      <c r="AD521" s="92"/>
    </row>
    <row r="522" spans="2:30" ht="57" customHeight="1" x14ac:dyDescent="0.35">
      <c r="B522" s="137"/>
      <c r="C522" s="129"/>
      <c r="D522" s="137"/>
      <c r="E522" s="214"/>
      <c r="F522" s="129"/>
      <c r="G522" s="130"/>
      <c r="H522" s="130"/>
      <c r="I522" s="131"/>
      <c r="J522" s="171"/>
      <c r="K522" s="171"/>
      <c r="L522" s="135"/>
      <c r="M522" s="129"/>
      <c r="N522" s="131"/>
      <c r="O522" s="131"/>
      <c r="P522" s="131"/>
      <c r="Q522" s="132"/>
      <c r="R522" s="132" t="str">
        <f>IF(ISBLANK(Tableau1[[#This Row],[Date de règlement]]),"",UPPER(TEXT(Tableau1[[#This Row],[Date de règlement]],"AAAA")))</f>
        <v/>
      </c>
      <c r="S522" s="138"/>
      <c r="T522" s="138"/>
      <c r="U522" s="138"/>
      <c r="V522" s="139"/>
      <c r="W522" s="140"/>
      <c r="X522" s="138"/>
      <c r="Y522" s="138"/>
      <c r="Z522" s="138"/>
      <c r="AD522" s="92"/>
    </row>
    <row r="523" spans="2:30" ht="57" customHeight="1" x14ac:dyDescent="0.35">
      <c r="B523" s="137"/>
      <c r="C523" s="129"/>
      <c r="D523" s="137"/>
      <c r="E523" s="214"/>
      <c r="F523" s="129"/>
      <c r="G523" s="130"/>
      <c r="H523" s="130"/>
      <c r="I523" s="131"/>
      <c r="J523" s="171"/>
      <c r="K523" s="171"/>
      <c r="L523" s="135"/>
      <c r="M523" s="129"/>
      <c r="N523" s="131"/>
      <c r="O523" s="131"/>
      <c r="P523" s="131"/>
      <c r="Q523" s="132"/>
      <c r="R523" s="132" t="str">
        <f>IF(ISBLANK(Tableau1[[#This Row],[Date de règlement]]),"",UPPER(TEXT(Tableau1[[#This Row],[Date de règlement]],"AAAA")))</f>
        <v/>
      </c>
      <c r="S523" s="138"/>
      <c r="T523" s="138"/>
      <c r="U523" s="138"/>
      <c r="V523" s="139"/>
      <c r="W523" s="140"/>
      <c r="X523" s="138"/>
      <c r="Y523" s="138"/>
      <c r="Z523" s="138"/>
      <c r="AD523" s="92"/>
    </row>
    <row r="524" spans="2:30" ht="57" customHeight="1" x14ac:dyDescent="0.35">
      <c r="B524" s="137"/>
      <c r="C524" s="129"/>
      <c r="D524" s="137"/>
      <c r="E524" s="214"/>
      <c r="F524" s="129"/>
      <c r="G524" s="130"/>
      <c r="H524" s="130"/>
      <c r="I524" s="131"/>
      <c r="J524" s="171"/>
      <c r="K524" s="171"/>
      <c r="L524" s="135"/>
      <c r="M524" s="129"/>
      <c r="N524" s="131"/>
      <c r="O524" s="131"/>
      <c r="P524" s="131"/>
      <c r="Q524" s="132"/>
      <c r="R524" s="132" t="str">
        <f>IF(ISBLANK(Tableau1[[#This Row],[Date de règlement]]),"",UPPER(TEXT(Tableau1[[#This Row],[Date de règlement]],"AAAA")))</f>
        <v/>
      </c>
      <c r="S524" s="138"/>
      <c r="T524" s="138"/>
      <c r="U524" s="138"/>
      <c r="V524" s="139"/>
      <c r="W524" s="140"/>
      <c r="X524" s="138"/>
      <c r="Y524" s="138"/>
      <c r="Z524" s="138"/>
      <c r="AD524" s="92"/>
    </row>
    <row r="525" spans="2:30" ht="57" customHeight="1" x14ac:dyDescent="0.35">
      <c r="B525" s="137"/>
      <c r="C525" s="129"/>
      <c r="D525" s="137"/>
      <c r="E525" s="214"/>
      <c r="F525" s="129"/>
      <c r="G525" s="130"/>
      <c r="H525" s="130"/>
      <c r="I525" s="131"/>
      <c r="J525" s="171"/>
      <c r="K525" s="171"/>
      <c r="L525" s="135"/>
      <c r="M525" s="129"/>
      <c r="N525" s="131"/>
      <c r="O525" s="131"/>
      <c r="P525" s="131"/>
      <c r="Q525" s="132"/>
      <c r="R525" s="132" t="str">
        <f>IF(ISBLANK(Tableau1[[#This Row],[Date de règlement]]),"",UPPER(TEXT(Tableau1[[#This Row],[Date de règlement]],"AAAA")))</f>
        <v/>
      </c>
      <c r="S525" s="138"/>
      <c r="T525" s="138"/>
      <c r="U525" s="138"/>
      <c r="V525" s="139"/>
      <c r="W525" s="140"/>
      <c r="X525" s="138"/>
      <c r="Y525" s="138"/>
      <c r="Z525" s="138"/>
      <c r="AD525" s="92"/>
    </row>
    <row r="526" spans="2:30" ht="57" customHeight="1" x14ac:dyDescent="0.35">
      <c r="B526" s="137"/>
      <c r="C526" s="129"/>
      <c r="D526" s="137"/>
      <c r="E526" s="214"/>
      <c r="F526" s="129"/>
      <c r="G526" s="130"/>
      <c r="H526" s="130"/>
      <c r="I526" s="131"/>
      <c r="J526" s="171"/>
      <c r="K526" s="171"/>
      <c r="L526" s="135"/>
      <c r="M526" s="129"/>
      <c r="N526" s="131"/>
      <c r="O526" s="131"/>
      <c r="P526" s="131"/>
      <c r="Q526" s="132"/>
      <c r="R526" s="132" t="str">
        <f>IF(ISBLANK(Tableau1[[#This Row],[Date de règlement]]),"",UPPER(TEXT(Tableau1[[#This Row],[Date de règlement]],"AAAA")))</f>
        <v/>
      </c>
      <c r="S526" s="138"/>
      <c r="T526" s="138"/>
      <c r="U526" s="138"/>
      <c r="V526" s="139"/>
      <c r="W526" s="140"/>
      <c r="X526" s="138"/>
      <c r="Y526" s="138"/>
      <c r="Z526" s="138"/>
      <c r="AD526" s="92"/>
    </row>
    <row r="527" spans="2:30" ht="57" customHeight="1" x14ac:dyDescent="0.35">
      <c r="B527" s="137"/>
      <c r="C527" s="129"/>
      <c r="D527" s="137"/>
      <c r="E527" s="214"/>
      <c r="F527" s="129"/>
      <c r="G527" s="130"/>
      <c r="H527" s="130"/>
      <c r="I527" s="131"/>
      <c r="J527" s="171"/>
      <c r="K527" s="171"/>
      <c r="L527" s="135"/>
      <c r="M527" s="129"/>
      <c r="N527" s="131"/>
      <c r="O527" s="131"/>
      <c r="P527" s="131"/>
      <c r="Q527" s="132"/>
      <c r="R527" s="132" t="str">
        <f>IF(ISBLANK(Tableau1[[#This Row],[Date de règlement]]),"",UPPER(TEXT(Tableau1[[#This Row],[Date de règlement]],"AAAA")))</f>
        <v/>
      </c>
      <c r="S527" s="138"/>
      <c r="T527" s="138"/>
      <c r="U527" s="138"/>
      <c r="V527" s="139"/>
      <c r="W527" s="140"/>
      <c r="X527" s="138"/>
      <c r="Y527" s="138"/>
      <c r="Z527" s="138"/>
      <c r="AD527" s="92"/>
    </row>
    <row r="528" spans="2:30" ht="57" customHeight="1" x14ac:dyDescent="0.35">
      <c r="B528" s="137"/>
      <c r="C528" s="129"/>
      <c r="D528" s="137"/>
      <c r="E528" s="214"/>
      <c r="F528" s="129"/>
      <c r="G528" s="130"/>
      <c r="H528" s="130"/>
      <c r="I528" s="131"/>
      <c r="J528" s="171"/>
      <c r="K528" s="171"/>
      <c r="L528" s="135"/>
      <c r="M528" s="129"/>
      <c r="N528" s="131"/>
      <c r="O528" s="131"/>
      <c r="P528" s="131"/>
      <c r="Q528" s="132"/>
      <c r="R528" s="132" t="str">
        <f>IF(ISBLANK(Tableau1[[#This Row],[Date de règlement]]),"",UPPER(TEXT(Tableau1[[#This Row],[Date de règlement]],"AAAA")))</f>
        <v/>
      </c>
      <c r="S528" s="138"/>
      <c r="T528" s="138"/>
      <c r="U528" s="138"/>
      <c r="V528" s="139"/>
      <c r="W528" s="140"/>
      <c r="X528" s="138"/>
      <c r="Y528" s="138"/>
      <c r="Z528" s="138"/>
      <c r="AD528" s="92"/>
    </row>
    <row r="529" spans="2:30" ht="57" customHeight="1" x14ac:dyDescent="0.35">
      <c r="B529" s="137"/>
      <c r="C529" s="129"/>
      <c r="D529" s="137"/>
      <c r="E529" s="214"/>
      <c r="F529" s="129"/>
      <c r="G529" s="130"/>
      <c r="H529" s="130"/>
      <c r="I529" s="131"/>
      <c r="J529" s="171"/>
      <c r="K529" s="171"/>
      <c r="L529" s="135"/>
      <c r="M529" s="129"/>
      <c r="N529" s="131"/>
      <c r="O529" s="131"/>
      <c r="P529" s="131"/>
      <c r="Q529" s="132"/>
      <c r="R529" s="132" t="str">
        <f>IF(ISBLANK(Tableau1[[#This Row],[Date de règlement]]),"",UPPER(TEXT(Tableau1[[#This Row],[Date de règlement]],"AAAA")))</f>
        <v/>
      </c>
      <c r="S529" s="138"/>
      <c r="T529" s="138"/>
      <c r="U529" s="138"/>
      <c r="V529" s="139"/>
      <c r="W529" s="140"/>
      <c r="X529" s="138"/>
      <c r="Y529" s="138"/>
      <c r="Z529" s="138"/>
      <c r="AD529" s="92"/>
    </row>
    <row r="530" spans="2:30" ht="57" customHeight="1" x14ac:dyDescent="0.35">
      <c r="B530" s="137"/>
      <c r="C530" s="129"/>
      <c r="D530" s="137"/>
      <c r="E530" s="214"/>
      <c r="F530" s="129"/>
      <c r="G530" s="130"/>
      <c r="H530" s="130"/>
      <c r="I530" s="131"/>
      <c r="J530" s="171"/>
      <c r="K530" s="171"/>
      <c r="L530" s="135"/>
      <c r="M530" s="129"/>
      <c r="N530" s="131"/>
      <c r="O530" s="131"/>
      <c r="P530" s="131"/>
      <c r="Q530" s="132"/>
      <c r="R530" s="132" t="str">
        <f>IF(ISBLANK(Tableau1[[#This Row],[Date de règlement]]),"",UPPER(TEXT(Tableau1[[#This Row],[Date de règlement]],"AAAA")))</f>
        <v/>
      </c>
      <c r="S530" s="138"/>
      <c r="T530" s="138"/>
      <c r="U530" s="138"/>
      <c r="V530" s="139"/>
      <c r="W530" s="140"/>
      <c r="X530" s="138"/>
      <c r="Y530" s="138"/>
      <c r="Z530" s="138"/>
      <c r="AD530" s="92"/>
    </row>
    <row r="531" spans="2:30" ht="57" customHeight="1" x14ac:dyDescent="0.35">
      <c r="B531" s="137"/>
      <c r="C531" s="129"/>
      <c r="D531" s="137"/>
      <c r="E531" s="214"/>
      <c r="F531" s="129"/>
      <c r="G531" s="130"/>
      <c r="H531" s="130"/>
      <c r="I531" s="131"/>
      <c r="J531" s="171"/>
      <c r="K531" s="171"/>
      <c r="L531" s="135"/>
      <c r="M531" s="129"/>
      <c r="N531" s="131"/>
      <c r="O531" s="131"/>
      <c r="P531" s="131"/>
      <c r="Q531" s="132"/>
      <c r="R531" s="132" t="str">
        <f>IF(ISBLANK(Tableau1[[#This Row],[Date de règlement]]),"",UPPER(TEXT(Tableau1[[#This Row],[Date de règlement]],"AAAA")))</f>
        <v/>
      </c>
      <c r="S531" s="138"/>
      <c r="T531" s="138"/>
      <c r="U531" s="138"/>
      <c r="V531" s="139"/>
      <c r="W531" s="140"/>
      <c r="X531" s="138"/>
      <c r="Y531" s="138"/>
      <c r="Z531" s="138"/>
      <c r="AD531" s="92"/>
    </row>
    <row r="532" spans="2:30" ht="57" customHeight="1" x14ac:dyDescent="0.35">
      <c r="B532" s="137"/>
      <c r="C532" s="129"/>
      <c r="D532" s="137"/>
      <c r="E532" s="214"/>
      <c r="F532" s="129"/>
      <c r="G532" s="130"/>
      <c r="H532" s="130"/>
      <c r="I532" s="131"/>
      <c r="J532" s="171"/>
      <c r="K532" s="171"/>
      <c r="L532" s="135"/>
      <c r="M532" s="129"/>
      <c r="N532" s="131"/>
      <c r="O532" s="131"/>
      <c r="P532" s="131"/>
      <c r="Q532" s="132"/>
      <c r="R532" s="132" t="str">
        <f>IF(ISBLANK(Tableau1[[#This Row],[Date de règlement]]),"",UPPER(TEXT(Tableau1[[#This Row],[Date de règlement]],"AAAA")))</f>
        <v/>
      </c>
      <c r="S532" s="138"/>
      <c r="T532" s="138"/>
      <c r="U532" s="138"/>
      <c r="V532" s="139"/>
      <c r="W532" s="140"/>
      <c r="X532" s="138"/>
      <c r="Y532" s="138"/>
      <c r="Z532" s="138"/>
      <c r="AD532" s="92"/>
    </row>
    <row r="533" spans="2:30" ht="57" customHeight="1" x14ac:dyDescent="0.35">
      <c r="B533" s="137"/>
      <c r="C533" s="129"/>
      <c r="D533" s="137"/>
      <c r="E533" s="214"/>
      <c r="F533" s="129"/>
      <c r="G533" s="130"/>
      <c r="H533" s="130"/>
      <c r="I533" s="131"/>
      <c r="J533" s="171"/>
      <c r="K533" s="171"/>
      <c r="L533" s="135"/>
      <c r="M533" s="129"/>
      <c r="N533" s="131"/>
      <c r="O533" s="131"/>
      <c r="P533" s="131"/>
      <c r="Q533" s="132"/>
      <c r="R533" s="132" t="str">
        <f>IF(ISBLANK(Tableau1[[#This Row],[Date de règlement]]),"",UPPER(TEXT(Tableau1[[#This Row],[Date de règlement]],"AAAA")))</f>
        <v/>
      </c>
      <c r="S533" s="138"/>
      <c r="T533" s="138"/>
      <c r="U533" s="138"/>
      <c r="V533" s="139"/>
      <c r="W533" s="140"/>
      <c r="X533" s="138"/>
      <c r="Y533" s="138"/>
      <c r="Z533" s="138"/>
      <c r="AD533" s="92"/>
    </row>
    <row r="534" spans="2:30" ht="57" customHeight="1" x14ac:dyDescent="0.35">
      <c r="B534" s="137"/>
      <c r="C534" s="129"/>
      <c r="D534" s="137"/>
      <c r="E534" s="214"/>
      <c r="F534" s="129"/>
      <c r="G534" s="130"/>
      <c r="H534" s="130"/>
      <c r="I534" s="131"/>
      <c r="J534" s="171"/>
      <c r="K534" s="171"/>
      <c r="L534" s="135"/>
      <c r="M534" s="129"/>
      <c r="N534" s="131"/>
      <c r="O534" s="131"/>
      <c r="P534" s="131"/>
      <c r="Q534" s="132"/>
      <c r="R534" s="132" t="str">
        <f>IF(ISBLANK(Tableau1[[#This Row],[Date de règlement]]),"",UPPER(TEXT(Tableau1[[#This Row],[Date de règlement]],"AAAA")))</f>
        <v/>
      </c>
      <c r="S534" s="138"/>
      <c r="T534" s="138"/>
      <c r="U534" s="138"/>
      <c r="V534" s="139"/>
      <c r="W534" s="140"/>
      <c r="X534" s="138"/>
      <c r="Y534" s="138"/>
      <c r="Z534" s="138"/>
      <c r="AD534" s="92"/>
    </row>
    <row r="535" spans="2:30" ht="57" customHeight="1" x14ac:dyDescent="0.35">
      <c r="B535" s="137"/>
      <c r="C535" s="129"/>
      <c r="D535" s="137"/>
      <c r="E535" s="214"/>
      <c r="F535" s="129"/>
      <c r="G535" s="130"/>
      <c r="H535" s="130"/>
      <c r="I535" s="131"/>
      <c r="J535" s="171"/>
      <c r="K535" s="171"/>
      <c r="L535" s="135"/>
      <c r="M535" s="129"/>
      <c r="N535" s="131"/>
      <c r="O535" s="131"/>
      <c r="P535" s="131"/>
      <c r="Q535" s="132"/>
      <c r="R535" s="132" t="str">
        <f>IF(ISBLANK(Tableau1[[#This Row],[Date de règlement]]),"",UPPER(TEXT(Tableau1[[#This Row],[Date de règlement]],"AAAA")))</f>
        <v/>
      </c>
      <c r="S535" s="138"/>
      <c r="T535" s="138"/>
      <c r="U535" s="138"/>
      <c r="V535" s="139"/>
      <c r="W535" s="140"/>
      <c r="X535" s="138"/>
      <c r="Y535" s="138"/>
      <c r="Z535" s="138"/>
      <c r="AD535" s="92"/>
    </row>
    <row r="536" spans="2:30" ht="57" customHeight="1" x14ac:dyDescent="0.35">
      <c r="B536" s="137"/>
      <c r="C536" s="129"/>
      <c r="D536" s="137"/>
      <c r="E536" s="214"/>
      <c r="F536" s="129"/>
      <c r="G536" s="130"/>
      <c r="H536" s="130"/>
      <c r="I536" s="131"/>
      <c r="J536" s="171"/>
      <c r="K536" s="171"/>
      <c r="L536" s="135"/>
      <c r="M536" s="129"/>
      <c r="N536" s="131"/>
      <c r="O536" s="131"/>
      <c r="P536" s="131"/>
      <c r="Q536" s="132"/>
      <c r="R536" s="132" t="str">
        <f>IF(ISBLANK(Tableau1[[#This Row],[Date de règlement]]),"",UPPER(TEXT(Tableau1[[#This Row],[Date de règlement]],"AAAA")))</f>
        <v/>
      </c>
      <c r="S536" s="138"/>
      <c r="T536" s="138"/>
      <c r="U536" s="138"/>
      <c r="V536" s="139"/>
      <c r="W536" s="140"/>
      <c r="X536" s="138"/>
      <c r="Y536" s="138"/>
      <c r="Z536" s="138"/>
      <c r="AD536" s="92"/>
    </row>
    <row r="537" spans="2:30" ht="57" customHeight="1" x14ac:dyDescent="0.35">
      <c r="B537" s="137"/>
      <c r="C537" s="129"/>
      <c r="D537" s="137"/>
      <c r="E537" s="214"/>
      <c r="F537" s="129"/>
      <c r="G537" s="130"/>
      <c r="H537" s="130"/>
      <c r="I537" s="131"/>
      <c r="J537" s="171"/>
      <c r="K537" s="171"/>
      <c r="L537" s="135"/>
      <c r="M537" s="129"/>
      <c r="N537" s="131"/>
      <c r="O537" s="131"/>
      <c r="P537" s="131"/>
      <c r="Q537" s="132"/>
      <c r="R537" s="132" t="str">
        <f>IF(ISBLANK(Tableau1[[#This Row],[Date de règlement]]),"",UPPER(TEXT(Tableau1[[#This Row],[Date de règlement]],"AAAA")))</f>
        <v/>
      </c>
      <c r="S537" s="138"/>
      <c r="T537" s="138"/>
      <c r="U537" s="138"/>
      <c r="V537" s="139"/>
      <c r="W537" s="140"/>
      <c r="X537" s="138"/>
      <c r="Y537" s="138"/>
      <c r="Z537" s="138"/>
      <c r="AD537" s="92"/>
    </row>
    <row r="538" spans="2:30" ht="57" customHeight="1" x14ac:dyDescent="0.35">
      <c r="B538" s="137"/>
      <c r="C538" s="129"/>
      <c r="D538" s="137"/>
      <c r="E538" s="214"/>
      <c r="F538" s="129"/>
      <c r="G538" s="130"/>
      <c r="H538" s="130"/>
      <c r="I538" s="131"/>
      <c r="J538" s="171"/>
      <c r="K538" s="171"/>
      <c r="L538" s="135"/>
      <c r="M538" s="129"/>
      <c r="N538" s="131"/>
      <c r="O538" s="131"/>
      <c r="P538" s="131"/>
      <c r="Q538" s="132"/>
      <c r="R538" s="132" t="str">
        <f>IF(ISBLANK(Tableau1[[#This Row],[Date de règlement]]),"",UPPER(TEXT(Tableau1[[#This Row],[Date de règlement]],"AAAA")))</f>
        <v/>
      </c>
      <c r="S538" s="138"/>
      <c r="T538" s="138"/>
      <c r="U538" s="138"/>
      <c r="V538" s="139"/>
      <c r="W538" s="140"/>
      <c r="X538" s="138"/>
      <c r="Y538" s="138"/>
      <c r="Z538" s="138"/>
      <c r="AD538" s="92"/>
    </row>
    <row r="539" spans="2:30" ht="57" customHeight="1" x14ac:dyDescent="0.35">
      <c r="B539" s="137"/>
      <c r="C539" s="129"/>
      <c r="D539" s="137"/>
      <c r="E539" s="214"/>
      <c r="F539" s="129"/>
      <c r="G539" s="130"/>
      <c r="H539" s="130"/>
      <c r="I539" s="131"/>
      <c r="J539" s="171"/>
      <c r="K539" s="171"/>
      <c r="L539" s="135"/>
      <c r="M539" s="129"/>
      <c r="N539" s="131"/>
      <c r="O539" s="131"/>
      <c r="P539" s="131"/>
      <c r="Q539" s="132"/>
      <c r="R539" s="132" t="str">
        <f>IF(ISBLANK(Tableau1[[#This Row],[Date de règlement]]),"",UPPER(TEXT(Tableau1[[#This Row],[Date de règlement]],"AAAA")))</f>
        <v/>
      </c>
      <c r="S539" s="138"/>
      <c r="T539" s="138"/>
      <c r="U539" s="138"/>
      <c r="V539" s="139"/>
      <c r="W539" s="140"/>
      <c r="X539" s="138"/>
      <c r="Y539" s="138"/>
      <c r="Z539" s="138"/>
      <c r="AD539" s="92"/>
    </row>
    <row r="540" spans="2:30" ht="57" customHeight="1" x14ac:dyDescent="0.35">
      <c r="B540" s="137"/>
      <c r="C540" s="129"/>
      <c r="D540" s="137"/>
      <c r="E540" s="214"/>
      <c r="F540" s="129"/>
      <c r="G540" s="130"/>
      <c r="H540" s="130"/>
      <c r="I540" s="131"/>
      <c r="J540" s="171"/>
      <c r="K540" s="171"/>
      <c r="L540" s="135"/>
      <c r="M540" s="129"/>
      <c r="N540" s="131"/>
      <c r="O540" s="131"/>
      <c r="P540" s="131"/>
      <c r="Q540" s="132"/>
      <c r="R540" s="132" t="str">
        <f>IF(ISBLANK(Tableau1[[#This Row],[Date de règlement]]),"",UPPER(TEXT(Tableau1[[#This Row],[Date de règlement]],"AAAA")))</f>
        <v/>
      </c>
      <c r="S540" s="138"/>
      <c r="T540" s="138"/>
      <c r="U540" s="138"/>
      <c r="V540" s="139"/>
      <c r="W540" s="140"/>
      <c r="X540" s="138"/>
      <c r="Y540" s="138"/>
      <c r="Z540" s="138"/>
      <c r="AD540" s="92"/>
    </row>
    <row r="541" spans="2:30" ht="57" customHeight="1" x14ac:dyDescent="0.35">
      <c r="B541" s="137"/>
      <c r="C541" s="129"/>
      <c r="D541" s="137"/>
      <c r="E541" s="214"/>
      <c r="F541" s="129"/>
      <c r="G541" s="130"/>
      <c r="H541" s="130"/>
      <c r="I541" s="131"/>
      <c r="J541" s="171"/>
      <c r="K541" s="171"/>
      <c r="L541" s="135"/>
      <c r="M541" s="129"/>
      <c r="N541" s="131"/>
      <c r="O541" s="131"/>
      <c r="P541" s="131"/>
      <c r="Q541" s="132"/>
      <c r="R541" s="132" t="str">
        <f>IF(ISBLANK(Tableau1[[#This Row],[Date de règlement]]),"",UPPER(TEXT(Tableau1[[#This Row],[Date de règlement]],"AAAA")))</f>
        <v/>
      </c>
      <c r="S541" s="138"/>
      <c r="T541" s="138"/>
      <c r="U541" s="138"/>
      <c r="V541" s="139"/>
      <c r="W541" s="140"/>
      <c r="X541" s="138"/>
      <c r="Y541" s="138"/>
      <c r="Z541" s="138"/>
      <c r="AD541" s="92"/>
    </row>
    <row r="542" spans="2:30" ht="57" customHeight="1" x14ac:dyDescent="0.35">
      <c r="B542" s="137"/>
      <c r="C542" s="129"/>
      <c r="D542" s="137"/>
      <c r="E542" s="214"/>
      <c r="F542" s="129"/>
      <c r="G542" s="130"/>
      <c r="H542" s="130"/>
      <c r="I542" s="131"/>
      <c r="J542" s="171"/>
      <c r="K542" s="171"/>
      <c r="L542" s="135"/>
      <c r="M542" s="129"/>
      <c r="N542" s="131"/>
      <c r="O542" s="131"/>
      <c r="P542" s="131"/>
      <c r="Q542" s="132"/>
      <c r="R542" s="132" t="str">
        <f>IF(ISBLANK(Tableau1[[#This Row],[Date de règlement]]),"",UPPER(TEXT(Tableau1[[#This Row],[Date de règlement]],"AAAA")))</f>
        <v/>
      </c>
      <c r="S542" s="138"/>
      <c r="T542" s="138"/>
      <c r="U542" s="138"/>
      <c r="V542" s="139"/>
      <c r="W542" s="140"/>
      <c r="X542" s="138"/>
      <c r="Y542" s="138"/>
      <c r="Z542" s="138"/>
      <c r="AD542" s="92"/>
    </row>
    <row r="543" spans="2:30" ht="57" customHeight="1" x14ac:dyDescent="0.35">
      <c r="B543" s="137"/>
      <c r="C543" s="129"/>
      <c r="D543" s="137"/>
      <c r="E543" s="214"/>
      <c r="F543" s="129"/>
      <c r="G543" s="130"/>
      <c r="H543" s="130"/>
      <c r="I543" s="131"/>
      <c r="J543" s="171"/>
      <c r="K543" s="171"/>
      <c r="L543" s="135"/>
      <c r="M543" s="129"/>
      <c r="N543" s="131"/>
      <c r="O543" s="131"/>
      <c r="P543" s="131"/>
      <c r="Q543" s="132"/>
      <c r="R543" s="132" t="str">
        <f>IF(ISBLANK(Tableau1[[#This Row],[Date de règlement]]),"",UPPER(TEXT(Tableau1[[#This Row],[Date de règlement]],"AAAA")))</f>
        <v/>
      </c>
      <c r="S543" s="138"/>
      <c r="T543" s="138"/>
      <c r="U543" s="138"/>
      <c r="V543" s="139"/>
      <c r="W543" s="140"/>
      <c r="X543" s="138"/>
      <c r="Y543" s="138"/>
      <c r="Z543" s="138"/>
      <c r="AD543" s="92"/>
    </row>
    <row r="544" spans="2:30" ht="57" customHeight="1" x14ac:dyDescent="0.35">
      <c r="B544" s="137"/>
      <c r="C544" s="129"/>
      <c r="D544" s="137"/>
      <c r="E544" s="214"/>
      <c r="F544" s="129"/>
      <c r="G544" s="130"/>
      <c r="H544" s="130"/>
      <c r="I544" s="131"/>
      <c r="J544" s="171"/>
      <c r="K544" s="171"/>
      <c r="L544" s="135"/>
      <c r="M544" s="129"/>
      <c r="N544" s="131"/>
      <c r="O544" s="131"/>
      <c r="P544" s="131"/>
      <c r="Q544" s="132"/>
      <c r="R544" s="132" t="str">
        <f>IF(ISBLANK(Tableau1[[#This Row],[Date de règlement]]),"",UPPER(TEXT(Tableau1[[#This Row],[Date de règlement]],"AAAA")))</f>
        <v/>
      </c>
      <c r="S544" s="138"/>
      <c r="T544" s="138"/>
      <c r="U544" s="138"/>
      <c r="V544" s="139"/>
      <c r="W544" s="140"/>
      <c r="X544" s="138"/>
      <c r="Y544" s="138"/>
      <c r="Z544" s="138"/>
      <c r="AD544" s="92"/>
    </row>
    <row r="545" spans="2:30" ht="57" customHeight="1" x14ac:dyDescent="0.35">
      <c r="B545" s="137"/>
      <c r="C545" s="129"/>
      <c r="D545" s="137"/>
      <c r="E545" s="214"/>
      <c r="F545" s="129"/>
      <c r="G545" s="130"/>
      <c r="H545" s="130"/>
      <c r="I545" s="131"/>
      <c r="J545" s="171"/>
      <c r="K545" s="171"/>
      <c r="L545" s="135"/>
      <c r="M545" s="129"/>
      <c r="N545" s="131"/>
      <c r="O545" s="131"/>
      <c r="P545" s="131"/>
      <c r="Q545" s="132"/>
      <c r="R545" s="132" t="str">
        <f>IF(ISBLANK(Tableau1[[#This Row],[Date de règlement]]),"",UPPER(TEXT(Tableau1[[#This Row],[Date de règlement]],"AAAA")))</f>
        <v/>
      </c>
      <c r="S545" s="138"/>
      <c r="T545" s="138"/>
      <c r="U545" s="138"/>
      <c r="V545" s="139"/>
      <c r="W545" s="140"/>
      <c r="X545" s="138"/>
      <c r="Y545" s="138"/>
      <c r="Z545" s="138"/>
      <c r="AD545" s="92"/>
    </row>
    <row r="546" spans="2:30" ht="57" customHeight="1" x14ac:dyDescent="0.35">
      <c r="B546" s="137"/>
      <c r="C546" s="129"/>
      <c r="D546" s="137"/>
      <c r="E546" s="214"/>
      <c r="F546" s="129"/>
      <c r="G546" s="130"/>
      <c r="H546" s="130"/>
      <c r="I546" s="131"/>
      <c r="J546" s="171"/>
      <c r="K546" s="171"/>
      <c r="L546" s="135"/>
      <c r="M546" s="129"/>
      <c r="N546" s="131"/>
      <c r="O546" s="131"/>
      <c r="P546" s="131"/>
      <c r="Q546" s="132"/>
      <c r="R546" s="132" t="str">
        <f>IF(ISBLANK(Tableau1[[#This Row],[Date de règlement]]),"",UPPER(TEXT(Tableau1[[#This Row],[Date de règlement]],"AAAA")))</f>
        <v/>
      </c>
      <c r="S546" s="138"/>
      <c r="T546" s="138"/>
      <c r="U546" s="138"/>
      <c r="V546" s="139"/>
      <c r="W546" s="140"/>
      <c r="X546" s="138"/>
      <c r="Y546" s="138"/>
      <c r="Z546" s="138"/>
      <c r="AD546" s="92"/>
    </row>
    <row r="547" spans="2:30" ht="57" customHeight="1" x14ac:dyDescent="0.35">
      <c r="B547" s="137"/>
      <c r="C547" s="129"/>
      <c r="D547" s="137"/>
      <c r="E547" s="214"/>
      <c r="F547" s="129"/>
      <c r="G547" s="130"/>
      <c r="H547" s="130"/>
      <c r="I547" s="131"/>
      <c r="J547" s="171"/>
      <c r="K547" s="171"/>
      <c r="L547" s="135"/>
      <c r="M547" s="129"/>
      <c r="N547" s="131"/>
      <c r="O547" s="131"/>
      <c r="P547" s="131"/>
      <c r="Q547" s="132"/>
      <c r="R547" s="132" t="str">
        <f>IF(ISBLANK(Tableau1[[#This Row],[Date de règlement]]),"",UPPER(TEXT(Tableau1[[#This Row],[Date de règlement]],"AAAA")))</f>
        <v/>
      </c>
      <c r="S547" s="138"/>
      <c r="T547" s="138"/>
      <c r="U547" s="138"/>
      <c r="V547" s="139"/>
      <c r="W547" s="140"/>
      <c r="X547" s="138"/>
      <c r="Y547" s="138"/>
      <c r="Z547" s="138"/>
      <c r="AD547" s="92"/>
    </row>
    <row r="548" spans="2:30" ht="57" customHeight="1" x14ac:dyDescent="0.35">
      <c r="B548" s="137"/>
      <c r="C548" s="129"/>
      <c r="D548" s="137"/>
      <c r="E548" s="214"/>
      <c r="F548" s="129"/>
      <c r="G548" s="130"/>
      <c r="H548" s="130"/>
      <c r="I548" s="131"/>
      <c r="J548" s="171"/>
      <c r="K548" s="171"/>
      <c r="L548" s="135"/>
      <c r="M548" s="129"/>
      <c r="N548" s="131"/>
      <c r="O548" s="131"/>
      <c r="P548" s="131"/>
      <c r="Q548" s="132"/>
      <c r="R548" s="132" t="str">
        <f>IF(ISBLANK(Tableau1[[#This Row],[Date de règlement]]),"",UPPER(TEXT(Tableau1[[#This Row],[Date de règlement]],"AAAA")))</f>
        <v/>
      </c>
      <c r="S548" s="138"/>
      <c r="T548" s="138"/>
      <c r="U548" s="138"/>
      <c r="V548" s="139"/>
      <c r="W548" s="140"/>
      <c r="X548" s="138"/>
      <c r="Y548" s="138"/>
      <c r="Z548" s="138"/>
      <c r="AD548" s="92"/>
    </row>
    <row r="549" spans="2:30" ht="57" customHeight="1" x14ac:dyDescent="0.35">
      <c r="B549" s="137"/>
      <c r="C549" s="129"/>
      <c r="D549" s="137"/>
      <c r="E549" s="214"/>
      <c r="F549" s="129"/>
      <c r="G549" s="130"/>
      <c r="H549" s="130"/>
      <c r="I549" s="131"/>
      <c r="J549" s="171"/>
      <c r="K549" s="171"/>
      <c r="L549" s="135"/>
      <c r="M549" s="129"/>
      <c r="N549" s="131"/>
      <c r="O549" s="131"/>
      <c r="P549" s="131"/>
      <c r="Q549" s="132"/>
      <c r="R549" s="132" t="str">
        <f>IF(ISBLANK(Tableau1[[#This Row],[Date de règlement]]),"",UPPER(TEXT(Tableau1[[#This Row],[Date de règlement]],"AAAA")))</f>
        <v/>
      </c>
      <c r="S549" s="138"/>
      <c r="T549" s="138"/>
      <c r="U549" s="138"/>
      <c r="V549" s="139"/>
      <c r="W549" s="140"/>
      <c r="X549" s="138"/>
      <c r="Y549" s="138"/>
      <c r="Z549" s="138"/>
      <c r="AD549" s="92"/>
    </row>
    <row r="550" spans="2:30" ht="57" customHeight="1" x14ac:dyDescent="0.35">
      <c r="B550" s="137"/>
      <c r="C550" s="129"/>
      <c r="D550" s="137"/>
      <c r="E550" s="214"/>
      <c r="F550" s="129"/>
      <c r="G550" s="130"/>
      <c r="H550" s="130"/>
      <c r="I550" s="131"/>
      <c r="J550" s="171"/>
      <c r="K550" s="171"/>
      <c r="L550" s="135"/>
      <c r="M550" s="129"/>
      <c r="N550" s="131"/>
      <c r="O550" s="131"/>
      <c r="P550" s="131"/>
      <c r="Q550" s="132"/>
      <c r="R550" s="132" t="str">
        <f>IF(ISBLANK(Tableau1[[#This Row],[Date de règlement]]),"",UPPER(TEXT(Tableau1[[#This Row],[Date de règlement]],"AAAA")))</f>
        <v/>
      </c>
      <c r="S550" s="138"/>
      <c r="T550" s="138"/>
      <c r="U550" s="138"/>
      <c r="V550" s="139"/>
      <c r="W550" s="140"/>
      <c r="X550" s="138"/>
      <c r="Y550" s="138"/>
      <c r="Z550" s="138"/>
      <c r="AD550" s="92"/>
    </row>
    <row r="551" spans="2:30" ht="57" customHeight="1" x14ac:dyDescent="0.35">
      <c r="B551" s="137"/>
      <c r="C551" s="129"/>
      <c r="D551" s="137"/>
      <c r="E551" s="214"/>
      <c r="F551" s="129"/>
      <c r="G551" s="130"/>
      <c r="H551" s="130"/>
      <c r="I551" s="131"/>
      <c r="J551" s="171"/>
      <c r="K551" s="171"/>
      <c r="L551" s="135"/>
      <c r="M551" s="129"/>
      <c r="N551" s="131"/>
      <c r="O551" s="131"/>
      <c r="P551" s="131"/>
      <c r="Q551" s="132"/>
      <c r="R551" s="132" t="str">
        <f>IF(ISBLANK(Tableau1[[#This Row],[Date de règlement]]),"",UPPER(TEXT(Tableau1[[#This Row],[Date de règlement]],"AAAA")))</f>
        <v/>
      </c>
      <c r="S551" s="138"/>
      <c r="T551" s="138"/>
      <c r="U551" s="138"/>
      <c r="V551" s="139"/>
      <c r="W551" s="140"/>
      <c r="X551" s="138"/>
      <c r="Y551" s="138"/>
      <c r="Z551" s="138"/>
      <c r="AD551" s="92"/>
    </row>
    <row r="552" spans="2:30" ht="57" customHeight="1" x14ac:dyDescent="0.35">
      <c r="B552" s="137"/>
      <c r="C552" s="129"/>
      <c r="D552" s="137"/>
      <c r="E552" s="214"/>
      <c r="F552" s="129"/>
      <c r="G552" s="130"/>
      <c r="H552" s="130"/>
      <c r="I552" s="131"/>
      <c r="J552" s="171"/>
      <c r="K552" s="171"/>
      <c r="L552" s="135"/>
      <c r="M552" s="129"/>
      <c r="N552" s="131"/>
      <c r="O552" s="131"/>
      <c r="P552" s="131"/>
      <c r="Q552" s="132"/>
      <c r="R552" s="132" t="str">
        <f>IF(ISBLANK(Tableau1[[#This Row],[Date de règlement]]),"",UPPER(TEXT(Tableau1[[#This Row],[Date de règlement]],"AAAA")))</f>
        <v/>
      </c>
      <c r="S552" s="138"/>
      <c r="T552" s="138"/>
      <c r="U552" s="138"/>
      <c r="V552" s="139"/>
      <c r="W552" s="140"/>
      <c r="X552" s="138"/>
      <c r="Y552" s="138"/>
      <c r="Z552" s="138"/>
      <c r="AD552" s="92"/>
    </row>
    <row r="553" spans="2:30" ht="57" customHeight="1" x14ac:dyDescent="0.35">
      <c r="B553" s="137"/>
      <c r="C553" s="129"/>
      <c r="D553" s="137"/>
      <c r="E553" s="214"/>
      <c r="F553" s="129"/>
      <c r="G553" s="130"/>
      <c r="H553" s="130"/>
      <c r="I553" s="131"/>
      <c r="J553" s="171"/>
      <c r="K553" s="171"/>
      <c r="L553" s="135"/>
      <c r="M553" s="129"/>
      <c r="N553" s="131"/>
      <c r="O553" s="131"/>
      <c r="P553" s="131"/>
      <c r="Q553" s="132"/>
      <c r="R553" s="132" t="str">
        <f>IF(ISBLANK(Tableau1[[#This Row],[Date de règlement]]),"",UPPER(TEXT(Tableau1[[#This Row],[Date de règlement]],"AAAA")))</f>
        <v/>
      </c>
      <c r="S553" s="138"/>
      <c r="T553" s="138"/>
      <c r="U553" s="138"/>
      <c r="V553" s="139"/>
      <c r="W553" s="140"/>
      <c r="X553" s="138"/>
      <c r="Y553" s="138"/>
      <c r="Z553" s="138"/>
      <c r="AD553" s="92"/>
    </row>
    <row r="554" spans="2:30" ht="57" customHeight="1" x14ac:dyDescent="0.35">
      <c r="B554" s="137"/>
      <c r="C554" s="129"/>
      <c r="D554" s="137"/>
      <c r="E554" s="214"/>
      <c r="F554" s="129"/>
      <c r="G554" s="130"/>
      <c r="H554" s="130"/>
      <c r="I554" s="131"/>
      <c r="J554" s="171"/>
      <c r="K554" s="171"/>
      <c r="L554" s="135"/>
      <c r="M554" s="129"/>
      <c r="N554" s="131"/>
      <c r="O554" s="131"/>
      <c r="P554" s="131"/>
      <c r="Q554" s="132"/>
      <c r="R554" s="132" t="str">
        <f>IF(ISBLANK(Tableau1[[#This Row],[Date de règlement]]),"",UPPER(TEXT(Tableau1[[#This Row],[Date de règlement]],"AAAA")))</f>
        <v/>
      </c>
      <c r="S554" s="138"/>
      <c r="T554" s="138"/>
      <c r="U554" s="138"/>
      <c r="V554" s="139"/>
      <c r="W554" s="140"/>
      <c r="X554" s="138"/>
      <c r="Y554" s="138"/>
      <c r="Z554" s="138"/>
      <c r="AD554" s="92"/>
    </row>
    <row r="555" spans="2:30" ht="57" customHeight="1" x14ac:dyDescent="0.35">
      <c r="B555" s="137"/>
      <c r="C555" s="129"/>
      <c r="D555" s="137"/>
      <c r="E555" s="214"/>
      <c r="F555" s="129"/>
      <c r="G555" s="130"/>
      <c r="H555" s="130"/>
      <c r="I555" s="131"/>
      <c r="J555" s="171"/>
      <c r="K555" s="171"/>
      <c r="L555" s="135"/>
      <c r="M555" s="129"/>
      <c r="N555" s="131"/>
      <c r="O555" s="131"/>
      <c r="P555" s="131"/>
      <c r="Q555" s="132"/>
      <c r="R555" s="132" t="str">
        <f>IF(ISBLANK(Tableau1[[#This Row],[Date de règlement]]),"",UPPER(TEXT(Tableau1[[#This Row],[Date de règlement]],"AAAA")))</f>
        <v/>
      </c>
      <c r="S555" s="138"/>
      <c r="T555" s="138"/>
      <c r="U555" s="138"/>
      <c r="V555" s="139"/>
      <c r="W555" s="140"/>
      <c r="X555" s="138"/>
      <c r="Y555" s="138"/>
      <c r="Z555" s="138"/>
      <c r="AD555" s="92"/>
    </row>
    <row r="556" spans="2:30" ht="57" customHeight="1" x14ac:dyDescent="0.35">
      <c r="B556" s="137"/>
      <c r="C556" s="129"/>
      <c r="D556" s="137"/>
      <c r="E556" s="214"/>
      <c r="F556" s="129"/>
      <c r="G556" s="130"/>
      <c r="H556" s="130"/>
      <c r="I556" s="131"/>
      <c r="J556" s="171"/>
      <c r="K556" s="171"/>
      <c r="L556" s="135"/>
      <c r="M556" s="129"/>
      <c r="N556" s="131"/>
      <c r="O556" s="131"/>
      <c r="P556" s="131"/>
      <c r="Q556" s="132"/>
      <c r="R556" s="132" t="str">
        <f>IF(ISBLANK(Tableau1[[#This Row],[Date de règlement]]),"",UPPER(TEXT(Tableau1[[#This Row],[Date de règlement]],"AAAA")))</f>
        <v/>
      </c>
      <c r="S556" s="138"/>
      <c r="T556" s="138"/>
      <c r="U556" s="138"/>
      <c r="V556" s="139"/>
      <c r="W556" s="140"/>
      <c r="X556" s="138"/>
      <c r="Y556" s="138"/>
      <c r="Z556" s="138"/>
      <c r="AD556" s="92"/>
    </row>
    <row r="557" spans="2:30" ht="57" customHeight="1" x14ac:dyDescent="0.35">
      <c r="B557" s="137"/>
      <c r="C557" s="129"/>
      <c r="D557" s="137"/>
      <c r="E557" s="214"/>
      <c r="F557" s="129"/>
      <c r="G557" s="130"/>
      <c r="H557" s="130"/>
      <c r="I557" s="131"/>
      <c r="J557" s="171"/>
      <c r="K557" s="171"/>
      <c r="L557" s="135"/>
      <c r="M557" s="129"/>
      <c r="N557" s="131"/>
      <c r="O557" s="131"/>
      <c r="P557" s="131"/>
      <c r="Q557" s="132"/>
      <c r="R557" s="132" t="str">
        <f>IF(ISBLANK(Tableau1[[#This Row],[Date de règlement]]),"",UPPER(TEXT(Tableau1[[#This Row],[Date de règlement]],"AAAA")))</f>
        <v/>
      </c>
      <c r="S557" s="138"/>
      <c r="T557" s="138"/>
      <c r="U557" s="138"/>
      <c r="V557" s="139"/>
      <c r="W557" s="140"/>
      <c r="X557" s="138"/>
      <c r="Y557" s="138"/>
      <c r="Z557" s="138"/>
      <c r="AD557" s="92"/>
    </row>
    <row r="558" spans="2:30" ht="57" customHeight="1" x14ac:dyDescent="0.35">
      <c r="B558" s="137"/>
      <c r="C558" s="129"/>
      <c r="D558" s="137"/>
      <c r="E558" s="214"/>
      <c r="F558" s="129"/>
      <c r="G558" s="130"/>
      <c r="H558" s="130"/>
      <c r="I558" s="131"/>
      <c r="J558" s="171"/>
      <c r="K558" s="171"/>
      <c r="L558" s="135"/>
      <c r="M558" s="129"/>
      <c r="N558" s="131"/>
      <c r="O558" s="131"/>
      <c r="P558" s="131"/>
      <c r="Q558" s="132"/>
      <c r="R558" s="132" t="str">
        <f>IF(ISBLANK(Tableau1[[#This Row],[Date de règlement]]),"",UPPER(TEXT(Tableau1[[#This Row],[Date de règlement]],"AAAA")))</f>
        <v/>
      </c>
      <c r="S558" s="138"/>
      <c r="T558" s="138"/>
      <c r="U558" s="138"/>
      <c r="V558" s="139"/>
      <c r="W558" s="140"/>
      <c r="X558" s="138"/>
      <c r="Y558" s="138"/>
      <c r="Z558" s="138"/>
      <c r="AD558" s="92"/>
    </row>
    <row r="559" spans="2:30" ht="57" customHeight="1" x14ac:dyDescent="0.35">
      <c r="B559" s="137"/>
      <c r="C559" s="129"/>
      <c r="D559" s="137"/>
      <c r="E559" s="214"/>
      <c r="F559" s="129"/>
      <c r="G559" s="130"/>
      <c r="H559" s="130"/>
      <c r="I559" s="131"/>
      <c r="J559" s="171"/>
      <c r="K559" s="171"/>
      <c r="L559" s="135"/>
      <c r="M559" s="129"/>
      <c r="N559" s="131"/>
      <c r="O559" s="131"/>
      <c r="P559" s="131"/>
      <c r="Q559" s="132"/>
      <c r="R559" s="132" t="str">
        <f>IF(ISBLANK(Tableau1[[#This Row],[Date de règlement]]),"",UPPER(TEXT(Tableau1[[#This Row],[Date de règlement]],"AAAA")))</f>
        <v/>
      </c>
      <c r="S559" s="138"/>
      <c r="T559" s="138"/>
      <c r="U559" s="138"/>
      <c r="V559" s="139"/>
      <c r="W559" s="140"/>
      <c r="X559" s="138"/>
      <c r="Y559" s="138"/>
      <c r="Z559" s="138"/>
      <c r="AD559" s="92"/>
    </row>
    <row r="560" spans="2:30" ht="57" customHeight="1" x14ac:dyDescent="0.35">
      <c r="B560" s="137"/>
      <c r="C560" s="129"/>
      <c r="D560" s="137"/>
      <c r="E560" s="214"/>
      <c r="F560" s="129"/>
      <c r="G560" s="130"/>
      <c r="H560" s="130"/>
      <c r="I560" s="131"/>
      <c r="J560" s="171"/>
      <c r="K560" s="171"/>
      <c r="L560" s="135"/>
      <c r="M560" s="129"/>
      <c r="N560" s="131"/>
      <c r="O560" s="131"/>
      <c r="P560" s="131"/>
      <c r="Q560" s="132"/>
      <c r="R560" s="132" t="str">
        <f>IF(ISBLANK(Tableau1[[#This Row],[Date de règlement]]),"",UPPER(TEXT(Tableau1[[#This Row],[Date de règlement]],"AAAA")))</f>
        <v/>
      </c>
      <c r="S560" s="138"/>
      <c r="T560" s="138"/>
      <c r="U560" s="138"/>
      <c r="V560" s="139"/>
      <c r="W560" s="140"/>
      <c r="X560" s="138"/>
      <c r="Y560" s="138"/>
      <c r="Z560" s="138"/>
      <c r="AD560" s="92"/>
    </row>
    <row r="561" spans="2:30" ht="57" customHeight="1" x14ac:dyDescent="0.35">
      <c r="B561" s="137"/>
      <c r="C561" s="129"/>
      <c r="D561" s="137"/>
      <c r="E561" s="214"/>
      <c r="F561" s="129"/>
      <c r="G561" s="130"/>
      <c r="H561" s="130"/>
      <c r="I561" s="131"/>
      <c r="J561" s="171"/>
      <c r="K561" s="171"/>
      <c r="L561" s="135"/>
      <c r="M561" s="129"/>
      <c r="N561" s="131"/>
      <c r="O561" s="131"/>
      <c r="P561" s="131"/>
      <c r="Q561" s="132"/>
      <c r="R561" s="132" t="str">
        <f>IF(ISBLANK(Tableau1[[#This Row],[Date de règlement]]),"",UPPER(TEXT(Tableau1[[#This Row],[Date de règlement]],"AAAA")))</f>
        <v/>
      </c>
      <c r="S561" s="138"/>
      <c r="T561" s="138"/>
      <c r="U561" s="138"/>
      <c r="V561" s="139"/>
      <c r="W561" s="140"/>
      <c r="X561" s="138"/>
      <c r="Y561" s="138"/>
      <c r="Z561" s="138"/>
      <c r="AD561" s="92"/>
    </row>
    <row r="562" spans="2:30" ht="57" customHeight="1" x14ac:dyDescent="0.35">
      <c r="B562" s="137"/>
      <c r="C562" s="129"/>
      <c r="D562" s="137"/>
      <c r="E562" s="214"/>
      <c r="F562" s="129"/>
      <c r="G562" s="130"/>
      <c r="H562" s="130"/>
      <c r="I562" s="131"/>
      <c r="J562" s="171"/>
      <c r="K562" s="171"/>
      <c r="L562" s="135"/>
      <c r="M562" s="129"/>
      <c r="N562" s="131"/>
      <c r="O562" s="131"/>
      <c r="P562" s="131"/>
      <c r="Q562" s="132"/>
      <c r="R562" s="132" t="str">
        <f>IF(ISBLANK(Tableau1[[#This Row],[Date de règlement]]),"",UPPER(TEXT(Tableau1[[#This Row],[Date de règlement]],"AAAA")))</f>
        <v/>
      </c>
      <c r="S562" s="138"/>
      <c r="T562" s="138"/>
      <c r="U562" s="138"/>
      <c r="V562" s="139"/>
      <c r="W562" s="140"/>
      <c r="X562" s="138"/>
      <c r="Y562" s="138"/>
      <c r="Z562" s="138"/>
      <c r="AD562" s="92"/>
    </row>
    <row r="563" spans="2:30" ht="57" customHeight="1" x14ac:dyDescent="0.35">
      <c r="B563" s="137"/>
      <c r="C563" s="129"/>
      <c r="D563" s="137"/>
      <c r="E563" s="214"/>
      <c r="F563" s="129"/>
      <c r="G563" s="130"/>
      <c r="H563" s="130"/>
      <c r="I563" s="131"/>
      <c r="J563" s="171"/>
      <c r="K563" s="171"/>
      <c r="L563" s="135"/>
      <c r="M563" s="129"/>
      <c r="N563" s="131"/>
      <c r="O563" s="131"/>
      <c r="P563" s="131"/>
      <c r="Q563" s="132"/>
      <c r="R563" s="132" t="str">
        <f>IF(ISBLANK(Tableau1[[#This Row],[Date de règlement]]),"",UPPER(TEXT(Tableau1[[#This Row],[Date de règlement]],"AAAA")))</f>
        <v/>
      </c>
      <c r="S563" s="138"/>
      <c r="T563" s="138"/>
      <c r="U563" s="138"/>
      <c r="V563" s="139"/>
      <c r="W563" s="140"/>
      <c r="X563" s="138"/>
      <c r="Y563" s="138"/>
      <c r="Z563" s="138"/>
      <c r="AD563" s="92"/>
    </row>
    <row r="564" spans="2:30" ht="57" customHeight="1" x14ac:dyDescent="0.35">
      <c r="B564" s="137"/>
      <c r="C564" s="129"/>
      <c r="D564" s="137"/>
      <c r="E564" s="214"/>
      <c r="F564" s="129"/>
      <c r="G564" s="130"/>
      <c r="H564" s="130"/>
      <c r="I564" s="131"/>
      <c r="J564" s="171"/>
      <c r="K564" s="171"/>
      <c r="L564" s="135"/>
      <c r="M564" s="129"/>
      <c r="N564" s="131"/>
      <c r="O564" s="131"/>
      <c r="P564" s="131"/>
      <c r="Q564" s="132"/>
      <c r="R564" s="132" t="str">
        <f>IF(ISBLANK(Tableau1[[#This Row],[Date de règlement]]),"",UPPER(TEXT(Tableau1[[#This Row],[Date de règlement]],"AAAA")))</f>
        <v/>
      </c>
      <c r="S564" s="138"/>
      <c r="T564" s="138"/>
      <c r="U564" s="138"/>
      <c r="V564" s="139"/>
      <c r="W564" s="140"/>
      <c r="X564" s="138"/>
      <c r="Y564" s="138"/>
      <c r="Z564" s="138"/>
      <c r="AD564" s="92"/>
    </row>
    <row r="565" spans="2:30" ht="57" customHeight="1" x14ac:dyDescent="0.35">
      <c r="B565" s="137"/>
      <c r="C565" s="129"/>
      <c r="D565" s="137"/>
      <c r="E565" s="214"/>
      <c r="F565" s="129"/>
      <c r="G565" s="130"/>
      <c r="H565" s="130"/>
      <c r="I565" s="131"/>
      <c r="J565" s="171"/>
      <c r="K565" s="171"/>
      <c r="L565" s="135"/>
      <c r="M565" s="129"/>
      <c r="N565" s="131"/>
      <c r="O565" s="131"/>
      <c r="P565" s="131"/>
      <c r="Q565" s="132"/>
      <c r="R565" s="132" t="str">
        <f>IF(ISBLANK(Tableau1[[#This Row],[Date de règlement]]),"",UPPER(TEXT(Tableau1[[#This Row],[Date de règlement]],"AAAA")))</f>
        <v/>
      </c>
      <c r="S565" s="138"/>
      <c r="T565" s="138"/>
      <c r="U565" s="138"/>
      <c r="V565" s="139"/>
      <c r="W565" s="140"/>
      <c r="X565" s="138"/>
      <c r="Y565" s="138"/>
      <c r="Z565" s="138"/>
      <c r="AD565" s="92"/>
    </row>
    <row r="566" spans="2:30" ht="57" customHeight="1" x14ac:dyDescent="0.35">
      <c r="B566" s="137"/>
      <c r="C566" s="129"/>
      <c r="D566" s="137"/>
      <c r="E566" s="214"/>
      <c r="F566" s="129"/>
      <c r="G566" s="130"/>
      <c r="H566" s="130"/>
      <c r="I566" s="131"/>
      <c r="J566" s="171"/>
      <c r="K566" s="171"/>
      <c r="L566" s="135"/>
      <c r="M566" s="129"/>
      <c r="N566" s="131"/>
      <c r="O566" s="131"/>
      <c r="P566" s="131"/>
      <c r="Q566" s="132"/>
      <c r="R566" s="132" t="str">
        <f>IF(ISBLANK(Tableau1[[#This Row],[Date de règlement]]),"",UPPER(TEXT(Tableau1[[#This Row],[Date de règlement]],"AAAA")))</f>
        <v/>
      </c>
      <c r="S566" s="138"/>
      <c r="T566" s="138"/>
      <c r="U566" s="138"/>
      <c r="V566" s="139"/>
      <c r="W566" s="140"/>
      <c r="X566" s="138"/>
      <c r="Y566" s="138"/>
      <c r="Z566" s="138"/>
      <c r="AD566" s="92"/>
    </row>
    <row r="567" spans="2:30" ht="57" customHeight="1" x14ac:dyDescent="0.35">
      <c r="B567" s="137"/>
      <c r="C567" s="129"/>
      <c r="D567" s="137"/>
      <c r="E567" s="214"/>
      <c r="F567" s="129"/>
      <c r="G567" s="130"/>
      <c r="H567" s="130"/>
      <c r="I567" s="131"/>
      <c r="J567" s="171"/>
      <c r="K567" s="171"/>
      <c r="L567" s="135"/>
      <c r="M567" s="129"/>
      <c r="N567" s="131"/>
      <c r="O567" s="131"/>
      <c r="P567" s="131"/>
      <c r="Q567" s="132"/>
      <c r="R567" s="132" t="str">
        <f>IF(ISBLANK(Tableau1[[#This Row],[Date de règlement]]),"",UPPER(TEXT(Tableau1[[#This Row],[Date de règlement]],"AAAA")))</f>
        <v/>
      </c>
      <c r="S567" s="138"/>
      <c r="T567" s="138"/>
      <c r="U567" s="138"/>
      <c r="V567" s="139"/>
      <c r="W567" s="140"/>
      <c r="X567" s="138"/>
      <c r="Y567" s="138"/>
      <c r="Z567" s="138"/>
      <c r="AD567" s="92"/>
    </row>
    <row r="568" spans="2:30" ht="57" customHeight="1" x14ac:dyDescent="0.35">
      <c r="B568" s="137"/>
      <c r="C568" s="129"/>
      <c r="D568" s="137"/>
      <c r="E568" s="214"/>
      <c r="F568" s="129"/>
      <c r="G568" s="130"/>
      <c r="H568" s="130"/>
      <c r="I568" s="131"/>
      <c r="J568" s="171"/>
      <c r="K568" s="171"/>
      <c r="L568" s="135"/>
      <c r="M568" s="129"/>
      <c r="N568" s="131"/>
      <c r="O568" s="131"/>
      <c r="P568" s="131"/>
      <c r="Q568" s="132"/>
      <c r="R568" s="132" t="str">
        <f>IF(ISBLANK(Tableau1[[#This Row],[Date de règlement]]),"",UPPER(TEXT(Tableau1[[#This Row],[Date de règlement]],"AAAA")))</f>
        <v/>
      </c>
      <c r="S568" s="138"/>
      <c r="T568" s="138"/>
      <c r="U568" s="138"/>
      <c r="V568" s="139"/>
      <c r="W568" s="140"/>
      <c r="X568" s="138"/>
      <c r="Y568" s="138"/>
      <c r="Z568" s="138"/>
      <c r="AD568" s="92"/>
    </row>
    <row r="569" spans="2:30" ht="57" customHeight="1" x14ac:dyDescent="0.35">
      <c r="B569" s="137"/>
      <c r="C569" s="129"/>
      <c r="D569" s="137"/>
      <c r="E569" s="214"/>
      <c r="F569" s="129"/>
      <c r="G569" s="130"/>
      <c r="H569" s="130"/>
      <c r="I569" s="131"/>
      <c r="J569" s="171"/>
      <c r="K569" s="171"/>
      <c r="L569" s="135"/>
      <c r="M569" s="129"/>
      <c r="N569" s="131"/>
      <c r="O569" s="131"/>
      <c r="P569" s="131"/>
      <c r="Q569" s="132"/>
      <c r="R569" s="132" t="str">
        <f>IF(ISBLANK(Tableau1[[#This Row],[Date de règlement]]),"",UPPER(TEXT(Tableau1[[#This Row],[Date de règlement]],"AAAA")))</f>
        <v/>
      </c>
      <c r="S569" s="138"/>
      <c r="T569" s="138"/>
      <c r="U569" s="138"/>
      <c r="V569" s="139"/>
      <c r="W569" s="140"/>
      <c r="X569" s="138"/>
      <c r="Y569" s="138"/>
      <c r="Z569" s="138"/>
      <c r="AD569" s="92"/>
    </row>
    <row r="570" spans="2:30" ht="57" customHeight="1" x14ac:dyDescent="0.35">
      <c r="B570" s="137"/>
      <c r="C570" s="129"/>
      <c r="D570" s="137"/>
      <c r="E570" s="214"/>
      <c r="F570" s="129"/>
      <c r="G570" s="130"/>
      <c r="H570" s="130"/>
      <c r="I570" s="131"/>
      <c r="J570" s="171"/>
      <c r="K570" s="171"/>
      <c r="L570" s="135"/>
      <c r="M570" s="129"/>
      <c r="N570" s="131"/>
      <c r="O570" s="131"/>
      <c r="P570" s="131"/>
      <c r="Q570" s="132"/>
      <c r="R570" s="132" t="str">
        <f>IF(ISBLANK(Tableau1[[#This Row],[Date de règlement]]),"",UPPER(TEXT(Tableau1[[#This Row],[Date de règlement]],"AAAA")))</f>
        <v/>
      </c>
      <c r="S570" s="138"/>
      <c r="T570" s="138"/>
      <c r="U570" s="138"/>
      <c r="V570" s="139"/>
      <c r="W570" s="140"/>
      <c r="X570" s="138"/>
      <c r="Y570" s="138"/>
      <c r="Z570" s="138"/>
      <c r="AD570" s="92"/>
    </row>
    <row r="571" spans="2:30" ht="57" customHeight="1" x14ac:dyDescent="0.35">
      <c r="B571" s="137"/>
      <c r="C571" s="129"/>
      <c r="D571" s="137"/>
      <c r="E571" s="214"/>
      <c r="F571" s="129"/>
      <c r="G571" s="130"/>
      <c r="H571" s="130"/>
      <c r="I571" s="131"/>
      <c r="J571" s="171"/>
      <c r="K571" s="171"/>
      <c r="L571" s="135"/>
      <c r="M571" s="129"/>
      <c r="N571" s="131"/>
      <c r="O571" s="131"/>
      <c r="P571" s="131"/>
      <c r="Q571" s="132"/>
      <c r="R571" s="132" t="str">
        <f>IF(ISBLANK(Tableau1[[#This Row],[Date de règlement]]),"",UPPER(TEXT(Tableau1[[#This Row],[Date de règlement]],"AAAA")))</f>
        <v/>
      </c>
      <c r="S571" s="138"/>
      <c r="T571" s="138"/>
      <c r="U571" s="138"/>
      <c r="V571" s="139"/>
      <c r="W571" s="140"/>
      <c r="X571" s="138"/>
      <c r="Y571" s="138"/>
      <c r="Z571" s="138"/>
      <c r="AD571" s="92"/>
    </row>
    <row r="572" spans="2:30" ht="57" customHeight="1" x14ac:dyDescent="0.35">
      <c r="B572" s="137"/>
      <c r="C572" s="129"/>
      <c r="D572" s="137"/>
      <c r="E572" s="214"/>
      <c r="F572" s="129"/>
      <c r="G572" s="130"/>
      <c r="H572" s="130"/>
      <c r="I572" s="131"/>
      <c r="J572" s="171"/>
      <c r="K572" s="171"/>
      <c r="L572" s="135"/>
      <c r="M572" s="129"/>
      <c r="N572" s="131"/>
      <c r="O572" s="131"/>
      <c r="P572" s="131"/>
      <c r="Q572" s="132"/>
      <c r="R572" s="132" t="str">
        <f>IF(ISBLANK(Tableau1[[#This Row],[Date de règlement]]),"",UPPER(TEXT(Tableau1[[#This Row],[Date de règlement]],"AAAA")))</f>
        <v/>
      </c>
      <c r="S572" s="138"/>
      <c r="T572" s="138"/>
      <c r="U572" s="138"/>
      <c r="V572" s="139"/>
      <c r="W572" s="140"/>
      <c r="X572" s="138"/>
      <c r="Y572" s="138"/>
      <c r="Z572" s="138"/>
      <c r="AD572" s="92"/>
    </row>
    <row r="573" spans="2:30" ht="57" customHeight="1" x14ac:dyDescent="0.35">
      <c r="B573" s="137"/>
      <c r="C573" s="129"/>
      <c r="D573" s="137"/>
      <c r="E573" s="214"/>
      <c r="F573" s="129"/>
      <c r="G573" s="130"/>
      <c r="H573" s="130"/>
      <c r="I573" s="131"/>
      <c r="J573" s="171"/>
      <c r="K573" s="171"/>
      <c r="L573" s="135"/>
      <c r="M573" s="129"/>
      <c r="N573" s="131"/>
      <c r="O573" s="131"/>
      <c r="P573" s="131"/>
      <c r="Q573" s="132"/>
      <c r="R573" s="132" t="str">
        <f>IF(ISBLANK(Tableau1[[#This Row],[Date de règlement]]),"",UPPER(TEXT(Tableau1[[#This Row],[Date de règlement]],"AAAA")))</f>
        <v/>
      </c>
      <c r="S573" s="138"/>
      <c r="T573" s="138"/>
      <c r="U573" s="138"/>
      <c r="V573" s="139"/>
      <c r="W573" s="140"/>
      <c r="X573" s="138"/>
      <c r="Y573" s="138"/>
      <c r="Z573" s="138"/>
      <c r="AD573" s="92"/>
    </row>
    <row r="574" spans="2:30" ht="57" customHeight="1" x14ac:dyDescent="0.35">
      <c r="B574" s="137"/>
      <c r="C574" s="129"/>
      <c r="D574" s="137"/>
      <c r="E574" s="214"/>
      <c r="F574" s="129"/>
      <c r="G574" s="130"/>
      <c r="H574" s="130"/>
      <c r="I574" s="131"/>
      <c r="J574" s="171"/>
      <c r="K574" s="171"/>
      <c r="L574" s="135"/>
      <c r="M574" s="129"/>
      <c r="N574" s="131"/>
      <c r="O574" s="131"/>
      <c r="P574" s="131"/>
      <c r="Q574" s="132"/>
      <c r="R574" s="132" t="str">
        <f>IF(ISBLANK(Tableau1[[#This Row],[Date de règlement]]),"",UPPER(TEXT(Tableau1[[#This Row],[Date de règlement]],"AAAA")))</f>
        <v/>
      </c>
      <c r="S574" s="138"/>
      <c r="T574" s="138"/>
      <c r="U574" s="138"/>
      <c r="V574" s="139"/>
      <c r="W574" s="140"/>
      <c r="X574" s="138"/>
      <c r="Y574" s="138"/>
      <c r="Z574" s="138"/>
      <c r="AD574" s="92"/>
    </row>
    <row r="575" spans="2:30" ht="57" customHeight="1" x14ac:dyDescent="0.35">
      <c r="B575" s="137"/>
      <c r="C575" s="129"/>
      <c r="D575" s="137"/>
      <c r="E575" s="214"/>
      <c r="F575" s="129"/>
      <c r="G575" s="130"/>
      <c r="H575" s="130"/>
      <c r="I575" s="131"/>
      <c r="J575" s="171"/>
      <c r="K575" s="171"/>
      <c r="L575" s="135"/>
      <c r="M575" s="129"/>
      <c r="N575" s="131"/>
      <c r="O575" s="131"/>
      <c r="P575" s="131"/>
      <c r="Q575" s="132"/>
      <c r="R575" s="132" t="str">
        <f>IF(ISBLANK(Tableau1[[#This Row],[Date de règlement]]),"",UPPER(TEXT(Tableau1[[#This Row],[Date de règlement]],"AAAA")))</f>
        <v/>
      </c>
      <c r="S575" s="138"/>
      <c r="T575" s="138"/>
      <c r="U575" s="138"/>
      <c r="V575" s="139"/>
      <c r="W575" s="140"/>
      <c r="X575" s="138"/>
      <c r="Y575" s="138"/>
      <c r="Z575" s="138"/>
      <c r="AD575" s="92"/>
    </row>
    <row r="576" spans="2:30" ht="57" customHeight="1" x14ac:dyDescent="0.35">
      <c r="B576" s="137"/>
      <c r="C576" s="129"/>
      <c r="D576" s="137"/>
      <c r="E576" s="214"/>
      <c r="F576" s="129"/>
      <c r="G576" s="130"/>
      <c r="H576" s="130"/>
      <c r="I576" s="131"/>
      <c r="J576" s="171"/>
      <c r="K576" s="171"/>
      <c r="L576" s="135"/>
      <c r="M576" s="129"/>
      <c r="N576" s="131"/>
      <c r="O576" s="131"/>
      <c r="P576" s="131"/>
      <c r="Q576" s="132"/>
      <c r="R576" s="132" t="str">
        <f>IF(ISBLANK(Tableau1[[#This Row],[Date de règlement]]),"",UPPER(TEXT(Tableau1[[#This Row],[Date de règlement]],"AAAA")))</f>
        <v/>
      </c>
      <c r="S576" s="138"/>
      <c r="T576" s="138"/>
      <c r="U576" s="138"/>
      <c r="V576" s="139"/>
      <c r="W576" s="140"/>
      <c r="X576" s="138"/>
      <c r="Y576" s="138"/>
      <c r="Z576" s="138"/>
      <c r="AD576" s="92"/>
    </row>
    <row r="577" spans="2:30" ht="57" customHeight="1" x14ac:dyDescent="0.35">
      <c r="B577" s="137"/>
      <c r="C577" s="129"/>
      <c r="D577" s="137"/>
      <c r="E577" s="214"/>
      <c r="F577" s="129"/>
      <c r="G577" s="130"/>
      <c r="H577" s="130"/>
      <c r="I577" s="131"/>
      <c r="J577" s="171"/>
      <c r="K577" s="171"/>
      <c r="L577" s="135"/>
      <c r="M577" s="129"/>
      <c r="N577" s="131"/>
      <c r="O577" s="131"/>
      <c r="P577" s="131"/>
      <c r="Q577" s="132"/>
      <c r="R577" s="132" t="str">
        <f>IF(ISBLANK(Tableau1[[#This Row],[Date de règlement]]),"",UPPER(TEXT(Tableau1[[#This Row],[Date de règlement]],"AAAA")))</f>
        <v/>
      </c>
      <c r="S577" s="138"/>
      <c r="T577" s="138"/>
      <c r="U577" s="138"/>
      <c r="V577" s="139"/>
      <c r="W577" s="140"/>
      <c r="X577" s="138"/>
      <c r="Y577" s="138"/>
      <c r="Z577" s="138"/>
      <c r="AD577" s="92"/>
    </row>
    <row r="578" spans="2:30" ht="57" customHeight="1" x14ac:dyDescent="0.35">
      <c r="B578" s="137"/>
      <c r="C578" s="129"/>
      <c r="D578" s="137"/>
      <c r="E578" s="214"/>
      <c r="F578" s="129"/>
      <c r="G578" s="130"/>
      <c r="H578" s="130"/>
      <c r="I578" s="131"/>
      <c r="J578" s="171"/>
      <c r="K578" s="171"/>
      <c r="L578" s="135"/>
      <c r="M578" s="129"/>
      <c r="N578" s="131"/>
      <c r="O578" s="131"/>
      <c r="P578" s="131"/>
      <c r="Q578" s="132"/>
      <c r="R578" s="132" t="str">
        <f>IF(ISBLANK(Tableau1[[#This Row],[Date de règlement]]),"",UPPER(TEXT(Tableau1[[#This Row],[Date de règlement]],"AAAA")))</f>
        <v/>
      </c>
      <c r="S578" s="138"/>
      <c r="T578" s="138"/>
      <c r="U578" s="138"/>
      <c r="V578" s="139"/>
      <c r="W578" s="140"/>
      <c r="X578" s="138"/>
      <c r="Y578" s="138"/>
      <c r="Z578" s="138"/>
      <c r="AD578" s="92"/>
    </row>
    <row r="579" spans="2:30" ht="57" customHeight="1" x14ac:dyDescent="0.35">
      <c r="B579" s="137"/>
      <c r="C579" s="129"/>
      <c r="D579" s="137"/>
      <c r="E579" s="214"/>
      <c r="F579" s="129"/>
      <c r="G579" s="130"/>
      <c r="H579" s="130"/>
      <c r="I579" s="131"/>
      <c r="J579" s="171"/>
      <c r="K579" s="171"/>
      <c r="L579" s="135"/>
      <c r="M579" s="129"/>
      <c r="N579" s="131"/>
      <c r="O579" s="131"/>
      <c r="P579" s="131"/>
      <c r="Q579" s="132"/>
      <c r="R579" s="132" t="str">
        <f>IF(ISBLANK(Tableau1[[#This Row],[Date de règlement]]),"",UPPER(TEXT(Tableau1[[#This Row],[Date de règlement]],"AAAA")))</f>
        <v/>
      </c>
      <c r="S579" s="138"/>
      <c r="T579" s="138"/>
      <c r="U579" s="138"/>
      <c r="V579" s="139"/>
      <c r="W579" s="140"/>
      <c r="X579" s="138"/>
      <c r="Y579" s="138"/>
      <c r="Z579" s="138"/>
      <c r="AD579" s="92"/>
    </row>
    <row r="580" spans="2:30" ht="57" customHeight="1" x14ac:dyDescent="0.35">
      <c r="B580" s="137"/>
      <c r="C580" s="129"/>
      <c r="D580" s="137"/>
      <c r="E580" s="214"/>
      <c r="F580" s="129"/>
      <c r="G580" s="130"/>
      <c r="H580" s="130"/>
      <c r="I580" s="131"/>
      <c r="J580" s="171"/>
      <c r="K580" s="171"/>
      <c r="L580" s="135"/>
      <c r="M580" s="129"/>
      <c r="N580" s="131"/>
      <c r="O580" s="131"/>
      <c r="P580" s="131"/>
      <c r="Q580" s="132"/>
      <c r="R580" s="132" t="str">
        <f>IF(ISBLANK(Tableau1[[#This Row],[Date de règlement]]),"",UPPER(TEXT(Tableau1[[#This Row],[Date de règlement]],"AAAA")))</f>
        <v/>
      </c>
      <c r="S580" s="138"/>
      <c r="T580" s="138"/>
      <c r="U580" s="138"/>
      <c r="V580" s="139"/>
      <c r="W580" s="140"/>
      <c r="X580" s="138"/>
      <c r="Y580" s="138"/>
      <c r="Z580" s="138"/>
      <c r="AD580" s="92"/>
    </row>
    <row r="581" spans="2:30" ht="57" customHeight="1" x14ac:dyDescent="0.35">
      <c r="B581" s="137"/>
      <c r="C581" s="129"/>
      <c r="D581" s="137"/>
      <c r="E581" s="214"/>
      <c r="F581" s="129"/>
      <c r="G581" s="130"/>
      <c r="H581" s="130"/>
      <c r="I581" s="131"/>
      <c r="J581" s="171"/>
      <c r="K581" s="171"/>
      <c r="L581" s="135"/>
      <c r="M581" s="129"/>
      <c r="N581" s="131"/>
      <c r="O581" s="131"/>
      <c r="P581" s="131"/>
      <c r="Q581" s="132"/>
      <c r="R581" s="132" t="str">
        <f>IF(ISBLANK(Tableau1[[#This Row],[Date de règlement]]),"",UPPER(TEXT(Tableau1[[#This Row],[Date de règlement]],"AAAA")))</f>
        <v/>
      </c>
      <c r="S581" s="138"/>
      <c r="T581" s="138"/>
      <c r="U581" s="138"/>
      <c r="V581" s="139"/>
      <c r="W581" s="140"/>
      <c r="X581" s="138"/>
      <c r="Y581" s="138"/>
      <c r="Z581" s="138"/>
      <c r="AD581" s="92"/>
    </row>
    <row r="582" spans="2:30" ht="57" customHeight="1" x14ac:dyDescent="0.35">
      <c r="B582" s="137"/>
      <c r="C582" s="129"/>
      <c r="D582" s="137"/>
      <c r="E582" s="214"/>
      <c r="F582" s="129"/>
      <c r="G582" s="130"/>
      <c r="H582" s="130"/>
      <c r="I582" s="131"/>
      <c r="J582" s="171"/>
      <c r="K582" s="171"/>
      <c r="L582" s="135"/>
      <c r="M582" s="129"/>
      <c r="N582" s="131"/>
      <c r="O582" s="131"/>
      <c r="P582" s="131"/>
      <c r="Q582" s="132"/>
      <c r="R582" s="132" t="str">
        <f>IF(ISBLANK(Tableau1[[#This Row],[Date de règlement]]),"",UPPER(TEXT(Tableau1[[#This Row],[Date de règlement]],"AAAA")))</f>
        <v/>
      </c>
      <c r="S582" s="138"/>
      <c r="T582" s="138"/>
      <c r="U582" s="138"/>
      <c r="V582" s="139"/>
      <c r="W582" s="140"/>
      <c r="X582" s="138"/>
      <c r="Y582" s="138"/>
      <c r="Z582" s="138"/>
      <c r="AD582" s="92"/>
    </row>
    <row r="583" spans="2:30" ht="57" customHeight="1" x14ac:dyDescent="0.35">
      <c r="B583" s="137"/>
      <c r="C583" s="129"/>
      <c r="D583" s="137"/>
      <c r="E583" s="214"/>
      <c r="F583" s="129"/>
      <c r="G583" s="130"/>
      <c r="H583" s="130"/>
      <c r="I583" s="131"/>
      <c r="J583" s="171"/>
      <c r="K583" s="171"/>
      <c r="L583" s="135"/>
      <c r="M583" s="129"/>
      <c r="N583" s="131"/>
      <c r="O583" s="131"/>
      <c r="P583" s="131"/>
      <c r="Q583" s="132"/>
      <c r="R583" s="132" t="str">
        <f>IF(ISBLANK(Tableau1[[#This Row],[Date de règlement]]),"",UPPER(TEXT(Tableau1[[#This Row],[Date de règlement]],"AAAA")))</f>
        <v/>
      </c>
      <c r="S583" s="138"/>
      <c r="T583" s="138"/>
      <c r="U583" s="138"/>
      <c r="V583" s="139"/>
      <c r="W583" s="140"/>
      <c r="X583" s="138"/>
      <c r="Y583" s="138"/>
      <c r="Z583" s="138"/>
      <c r="AD583" s="92"/>
    </row>
    <row r="584" spans="2:30" ht="57" customHeight="1" x14ac:dyDescent="0.35">
      <c r="B584" s="137"/>
      <c r="C584" s="129"/>
      <c r="D584" s="137"/>
      <c r="E584" s="214"/>
      <c r="F584" s="129"/>
      <c r="G584" s="130"/>
      <c r="H584" s="130"/>
      <c r="I584" s="131"/>
      <c r="J584" s="171"/>
      <c r="K584" s="171"/>
      <c r="L584" s="135"/>
      <c r="M584" s="129"/>
      <c r="N584" s="131"/>
      <c r="O584" s="131"/>
      <c r="P584" s="131"/>
      <c r="Q584" s="132"/>
      <c r="R584" s="132" t="str">
        <f>IF(ISBLANK(Tableau1[[#This Row],[Date de règlement]]),"",UPPER(TEXT(Tableau1[[#This Row],[Date de règlement]],"AAAA")))</f>
        <v/>
      </c>
      <c r="S584" s="138"/>
      <c r="T584" s="138"/>
      <c r="U584" s="138"/>
      <c r="V584" s="139"/>
      <c r="W584" s="140"/>
      <c r="X584" s="138"/>
      <c r="Y584" s="138"/>
      <c r="Z584" s="138"/>
      <c r="AD584" s="92"/>
    </row>
    <row r="585" spans="2:30" ht="57" customHeight="1" x14ac:dyDescent="0.35">
      <c r="B585" s="137"/>
      <c r="C585" s="129"/>
      <c r="D585" s="137"/>
      <c r="E585" s="214"/>
      <c r="F585" s="129"/>
      <c r="G585" s="130"/>
      <c r="H585" s="130"/>
      <c r="I585" s="131"/>
      <c r="J585" s="171"/>
      <c r="K585" s="171"/>
      <c r="L585" s="135"/>
      <c r="M585" s="129"/>
      <c r="N585" s="131"/>
      <c r="O585" s="131"/>
      <c r="P585" s="131"/>
      <c r="Q585" s="132"/>
      <c r="R585" s="132" t="str">
        <f>IF(ISBLANK(Tableau1[[#This Row],[Date de règlement]]),"",UPPER(TEXT(Tableau1[[#This Row],[Date de règlement]],"AAAA")))</f>
        <v/>
      </c>
      <c r="S585" s="138"/>
      <c r="T585" s="138"/>
      <c r="U585" s="138"/>
      <c r="V585" s="139"/>
      <c r="W585" s="140"/>
      <c r="X585" s="138"/>
      <c r="Y585" s="138"/>
      <c r="Z585" s="138"/>
      <c r="AD585" s="92"/>
    </row>
    <row r="586" spans="2:30" ht="57" customHeight="1" x14ac:dyDescent="0.35">
      <c r="B586" s="137"/>
      <c r="C586" s="129"/>
      <c r="D586" s="137"/>
      <c r="E586" s="214"/>
      <c r="F586" s="129"/>
      <c r="G586" s="130"/>
      <c r="H586" s="130"/>
      <c r="I586" s="131"/>
      <c r="J586" s="171"/>
      <c r="K586" s="171"/>
      <c r="L586" s="135"/>
      <c r="M586" s="129"/>
      <c r="N586" s="131"/>
      <c r="O586" s="131"/>
      <c r="P586" s="131"/>
      <c r="Q586" s="132"/>
      <c r="R586" s="132" t="str">
        <f>IF(ISBLANK(Tableau1[[#This Row],[Date de règlement]]),"",UPPER(TEXT(Tableau1[[#This Row],[Date de règlement]],"AAAA")))</f>
        <v/>
      </c>
      <c r="S586" s="138"/>
      <c r="T586" s="138"/>
      <c r="U586" s="138"/>
      <c r="V586" s="139"/>
      <c r="W586" s="140"/>
      <c r="X586" s="138"/>
      <c r="Y586" s="138"/>
      <c r="Z586" s="138"/>
      <c r="AD586" s="92"/>
    </row>
    <row r="587" spans="2:30" ht="57" customHeight="1" x14ac:dyDescent="0.35">
      <c r="B587" s="137"/>
      <c r="C587" s="129"/>
      <c r="D587" s="137"/>
      <c r="E587" s="214"/>
      <c r="F587" s="129"/>
      <c r="G587" s="130"/>
      <c r="H587" s="130"/>
      <c r="I587" s="131"/>
      <c r="J587" s="171"/>
      <c r="K587" s="171"/>
      <c r="L587" s="135"/>
      <c r="M587" s="129"/>
      <c r="N587" s="131"/>
      <c r="O587" s="131"/>
      <c r="P587" s="131"/>
      <c r="Q587" s="132"/>
      <c r="R587" s="132" t="str">
        <f>IF(ISBLANK(Tableau1[[#This Row],[Date de règlement]]),"",UPPER(TEXT(Tableau1[[#This Row],[Date de règlement]],"AAAA")))</f>
        <v/>
      </c>
      <c r="S587" s="138"/>
      <c r="T587" s="138"/>
      <c r="U587" s="138"/>
      <c r="V587" s="139"/>
      <c r="W587" s="140"/>
      <c r="X587" s="138"/>
      <c r="Y587" s="138"/>
      <c r="Z587" s="138"/>
      <c r="AD587" s="92"/>
    </row>
    <row r="588" spans="2:30" ht="57" customHeight="1" x14ac:dyDescent="0.35">
      <c r="B588" s="137"/>
      <c r="C588" s="129"/>
      <c r="D588" s="137"/>
      <c r="E588" s="214"/>
      <c r="F588" s="129"/>
      <c r="G588" s="130"/>
      <c r="H588" s="130"/>
      <c r="I588" s="131"/>
      <c r="J588" s="171"/>
      <c r="K588" s="171"/>
      <c r="L588" s="135"/>
      <c r="M588" s="129"/>
      <c r="N588" s="131"/>
      <c r="O588" s="131"/>
      <c r="P588" s="131"/>
      <c r="Q588" s="132"/>
      <c r="R588" s="132" t="str">
        <f>IF(ISBLANK(Tableau1[[#This Row],[Date de règlement]]),"",UPPER(TEXT(Tableau1[[#This Row],[Date de règlement]],"AAAA")))</f>
        <v/>
      </c>
      <c r="S588" s="138"/>
      <c r="T588" s="138"/>
      <c r="U588" s="138"/>
      <c r="V588" s="139"/>
      <c r="W588" s="140"/>
      <c r="X588" s="138"/>
      <c r="Y588" s="138"/>
      <c r="Z588" s="138"/>
      <c r="AD588" s="92"/>
    </row>
    <row r="589" spans="2:30" ht="57" customHeight="1" x14ac:dyDescent="0.35">
      <c r="B589" s="137"/>
      <c r="C589" s="129"/>
      <c r="D589" s="137"/>
      <c r="E589" s="214"/>
      <c r="F589" s="129"/>
      <c r="G589" s="130"/>
      <c r="H589" s="130"/>
      <c r="I589" s="131"/>
      <c r="J589" s="171"/>
      <c r="K589" s="171"/>
      <c r="L589" s="135"/>
      <c r="M589" s="129"/>
      <c r="N589" s="131"/>
      <c r="O589" s="131"/>
      <c r="P589" s="131"/>
      <c r="Q589" s="132"/>
      <c r="R589" s="132" t="str">
        <f>IF(ISBLANK(Tableau1[[#This Row],[Date de règlement]]),"",UPPER(TEXT(Tableau1[[#This Row],[Date de règlement]],"AAAA")))</f>
        <v/>
      </c>
      <c r="S589" s="138"/>
      <c r="T589" s="138"/>
      <c r="U589" s="138"/>
      <c r="V589" s="139"/>
      <c r="W589" s="140"/>
      <c r="X589" s="138"/>
      <c r="Y589" s="138"/>
      <c r="Z589" s="138"/>
      <c r="AD589" s="92"/>
    </row>
    <row r="590" spans="2:30" ht="57" customHeight="1" x14ac:dyDescent="0.35">
      <c r="B590" s="137"/>
      <c r="C590" s="129"/>
      <c r="D590" s="137"/>
      <c r="E590" s="214"/>
      <c r="F590" s="129"/>
      <c r="G590" s="130"/>
      <c r="H590" s="130"/>
      <c r="I590" s="131"/>
      <c r="J590" s="171"/>
      <c r="K590" s="171"/>
      <c r="L590" s="135"/>
      <c r="M590" s="129"/>
      <c r="N590" s="131"/>
      <c r="O590" s="131"/>
      <c r="P590" s="131"/>
      <c r="Q590" s="132"/>
      <c r="R590" s="132" t="str">
        <f>IF(ISBLANK(Tableau1[[#This Row],[Date de règlement]]),"",UPPER(TEXT(Tableau1[[#This Row],[Date de règlement]],"AAAA")))</f>
        <v/>
      </c>
      <c r="S590" s="138"/>
      <c r="T590" s="138"/>
      <c r="U590" s="138"/>
      <c r="V590" s="139"/>
      <c r="W590" s="140"/>
      <c r="X590" s="138"/>
      <c r="Y590" s="138"/>
      <c r="Z590" s="138"/>
      <c r="AD590" s="92"/>
    </row>
    <row r="591" spans="2:30" ht="57" customHeight="1" x14ac:dyDescent="0.35">
      <c r="B591" s="137"/>
      <c r="C591" s="129"/>
      <c r="D591" s="137"/>
      <c r="E591" s="214"/>
      <c r="F591" s="129"/>
      <c r="G591" s="130"/>
      <c r="H591" s="130"/>
      <c r="I591" s="131"/>
      <c r="J591" s="171"/>
      <c r="K591" s="171"/>
      <c r="L591" s="135"/>
      <c r="M591" s="129"/>
      <c r="N591" s="131"/>
      <c r="O591" s="131"/>
      <c r="P591" s="131"/>
      <c r="Q591" s="132"/>
      <c r="R591" s="132" t="str">
        <f>IF(ISBLANK(Tableau1[[#This Row],[Date de règlement]]),"",UPPER(TEXT(Tableau1[[#This Row],[Date de règlement]],"AAAA")))</f>
        <v/>
      </c>
      <c r="S591" s="138"/>
      <c r="T591" s="138"/>
      <c r="U591" s="138"/>
      <c r="V591" s="139"/>
      <c r="W591" s="140"/>
      <c r="X591" s="138"/>
      <c r="Y591" s="138"/>
      <c r="Z591" s="138"/>
      <c r="AD591" s="92"/>
    </row>
    <row r="592" spans="2:30" ht="57" customHeight="1" x14ac:dyDescent="0.35">
      <c r="B592" s="137"/>
      <c r="C592" s="129"/>
      <c r="D592" s="137"/>
      <c r="E592" s="214"/>
      <c r="F592" s="129"/>
      <c r="G592" s="130"/>
      <c r="H592" s="130"/>
      <c r="I592" s="131"/>
      <c r="J592" s="171"/>
      <c r="K592" s="171"/>
      <c r="L592" s="135"/>
      <c r="M592" s="129"/>
      <c r="N592" s="131"/>
      <c r="O592" s="131"/>
      <c r="P592" s="131"/>
      <c r="Q592" s="132"/>
      <c r="R592" s="132" t="str">
        <f>IF(ISBLANK(Tableau1[[#This Row],[Date de règlement]]),"",UPPER(TEXT(Tableau1[[#This Row],[Date de règlement]],"AAAA")))</f>
        <v/>
      </c>
      <c r="S592" s="138"/>
      <c r="T592" s="138"/>
      <c r="U592" s="138"/>
      <c r="V592" s="139"/>
      <c r="W592" s="140"/>
      <c r="X592" s="138"/>
      <c r="Y592" s="138"/>
      <c r="Z592" s="138"/>
      <c r="AD592" s="92"/>
    </row>
    <row r="593" spans="2:30" ht="57" customHeight="1" x14ac:dyDescent="0.35">
      <c r="B593" s="137"/>
      <c r="C593" s="129"/>
      <c r="D593" s="137"/>
      <c r="E593" s="214"/>
      <c r="F593" s="129"/>
      <c r="G593" s="130"/>
      <c r="H593" s="130"/>
      <c r="I593" s="131"/>
      <c r="J593" s="171"/>
      <c r="K593" s="171"/>
      <c r="L593" s="135"/>
      <c r="M593" s="129"/>
      <c r="N593" s="131"/>
      <c r="O593" s="131"/>
      <c r="P593" s="131"/>
      <c r="Q593" s="132"/>
      <c r="R593" s="132" t="str">
        <f>IF(ISBLANK(Tableau1[[#This Row],[Date de règlement]]),"",UPPER(TEXT(Tableau1[[#This Row],[Date de règlement]],"AAAA")))</f>
        <v/>
      </c>
      <c r="S593" s="138"/>
      <c r="T593" s="138"/>
      <c r="U593" s="138"/>
      <c r="V593" s="139"/>
      <c r="W593" s="140"/>
      <c r="X593" s="138"/>
      <c r="Y593" s="138"/>
      <c r="Z593" s="138"/>
      <c r="AD593" s="92"/>
    </row>
    <row r="594" spans="2:30" ht="57" customHeight="1" x14ac:dyDescent="0.35">
      <c r="B594" s="137"/>
      <c r="C594" s="129"/>
      <c r="D594" s="137"/>
      <c r="E594" s="214"/>
      <c r="F594" s="129"/>
      <c r="G594" s="130"/>
      <c r="H594" s="130"/>
      <c r="I594" s="131"/>
      <c r="J594" s="171"/>
      <c r="K594" s="171"/>
      <c r="L594" s="135"/>
      <c r="M594" s="129"/>
      <c r="N594" s="131"/>
      <c r="O594" s="131"/>
      <c r="P594" s="131"/>
      <c r="Q594" s="132"/>
      <c r="R594" s="132" t="str">
        <f>IF(ISBLANK(Tableau1[[#This Row],[Date de règlement]]),"",UPPER(TEXT(Tableau1[[#This Row],[Date de règlement]],"AAAA")))</f>
        <v/>
      </c>
      <c r="S594" s="138"/>
      <c r="T594" s="138"/>
      <c r="U594" s="138"/>
      <c r="V594" s="139"/>
      <c r="W594" s="140"/>
      <c r="X594" s="138"/>
      <c r="Y594" s="138"/>
      <c r="Z594" s="138"/>
      <c r="AD594" s="92"/>
    </row>
    <row r="595" spans="2:30" ht="57" customHeight="1" x14ac:dyDescent="0.35">
      <c r="B595" s="137"/>
      <c r="C595" s="129"/>
      <c r="D595" s="137"/>
      <c r="E595" s="214"/>
      <c r="F595" s="129"/>
      <c r="G595" s="130"/>
      <c r="H595" s="130"/>
      <c r="I595" s="131"/>
      <c r="J595" s="171"/>
      <c r="K595" s="171"/>
      <c r="L595" s="135"/>
      <c r="M595" s="129"/>
      <c r="N595" s="131"/>
      <c r="O595" s="131"/>
      <c r="P595" s="131"/>
      <c r="Q595" s="132"/>
      <c r="R595" s="132" t="str">
        <f>IF(ISBLANK(Tableau1[[#This Row],[Date de règlement]]),"",UPPER(TEXT(Tableau1[[#This Row],[Date de règlement]],"AAAA")))</f>
        <v/>
      </c>
      <c r="S595" s="138"/>
      <c r="T595" s="138"/>
      <c r="U595" s="138"/>
      <c r="V595" s="139"/>
      <c r="W595" s="140"/>
      <c r="X595" s="138"/>
      <c r="Y595" s="138"/>
      <c r="Z595" s="138"/>
      <c r="AD595" s="92"/>
    </row>
    <row r="596" spans="2:30" ht="57" customHeight="1" x14ac:dyDescent="0.35">
      <c r="B596" s="137"/>
      <c r="C596" s="129"/>
      <c r="D596" s="137"/>
      <c r="E596" s="214"/>
      <c r="F596" s="129"/>
      <c r="G596" s="130"/>
      <c r="H596" s="130"/>
      <c r="I596" s="131"/>
      <c r="J596" s="171"/>
      <c r="K596" s="171"/>
      <c r="L596" s="135"/>
      <c r="M596" s="129"/>
      <c r="N596" s="131"/>
      <c r="O596" s="131"/>
      <c r="P596" s="131"/>
      <c r="Q596" s="132"/>
      <c r="R596" s="132" t="str">
        <f>IF(ISBLANK(Tableau1[[#This Row],[Date de règlement]]),"",UPPER(TEXT(Tableau1[[#This Row],[Date de règlement]],"AAAA")))</f>
        <v/>
      </c>
      <c r="S596" s="138"/>
      <c r="T596" s="138"/>
      <c r="U596" s="138"/>
      <c r="V596" s="139"/>
      <c r="W596" s="140"/>
      <c r="X596" s="138"/>
      <c r="Y596" s="138"/>
      <c r="Z596" s="138"/>
      <c r="AD596" s="92"/>
    </row>
    <row r="597" spans="2:30" ht="57" customHeight="1" x14ac:dyDescent="0.35">
      <c r="B597" s="137"/>
      <c r="C597" s="129"/>
      <c r="D597" s="137"/>
      <c r="E597" s="214"/>
      <c r="F597" s="129"/>
      <c r="G597" s="130"/>
      <c r="H597" s="130"/>
      <c r="I597" s="131"/>
      <c r="J597" s="171"/>
      <c r="K597" s="171"/>
      <c r="L597" s="135"/>
      <c r="M597" s="129"/>
      <c r="N597" s="131"/>
      <c r="O597" s="131"/>
      <c r="P597" s="131"/>
      <c r="Q597" s="132"/>
      <c r="R597" s="132" t="str">
        <f>IF(ISBLANK(Tableau1[[#This Row],[Date de règlement]]),"",UPPER(TEXT(Tableau1[[#This Row],[Date de règlement]],"AAAA")))</f>
        <v/>
      </c>
      <c r="S597" s="138"/>
      <c r="T597" s="138"/>
      <c r="U597" s="138"/>
      <c r="V597" s="139"/>
      <c r="W597" s="140"/>
      <c r="X597" s="138"/>
      <c r="Y597" s="138"/>
      <c r="Z597" s="138"/>
      <c r="AD597" s="92"/>
    </row>
    <row r="598" spans="2:30" ht="57" customHeight="1" x14ac:dyDescent="0.35">
      <c r="B598" s="137"/>
      <c r="C598" s="129"/>
      <c r="D598" s="137"/>
      <c r="E598" s="214"/>
      <c r="F598" s="129"/>
      <c r="G598" s="130"/>
      <c r="H598" s="130"/>
      <c r="I598" s="131"/>
      <c r="J598" s="171"/>
      <c r="K598" s="171"/>
      <c r="L598" s="135"/>
      <c r="M598" s="129"/>
      <c r="N598" s="131"/>
      <c r="O598" s="131"/>
      <c r="P598" s="131"/>
      <c r="Q598" s="132"/>
      <c r="R598" s="132" t="str">
        <f>IF(ISBLANK(Tableau1[[#This Row],[Date de règlement]]),"",UPPER(TEXT(Tableau1[[#This Row],[Date de règlement]],"AAAA")))</f>
        <v/>
      </c>
      <c r="S598" s="138"/>
      <c r="T598" s="138"/>
      <c r="U598" s="138"/>
      <c r="V598" s="139"/>
      <c r="W598" s="140"/>
      <c r="X598" s="138"/>
      <c r="Y598" s="138"/>
      <c r="Z598" s="138"/>
      <c r="AD598" s="92"/>
    </row>
    <row r="599" spans="2:30" ht="57" customHeight="1" x14ac:dyDescent="0.35">
      <c r="B599" s="137"/>
      <c r="C599" s="129"/>
      <c r="D599" s="137"/>
      <c r="E599" s="214"/>
      <c r="F599" s="129"/>
      <c r="G599" s="130"/>
      <c r="H599" s="130"/>
      <c r="I599" s="131"/>
      <c r="J599" s="171"/>
      <c r="K599" s="171"/>
      <c r="L599" s="135"/>
      <c r="M599" s="129"/>
      <c r="N599" s="131"/>
      <c r="O599" s="131"/>
      <c r="P599" s="131"/>
      <c r="Q599" s="132"/>
      <c r="R599" s="132" t="str">
        <f>IF(ISBLANK(Tableau1[[#This Row],[Date de règlement]]),"",UPPER(TEXT(Tableau1[[#This Row],[Date de règlement]],"AAAA")))</f>
        <v/>
      </c>
      <c r="S599" s="138"/>
      <c r="T599" s="138"/>
      <c r="U599" s="138"/>
      <c r="V599" s="139"/>
      <c r="W599" s="140"/>
      <c r="X599" s="138"/>
      <c r="Y599" s="138"/>
      <c r="Z599" s="138"/>
      <c r="AD599" s="92"/>
    </row>
    <row r="600" spans="2:30" ht="57" customHeight="1" x14ac:dyDescent="0.35">
      <c r="B600" s="137"/>
      <c r="C600" s="129"/>
      <c r="D600" s="137"/>
      <c r="E600" s="214"/>
      <c r="F600" s="129"/>
      <c r="G600" s="130"/>
      <c r="H600" s="130"/>
      <c r="I600" s="131"/>
      <c r="J600" s="171"/>
      <c r="K600" s="171"/>
      <c r="L600" s="135"/>
      <c r="M600" s="129"/>
      <c r="N600" s="131"/>
      <c r="O600" s="131"/>
      <c r="P600" s="131"/>
      <c r="Q600" s="132"/>
      <c r="R600" s="132" t="str">
        <f>IF(ISBLANK(Tableau1[[#This Row],[Date de règlement]]),"",UPPER(TEXT(Tableau1[[#This Row],[Date de règlement]],"AAAA")))</f>
        <v/>
      </c>
      <c r="S600" s="138"/>
      <c r="T600" s="138"/>
      <c r="U600" s="138"/>
      <c r="V600" s="139"/>
      <c r="W600" s="140"/>
      <c r="X600" s="138"/>
      <c r="Y600" s="138"/>
      <c r="Z600" s="138"/>
      <c r="AD600" s="92"/>
    </row>
    <row r="601" spans="2:30" ht="57" customHeight="1" x14ac:dyDescent="0.35">
      <c r="B601" s="137"/>
      <c r="C601" s="129"/>
      <c r="D601" s="137"/>
      <c r="E601" s="214"/>
      <c r="F601" s="129"/>
      <c r="G601" s="130"/>
      <c r="H601" s="130"/>
      <c r="I601" s="131"/>
      <c r="J601" s="171"/>
      <c r="K601" s="171"/>
      <c r="L601" s="135"/>
      <c r="M601" s="129"/>
      <c r="N601" s="131"/>
      <c r="O601" s="131"/>
      <c r="P601" s="131"/>
      <c r="Q601" s="132"/>
      <c r="R601" s="132" t="str">
        <f>IF(ISBLANK(Tableau1[[#This Row],[Date de règlement]]),"",UPPER(TEXT(Tableau1[[#This Row],[Date de règlement]],"AAAA")))</f>
        <v/>
      </c>
      <c r="S601" s="138"/>
      <c r="T601" s="138"/>
      <c r="U601" s="138"/>
      <c r="V601" s="139"/>
      <c r="W601" s="140"/>
      <c r="X601" s="138"/>
      <c r="Y601" s="138"/>
      <c r="Z601" s="138"/>
      <c r="AD601" s="92"/>
    </row>
    <row r="602" spans="2:30" ht="57" customHeight="1" x14ac:dyDescent="0.35">
      <c r="B602" s="137"/>
      <c r="C602" s="129"/>
      <c r="D602" s="137"/>
      <c r="E602" s="214"/>
      <c r="F602" s="129"/>
      <c r="G602" s="130"/>
      <c r="H602" s="130"/>
      <c r="I602" s="131"/>
      <c r="J602" s="171"/>
      <c r="K602" s="171"/>
      <c r="L602" s="135"/>
      <c r="M602" s="129"/>
      <c r="N602" s="131"/>
      <c r="O602" s="131"/>
      <c r="P602" s="131"/>
      <c r="Q602" s="132"/>
      <c r="R602" s="132" t="str">
        <f>IF(ISBLANK(Tableau1[[#This Row],[Date de règlement]]),"",UPPER(TEXT(Tableau1[[#This Row],[Date de règlement]],"AAAA")))</f>
        <v/>
      </c>
      <c r="S602" s="138"/>
      <c r="T602" s="138"/>
      <c r="U602" s="138"/>
      <c r="V602" s="139"/>
      <c r="W602" s="140"/>
      <c r="X602" s="138"/>
      <c r="Y602" s="138"/>
      <c r="Z602" s="138"/>
      <c r="AD602" s="92"/>
    </row>
    <row r="603" spans="2:30" ht="57" customHeight="1" x14ac:dyDescent="0.35">
      <c r="B603" s="137"/>
      <c r="C603" s="129"/>
      <c r="D603" s="137"/>
      <c r="E603" s="214"/>
      <c r="F603" s="129"/>
      <c r="G603" s="130"/>
      <c r="H603" s="130"/>
      <c r="I603" s="131"/>
      <c r="J603" s="171"/>
      <c r="K603" s="171"/>
      <c r="L603" s="135"/>
      <c r="M603" s="129"/>
      <c r="N603" s="131"/>
      <c r="O603" s="131"/>
      <c r="P603" s="131"/>
      <c r="Q603" s="132"/>
      <c r="R603" s="132" t="str">
        <f>IF(ISBLANK(Tableau1[[#This Row],[Date de règlement]]),"",UPPER(TEXT(Tableau1[[#This Row],[Date de règlement]],"AAAA")))</f>
        <v/>
      </c>
      <c r="S603" s="138"/>
      <c r="T603" s="138"/>
      <c r="U603" s="138"/>
      <c r="V603" s="139"/>
      <c r="W603" s="140"/>
      <c r="X603" s="138"/>
      <c r="Y603" s="138"/>
      <c r="Z603" s="138"/>
      <c r="AD603" s="92"/>
    </row>
    <row r="604" spans="2:30" ht="57" customHeight="1" x14ac:dyDescent="0.35">
      <c r="B604" s="137"/>
      <c r="C604" s="129"/>
      <c r="D604" s="137"/>
      <c r="E604" s="214"/>
      <c r="F604" s="129"/>
      <c r="G604" s="130"/>
      <c r="H604" s="130"/>
      <c r="I604" s="131"/>
      <c r="J604" s="171"/>
      <c r="K604" s="171"/>
      <c r="L604" s="135"/>
      <c r="M604" s="129"/>
      <c r="N604" s="131"/>
      <c r="O604" s="131"/>
      <c r="P604" s="131"/>
      <c r="Q604" s="132"/>
      <c r="R604" s="132" t="str">
        <f>IF(ISBLANK(Tableau1[[#This Row],[Date de règlement]]),"",UPPER(TEXT(Tableau1[[#This Row],[Date de règlement]],"AAAA")))</f>
        <v/>
      </c>
      <c r="S604" s="138"/>
      <c r="T604" s="138"/>
      <c r="U604" s="138"/>
      <c r="V604" s="139"/>
      <c r="W604" s="140"/>
      <c r="X604" s="138"/>
      <c r="Y604" s="138"/>
      <c r="Z604" s="138"/>
      <c r="AD604" s="92"/>
    </row>
    <row r="605" spans="2:30" ht="57" customHeight="1" x14ac:dyDescent="0.35">
      <c r="B605" s="137"/>
      <c r="C605" s="129"/>
      <c r="D605" s="137"/>
      <c r="E605" s="214"/>
      <c r="F605" s="129"/>
      <c r="G605" s="130"/>
      <c r="H605" s="130"/>
      <c r="I605" s="131"/>
      <c r="J605" s="171"/>
      <c r="K605" s="171"/>
      <c r="L605" s="135"/>
      <c r="M605" s="129"/>
      <c r="N605" s="131"/>
      <c r="O605" s="131"/>
      <c r="P605" s="131"/>
      <c r="Q605" s="132"/>
      <c r="R605" s="132" t="str">
        <f>IF(ISBLANK(Tableau1[[#This Row],[Date de règlement]]),"",UPPER(TEXT(Tableau1[[#This Row],[Date de règlement]],"AAAA")))</f>
        <v/>
      </c>
      <c r="S605" s="138"/>
      <c r="T605" s="138"/>
      <c r="U605" s="138"/>
      <c r="V605" s="139"/>
      <c r="W605" s="140"/>
      <c r="X605" s="138"/>
      <c r="Y605" s="138"/>
      <c r="Z605" s="138"/>
      <c r="AD605" s="92"/>
    </row>
    <row r="606" spans="2:30" ht="57" customHeight="1" x14ac:dyDescent="0.35">
      <c r="B606" s="137"/>
      <c r="C606" s="129"/>
      <c r="D606" s="137"/>
      <c r="E606" s="214"/>
      <c r="F606" s="129"/>
      <c r="G606" s="130"/>
      <c r="H606" s="130"/>
      <c r="I606" s="131"/>
      <c r="J606" s="171"/>
      <c r="K606" s="171"/>
      <c r="L606" s="135"/>
      <c r="M606" s="129"/>
      <c r="N606" s="131"/>
      <c r="O606" s="131"/>
      <c r="P606" s="131"/>
      <c r="Q606" s="132"/>
      <c r="R606" s="132" t="str">
        <f>IF(ISBLANK(Tableau1[[#This Row],[Date de règlement]]),"",UPPER(TEXT(Tableau1[[#This Row],[Date de règlement]],"AAAA")))</f>
        <v/>
      </c>
      <c r="S606" s="138"/>
      <c r="T606" s="138"/>
      <c r="U606" s="138"/>
      <c r="V606" s="139"/>
      <c r="W606" s="140"/>
      <c r="X606" s="138"/>
      <c r="Y606" s="138"/>
      <c r="Z606" s="138"/>
      <c r="AD606" s="92"/>
    </row>
    <row r="607" spans="2:30" ht="57" customHeight="1" x14ac:dyDescent="0.35">
      <c r="B607" s="137"/>
      <c r="C607" s="129"/>
      <c r="D607" s="137"/>
      <c r="E607" s="214"/>
      <c r="F607" s="129"/>
      <c r="G607" s="130"/>
      <c r="H607" s="130"/>
      <c r="I607" s="131"/>
      <c r="J607" s="171"/>
      <c r="K607" s="171"/>
      <c r="L607" s="135"/>
      <c r="M607" s="129"/>
      <c r="N607" s="131"/>
      <c r="O607" s="131"/>
      <c r="P607" s="131"/>
      <c r="Q607" s="132"/>
      <c r="R607" s="132" t="str">
        <f>IF(ISBLANK(Tableau1[[#This Row],[Date de règlement]]),"",UPPER(TEXT(Tableau1[[#This Row],[Date de règlement]],"AAAA")))</f>
        <v/>
      </c>
      <c r="S607" s="138"/>
      <c r="T607" s="138"/>
      <c r="U607" s="138"/>
      <c r="V607" s="139"/>
      <c r="W607" s="140"/>
      <c r="X607" s="138"/>
      <c r="Y607" s="138"/>
      <c r="Z607" s="138"/>
      <c r="AD607" s="92"/>
    </row>
    <row r="608" spans="2:30" ht="57" customHeight="1" x14ac:dyDescent="0.35">
      <c r="B608" s="137"/>
      <c r="C608" s="129"/>
      <c r="D608" s="137"/>
      <c r="E608" s="214"/>
      <c r="F608" s="129"/>
      <c r="G608" s="130"/>
      <c r="H608" s="130"/>
      <c r="I608" s="131"/>
      <c r="J608" s="171"/>
      <c r="K608" s="171"/>
      <c r="L608" s="135"/>
      <c r="M608" s="129"/>
      <c r="N608" s="131"/>
      <c r="O608" s="131"/>
      <c r="P608" s="131"/>
      <c r="Q608" s="132"/>
      <c r="R608" s="132" t="str">
        <f>IF(ISBLANK(Tableau1[[#This Row],[Date de règlement]]),"",UPPER(TEXT(Tableau1[[#This Row],[Date de règlement]],"AAAA")))</f>
        <v/>
      </c>
      <c r="S608" s="138"/>
      <c r="T608" s="138"/>
      <c r="U608" s="138"/>
      <c r="V608" s="139"/>
      <c r="W608" s="140"/>
      <c r="X608" s="138"/>
      <c r="Y608" s="138"/>
      <c r="Z608" s="138"/>
      <c r="AD608" s="92"/>
    </row>
    <row r="609" spans="2:30" ht="57" customHeight="1" x14ac:dyDescent="0.35">
      <c r="B609" s="137"/>
      <c r="C609" s="129"/>
      <c r="D609" s="137"/>
      <c r="E609" s="214"/>
      <c r="F609" s="129"/>
      <c r="G609" s="130"/>
      <c r="H609" s="130"/>
      <c r="I609" s="131"/>
      <c r="J609" s="171"/>
      <c r="K609" s="171"/>
      <c r="L609" s="135"/>
      <c r="M609" s="129"/>
      <c r="N609" s="131"/>
      <c r="O609" s="131"/>
      <c r="P609" s="131"/>
      <c r="Q609" s="132"/>
      <c r="R609" s="132" t="str">
        <f>IF(ISBLANK(Tableau1[[#This Row],[Date de règlement]]),"",UPPER(TEXT(Tableau1[[#This Row],[Date de règlement]],"AAAA")))</f>
        <v/>
      </c>
      <c r="S609" s="138"/>
      <c r="T609" s="138"/>
      <c r="U609" s="138"/>
      <c r="V609" s="139"/>
      <c r="W609" s="140"/>
      <c r="X609" s="138"/>
      <c r="Y609" s="138"/>
      <c r="Z609" s="138"/>
      <c r="AD609" s="92"/>
    </row>
    <row r="610" spans="2:30" ht="57" customHeight="1" x14ac:dyDescent="0.35">
      <c r="B610" s="137"/>
      <c r="C610" s="129"/>
      <c r="D610" s="137"/>
      <c r="E610" s="214"/>
      <c r="F610" s="129"/>
      <c r="G610" s="130"/>
      <c r="H610" s="130"/>
      <c r="I610" s="131"/>
      <c r="J610" s="171"/>
      <c r="K610" s="171"/>
      <c r="L610" s="135"/>
      <c r="M610" s="129"/>
      <c r="N610" s="131"/>
      <c r="O610" s="131"/>
      <c r="P610" s="131"/>
      <c r="Q610" s="132"/>
      <c r="R610" s="132" t="str">
        <f>IF(ISBLANK(Tableau1[[#This Row],[Date de règlement]]),"",UPPER(TEXT(Tableau1[[#This Row],[Date de règlement]],"AAAA")))</f>
        <v/>
      </c>
      <c r="S610" s="138"/>
      <c r="T610" s="138"/>
      <c r="U610" s="138"/>
      <c r="V610" s="139"/>
      <c r="W610" s="140"/>
      <c r="X610" s="138"/>
      <c r="Y610" s="138"/>
      <c r="Z610" s="138"/>
      <c r="AD610" s="92"/>
    </row>
    <row r="611" spans="2:30" ht="57" customHeight="1" x14ac:dyDescent="0.35">
      <c r="B611" s="137"/>
      <c r="C611" s="129"/>
      <c r="D611" s="137"/>
      <c r="E611" s="214"/>
      <c r="F611" s="129"/>
      <c r="G611" s="130"/>
      <c r="H611" s="130"/>
      <c r="I611" s="131"/>
      <c r="J611" s="171"/>
      <c r="K611" s="171"/>
      <c r="L611" s="135"/>
      <c r="M611" s="129"/>
      <c r="N611" s="131"/>
      <c r="O611" s="131"/>
      <c r="P611" s="131"/>
      <c r="Q611" s="132"/>
      <c r="R611" s="132" t="str">
        <f>IF(ISBLANK(Tableau1[[#This Row],[Date de règlement]]),"",UPPER(TEXT(Tableau1[[#This Row],[Date de règlement]],"AAAA")))</f>
        <v/>
      </c>
      <c r="S611" s="138"/>
      <c r="T611" s="138"/>
      <c r="U611" s="138"/>
      <c r="V611" s="139"/>
      <c r="W611" s="140"/>
      <c r="X611" s="138"/>
      <c r="Y611" s="138"/>
      <c r="Z611" s="138"/>
      <c r="AD611" s="92"/>
    </row>
    <row r="612" spans="2:30" ht="57" customHeight="1" x14ac:dyDescent="0.35">
      <c r="B612" s="137"/>
      <c r="C612" s="129"/>
      <c r="D612" s="137"/>
      <c r="E612" s="214"/>
      <c r="F612" s="129"/>
      <c r="G612" s="130"/>
      <c r="H612" s="130"/>
      <c r="I612" s="131"/>
      <c r="J612" s="171"/>
      <c r="K612" s="171"/>
      <c r="L612" s="135"/>
      <c r="M612" s="129"/>
      <c r="N612" s="131"/>
      <c r="O612" s="131"/>
      <c r="P612" s="131"/>
      <c r="Q612" s="132"/>
      <c r="R612" s="132" t="str">
        <f>IF(ISBLANK(Tableau1[[#This Row],[Date de règlement]]),"",UPPER(TEXT(Tableau1[[#This Row],[Date de règlement]],"AAAA")))</f>
        <v/>
      </c>
      <c r="S612" s="138"/>
      <c r="T612" s="138"/>
      <c r="U612" s="138"/>
      <c r="V612" s="139"/>
      <c r="W612" s="140"/>
      <c r="X612" s="138"/>
      <c r="Y612" s="138"/>
      <c r="Z612" s="138"/>
      <c r="AD612" s="92"/>
    </row>
    <row r="613" spans="2:30" ht="57" customHeight="1" x14ac:dyDescent="0.35">
      <c r="B613" s="137"/>
      <c r="C613" s="129"/>
      <c r="D613" s="137"/>
      <c r="E613" s="214"/>
      <c r="F613" s="129"/>
      <c r="G613" s="130"/>
      <c r="H613" s="130"/>
      <c r="I613" s="131"/>
      <c r="J613" s="171"/>
      <c r="K613" s="171"/>
      <c r="L613" s="135"/>
      <c r="M613" s="129"/>
      <c r="N613" s="131"/>
      <c r="O613" s="131"/>
      <c r="P613" s="131"/>
      <c r="Q613" s="132"/>
      <c r="R613" s="132" t="str">
        <f>IF(ISBLANK(Tableau1[[#This Row],[Date de règlement]]),"",UPPER(TEXT(Tableau1[[#This Row],[Date de règlement]],"AAAA")))</f>
        <v/>
      </c>
      <c r="S613" s="138"/>
      <c r="T613" s="138"/>
      <c r="U613" s="138"/>
      <c r="V613" s="139"/>
      <c r="W613" s="140"/>
      <c r="X613" s="138"/>
      <c r="Y613" s="138"/>
      <c r="Z613" s="138"/>
      <c r="AD613" s="92"/>
    </row>
    <row r="614" spans="2:30" ht="57" customHeight="1" x14ac:dyDescent="0.35">
      <c r="B614" s="137"/>
      <c r="C614" s="129"/>
      <c r="D614" s="137"/>
      <c r="E614" s="214"/>
      <c r="F614" s="129"/>
      <c r="G614" s="130"/>
      <c r="H614" s="130"/>
      <c r="I614" s="131"/>
      <c r="J614" s="171"/>
      <c r="K614" s="171"/>
      <c r="L614" s="135"/>
      <c r="M614" s="129"/>
      <c r="N614" s="131"/>
      <c r="O614" s="131"/>
      <c r="P614" s="131"/>
      <c r="Q614" s="132"/>
      <c r="R614" s="132" t="str">
        <f>IF(ISBLANK(Tableau1[[#This Row],[Date de règlement]]),"",UPPER(TEXT(Tableau1[[#This Row],[Date de règlement]],"AAAA")))</f>
        <v/>
      </c>
      <c r="S614" s="138"/>
      <c r="T614" s="138"/>
      <c r="U614" s="138"/>
      <c r="V614" s="139"/>
      <c r="W614" s="140"/>
      <c r="X614" s="138"/>
      <c r="Y614" s="138"/>
      <c r="Z614" s="138"/>
      <c r="AD614" s="92"/>
    </row>
    <row r="615" spans="2:30" ht="57" customHeight="1" x14ac:dyDescent="0.35">
      <c r="B615" s="137"/>
      <c r="C615" s="129"/>
      <c r="D615" s="137"/>
      <c r="E615" s="214"/>
      <c r="F615" s="129"/>
      <c r="G615" s="130"/>
      <c r="H615" s="130"/>
      <c r="I615" s="131"/>
      <c r="J615" s="171"/>
      <c r="K615" s="171"/>
      <c r="L615" s="135"/>
      <c r="M615" s="129"/>
      <c r="N615" s="131"/>
      <c r="O615" s="131"/>
      <c r="P615" s="131"/>
      <c r="Q615" s="132"/>
      <c r="R615" s="132" t="str">
        <f>IF(ISBLANK(Tableau1[[#This Row],[Date de règlement]]),"",UPPER(TEXT(Tableau1[[#This Row],[Date de règlement]],"AAAA")))</f>
        <v/>
      </c>
      <c r="S615" s="138"/>
      <c r="T615" s="138"/>
      <c r="U615" s="138"/>
      <c r="V615" s="139"/>
      <c r="W615" s="140"/>
      <c r="X615" s="138"/>
      <c r="Y615" s="138"/>
      <c r="Z615" s="138"/>
      <c r="AD615" s="92"/>
    </row>
    <row r="616" spans="2:30" ht="57" customHeight="1" x14ac:dyDescent="0.35">
      <c r="B616" s="137"/>
      <c r="C616" s="129"/>
      <c r="D616" s="137"/>
      <c r="E616" s="214"/>
      <c r="F616" s="129"/>
      <c r="G616" s="130"/>
      <c r="H616" s="130"/>
      <c r="I616" s="131"/>
      <c r="J616" s="171"/>
      <c r="K616" s="171"/>
      <c r="L616" s="135"/>
      <c r="M616" s="129"/>
      <c r="N616" s="131"/>
      <c r="O616" s="131"/>
      <c r="P616" s="131"/>
      <c r="Q616" s="132"/>
      <c r="R616" s="132" t="str">
        <f>IF(ISBLANK(Tableau1[[#This Row],[Date de règlement]]),"",UPPER(TEXT(Tableau1[[#This Row],[Date de règlement]],"AAAA")))</f>
        <v/>
      </c>
      <c r="S616" s="138"/>
      <c r="T616" s="138"/>
      <c r="U616" s="138"/>
      <c r="V616" s="139"/>
      <c r="W616" s="140"/>
      <c r="X616" s="138"/>
      <c r="Y616" s="138"/>
      <c r="Z616" s="138"/>
      <c r="AD616" s="92"/>
    </row>
    <row r="617" spans="2:30" ht="57" customHeight="1" x14ac:dyDescent="0.35">
      <c r="B617" s="137"/>
      <c r="C617" s="129"/>
      <c r="D617" s="137"/>
      <c r="E617" s="214"/>
      <c r="F617" s="129"/>
      <c r="G617" s="130"/>
      <c r="H617" s="130"/>
      <c r="I617" s="131"/>
      <c r="J617" s="171"/>
      <c r="K617" s="171"/>
      <c r="L617" s="135"/>
      <c r="M617" s="129"/>
      <c r="N617" s="131"/>
      <c r="O617" s="131"/>
      <c r="P617" s="131"/>
      <c r="Q617" s="132"/>
      <c r="R617" s="132" t="str">
        <f>IF(ISBLANK(Tableau1[[#This Row],[Date de règlement]]),"",UPPER(TEXT(Tableau1[[#This Row],[Date de règlement]],"AAAA")))</f>
        <v/>
      </c>
      <c r="S617" s="138"/>
      <c r="T617" s="138"/>
      <c r="U617" s="138"/>
      <c r="V617" s="139"/>
      <c r="W617" s="140"/>
      <c r="X617" s="138"/>
      <c r="Y617" s="138"/>
      <c r="Z617" s="138"/>
      <c r="AD617" s="92"/>
    </row>
    <row r="618" spans="2:30" ht="57" customHeight="1" x14ac:dyDescent="0.35">
      <c r="B618" s="137"/>
      <c r="C618" s="129"/>
      <c r="D618" s="137"/>
      <c r="E618" s="214"/>
      <c r="F618" s="129"/>
      <c r="G618" s="130"/>
      <c r="H618" s="130"/>
      <c r="I618" s="131"/>
      <c r="J618" s="171"/>
      <c r="K618" s="171"/>
      <c r="L618" s="135"/>
      <c r="M618" s="129"/>
      <c r="N618" s="131"/>
      <c r="O618" s="131"/>
      <c r="P618" s="131"/>
      <c r="Q618" s="132"/>
      <c r="R618" s="132" t="str">
        <f>IF(ISBLANK(Tableau1[[#This Row],[Date de règlement]]),"",UPPER(TEXT(Tableau1[[#This Row],[Date de règlement]],"AAAA")))</f>
        <v/>
      </c>
      <c r="S618" s="138"/>
      <c r="T618" s="138"/>
      <c r="U618" s="138"/>
      <c r="V618" s="139"/>
      <c r="W618" s="140"/>
      <c r="X618" s="138"/>
      <c r="Y618" s="138"/>
      <c r="Z618" s="138"/>
      <c r="AD618" s="92"/>
    </row>
    <row r="619" spans="2:30" ht="57" customHeight="1" x14ac:dyDescent="0.35">
      <c r="B619" s="137"/>
      <c r="C619" s="129"/>
      <c r="D619" s="137"/>
      <c r="E619" s="214"/>
      <c r="F619" s="129"/>
      <c r="G619" s="130"/>
      <c r="H619" s="130"/>
      <c r="I619" s="131"/>
      <c r="J619" s="171"/>
      <c r="K619" s="171"/>
      <c r="L619" s="135"/>
      <c r="M619" s="129"/>
      <c r="N619" s="131"/>
      <c r="O619" s="131"/>
      <c r="P619" s="131"/>
      <c r="Q619" s="132"/>
      <c r="R619" s="132" t="str">
        <f>IF(ISBLANK(Tableau1[[#This Row],[Date de règlement]]),"",UPPER(TEXT(Tableau1[[#This Row],[Date de règlement]],"AAAA")))</f>
        <v/>
      </c>
      <c r="S619" s="138"/>
      <c r="T619" s="138"/>
      <c r="U619" s="138"/>
      <c r="V619" s="139"/>
      <c r="W619" s="140"/>
      <c r="X619" s="138"/>
      <c r="Y619" s="138"/>
      <c r="Z619" s="138"/>
      <c r="AD619" s="92"/>
    </row>
    <row r="620" spans="2:30" ht="57" customHeight="1" x14ac:dyDescent="0.35">
      <c r="B620" s="137"/>
      <c r="C620" s="129"/>
      <c r="D620" s="137"/>
      <c r="E620" s="214"/>
      <c r="F620" s="129"/>
      <c r="G620" s="130"/>
      <c r="H620" s="130"/>
      <c r="I620" s="131"/>
      <c r="J620" s="171"/>
      <c r="K620" s="171"/>
      <c r="L620" s="135"/>
      <c r="M620" s="129"/>
      <c r="N620" s="131"/>
      <c r="O620" s="131"/>
      <c r="P620" s="131"/>
      <c r="Q620" s="132"/>
      <c r="R620" s="132" t="str">
        <f>IF(ISBLANK(Tableau1[[#This Row],[Date de règlement]]),"",UPPER(TEXT(Tableau1[[#This Row],[Date de règlement]],"AAAA")))</f>
        <v/>
      </c>
      <c r="S620" s="138"/>
      <c r="T620" s="138"/>
      <c r="U620" s="138"/>
      <c r="V620" s="139"/>
      <c r="W620" s="140"/>
      <c r="X620" s="138"/>
      <c r="Y620" s="138"/>
      <c r="Z620" s="138"/>
      <c r="AD620" s="92"/>
    </row>
    <row r="621" spans="2:30" ht="57" customHeight="1" x14ac:dyDescent="0.35">
      <c r="B621" s="137"/>
      <c r="C621" s="129"/>
      <c r="D621" s="137"/>
      <c r="E621" s="214"/>
      <c r="F621" s="129"/>
      <c r="G621" s="130"/>
      <c r="H621" s="130"/>
      <c r="I621" s="131"/>
      <c r="J621" s="171"/>
      <c r="K621" s="171"/>
      <c r="L621" s="135"/>
      <c r="M621" s="129"/>
      <c r="N621" s="131"/>
      <c r="O621" s="131"/>
      <c r="P621" s="131"/>
      <c r="Q621" s="132"/>
      <c r="R621" s="132" t="str">
        <f>IF(ISBLANK(Tableau1[[#This Row],[Date de règlement]]),"",UPPER(TEXT(Tableau1[[#This Row],[Date de règlement]],"AAAA")))</f>
        <v/>
      </c>
      <c r="S621" s="138"/>
      <c r="T621" s="138"/>
      <c r="U621" s="138"/>
      <c r="V621" s="139"/>
      <c r="W621" s="140"/>
      <c r="X621" s="138"/>
      <c r="Y621" s="138"/>
      <c r="Z621" s="138"/>
      <c r="AD621" s="92"/>
    </row>
    <row r="622" spans="2:30" ht="57" customHeight="1" x14ac:dyDescent="0.35">
      <c r="B622" s="137"/>
      <c r="C622" s="129"/>
      <c r="D622" s="137"/>
      <c r="E622" s="214"/>
      <c r="F622" s="129"/>
      <c r="G622" s="130"/>
      <c r="H622" s="130"/>
      <c r="I622" s="131"/>
      <c r="J622" s="171"/>
      <c r="K622" s="171"/>
      <c r="L622" s="135"/>
      <c r="M622" s="129"/>
      <c r="N622" s="131"/>
      <c r="O622" s="131"/>
      <c r="P622" s="131"/>
      <c r="Q622" s="132"/>
      <c r="R622" s="132" t="str">
        <f>IF(ISBLANK(Tableau1[[#This Row],[Date de règlement]]),"",UPPER(TEXT(Tableau1[[#This Row],[Date de règlement]],"AAAA")))</f>
        <v/>
      </c>
      <c r="S622" s="138"/>
      <c r="T622" s="138"/>
      <c r="U622" s="138"/>
      <c r="V622" s="139"/>
      <c r="W622" s="140"/>
      <c r="X622" s="138"/>
      <c r="Y622" s="138"/>
      <c r="Z622" s="138"/>
      <c r="AD622" s="92"/>
    </row>
    <row r="623" spans="2:30" ht="57" customHeight="1" x14ac:dyDescent="0.35">
      <c r="B623" s="137"/>
      <c r="C623" s="129"/>
      <c r="D623" s="137"/>
      <c r="E623" s="214"/>
      <c r="F623" s="129"/>
      <c r="G623" s="130"/>
      <c r="H623" s="130"/>
      <c r="I623" s="131"/>
      <c r="J623" s="171"/>
      <c r="K623" s="171"/>
      <c r="L623" s="135"/>
      <c r="M623" s="129"/>
      <c r="N623" s="131"/>
      <c r="O623" s="131"/>
      <c r="P623" s="131"/>
      <c r="Q623" s="132"/>
      <c r="R623" s="132" t="str">
        <f>IF(ISBLANK(Tableau1[[#This Row],[Date de règlement]]),"",UPPER(TEXT(Tableau1[[#This Row],[Date de règlement]],"AAAA")))</f>
        <v/>
      </c>
      <c r="S623" s="138"/>
      <c r="T623" s="138"/>
      <c r="U623" s="138"/>
      <c r="V623" s="139"/>
      <c r="W623" s="140"/>
      <c r="X623" s="138"/>
      <c r="Y623" s="138"/>
      <c r="Z623" s="138"/>
      <c r="AD623" s="92"/>
    </row>
    <row r="624" spans="2:30" ht="57" customHeight="1" x14ac:dyDescent="0.35">
      <c r="B624" s="137"/>
      <c r="C624" s="129"/>
      <c r="D624" s="137"/>
      <c r="E624" s="214"/>
      <c r="F624" s="129"/>
      <c r="G624" s="130"/>
      <c r="H624" s="130"/>
      <c r="I624" s="131"/>
      <c r="J624" s="171"/>
      <c r="K624" s="171"/>
      <c r="L624" s="135"/>
      <c r="M624" s="129"/>
      <c r="N624" s="131"/>
      <c r="O624" s="131"/>
      <c r="P624" s="131"/>
      <c r="Q624" s="132"/>
      <c r="R624" s="132" t="str">
        <f>IF(ISBLANK(Tableau1[[#This Row],[Date de règlement]]),"",UPPER(TEXT(Tableau1[[#This Row],[Date de règlement]],"AAAA")))</f>
        <v/>
      </c>
      <c r="S624" s="138"/>
      <c r="T624" s="138"/>
      <c r="U624" s="138"/>
      <c r="V624" s="139"/>
      <c r="W624" s="140"/>
      <c r="X624" s="138"/>
      <c r="Y624" s="138"/>
      <c r="Z624" s="138"/>
      <c r="AD624" s="92"/>
    </row>
    <row r="625" spans="2:30" ht="57" customHeight="1" x14ac:dyDescent="0.35">
      <c r="B625" s="137"/>
      <c r="C625" s="129"/>
      <c r="D625" s="137"/>
      <c r="E625" s="214"/>
      <c r="F625" s="129"/>
      <c r="G625" s="130"/>
      <c r="H625" s="130"/>
      <c r="I625" s="131"/>
      <c r="J625" s="171"/>
      <c r="K625" s="171"/>
      <c r="L625" s="135"/>
      <c r="M625" s="129"/>
      <c r="N625" s="131"/>
      <c r="O625" s="131"/>
      <c r="P625" s="131"/>
      <c r="Q625" s="132"/>
      <c r="R625" s="132" t="str">
        <f>IF(ISBLANK(Tableau1[[#This Row],[Date de règlement]]),"",UPPER(TEXT(Tableau1[[#This Row],[Date de règlement]],"AAAA")))</f>
        <v/>
      </c>
      <c r="S625" s="138"/>
      <c r="T625" s="138"/>
      <c r="U625" s="138"/>
      <c r="V625" s="139"/>
      <c r="W625" s="140"/>
      <c r="X625" s="138"/>
      <c r="Y625" s="138"/>
      <c r="Z625" s="138"/>
      <c r="AD625" s="92"/>
    </row>
    <row r="626" spans="2:30" ht="57" customHeight="1" x14ac:dyDescent="0.35">
      <c r="B626" s="137"/>
      <c r="C626" s="129"/>
      <c r="D626" s="137"/>
      <c r="E626" s="214"/>
      <c r="F626" s="129"/>
      <c r="G626" s="130"/>
      <c r="H626" s="130"/>
      <c r="I626" s="131"/>
      <c r="J626" s="171"/>
      <c r="K626" s="171"/>
      <c r="L626" s="135"/>
      <c r="M626" s="129"/>
      <c r="N626" s="131"/>
      <c r="O626" s="131"/>
      <c r="P626" s="131"/>
      <c r="Q626" s="132"/>
      <c r="R626" s="132" t="str">
        <f>IF(ISBLANK(Tableau1[[#This Row],[Date de règlement]]),"",UPPER(TEXT(Tableau1[[#This Row],[Date de règlement]],"AAAA")))</f>
        <v/>
      </c>
      <c r="S626" s="138"/>
      <c r="T626" s="138"/>
      <c r="U626" s="138"/>
      <c r="V626" s="139"/>
      <c r="W626" s="140"/>
      <c r="X626" s="138"/>
      <c r="Y626" s="138"/>
      <c r="Z626" s="138"/>
      <c r="AD626" s="92"/>
    </row>
    <row r="627" spans="2:30" ht="57" customHeight="1" x14ac:dyDescent="0.35">
      <c r="B627" s="137"/>
      <c r="C627" s="129"/>
      <c r="D627" s="137"/>
      <c r="E627" s="214"/>
      <c r="F627" s="129"/>
      <c r="G627" s="130"/>
      <c r="H627" s="130"/>
      <c r="I627" s="131"/>
      <c r="J627" s="171"/>
      <c r="K627" s="171"/>
      <c r="L627" s="135"/>
      <c r="M627" s="129"/>
      <c r="N627" s="131"/>
      <c r="O627" s="131"/>
      <c r="P627" s="131"/>
      <c r="Q627" s="132"/>
      <c r="R627" s="132" t="str">
        <f>IF(ISBLANK(Tableau1[[#This Row],[Date de règlement]]),"",UPPER(TEXT(Tableau1[[#This Row],[Date de règlement]],"AAAA")))</f>
        <v/>
      </c>
      <c r="S627" s="138"/>
      <c r="T627" s="138"/>
      <c r="U627" s="138"/>
      <c r="V627" s="139"/>
      <c r="W627" s="140"/>
      <c r="X627" s="138"/>
      <c r="Y627" s="138"/>
      <c r="Z627" s="138"/>
      <c r="AD627" s="92"/>
    </row>
    <row r="628" spans="2:30" ht="57" customHeight="1" x14ac:dyDescent="0.35">
      <c r="B628" s="137"/>
      <c r="C628" s="129"/>
      <c r="D628" s="137"/>
      <c r="E628" s="214"/>
      <c r="F628" s="129"/>
      <c r="G628" s="130"/>
      <c r="H628" s="130"/>
      <c r="I628" s="131"/>
      <c r="J628" s="171"/>
      <c r="K628" s="171"/>
      <c r="L628" s="135"/>
      <c r="M628" s="129"/>
      <c r="N628" s="131"/>
      <c r="O628" s="131"/>
      <c r="P628" s="131"/>
      <c r="Q628" s="132"/>
      <c r="R628" s="132" t="str">
        <f>IF(ISBLANK(Tableau1[[#This Row],[Date de règlement]]),"",UPPER(TEXT(Tableau1[[#This Row],[Date de règlement]],"AAAA")))</f>
        <v/>
      </c>
      <c r="S628" s="138"/>
      <c r="T628" s="138"/>
      <c r="U628" s="138"/>
      <c r="V628" s="139"/>
      <c r="W628" s="140"/>
      <c r="X628" s="138"/>
      <c r="Y628" s="138"/>
      <c r="Z628" s="138"/>
      <c r="AD628" s="92"/>
    </row>
    <row r="629" spans="2:30" ht="57" customHeight="1" x14ac:dyDescent="0.35">
      <c r="B629" s="137"/>
      <c r="C629" s="129"/>
      <c r="D629" s="137"/>
      <c r="E629" s="214"/>
      <c r="F629" s="129"/>
      <c r="G629" s="130"/>
      <c r="H629" s="130"/>
      <c r="I629" s="131"/>
      <c r="J629" s="171"/>
      <c r="K629" s="171"/>
      <c r="L629" s="135"/>
      <c r="M629" s="129"/>
      <c r="N629" s="131"/>
      <c r="O629" s="131"/>
      <c r="P629" s="131"/>
      <c r="Q629" s="132"/>
      <c r="R629" s="132" t="str">
        <f>IF(ISBLANK(Tableau1[[#This Row],[Date de règlement]]),"",UPPER(TEXT(Tableau1[[#This Row],[Date de règlement]],"AAAA")))</f>
        <v/>
      </c>
      <c r="S629" s="138"/>
      <c r="T629" s="138"/>
      <c r="U629" s="138"/>
      <c r="V629" s="139"/>
      <c r="W629" s="140"/>
      <c r="X629" s="138"/>
      <c r="Y629" s="138"/>
      <c r="Z629" s="138"/>
      <c r="AD629" s="92"/>
    </row>
    <row r="630" spans="2:30" ht="57" customHeight="1" x14ac:dyDescent="0.35">
      <c r="B630" s="137"/>
      <c r="C630" s="129"/>
      <c r="D630" s="137"/>
      <c r="E630" s="214"/>
      <c r="F630" s="129"/>
      <c r="G630" s="130"/>
      <c r="H630" s="130"/>
      <c r="I630" s="131"/>
      <c r="J630" s="171"/>
      <c r="K630" s="171"/>
      <c r="L630" s="135"/>
      <c r="M630" s="129"/>
      <c r="N630" s="131"/>
      <c r="O630" s="131"/>
      <c r="P630" s="131"/>
      <c r="Q630" s="132"/>
      <c r="R630" s="132" t="str">
        <f>IF(ISBLANK(Tableau1[[#This Row],[Date de règlement]]),"",UPPER(TEXT(Tableau1[[#This Row],[Date de règlement]],"AAAA")))</f>
        <v/>
      </c>
      <c r="S630" s="138"/>
      <c r="T630" s="138"/>
      <c r="U630" s="138"/>
      <c r="V630" s="139"/>
      <c r="W630" s="140"/>
      <c r="X630" s="138"/>
      <c r="Y630" s="138"/>
      <c r="Z630" s="138"/>
      <c r="AD630" s="92"/>
    </row>
    <row r="631" spans="2:30" ht="57" customHeight="1" x14ac:dyDescent="0.35">
      <c r="B631" s="137"/>
      <c r="C631" s="129"/>
      <c r="D631" s="137"/>
      <c r="E631" s="214"/>
      <c r="F631" s="129"/>
      <c r="G631" s="130"/>
      <c r="H631" s="130"/>
      <c r="I631" s="131"/>
      <c r="J631" s="171"/>
      <c r="K631" s="171"/>
      <c r="L631" s="135"/>
      <c r="M631" s="129"/>
      <c r="N631" s="131"/>
      <c r="O631" s="131"/>
      <c r="P631" s="131"/>
      <c r="Q631" s="132"/>
      <c r="R631" s="132" t="str">
        <f>IF(ISBLANK(Tableau1[[#This Row],[Date de règlement]]),"",UPPER(TEXT(Tableau1[[#This Row],[Date de règlement]],"AAAA")))</f>
        <v/>
      </c>
      <c r="S631" s="138"/>
      <c r="T631" s="138"/>
      <c r="U631" s="138"/>
      <c r="V631" s="139"/>
      <c r="W631" s="140"/>
      <c r="X631" s="138"/>
      <c r="Y631" s="138"/>
      <c r="Z631" s="138"/>
      <c r="AD631" s="92"/>
    </row>
    <row r="632" spans="2:30" ht="57" customHeight="1" x14ac:dyDescent="0.35">
      <c r="B632" s="137"/>
      <c r="C632" s="129"/>
      <c r="D632" s="137"/>
      <c r="E632" s="214"/>
      <c r="F632" s="129"/>
      <c r="G632" s="130"/>
      <c r="H632" s="130"/>
      <c r="I632" s="131"/>
      <c r="J632" s="171"/>
      <c r="K632" s="171"/>
      <c r="L632" s="135"/>
      <c r="M632" s="129"/>
      <c r="N632" s="131"/>
      <c r="O632" s="131"/>
      <c r="P632" s="131"/>
      <c r="Q632" s="132"/>
      <c r="R632" s="132" t="str">
        <f>IF(ISBLANK(Tableau1[[#This Row],[Date de règlement]]),"",UPPER(TEXT(Tableau1[[#This Row],[Date de règlement]],"AAAA")))</f>
        <v/>
      </c>
      <c r="S632" s="138"/>
      <c r="T632" s="138"/>
      <c r="U632" s="138"/>
      <c r="V632" s="139"/>
      <c r="W632" s="140"/>
      <c r="X632" s="138"/>
      <c r="Y632" s="138"/>
      <c r="Z632" s="138"/>
      <c r="AD632" s="92"/>
    </row>
    <row r="633" spans="2:30" ht="57" customHeight="1" x14ac:dyDescent="0.35">
      <c r="B633" s="137"/>
      <c r="C633" s="129"/>
      <c r="D633" s="137"/>
      <c r="E633" s="214"/>
      <c r="F633" s="129"/>
      <c r="G633" s="130"/>
      <c r="H633" s="130"/>
      <c r="I633" s="131"/>
      <c r="J633" s="171"/>
      <c r="K633" s="171"/>
      <c r="L633" s="135"/>
      <c r="M633" s="129"/>
      <c r="N633" s="131"/>
      <c r="O633" s="131"/>
      <c r="P633" s="131"/>
      <c r="Q633" s="132"/>
      <c r="R633" s="132" t="str">
        <f>IF(ISBLANK(Tableau1[[#This Row],[Date de règlement]]),"",UPPER(TEXT(Tableau1[[#This Row],[Date de règlement]],"AAAA")))</f>
        <v/>
      </c>
      <c r="S633" s="138"/>
      <c r="T633" s="138"/>
      <c r="U633" s="138"/>
      <c r="V633" s="139"/>
      <c r="W633" s="140"/>
      <c r="X633" s="138"/>
      <c r="Y633" s="138"/>
      <c r="Z633" s="138"/>
      <c r="AD633" s="92"/>
    </row>
    <row r="634" spans="2:30" ht="57" customHeight="1" x14ac:dyDescent="0.35">
      <c r="B634" s="105"/>
      <c r="C634" s="113"/>
      <c r="D634" s="105"/>
      <c r="E634" s="112"/>
      <c r="F634" s="114"/>
      <c r="G634" s="106"/>
      <c r="H634" s="106"/>
      <c r="I634" s="109"/>
      <c r="J634" s="108"/>
      <c r="K634" s="117"/>
      <c r="L634" s="115"/>
      <c r="M634" s="116"/>
      <c r="N634" s="107"/>
      <c r="O634" s="109"/>
      <c r="P634" s="109"/>
      <c r="Q634" s="111"/>
      <c r="R634" s="167" t="str">
        <f>IF(ISBLANK(Tableau1[[#This Row],[Date de règlement]]),"",UPPER(TEXT(Tableau1[[#This Row],[Date de règlement]],"AAAA")))</f>
        <v/>
      </c>
      <c r="S634" s="99"/>
      <c r="T634" s="99"/>
      <c r="U634" s="99"/>
      <c r="V634" s="101"/>
      <c r="W634" s="134" t="str">
        <f>IFERROR(VLOOKUP(D634,#REF!,3),"")</f>
        <v/>
      </c>
      <c r="X634" s="99"/>
      <c r="Y634" s="99"/>
      <c r="Z634" s="97"/>
      <c r="AD634" s="92"/>
    </row>
    <row r="635" spans="2:30" ht="57" customHeight="1" x14ac:dyDescent="0.35">
      <c r="B635" s="105"/>
      <c r="C635" s="113"/>
      <c r="D635" s="105"/>
      <c r="E635" s="112"/>
      <c r="F635" s="114"/>
      <c r="G635" s="106"/>
      <c r="H635" s="106"/>
      <c r="I635" s="109"/>
      <c r="J635" s="108"/>
      <c r="K635" s="117"/>
      <c r="L635" s="115"/>
      <c r="M635" s="116"/>
      <c r="N635" s="107"/>
      <c r="O635" s="109"/>
      <c r="P635" s="109"/>
      <c r="Q635" s="111"/>
      <c r="R635" s="167" t="str">
        <f>IF(ISBLANK(Tableau1[[#This Row],[Date de règlement]]),"",UPPER(TEXT(Tableau1[[#This Row],[Date de règlement]],"AAAA")))</f>
        <v/>
      </c>
      <c r="S635" s="99"/>
      <c r="T635" s="99"/>
      <c r="U635" s="99"/>
      <c r="V635" s="101"/>
      <c r="W635" s="134" t="str">
        <f>IFERROR(VLOOKUP(D635,#REF!,3),"")</f>
        <v/>
      </c>
      <c r="X635" s="99"/>
      <c r="Y635" s="99"/>
      <c r="Z635" s="97"/>
      <c r="AD635" s="92"/>
    </row>
    <row r="636" spans="2:30" ht="57" customHeight="1" x14ac:dyDescent="0.35">
      <c r="B636" s="105"/>
      <c r="C636" s="113"/>
      <c r="D636" s="105"/>
      <c r="E636" s="112"/>
      <c r="F636" s="114"/>
      <c r="G636" s="106"/>
      <c r="H636" s="106"/>
      <c r="I636" s="109"/>
      <c r="J636" s="108"/>
      <c r="K636" s="117"/>
      <c r="L636" s="115"/>
      <c r="M636" s="116"/>
      <c r="N636" s="107"/>
      <c r="O636" s="109"/>
      <c r="P636" s="109"/>
      <c r="Q636" s="111"/>
      <c r="R636" s="167" t="str">
        <f>IF(ISBLANK(Tableau1[[#This Row],[Date de règlement]]),"",UPPER(TEXT(Tableau1[[#This Row],[Date de règlement]],"AAAA")))</f>
        <v/>
      </c>
      <c r="S636" s="99"/>
      <c r="T636" s="99"/>
      <c r="U636" s="99"/>
      <c r="V636" s="101"/>
      <c r="W636" s="134" t="str">
        <f>IFERROR(VLOOKUP(D636,#REF!,3),"")</f>
        <v/>
      </c>
      <c r="X636" s="99"/>
      <c r="Y636" s="99"/>
      <c r="Z636" s="97"/>
      <c r="AD636" s="92"/>
    </row>
    <row r="637" spans="2:30" ht="57" customHeight="1" x14ac:dyDescent="0.35">
      <c r="B637" s="105"/>
      <c r="C637" s="113"/>
      <c r="D637" s="105"/>
      <c r="E637" s="112"/>
      <c r="F637" s="114"/>
      <c r="G637" s="106"/>
      <c r="H637" s="106"/>
      <c r="I637" s="109"/>
      <c r="J637" s="108"/>
      <c r="K637" s="117"/>
      <c r="L637" s="115"/>
      <c r="M637" s="116"/>
      <c r="N637" s="107"/>
      <c r="O637" s="109"/>
      <c r="P637" s="109"/>
      <c r="Q637" s="111"/>
      <c r="R637" s="167" t="str">
        <f>IF(ISBLANK(Tableau1[[#This Row],[Date de règlement]]),"",UPPER(TEXT(Tableau1[[#This Row],[Date de règlement]],"AAAA")))</f>
        <v/>
      </c>
      <c r="S637" s="99"/>
      <c r="T637" s="99"/>
      <c r="U637" s="99"/>
      <c r="V637" s="101"/>
      <c r="W637" s="134" t="str">
        <f>IFERROR(VLOOKUP(D637,#REF!,3),"")</f>
        <v/>
      </c>
      <c r="X637" s="99"/>
      <c r="Y637" s="99"/>
      <c r="Z637" s="97"/>
      <c r="AD637" s="92"/>
    </row>
    <row r="638" spans="2:30" ht="57" customHeight="1" x14ac:dyDescent="0.35">
      <c r="B638" s="105"/>
      <c r="C638" s="113"/>
      <c r="D638" s="105"/>
      <c r="E638" s="112"/>
      <c r="F638" s="114"/>
      <c r="G638" s="106"/>
      <c r="H638" s="106"/>
      <c r="I638" s="109"/>
      <c r="J638" s="108"/>
      <c r="K638" s="117"/>
      <c r="L638" s="115"/>
      <c r="M638" s="116"/>
      <c r="N638" s="107"/>
      <c r="O638" s="109"/>
      <c r="P638" s="109"/>
      <c r="Q638" s="111"/>
      <c r="R638" s="167" t="str">
        <f>IF(ISBLANK(Tableau1[[#This Row],[Date de règlement]]),"",UPPER(TEXT(Tableau1[[#This Row],[Date de règlement]],"AAAA")))</f>
        <v/>
      </c>
      <c r="S638" s="99"/>
      <c r="T638" s="99"/>
      <c r="U638" s="99"/>
      <c r="V638" s="101"/>
      <c r="W638" s="134" t="str">
        <f>IFERROR(VLOOKUP(D638,#REF!,3),"")</f>
        <v/>
      </c>
      <c r="X638" s="99"/>
      <c r="Y638" s="99"/>
      <c r="Z638" s="97"/>
      <c r="AD638" s="92"/>
    </row>
    <row r="639" spans="2:30" ht="57" customHeight="1" x14ac:dyDescent="0.35">
      <c r="B639" s="105"/>
      <c r="C639" s="113"/>
      <c r="D639" s="105"/>
      <c r="E639" s="112"/>
      <c r="F639" s="114"/>
      <c r="G639" s="106"/>
      <c r="H639" s="106"/>
      <c r="I639" s="109"/>
      <c r="J639" s="108"/>
      <c r="K639" s="117"/>
      <c r="L639" s="115"/>
      <c r="M639" s="116"/>
      <c r="N639" s="107"/>
      <c r="O639" s="109"/>
      <c r="P639" s="109"/>
      <c r="Q639" s="111"/>
      <c r="R639" s="167" t="str">
        <f>IF(ISBLANK(Tableau1[[#This Row],[Date de règlement]]),"",UPPER(TEXT(Tableau1[[#This Row],[Date de règlement]],"AAAA")))</f>
        <v/>
      </c>
      <c r="S639" s="99"/>
      <c r="T639" s="99"/>
      <c r="U639" s="99"/>
      <c r="V639" s="101"/>
      <c r="W639" s="134" t="str">
        <f>IFERROR(VLOOKUP(D639,#REF!,3),"")</f>
        <v/>
      </c>
      <c r="X639" s="99"/>
      <c r="Y639" s="99"/>
      <c r="Z639" s="97"/>
      <c r="AD639" s="92"/>
    </row>
    <row r="640" spans="2:30" ht="57" customHeight="1" x14ac:dyDescent="0.35">
      <c r="B640" s="105"/>
      <c r="C640" s="113"/>
      <c r="D640" s="105"/>
      <c r="E640" s="112"/>
      <c r="F640" s="114"/>
      <c r="G640" s="106"/>
      <c r="H640" s="106"/>
      <c r="I640" s="109"/>
      <c r="J640" s="108"/>
      <c r="K640" s="117"/>
      <c r="L640" s="115"/>
      <c r="M640" s="116"/>
      <c r="N640" s="107"/>
      <c r="O640" s="109"/>
      <c r="P640" s="109"/>
      <c r="Q640" s="111"/>
      <c r="R640" s="167" t="str">
        <f>IF(ISBLANK(Tableau1[[#This Row],[Date de règlement]]),"",UPPER(TEXT(Tableau1[[#This Row],[Date de règlement]],"AAAA")))</f>
        <v/>
      </c>
      <c r="S640" s="99"/>
      <c r="T640" s="99"/>
      <c r="U640" s="99"/>
      <c r="V640" s="101"/>
      <c r="W640" s="134" t="str">
        <f>IFERROR(VLOOKUP(D640,#REF!,3),"")</f>
        <v/>
      </c>
      <c r="X640" s="99"/>
      <c r="Y640" s="99"/>
      <c r="Z640" s="97"/>
      <c r="AD640" s="92"/>
    </row>
    <row r="641" spans="2:30" ht="57" customHeight="1" x14ac:dyDescent="0.35">
      <c r="B641" s="105"/>
      <c r="C641" s="113"/>
      <c r="D641" s="105"/>
      <c r="E641" s="112"/>
      <c r="F641" s="114"/>
      <c r="G641" s="106"/>
      <c r="H641" s="106"/>
      <c r="I641" s="109"/>
      <c r="J641" s="108"/>
      <c r="K641" s="117"/>
      <c r="L641" s="115"/>
      <c r="M641" s="116"/>
      <c r="N641" s="107"/>
      <c r="O641" s="109"/>
      <c r="P641" s="109"/>
      <c r="Q641" s="111"/>
      <c r="R641" s="167" t="str">
        <f>IF(ISBLANK(Tableau1[[#This Row],[Date de règlement]]),"",UPPER(TEXT(Tableau1[[#This Row],[Date de règlement]],"AAAA")))</f>
        <v/>
      </c>
      <c r="S641" s="99"/>
      <c r="T641" s="99"/>
      <c r="U641" s="99"/>
      <c r="V641" s="101"/>
      <c r="W641" s="134" t="str">
        <f>IFERROR(VLOOKUP(D641,#REF!,3),"")</f>
        <v/>
      </c>
      <c r="X641" s="99"/>
      <c r="Y641" s="99"/>
      <c r="Z641" s="97"/>
      <c r="AD641" s="92"/>
    </row>
    <row r="642" spans="2:30" ht="57" customHeight="1" x14ac:dyDescent="0.35">
      <c r="B642" s="105"/>
      <c r="C642" s="113"/>
      <c r="D642" s="105"/>
      <c r="E642" s="112"/>
      <c r="F642" s="114"/>
      <c r="G642" s="106"/>
      <c r="H642" s="106"/>
      <c r="I642" s="109"/>
      <c r="J642" s="108"/>
      <c r="K642" s="117"/>
      <c r="L642" s="115"/>
      <c r="M642" s="116"/>
      <c r="N642" s="107"/>
      <c r="O642" s="109"/>
      <c r="P642" s="109"/>
      <c r="Q642" s="111"/>
      <c r="R642" s="167" t="str">
        <f>IF(ISBLANK(Tableau1[[#This Row],[Date de règlement]]),"",UPPER(TEXT(Tableau1[[#This Row],[Date de règlement]],"AAAA")))</f>
        <v/>
      </c>
      <c r="S642" s="99"/>
      <c r="T642" s="99"/>
      <c r="U642" s="99"/>
      <c r="V642" s="101"/>
      <c r="W642" s="134" t="str">
        <f>IFERROR(VLOOKUP(D642,#REF!,3),"")</f>
        <v/>
      </c>
      <c r="X642" s="99"/>
      <c r="Y642" s="99"/>
      <c r="Z642" s="97"/>
      <c r="AD642" s="92"/>
    </row>
    <row r="643" spans="2:30" ht="57" customHeight="1" x14ac:dyDescent="0.35">
      <c r="B643" s="105"/>
      <c r="C643" s="113"/>
      <c r="D643" s="105"/>
      <c r="E643" s="112"/>
      <c r="F643" s="114"/>
      <c r="G643" s="106"/>
      <c r="H643" s="106"/>
      <c r="I643" s="109"/>
      <c r="J643" s="108"/>
      <c r="K643" s="117"/>
      <c r="L643" s="115"/>
      <c r="M643" s="116"/>
      <c r="N643" s="107"/>
      <c r="O643" s="109"/>
      <c r="P643" s="109"/>
      <c r="Q643" s="111"/>
      <c r="R643" s="167" t="str">
        <f>IF(ISBLANK(Tableau1[[#This Row],[Date de règlement]]),"",UPPER(TEXT(Tableau1[[#This Row],[Date de règlement]],"AAAA")))</f>
        <v/>
      </c>
      <c r="S643" s="99"/>
      <c r="T643" s="99"/>
      <c r="U643" s="99"/>
      <c r="V643" s="101"/>
      <c r="W643" s="134" t="str">
        <f>IFERROR(VLOOKUP(D643,#REF!,3),"")</f>
        <v/>
      </c>
      <c r="X643" s="99"/>
      <c r="Y643" s="99"/>
      <c r="Z643" s="97"/>
      <c r="AD643" s="92"/>
    </row>
    <row r="644" spans="2:30" ht="57" customHeight="1" x14ac:dyDescent="0.35">
      <c r="B644" s="105"/>
      <c r="C644" s="113"/>
      <c r="D644" s="105"/>
      <c r="E644" s="112"/>
      <c r="F644" s="114"/>
      <c r="G644" s="106"/>
      <c r="H644" s="106"/>
      <c r="I644" s="109"/>
      <c r="J644" s="108"/>
      <c r="K644" s="117"/>
      <c r="L644" s="115"/>
      <c r="M644" s="116"/>
      <c r="N644" s="107"/>
      <c r="O644" s="109"/>
      <c r="P644" s="109"/>
      <c r="Q644" s="111"/>
      <c r="R644" s="167" t="str">
        <f>IF(ISBLANK(Tableau1[[#This Row],[Date de règlement]]),"",UPPER(TEXT(Tableau1[[#This Row],[Date de règlement]],"AAAA")))</f>
        <v/>
      </c>
      <c r="S644" s="99"/>
      <c r="T644" s="99"/>
      <c r="U644" s="99"/>
      <c r="V644" s="101"/>
      <c r="W644" s="134" t="str">
        <f>IFERROR(VLOOKUP(D644,#REF!,3),"")</f>
        <v/>
      </c>
      <c r="X644" s="99"/>
      <c r="Y644" s="99"/>
      <c r="Z644" s="97"/>
      <c r="AD644" s="92"/>
    </row>
    <row r="645" spans="2:30" ht="57" customHeight="1" x14ac:dyDescent="0.35">
      <c r="B645" s="105"/>
      <c r="C645" s="113"/>
      <c r="D645" s="105"/>
      <c r="E645" s="112"/>
      <c r="F645" s="114"/>
      <c r="G645" s="106"/>
      <c r="H645" s="106"/>
      <c r="I645" s="109"/>
      <c r="J645" s="108"/>
      <c r="K645" s="117"/>
      <c r="L645" s="115"/>
      <c r="M645" s="116"/>
      <c r="N645" s="107"/>
      <c r="O645" s="109"/>
      <c r="P645" s="109"/>
      <c r="Q645" s="111"/>
      <c r="R645" s="167" t="str">
        <f>IF(ISBLANK(Tableau1[[#This Row],[Date de règlement]]),"",UPPER(TEXT(Tableau1[[#This Row],[Date de règlement]],"AAAA")))</f>
        <v/>
      </c>
      <c r="S645" s="99"/>
      <c r="T645" s="99"/>
      <c r="U645" s="99"/>
      <c r="V645" s="101"/>
      <c r="W645" s="134" t="str">
        <f>IFERROR(VLOOKUP(D645,#REF!,3),"")</f>
        <v/>
      </c>
      <c r="X645" s="99"/>
      <c r="Y645" s="99"/>
      <c r="Z645" s="97"/>
      <c r="AD645" s="92"/>
    </row>
    <row r="646" spans="2:30" ht="57" customHeight="1" x14ac:dyDescent="0.35">
      <c r="B646" s="105"/>
      <c r="C646" s="113"/>
      <c r="D646" s="105"/>
      <c r="E646" s="112"/>
      <c r="F646" s="114"/>
      <c r="G646" s="106"/>
      <c r="H646" s="106"/>
      <c r="I646" s="109"/>
      <c r="J646" s="108"/>
      <c r="K646" s="117"/>
      <c r="L646" s="115"/>
      <c r="M646" s="116"/>
      <c r="N646" s="107"/>
      <c r="O646" s="109"/>
      <c r="P646" s="109"/>
      <c r="Q646" s="111"/>
      <c r="R646" s="167" t="str">
        <f>IF(ISBLANK(Tableau1[[#This Row],[Date de règlement]]),"",UPPER(TEXT(Tableau1[[#This Row],[Date de règlement]],"AAAA")))</f>
        <v/>
      </c>
      <c r="S646" s="99"/>
      <c r="T646" s="99"/>
      <c r="U646" s="99"/>
      <c r="V646" s="101"/>
      <c r="W646" s="134" t="str">
        <f>IFERROR(VLOOKUP(D646,#REF!,3),"")</f>
        <v/>
      </c>
      <c r="X646" s="99"/>
      <c r="Y646" s="99"/>
      <c r="Z646" s="97"/>
      <c r="AD646" s="92"/>
    </row>
    <row r="647" spans="2:30" ht="57" customHeight="1" x14ac:dyDescent="0.35">
      <c r="B647" s="105"/>
      <c r="C647" s="113"/>
      <c r="D647" s="105"/>
      <c r="E647" s="112"/>
      <c r="F647" s="114"/>
      <c r="G647" s="106"/>
      <c r="H647" s="106"/>
      <c r="I647" s="109"/>
      <c r="J647" s="108"/>
      <c r="K647" s="117"/>
      <c r="L647" s="115"/>
      <c r="M647" s="116"/>
      <c r="N647" s="107"/>
      <c r="O647" s="109"/>
      <c r="P647" s="109"/>
      <c r="Q647" s="111"/>
      <c r="R647" s="167" t="str">
        <f>IF(ISBLANK(Tableau1[[#This Row],[Date de règlement]]),"",UPPER(TEXT(Tableau1[[#This Row],[Date de règlement]],"AAAA")))</f>
        <v/>
      </c>
      <c r="S647" s="99"/>
      <c r="T647" s="99"/>
      <c r="U647" s="99"/>
      <c r="V647" s="101"/>
      <c r="W647" s="134" t="str">
        <f>IFERROR(VLOOKUP(D647,#REF!,3),"")</f>
        <v/>
      </c>
      <c r="X647" s="99"/>
      <c r="Y647" s="99"/>
      <c r="Z647" s="97"/>
      <c r="AD647" s="92"/>
    </row>
    <row r="648" spans="2:30" ht="57" customHeight="1" x14ac:dyDescent="0.35">
      <c r="B648" s="105"/>
      <c r="C648" s="113"/>
      <c r="D648" s="105"/>
      <c r="E648" s="112"/>
      <c r="F648" s="114"/>
      <c r="G648" s="106"/>
      <c r="H648" s="106"/>
      <c r="I648" s="109"/>
      <c r="J648" s="108"/>
      <c r="K648" s="117"/>
      <c r="L648" s="115"/>
      <c r="M648" s="116"/>
      <c r="N648" s="107"/>
      <c r="O648" s="109"/>
      <c r="P648" s="109"/>
      <c r="Q648" s="111"/>
      <c r="R648" s="167" t="str">
        <f>IF(ISBLANK(Tableau1[[#This Row],[Date de règlement]]),"",UPPER(TEXT(Tableau1[[#This Row],[Date de règlement]],"AAAA")))</f>
        <v/>
      </c>
      <c r="S648" s="99"/>
      <c r="T648" s="99"/>
      <c r="U648" s="99"/>
      <c r="V648" s="101"/>
      <c r="W648" s="134" t="str">
        <f>IFERROR(VLOOKUP(D648,#REF!,3),"")</f>
        <v/>
      </c>
      <c r="X648" s="99"/>
      <c r="Y648" s="99"/>
      <c r="Z648" s="97"/>
      <c r="AD648" s="92"/>
    </row>
    <row r="649" spans="2:30" ht="57" customHeight="1" x14ac:dyDescent="0.35">
      <c r="B649" s="105"/>
      <c r="C649" s="113"/>
      <c r="D649" s="105"/>
      <c r="E649" s="112"/>
      <c r="F649" s="114"/>
      <c r="G649" s="106"/>
      <c r="H649" s="106"/>
      <c r="I649" s="109"/>
      <c r="J649" s="108"/>
      <c r="K649" s="117"/>
      <c r="L649" s="115"/>
      <c r="M649" s="116"/>
      <c r="N649" s="107"/>
      <c r="O649" s="109"/>
      <c r="P649" s="109"/>
      <c r="Q649" s="111"/>
      <c r="R649" s="167" t="str">
        <f>IF(ISBLANK(Tableau1[[#This Row],[Date de règlement]]),"",UPPER(TEXT(Tableau1[[#This Row],[Date de règlement]],"AAAA")))</f>
        <v/>
      </c>
      <c r="S649" s="99"/>
      <c r="T649" s="99"/>
      <c r="U649" s="99"/>
      <c r="V649" s="101"/>
      <c r="W649" s="134" t="str">
        <f>IFERROR(VLOOKUP(D649,#REF!,3),"")</f>
        <v/>
      </c>
      <c r="X649" s="99"/>
      <c r="Y649" s="99"/>
      <c r="Z649" s="97"/>
      <c r="AD649" s="92"/>
    </row>
    <row r="650" spans="2:30" ht="57" customHeight="1" x14ac:dyDescent="0.35">
      <c r="B650" s="105"/>
      <c r="C650" s="113"/>
      <c r="D650" s="105"/>
      <c r="E650" s="112"/>
      <c r="F650" s="114"/>
      <c r="G650" s="106"/>
      <c r="H650" s="106"/>
      <c r="I650" s="109"/>
      <c r="J650" s="108"/>
      <c r="K650" s="117"/>
      <c r="L650" s="115"/>
      <c r="M650" s="116"/>
      <c r="N650" s="107"/>
      <c r="O650" s="109"/>
      <c r="P650" s="109"/>
      <c r="Q650" s="111"/>
      <c r="R650" s="167" t="str">
        <f>IF(ISBLANK(Tableau1[[#This Row],[Date de règlement]]),"",UPPER(TEXT(Tableau1[[#This Row],[Date de règlement]],"AAAA")))</f>
        <v/>
      </c>
      <c r="S650" s="99"/>
      <c r="T650" s="99"/>
      <c r="U650" s="99"/>
      <c r="V650" s="101"/>
      <c r="W650" s="134" t="str">
        <f>IFERROR(VLOOKUP(D650,#REF!,3),"")</f>
        <v/>
      </c>
      <c r="X650" s="99"/>
      <c r="Y650" s="99"/>
      <c r="Z650" s="97"/>
      <c r="AD650" s="92"/>
    </row>
    <row r="651" spans="2:30" ht="57" customHeight="1" x14ac:dyDescent="0.35">
      <c r="B651" s="105"/>
      <c r="C651" s="113"/>
      <c r="D651" s="105"/>
      <c r="E651" s="112"/>
      <c r="F651" s="114"/>
      <c r="G651" s="106"/>
      <c r="H651" s="106"/>
      <c r="I651" s="109"/>
      <c r="J651" s="108"/>
      <c r="K651" s="117"/>
      <c r="L651" s="115"/>
      <c r="M651" s="116"/>
      <c r="N651" s="107"/>
      <c r="O651" s="109"/>
      <c r="P651" s="109"/>
      <c r="Q651" s="111"/>
      <c r="R651" s="167" t="str">
        <f>IF(ISBLANK(Tableau1[[#This Row],[Date de règlement]]),"",UPPER(TEXT(Tableau1[[#This Row],[Date de règlement]],"AAAA")))</f>
        <v/>
      </c>
      <c r="S651" s="99"/>
      <c r="T651" s="99"/>
      <c r="U651" s="99"/>
      <c r="V651" s="101"/>
      <c r="W651" s="134" t="str">
        <f>IFERROR(VLOOKUP(D651,#REF!,3),"")</f>
        <v/>
      </c>
      <c r="X651" s="99"/>
      <c r="Y651" s="99"/>
      <c r="Z651" s="97"/>
      <c r="AD651" s="92"/>
    </row>
    <row r="652" spans="2:30" ht="57" customHeight="1" x14ac:dyDescent="0.35">
      <c r="B652" s="105"/>
      <c r="C652" s="113"/>
      <c r="D652" s="105"/>
      <c r="E652" s="112"/>
      <c r="F652" s="114"/>
      <c r="G652" s="106"/>
      <c r="H652" s="106"/>
      <c r="I652" s="109"/>
      <c r="J652" s="108"/>
      <c r="K652" s="117"/>
      <c r="L652" s="115"/>
      <c r="M652" s="116"/>
      <c r="N652" s="107"/>
      <c r="O652" s="109"/>
      <c r="P652" s="109"/>
      <c r="Q652" s="111"/>
      <c r="R652" s="167" t="str">
        <f>IF(ISBLANK(Tableau1[[#This Row],[Date de règlement]]),"",UPPER(TEXT(Tableau1[[#This Row],[Date de règlement]],"AAAA")))</f>
        <v/>
      </c>
      <c r="S652" s="99"/>
      <c r="T652" s="99"/>
      <c r="U652" s="99"/>
      <c r="V652" s="101"/>
      <c r="W652" s="134" t="str">
        <f>IFERROR(VLOOKUP(D652,#REF!,3),"")</f>
        <v/>
      </c>
      <c r="X652" s="99"/>
      <c r="Y652" s="99"/>
      <c r="Z652" s="97"/>
      <c r="AD652" s="92"/>
    </row>
    <row r="653" spans="2:30" ht="57" customHeight="1" x14ac:dyDescent="0.35">
      <c r="B653" s="105"/>
      <c r="C653" s="113"/>
      <c r="D653" s="105"/>
      <c r="E653" s="112"/>
      <c r="F653" s="114"/>
      <c r="G653" s="106"/>
      <c r="H653" s="106"/>
      <c r="I653" s="109"/>
      <c r="J653" s="108"/>
      <c r="K653" s="117"/>
      <c r="L653" s="115"/>
      <c r="M653" s="116"/>
      <c r="N653" s="107"/>
      <c r="O653" s="109"/>
      <c r="P653" s="109"/>
      <c r="Q653" s="111"/>
      <c r="R653" s="167" t="str">
        <f>IF(ISBLANK(Tableau1[[#This Row],[Date de règlement]]),"",UPPER(TEXT(Tableau1[[#This Row],[Date de règlement]],"AAAA")))</f>
        <v/>
      </c>
      <c r="S653" s="99"/>
      <c r="T653" s="99"/>
      <c r="U653" s="99"/>
      <c r="V653" s="101"/>
      <c r="W653" s="134" t="str">
        <f>IFERROR(VLOOKUP(D653,#REF!,3),"")</f>
        <v/>
      </c>
      <c r="X653" s="99"/>
      <c r="Y653" s="99"/>
      <c r="Z653" s="97"/>
      <c r="AD653" s="92"/>
    </row>
    <row r="654" spans="2:30" ht="57" customHeight="1" x14ac:dyDescent="0.35">
      <c r="B654" s="105"/>
      <c r="C654" s="113"/>
      <c r="D654" s="105"/>
      <c r="E654" s="112"/>
      <c r="F654" s="114"/>
      <c r="G654" s="106"/>
      <c r="H654" s="106"/>
      <c r="I654" s="109"/>
      <c r="J654" s="108"/>
      <c r="K654" s="117"/>
      <c r="L654" s="115"/>
      <c r="M654" s="116"/>
      <c r="N654" s="107"/>
      <c r="O654" s="109"/>
      <c r="P654" s="109"/>
      <c r="Q654" s="111"/>
      <c r="R654" s="167" t="str">
        <f>IF(ISBLANK(Tableau1[[#This Row],[Date de règlement]]),"",UPPER(TEXT(Tableau1[[#This Row],[Date de règlement]],"AAAA")))</f>
        <v/>
      </c>
      <c r="S654" s="99"/>
      <c r="T654" s="99"/>
      <c r="U654" s="99"/>
      <c r="V654" s="101"/>
      <c r="W654" s="134" t="str">
        <f>IFERROR(VLOOKUP(D654,#REF!,3),"")</f>
        <v/>
      </c>
      <c r="X654" s="99"/>
      <c r="Y654" s="99"/>
      <c r="Z654" s="97"/>
      <c r="AD654" s="92"/>
    </row>
    <row r="655" spans="2:30" ht="57" customHeight="1" x14ac:dyDescent="0.35">
      <c r="B655" s="105"/>
      <c r="C655" s="113"/>
      <c r="D655" s="105"/>
      <c r="E655" s="112"/>
      <c r="F655" s="114"/>
      <c r="G655" s="106"/>
      <c r="H655" s="106"/>
      <c r="I655" s="109"/>
      <c r="J655" s="108"/>
      <c r="K655" s="117"/>
      <c r="L655" s="115"/>
      <c r="M655" s="116"/>
      <c r="N655" s="107"/>
      <c r="O655" s="109"/>
      <c r="P655" s="109"/>
      <c r="Q655" s="111"/>
      <c r="R655" s="167" t="str">
        <f>IF(ISBLANK(Tableau1[[#This Row],[Date de règlement]]),"",UPPER(TEXT(Tableau1[[#This Row],[Date de règlement]],"AAAA")))</f>
        <v/>
      </c>
      <c r="S655" s="99"/>
      <c r="T655" s="99"/>
      <c r="U655" s="99"/>
      <c r="V655" s="101"/>
      <c r="W655" s="134" t="str">
        <f>IFERROR(VLOOKUP(D655,#REF!,3),"")</f>
        <v/>
      </c>
      <c r="X655" s="99"/>
      <c r="Y655" s="99"/>
      <c r="Z655" s="97"/>
      <c r="AD655" s="92"/>
    </row>
    <row r="656" spans="2:30" ht="57" customHeight="1" x14ac:dyDescent="0.35">
      <c r="B656" s="105"/>
      <c r="C656" s="113"/>
      <c r="D656" s="105"/>
      <c r="E656" s="112"/>
      <c r="F656" s="114"/>
      <c r="G656" s="106"/>
      <c r="H656" s="106"/>
      <c r="I656" s="109"/>
      <c r="J656" s="108"/>
      <c r="K656" s="117"/>
      <c r="L656" s="115"/>
      <c r="M656" s="116"/>
      <c r="N656" s="107"/>
      <c r="O656" s="109"/>
      <c r="P656" s="109"/>
      <c r="Q656" s="111"/>
      <c r="R656" s="167" t="str">
        <f>IF(ISBLANK(Tableau1[[#This Row],[Date de règlement]]),"",UPPER(TEXT(Tableau1[[#This Row],[Date de règlement]],"AAAA")))</f>
        <v/>
      </c>
      <c r="S656" s="99"/>
      <c r="T656" s="99"/>
      <c r="U656" s="99"/>
      <c r="V656" s="101"/>
      <c r="W656" s="134" t="str">
        <f>IFERROR(VLOOKUP(D656,#REF!,3),"")</f>
        <v/>
      </c>
      <c r="X656" s="99"/>
      <c r="Y656" s="99"/>
      <c r="Z656" s="97"/>
      <c r="AD656" s="92"/>
    </row>
    <row r="657" spans="2:30" ht="57" customHeight="1" x14ac:dyDescent="0.35">
      <c r="B657" s="105"/>
      <c r="C657" s="113"/>
      <c r="D657" s="105"/>
      <c r="E657" s="112"/>
      <c r="F657" s="114"/>
      <c r="G657" s="106"/>
      <c r="H657" s="106"/>
      <c r="I657" s="109"/>
      <c r="J657" s="108"/>
      <c r="K657" s="117"/>
      <c r="L657" s="115"/>
      <c r="M657" s="116"/>
      <c r="N657" s="107"/>
      <c r="O657" s="109"/>
      <c r="P657" s="109"/>
      <c r="Q657" s="111"/>
      <c r="R657" s="167" t="str">
        <f>IF(ISBLANK(Tableau1[[#This Row],[Date de règlement]]),"",UPPER(TEXT(Tableau1[[#This Row],[Date de règlement]],"AAAA")))</f>
        <v/>
      </c>
      <c r="S657" s="99"/>
      <c r="T657" s="99"/>
      <c r="U657" s="99"/>
      <c r="V657" s="101"/>
      <c r="W657" s="134" t="str">
        <f>IFERROR(VLOOKUP(D657,#REF!,3),"")</f>
        <v/>
      </c>
      <c r="X657" s="99"/>
      <c r="Y657" s="99"/>
      <c r="Z657" s="97"/>
      <c r="AD657" s="92"/>
    </row>
    <row r="658" spans="2:30" ht="57" customHeight="1" x14ac:dyDescent="0.35">
      <c r="B658" s="105"/>
      <c r="C658" s="113"/>
      <c r="D658" s="105"/>
      <c r="E658" s="112"/>
      <c r="F658" s="114"/>
      <c r="G658" s="106"/>
      <c r="H658" s="106"/>
      <c r="I658" s="109"/>
      <c r="J658" s="108"/>
      <c r="K658" s="117"/>
      <c r="L658" s="115"/>
      <c r="M658" s="116"/>
      <c r="N658" s="107"/>
      <c r="O658" s="109"/>
      <c r="P658" s="109"/>
      <c r="Q658" s="111"/>
      <c r="R658" s="167" t="str">
        <f>IF(ISBLANK(Tableau1[[#This Row],[Date de règlement]]),"",UPPER(TEXT(Tableau1[[#This Row],[Date de règlement]],"AAAA")))</f>
        <v/>
      </c>
      <c r="S658" s="99"/>
      <c r="T658" s="99"/>
      <c r="U658" s="99"/>
      <c r="V658" s="101"/>
      <c r="W658" s="134" t="str">
        <f>IFERROR(VLOOKUP(D658,#REF!,3),"")</f>
        <v/>
      </c>
      <c r="X658" s="99"/>
      <c r="Y658" s="99"/>
      <c r="Z658" s="97"/>
      <c r="AD658" s="92"/>
    </row>
    <row r="659" spans="2:30" ht="57" customHeight="1" x14ac:dyDescent="0.35">
      <c r="B659" s="105"/>
      <c r="C659" s="113"/>
      <c r="D659" s="105"/>
      <c r="E659" s="112"/>
      <c r="F659" s="114"/>
      <c r="G659" s="106"/>
      <c r="H659" s="106"/>
      <c r="I659" s="109"/>
      <c r="J659" s="108"/>
      <c r="K659" s="117"/>
      <c r="L659" s="115"/>
      <c r="M659" s="116"/>
      <c r="N659" s="107"/>
      <c r="O659" s="109"/>
      <c r="P659" s="109"/>
      <c r="Q659" s="111"/>
      <c r="R659" s="167" t="str">
        <f>IF(ISBLANK(Tableau1[[#This Row],[Date de règlement]]),"",UPPER(TEXT(Tableau1[[#This Row],[Date de règlement]],"AAAA")))</f>
        <v/>
      </c>
      <c r="S659" s="99"/>
      <c r="T659" s="99"/>
      <c r="U659" s="99"/>
      <c r="V659" s="101"/>
      <c r="W659" s="134" t="str">
        <f>IFERROR(VLOOKUP(D659,#REF!,3),"")</f>
        <v/>
      </c>
      <c r="X659" s="99"/>
      <c r="Y659" s="99"/>
      <c r="Z659" s="97"/>
      <c r="AD659" s="92"/>
    </row>
    <row r="660" spans="2:30" ht="57" customHeight="1" x14ac:dyDescent="0.35">
      <c r="B660" s="105"/>
      <c r="C660" s="113"/>
      <c r="D660" s="105"/>
      <c r="E660" s="112"/>
      <c r="F660" s="114"/>
      <c r="G660" s="106"/>
      <c r="H660" s="106"/>
      <c r="I660" s="109"/>
      <c r="J660" s="108"/>
      <c r="K660" s="117"/>
      <c r="L660" s="115"/>
      <c r="M660" s="116"/>
      <c r="N660" s="107"/>
      <c r="O660" s="109"/>
      <c r="P660" s="109"/>
      <c r="Q660" s="111"/>
      <c r="R660" s="167" t="str">
        <f>IF(ISBLANK(Tableau1[[#This Row],[Date de règlement]]),"",UPPER(TEXT(Tableau1[[#This Row],[Date de règlement]],"AAAA")))</f>
        <v/>
      </c>
      <c r="S660" s="99"/>
      <c r="T660" s="99"/>
      <c r="U660" s="99"/>
      <c r="V660" s="101"/>
      <c r="W660" s="134" t="str">
        <f>IFERROR(VLOOKUP(D660,#REF!,3),"")</f>
        <v/>
      </c>
      <c r="X660" s="99"/>
      <c r="Y660" s="99"/>
      <c r="Z660" s="97"/>
      <c r="AD660" s="92"/>
    </row>
    <row r="661" spans="2:30" ht="57" customHeight="1" x14ac:dyDescent="0.35">
      <c r="B661" s="105"/>
      <c r="C661" s="113"/>
      <c r="D661" s="105"/>
      <c r="E661" s="112"/>
      <c r="F661" s="114"/>
      <c r="G661" s="106"/>
      <c r="H661" s="106"/>
      <c r="I661" s="109"/>
      <c r="J661" s="108"/>
      <c r="K661" s="117"/>
      <c r="L661" s="115"/>
      <c r="M661" s="116"/>
      <c r="N661" s="107"/>
      <c r="O661" s="109"/>
      <c r="P661" s="109"/>
      <c r="Q661" s="111"/>
      <c r="R661" s="167" t="str">
        <f>IF(ISBLANK(Tableau1[[#This Row],[Date de règlement]]),"",UPPER(TEXT(Tableau1[[#This Row],[Date de règlement]],"AAAA")))</f>
        <v/>
      </c>
      <c r="S661" s="99"/>
      <c r="T661" s="99"/>
      <c r="U661" s="99"/>
      <c r="V661" s="101"/>
      <c r="W661" s="134" t="str">
        <f>IFERROR(VLOOKUP(D661,#REF!,3),"")</f>
        <v/>
      </c>
      <c r="X661" s="99"/>
      <c r="Y661" s="99"/>
      <c r="Z661" s="97"/>
      <c r="AD661" s="92"/>
    </row>
    <row r="662" spans="2:30" ht="57" customHeight="1" x14ac:dyDescent="0.35">
      <c r="B662" s="105"/>
      <c r="C662" s="113"/>
      <c r="D662" s="105"/>
      <c r="E662" s="112"/>
      <c r="F662" s="114"/>
      <c r="G662" s="106"/>
      <c r="H662" s="106"/>
      <c r="I662" s="109"/>
      <c r="J662" s="108"/>
      <c r="K662" s="117"/>
      <c r="L662" s="115"/>
      <c r="M662" s="116"/>
      <c r="N662" s="107"/>
      <c r="O662" s="109"/>
      <c r="P662" s="109"/>
      <c r="Q662" s="111"/>
      <c r="R662" s="167" t="str">
        <f>IF(ISBLANK(Tableau1[[#This Row],[Date de règlement]]),"",UPPER(TEXT(Tableau1[[#This Row],[Date de règlement]],"AAAA")))</f>
        <v/>
      </c>
      <c r="S662" s="99"/>
      <c r="T662" s="99"/>
      <c r="U662" s="99"/>
      <c r="V662" s="101"/>
      <c r="W662" s="134" t="str">
        <f>IFERROR(VLOOKUP(D662,#REF!,3),"")</f>
        <v/>
      </c>
      <c r="X662" s="99"/>
      <c r="Y662" s="99"/>
      <c r="Z662" s="97"/>
      <c r="AD662" s="92"/>
    </row>
    <row r="663" spans="2:30" ht="57" customHeight="1" x14ac:dyDescent="0.35">
      <c r="B663" s="105"/>
      <c r="C663" s="113"/>
      <c r="D663" s="105"/>
      <c r="E663" s="112"/>
      <c r="F663" s="114"/>
      <c r="G663" s="106"/>
      <c r="H663" s="106"/>
      <c r="I663" s="109"/>
      <c r="J663" s="108"/>
      <c r="K663" s="117"/>
      <c r="L663" s="115"/>
      <c r="M663" s="116"/>
      <c r="N663" s="107"/>
      <c r="O663" s="109"/>
      <c r="P663" s="109"/>
      <c r="Q663" s="111"/>
      <c r="R663" s="167" t="str">
        <f>IF(ISBLANK(Tableau1[[#This Row],[Date de règlement]]),"",UPPER(TEXT(Tableau1[[#This Row],[Date de règlement]],"AAAA")))</f>
        <v/>
      </c>
      <c r="S663" s="99"/>
      <c r="T663" s="99"/>
      <c r="U663" s="99"/>
      <c r="V663" s="101"/>
      <c r="W663" s="134" t="str">
        <f>IFERROR(VLOOKUP(D663,#REF!,3),"")</f>
        <v/>
      </c>
      <c r="X663" s="99"/>
      <c r="Y663" s="99"/>
      <c r="Z663" s="97"/>
      <c r="AD663" s="92"/>
    </row>
    <row r="664" spans="2:30" ht="57" customHeight="1" x14ac:dyDescent="0.35">
      <c r="B664" s="105"/>
      <c r="C664" s="113"/>
      <c r="D664" s="105"/>
      <c r="E664" s="112"/>
      <c r="F664" s="114"/>
      <c r="G664" s="106"/>
      <c r="H664" s="106"/>
      <c r="I664" s="109"/>
      <c r="J664" s="108"/>
      <c r="K664" s="117"/>
      <c r="L664" s="115"/>
      <c r="M664" s="116"/>
      <c r="N664" s="107"/>
      <c r="O664" s="109"/>
      <c r="P664" s="109"/>
      <c r="Q664" s="111"/>
      <c r="R664" s="167" t="str">
        <f>IF(ISBLANK(Tableau1[[#This Row],[Date de règlement]]),"",UPPER(TEXT(Tableau1[[#This Row],[Date de règlement]],"AAAA")))</f>
        <v/>
      </c>
      <c r="S664" s="99"/>
      <c r="T664" s="99"/>
      <c r="U664" s="99"/>
      <c r="V664" s="101"/>
      <c r="W664" s="134" t="str">
        <f>IFERROR(VLOOKUP(D664,#REF!,3),"")</f>
        <v/>
      </c>
      <c r="X664" s="99"/>
      <c r="Y664" s="99"/>
      <c r="Z664" s="97"/>
      <c r="AD664" s="92"/>
    </row>
    <row r="665" spans="2:30" ht="57" customHeight="1" x14ac:dyDescent="0.35">
      <c r="B665" s="105"/>
      <c r="C665" s="113"/>
      <c r="D665" s="105"/>
      <c r="E665" s="112"/>
      <c r="F665" s="114"/>
      <c r="G665" s="106"/>
      <c r="H665" s="106"/>
      <c r="I665" s="109"/>
      <c r="J665" s="108"/>
      <c r="K665" s="117"/>
      <c r="L665" s="115"/>
      <c r="M665" s="116"/>
      <c r="N665" s="107"/>
      <c r="O665" s="109"/>
      <c r="P665" s="109"/>
      <c r="Q665" s="111"/>
      <c r="R665" s="167" t="str">
        <f>IF(ISBLANK(Tableau1[[#This Row],[Date de règlement]]),"",UPPER(TEXT(Tableau1[[#This Row],[Date de règlement]],"AAAA")))</f>
        <v/>
      </c>
      <c r="S665" s="99"/>
      <c r="T665" s="99"/>
      <c r="U665" s="99"/>
      <c r="V665" s="101"/>
      <c r="W665" s="134" t="str">
        <f>IFERROR(VLOOKUP(D665,#REF!,3),"")</f>
        <v/>
      </c>
      <c r="X665" s="99"/>
      <c r="Y665" s="99"/>
      <c r="Z665" s="97"/>
      <c r="AD665" s="92"/>
    </row>
    <row r="666" spans="2:30" ht="57" customHeight="1" x14ac:dyDescent="0.35">
      <c r="B666" s="105"/>
      <c r="C666" s="113"/>
      <c r="D666" s="105"/>
      <c r="E666" s="112"/>
      <c r="F666" s="114"/>
      <c r="G666" s="106"/>
      <c r="H666" s="106"/>
      <c r="I666" s="109"/>
      <c r="J666" s="108"/>
      <c r="K666" s="117"/>
      <c r="L666" s="115"/>
      <c r="M666" s="116"/>
      <c r="N666" s="107"/>
      <c r="O666" s="109"/>
      <c r="P666" s="109"/>
      <c r="Q666" s="111"/>
      <c r="R666" s="167" t="str">
        <f>IF(ISBLANK(Tableau1[[#This Row],[Date de règlement]]),"",UPPER(TEXT(Tableau1[[#This Row],[Date de règlement]],"AAAA")))</f>
        <v/>
      </c>
      <c r="S666" s="99"/>
      <c r="T666" s="99"/>
      <c r="U666" s="99"/>
      <c r="V666" s="101"/>
      <c r="W666" s="134" t="str">
        <f>IFERROR(VLOOKUP(D666,#REF!,3),"")</f>
        <v/>
      </c>
      <c r="X666" s="99"/>
      <c r="Y666" s="99"/>
      <c r="Z666" s="97"/>
      <c r="AD666" s="92"/>
    </row>
    <row r="667" spans="2:30" ht="57" customHeight="1" x14ac:dyDescent="0.35">
      <c r="B667" s="105"/>
      <c r="C667" s="113"/>
      <c r="D667" s="105"/>
      <c r="E667" s="112"/>
      <c r="F667" s="114"/>
      <c r="G667" s="106"/>
      <c r="H667" s="106"/>
      <c r="I667" s="109"/>
      <c r="J667" s="108"/>
      <c r="K667" s="117"/>
      <c r="L667" s="115"/>
      <c r="M667" s="116"/>
      <c r="N667" s="107"/>
      <c r="O667" s="109"/>
      <c r="P667" s="109"/>
      <c r="Q667" s="111"/>
      <c r="R667" s="167" t="str">
        <f>IF(ISBLANK(Tableau1[[#This Row],[Date de règlement]]),"",UPPER(TEXT(Tableau1[[#This Row],[Date de règlement]],"AAAA")))</f>
        <v/>
      </c>
      <c r="S667" s="99"/>
      <c r="T667" s="99"/>
      <c r="U667" s="99"/>
      <c r="V667" s="101"/>
      <c r="W667" s="134" t="str">
        <f>IFERROR(VLOOKUP(D667,#REF!,3),"")</f>
        <v/>
      </c>
      <c r="X667" s="99"/>
      <c r="Y667" s="99"/>
      <c r="Z667" s="97"/>
      <c r="AD667" s="92"/>
    </row>
    <row r="668" spans="2:30" ht="57" customHeight="1" x14ac:dyDescent="0.35">
      <c r="B668" s="105"/>
      <c r="C668" s="113"/>
      <c r="D668" s="105"/>
      <c r="E668" s="112"/>
      <c r="F668" s="114"/>
      <c r="G668" s="106"/>
      <c r="H668" s="106"/>
      <c r="I668" s="109"/>
      <c r="J668" s="108"/>
      <c r="K668" s="117"/>
      <c r="L668" s="115"/>
      <c r="M668" s="116"/>
      <c r="N668" s="107"/>
      <c r="O668" s="109"/>
      <c r="P668" s="109"/>
      <c r="Q668" s="111"/>
      <c r="R668" s="167" t="str">
        <f>IF(ISBLANK(Tableau1[[#This Row],[Date de règlement]]),"",UPPER(TEXT(Tableau1[[#This Row],[Date de règlement]],"AAAA")))</f>
        <v/>
      </c>
      <c r="S668" s="99"/>
      <c r="T668" s="99"/>
      <c r="U668" s="99"/>
      <c r="V668" s="101"/>
      <c r="W668" s="134" t="str">
        <f>IFERROR(VLOOKUP(D668,#REF!,3),"")</f>
        <v/>
      </c>
      <c r="X668" s="99"/>
      <c r="Y668" s="99"/>
      <c r="Z668" s="97"/>
      <c r="AD668" s="92"/>
    </row>
    <row r="669" spans="2:30" ht="57" customHeight="1" x14ac:dyDescent="0.35">
      <c r="B669" s="105"/>
      <c r="C669" s="113"/>
      <c r="D669" s="105"/>
      <c r="E669" s="112"/>
      <c r="F669" s="114"/>
      <c r="G669" s="106"/>
      <c r="H669" s="106"/>
      <c r="I669" s="109"/>
      <c r="J669" s="108"/>
      <c r="K669" s="117"/>
      <c r="L669" s="115"/>
      <c r="M669" s="116"/>
      <c r="N669" s="107"/>
      <c r="O669" s="109"/>
      <c r="P669" s="109"/>
      <c r="Q669" s="111"/>
      <c r="R669" s="167" t="str">
        <f>IF(ISBLANK(Tableau1[[#This Row],[Date de règlement]]),"",UPPER(TEXT(Tableau1[[#This Row],[Date de règlement]],"AAAA")))</f>
        <v/>
      </c>
      <c r="S669" s="99"/>
      <c r="T669" s="99"/>
      <c r="U669" s="99"/>
      <c r="V669" s="101"/>
      <c r="W669" s="134" t="str">
        <f>IFERROR(VLOOKUP(D669,#REF!,3),"")</f>
        <v/>
      </c>
      <c r="X669" s="99"/>
      <c r="Y669" s="99"/>
      <c r="Z669" s="97"/>
      <c r="AD669" s="92"/>
    </row>
    <row r="670" spans="2:30" ht="57" customHeight="1" x14ac:dyDescent="0.35">
      <c r="B670" s="105"/>
      <c r="C670" s="113"/>
      <c r="D670" s="105"/>
      <c r="E670" s="112"/>
      <c r="F670" s="114"/>
      <c r="G670" s="106"/>
      <c r="H670" s="106"/>
      <c r="I670" s="109"/>
      <c r="J670" s="108"/>
      <c r="K670" s="117"/>
      <c r="L670" s="115"/>
      <c r="M670" s="116"/>
      <c r="N670" s="107"/>
      <c r="O670" s="109"/>
      <c r="P670" s="109"/>
      <c r="Q670" s="111"/>
      <c r="R670" s="167" t="str">
        <f>IF(ISBLANK(Tableau1[[#This Row],[Date de règlement]]),"",UPPER(TEXT(Tableau1[[#This Row],[Date de règlement]],"AAAA")))</f>
        <v/>
      </c>
      <c r="S670" s="99"/>
      <c r="T670" s="99"/>
      <c r="U670" s="99"/>
      <c r="V670" s="101"/>
      <c r="W670" s="134" t="str">
        <f>IFERROR(VLOOKUP(D670,#REF!,3),"")</f>
        <v/>
      </c>
      <c r="X670" s="99"/>
      <c r="Y670" s="99"/>
      <c r="Z670" s="97"/>
      <c r="AD670" s="92"/>
    </row>
    <row r="671" spans="2:30" ht="57" customHeight="1" x14ac:dyDescent="0.35">
      <c r="B671" s="105"/>
      <c r="C671" s="113"/>
      <c r="D671" s="105"/>
      <c r="E671" s="112"/>
      <c r="F671" s="114"/>
      <c r="G671" s="106"/>
      <c r="H671" s="106"/>
      <c r="I671" s="109"/>
      <c r="J671" s="108"/>
      <c r="K671" s="117"/>
      <c r="L671" s="115"/>
      <c r="M671" s="116"/>
      <c r="N671" s="107"/>
      <c r="O671" s="109"/>
      <c r="P671" s="109"/>
      <c r="Q671" s="111"/>
      <c r="R671" s="167" t="str">
        <f>IF(ISBLANK(Tableau1[[#This Row],[Date de règlement]]),"",UPPER(TEXT(Tableau1[[#This Row],[Date de règlement]],"AAAA")))</f>
        <v/>
      </c>
      <c r="S671" s="99"/>
      <c r="T671" s="99"/>
      <c r="U671" s="99"/>
      <c r="V671" s="101"/>
      <c r="W671" s="134" t="str">
        <f>IFERROR(VLOOKUP(D671,#REF!,3),"")</f>
        <v/>
      </c>
      <c r="X671" s="99"/>
      <c r="Y671" s="99"/>
      <c r="Z671" s="97"/>
      <c r="AD671" s="92"/>
    </row>
    <row r="672" spans="2:30" ht="57" customHeight="1" x14ac:dyDescent="0.35">
      <c r="B672" s="105"/>
      <c r="C672" s="113"/>
      <c r="D672" s="105"/>
      <c r="E672" s="112"/>
      <c r="F672" s="114"/>
      <c r="G672" s="106"/>
      <c r="H672" s="106"/>
      <c r="I672" s="109"/>
      <c r="J672" s="108"/>
      <c r="K672" s="117"/>
      <c r="L672" s="115"/>
      <c r="M672" s="116"/>
      <c r="N672" s="107"/>
      <c r="O672" s="109"/>
      <c r="P672" s="109"/>
      <c r="Q672" s="111"/>
      <c r="R672" s="167" t="str">
        <f>IF(ISBLANK(Tableau1[[#This Row],[Date de règlement]]),"",UPPER(TEXT(Tableau1[[#This Row],[Date de règlement]],"AAAA")))</f>
        <v/>
      </c>
      <c r="S672" s="99"/>
      <c r="T672" s="99"/>
      <c r="U672" s="99"/>
      <c r="V672" s="101"/>
      <c r="W672" s="134" t="str">
        <f>IFERROR(VLOOKUP(D672,#REF!,3),"")</f>
        <v/>
      </c>
      <c r="X672" s="99"/>
      <c r="Y672" s="99"/>
      <c r="Z672" s="97"/>
      <c r="AD672" s="92"/>
    </row>
    <row r="673" spans="2:30" ht="57" customHeight="1" x14ac:dyDescent="0.35">
      <c r="B673" s="105"/>
      <c r="C673" s="113"/>
      <c r="D673" s="105"/>
      <c r="E673" s="112"/>
      <c r="F673" s="114"/>
      <c r="G673" s="106"/>
      <c r="H673" s="106"/>
      <c r="I673" s="109"/>
      <c r="J673" s="108"/>
      <c r="K673" s="117"/>
      <c r="L673" s="115"/>
      <c r="M673" s="116"/>
      <c r="N673" s="107"/>
      <c r="O673" s="109"/>
      <c r="P673" s="109"/>
      <c r="Q673" s="111"/>
      <c r="R673" s="167" t="str">
        <f>IF(ISBLANK(Tableau1[[#This Row],[Date de règlement]]),"",UPPER(TEXT(Tableau1[[#This Row],[Date de règlement]],"AAAA")))</f>
        <v/>
      </c>
      <c r="S673" s="99"/>
      <c r="T673" s="99"/>
      <c r="U673" s="99"/>
      <c r="V673" s="101"/>
      <c r="W673" s="134" t="str">
        <f>IFERROR(VLOOKUP(D673,#REF!,3),"")</f>
        <v/>
      </c>
      <c r="X673" s="99"/>
      <c r="Y673" s="99"/>
      <c r="Z673" s="97"/>
      <c r="AD673" s="92"/>
    </row>
    <row r="674" spans="2:30" ht="57" customHeight="1" x14ac:dyDescent="0.35">
      <c r="B674" s="105"/>
      <c r="C674" s="113"/>
      <c r="D674" s="105"/>
      <c r="E674" s="112"/>
      <c r="F674" s="114"/>
      <c r="G674" s="106"/>
      <c r="H674" s="106"/>
      <c r="I674" s="109"/>
      <c r="J674" s="108"/>
      <c r="K674" s="117"/>
      <c r="L674" s="115"/>
      <c r="M674" s="116"/>
      <c r="N674" s="107"/>
      <c r="O674" s="109"/>
      <c r="P674" s="109"/>
      <c r="Q674" s="111"/>
      <c r="R674" s="167" t="str">
        <f>IF(ISBLANK(Tableau1[[#This Row],[Date de règlement]]),"",UPPER(TEXT(Tableau1[[#This Row],[Date de règlement]],"AAAA")))</f>
        <v/>
      </c>
      <c r="S674" s="99"/>
      <c r="T674" s="99"/>
      <c r="U674" s="99"/>
      <c r="V674" s="101"/>
      <c r="W674" s="134" t="str">
        <f>IFERROR(VLOOKUP(D674,#REF!,3),"")</f>
        <v/>
      </c>
      <c r="X674" s="99"/>
      <c r="Y674" s="99"/>
      <c r="Z674" s="97"/>
      <c r="AD674" s="92"/>
    </row>
    <row r="675" spans="2:30" ht="57" customHeight="1" x14ac:dyDescent="0.35">
      <c r="B675" s="105"/>
      <c r="C675" s="113"/>
      <c r="D675" s="105"/>
      <c r="E675" s="112"/>
      <c r="F675" s="114"/>
      <c r="G675" s="106"/>
      <c r="H675" s="106"/>
      <c r="I675" s="109"/>
      <c r="J675" s="108"/>
      <c r="K675" s="117"/>
      <c r="L675" s="115"/>
      <c r="M675" s="116"/>
      <c r="N675" s="107"/>
      <c r="O675" s="109"/>
      <c r="P675" s="109"/>
      <c r="Q675" s="111"/>
      <c r="R675" s="167" t="str">
        <f>IF(ISBLANK(Tableau1[[#This Row],[Date de règlement]]),"",UPPER(TEXT(Tableau1[[#This Row],[Date de règlement]],"AAAA")))</f>
        <v/>
      </c>
      <c r="S675" s="99"/>
      <c r="T675" s="99"/>
      <c r="U675" s="99"/>
      <c r="V675" s="101"/>
      <c r="W675" s="134" t="str">
        <f>IFERROR(VLOOKUP(D675,#REF!,3),"")</f>
        <v/>
      </c>
      <c r="X675" s="99"/>
      <c r="Y675" s="99"/>
      <c r="Z675" s="97"/>
      <c r="AD675" s="92"/>
    </row>
    <row r="676" spans="2:30" ht="57" customHeight="1" x14ac:dyDescent="0.35">
      <c r="B676" s="105"/>
      <c r="C676" s="113"/>
      <c r="D676" s="105"/>
      <c r="E676" s="112"/>
      <c r="F676" s="114"/>
      <c r="G676" s="106"/>
      <c r="H676" s="106"/>
      <c r="I676" s="109"/>
      <c r="J676" s="108"/>
      <c r="K676" s="117"/>
      <c r="L676" s="115"/>
      <c r="M676" s="116"/>
      <c r="N676" s="107"/>
      <c r="O676" s="109"/>
      <c r="P676" s="109"/>
      <c r="Q676" s="111"/>
      <c r="R676" s="167" t="str">
        <f>IF(ISBLANK(Tableau1[[#This Row],[Date de règlement]]),"",UPPER(TEXT(Tableau1[[#This Row],[Date de règlement]],"AAAA")))</f>
        <v/>
      </c>
      <c r="S676" s="99"/>
      <c r="T676" s="99"/>
      <c r="U676" s="99"/>
      <c r="V676" s="101"/>
      <c r="W676" s="134" t="str">
        <f>IFERROR(VLOOKUP(D676,#REF!,3),"")</f>
        <v/>
      </c>
      <c r="X676" s="99"/>
      <c r="Y676" s="99"/>
      <c r="Z676" s="97"/>
      <c r="AD676" s="92"/>
    </row>
    <row r="677" spans="2:30" ht="57" customHeight="1" x14ac:dyDescent="0.35">
      <c r="B677" s="105"/>
      <c r="C677" s="113"/>
      <c r="D677" s="105"/>
      <c r="E677" s="112"/>
      <c r="F677" s="114"/>
      <c r="G677" s="106"/>
      <c r="H677" s="106"/>
      <c r="I677" s="109"/>
      <c r="J677" s="108"/>
      <c r="K677" s="117"/>
      <c r="L677" s="115"/>
      <c r="M677" s="116"/>
      <c r="N677" s="107"/>
      <c r="O677" s="109"/>
      <c r="P677" s="109"/>
      <c r="Q677" s="111"/>
      <c r="R677" s="167" t="str">
        <f>IF(ISBLANK(Tableau1[[#This Row],[Date de règlement]]),"",UPPER(TEXT(Tableau1[[#This Row],[Date de règlement]],"AAAA")))</f>
        <v/>
      </c>
      <c r="S677" s="99"/>
      <c r="T677" s="99"/>
      <c r="U677" s="99"/>
      <c r="V677" s="101"/>
      <c r="W677" s="134" t="str">
        <f>IFERROR(VLOOKUP(D677,#REF!,3),"")</f>
        <v/>
      </c>
      <c r="X677" s="99"/>
      <c r="Y677" s="99"/>
      <c r="Z677" s="97"/>
      <c r="AD677" s="92"/>
    </row>
    <row r="678" spans="2:30" ht="57" customHeight="1" x14ac:dyDescent="0.35">
      <c r="B678" s="105"/>
      <c r="C678" s="113"/>
      <c r="D678" s="105"/>
      <c r="E678" s="112"/>
      <c r="F678" s="114"/>
      <c r="G678" s="106"/>
      <c r="H678" s="106"/>
      <c r="I678" s="109"/>
      <c r="J678" s="108"/>
      <c r="K678" s="117"/>
      <c r="L678" s="115"/>
      <c r="M678" s="116"/>
      <c r="N678" s="107"/>
      <c r="O678" s="109"/>
      <c r="P678" s="109"/>
      <c r="Q678" s="111"/>
      <c r="R678" s="167" t="str">
        <f>IF(ISBLANK(Tableau1[[#This Row],[Date de règlement]]),"",UPPER(TEXT(Tableau1[[#This Row],[Date de règlement]],"AAAA")))</f>
        <v/>
      </c>
      <c r="S678" s="99"/>
      <c r="T678" s="99"/>
      <c r="U678" s="99"/>
      <c r="V678" s="101"/>
      <c r="W678" s="134" t="str">
        <f>IFERROR(VLOOKUP(D678,#REF!,3),"")</f>
        <v/>
      </c>
      <c r="X678" s="99"/>
      <c r="Y678" s="99"/>
      <c r="Z678" s="97"/>
      <c r="AD678" s="92"/>
    </row>
    <row r="679" spans="2:30" ht="57" customHeight="1" x14ac:dyDescent="0.35">
      <c r="B679" s="105"/>
      <c r="C679" s="113"/>
      <c r="D679" s="105"/>
      <c r="E679" s="112"/>
      <c r="F679" s="114"/>
      <c r="G679" s="106"/>
      <c r="H679" s="106"/>
      <c r="I679" s="109"/>
      <c r="J679" s="108"/>
      <c r="K679" s="117"/>
      <c r="L679" s="115"/>
      <c r="M679" s="116"/>
      <c r="N679" s="107"/>
      <c r="O679" s="109"/>
      <c r="P679" s="109"/>
      <c r="Q679" s="111"/>
      <c r="R679" s="167" t="str">
        <f>IF(ISBLANK(Tableau1[[#This Row],[Date de règlement]]),"",UPPER(TEXT(Tableau1[[#This Row],[Date de règlement]],"AAAA")))</f>
        <v/>
      </c>
      <c r="S679" s="99"/>
      <c r="T679" s="99"/>
      <c r="U679" s="99"/>
      <c r="V679" s="101"/>
      <c r="W679" s="134" t="str">
        <f>IFERROR(VLOOKUP(D679,#REF!,3),"")</f>
        <v/>
      </c>
      <c r="X679" s="99"/>
      <c r="Y679" s="99"/>
      <c r="Z679" s="97"/>
      <c r="AD679" s="92"/>
    </row>
    <row r="680" spans="2:30" ht="57" customHeight="1" x14ac:dyDescent="0.35">
      <c r="B680" s="105"/>
      <c r="C680" s="113"/>
      <c r="D680" s="105"/>
      <c r="E680" s="112"/>
      <c r="F680" s="114"/>
      <c r="G680" s="106"/>
      <c r="H680" s="106"/>
      <c r="I680" s="109"/>
      <c r="J680" s="108"/>
      <c r="K680" s="117"/>
      <c r="L680" s="115"/>
      <c r="M680" s="116"/>
      <c r="N680" s="107"/>
      <c r="O680" s="109"/>
      <c r="P680" s="109"/>
      <c r="Q680" s="111"/>
      <c r="R680" s="167" t="str">
        <f>IF(ISBLANK(Tableau1[[#This Row],[Date de règlement]]),"",UPPER(TEXT(Tableau1[[#This Row],[Date de règlement]],"AAAA")))</f>
        <v/>
      </c>
      <c r="S680" s="99"/>
      <c r="T680" s="99"/>
      <c r="U680" s="99"/>
      <c r="V680" s="101"/>
      <c r="W680" s="134" t="str">
        <f>IFERROR(VLOOKUP(D680,#REF!,3),"")</f>
        <v/>
      </c>
      <c r="X680" s="99"/>
      <c r="Y680" s="99"/>
      <c r="Z680" s="97"/>
      <c r="AD680" s="92"/>
    </row>
    <row r="681" spans="2:30" ht="57" customHeight="1" x14ac:dyDescent="0.35">
      <c r="B681" s="105"/>
      <c r="C681" s="113"/>
      <c r="D681" s="105"/>
      <c r="E681" s="112"/>
      <c r="F681" s="114"/>
      <c r="G681" s="106"/>
      <c r="H681" s="106"/>
      <c r="I681" s="109"/>
      <c r="J681" s="108"/>
      <c r="K681" s="117"/>
      <c r="L681" s="115"/>
      <c r="M681" s="116"/>
      <c r="N681" s="107"/>
      <c r="O681" s="109"/>
      <c r="P681" s="109"/>
      <c r="Q681" s="111"/>
      <c r="R681" s="167" t="str">
        <f>IF(ISBLANK(Tableau1[[#This Row],[Date de règlement]]),"",UPPER(TEXT(Tableau1[[#This Row],[Date de règlement]],"AAAA")))</f>
        <v/>
      </c>
      <c r="S681" s="99"/>
      <c r="T681" s="99"/>
      <c r="U681" s="99"/>
      <c r="V681" s="101"/>
      <c r="W681" s="134" t="str">
        <f>IFERROR(VLOOKUP(D681,#REF!,3),"")</f>
        <v/>
      </c>
      <c r="X681" s="99"/>
      <c r="Y681" s="99"/>
      <c r="Z681" s="97"/>
      <c r="AD681" s="92"/>
    </row>
    <row r="682" spans="2:30" ht="57" customHeight="1" x14ac:dyDescent="0.35">
      <c r="B682" s="105"/>
      <c r="C682" s="113"/>
      <c r="D682" s="105"/>
      <c r="E682" s="112"/>
      <c r="F682" s="114"/>
      <c r="G682" s="106"/>
      <c r="H682" s="106"/>
      <c r="I682" s="109"/>
      <c r="J682" s="108"/>
      <c r="K682" s="117"/>
      <c r="L682" s="115"/>
      <c r="M682" s="116"/>
      <c r="N682" s="107"/>
      <c r="O682" s="109"/>
      <c r="P682" s="109"/>
      <c r="Q682" s="111"/>
      <c r="R682" s="167" t="str">
        <f>IF(ISBLANK(Tableau1[[#This Row],[Date de règlement]]),"",UPPER(TEXT(Tableau1[[#This Row],[Date de règlement]],"AAAA")))</f>
        <v/>
      </c>
      <c r="S682" s="99"/>
      <c r="T682" s="99"/>
      <c r="U682" s="99"/>
      <c r="V682" s="101"/>
      <c r="W682" s="134" t="str">
        <f>IFERROR(VLOOKUP(D682,#REF!,3),"")</f>
        <v/>
      </c>
      <c r="X682" s="99"/>
      <c r="Y682" s="99"/>
      <c r="Z682" s="97"/>
      <c r="AD682" s="92"/>
    </row>
    <row r="683" spans="2:30" ht="57" customHeight="1" x14ac:dyDescent="0.35">
      <c r="B683" s="105"/>
      <c r="C683" s="113"/>
      <c r="D683" s="105"/>
      <c r="E683" s="112"/>
      <c r="F683" s="114"/>
      <c r="G683" s="106"/>
      <c r="H683" s="106"/>
      <c r="I683" s="109"/>
      <c r="J683" s="108"/>
      <c r="K683" s="117"/>
      <c r="L683" s="115"/>
      <c r="M683" s="116"/>
      <c r="N683" s="107"/>
      <c r="O683" s="109"/>
      <c r="P683" s="109"/>
      <c r="Q683" s="111"/>
      <c r="R683" s="167" t="str">
        <f>IF(ISBLANK(Tableau1[[#This Row],[Date de règlement]]),"",UPPER(TEXT(Tableau1[[#This Row],[Date de règlement]],"AAAA")))</f>
        <v/>
      </c>
      <c r="S683" s="99"/>
      <c r="T683" s="99"/>
      <c r="U683" s="99"/>
      <c r="V683" s="101"/>
      <c r="W683" s="134" t="str">
        <f>IFERROR(VLOOKUP(D683,#REF!,3),"")</f>
        <v/>
      </c>
      <c r="X683" s="99"/>
      <c r="Y683" s="99"/>
      <c r="Z683" s="97"/>
      <c r="AD683" s="92"/>
    </row>
    <row r="684" spans="2:30" ht="57" customHeight="1" x14ac:dyDescent="0.35">
      <c r="B684" s="105"/>
      <c r="C684" s="113"/>
      <c r="D684" s="105"/>
      <c r="E684" s="112"/>
      <c r="F684" s="114"/>
      <c r="G684" s="106"/>
      <c r="H684" s="106"/>
      <c r="I684" s="109"/>
      <c r="J684" s="108"/>
      <c r="K684" s="117"/>
      <c r="L684" s="115"/>
      <c r="M684" s="116"/>
      <c r="N684" s="107"/>
      <c r="O684" s="109"/>
      <c r="P684" s="109"/>
      <c r="Q684" s="111"/>
      <c r="R684" s="167" t="str">
        <f>IF(ISBLANK(Tableau1[[#This Row],[Date de règlement]]),"",UPPER(TEXT(Tableau1[[#This Row],[Date de règlement]],"AAAA")))</f>
        <v/>
      </c>
      <c r="S684" s="99"/>
      <c r="T684" s="99"/>
      <c r="U684" s="99"/>
      <c r="V684" s="101"/>
      <c r="W684" s="134" t="str">
        <f>IFERROR(VLOOKUP(D684,#REF!,3),"")</f>
        <v/>
      </c>
      <c r="X684" s="99"/>
      <c r="Y684" s="99"/>
      <c r="Z684" s="97"/>
      <c r="AD684" s="92"/>
    </row>
    <row r="685" spans="2:30" ht="57" customHeight="1" x14ac:dyDescent="0.35">
      <c r="B685" s="105"/>
      <c r="C685" s="113"/>
      <c r="D685" s="105"/>
      <c r="E685" s="112"/>
      <c r="F685" s="114"/>
      <c r="G685" s="106"/>
      <c r="H685" s="106"/>
      <c r="I685" s="109"/>
      <c r="J685" s="108"/>
      <c r="K685" s="117"/>
      <c r="L685" s="115"/>
      <c r="M685" s="116"/>
      <c r="N685" s="107"/>
      <c r="O685" s="109"/>
      <c r="P685" s="109"/>
      <c r="Q685" s="111"/>
      <c r="R685" s="167" t="str">
        <f>IF(ISBLANK(Tableau1[[#This Row],[Date de règlement]]),"",UPPER(TEXT(Tableau1[[#This Row],[Date de règlement]],"AAAA")))</f>
        <v/>
      </c>
      <c r="S685" s="99"/>
      <c r="T685" s="99"/>
      <c r="U685" s="99"/>
      <c r="V685" s="101"/>
      <c r="W685" s="134" t="str">
        <f>IFERROR(VLOOKUP(D685,#REF!,3),"")</f>
        <v/>
      </c>
      <c r="X685" s="99"/>
      <c r="Y685" s="99"/>
      <c r="Z685" s="97"/>
      <c r="AD685" s="92"/>
    </row>
    <row r="686" spans="2:30" ht="57" customHeight="1" x14ac:dyDescent="0.35">
      <c r="B686" s="105"/>
      <c r="C686" s="113"/>
      <c r="D686" s="105"/>
      <c r="E686" s="112"/>
      <c r="F686" s="114"/>
      <c r="G686" s="106"/>
      <c r="H686" s="106"/>
      <c r="I686" s="109"/>
      <c r="J686" s="108"/>
      <c r="K686" s="117"/>
      <c r="L686" s="115"/>
      <c r="M686" s="116"/>
      <c r="N686" s="107"/>
      <c r="O686" s="109"/>
      <c r="P686" s="109"/>
      <c r="Q686" s="111"/>
      <c r="R686" s="167" t="str">
        <f>IF(ISBLANK(Tableau1[[#This Row],[Date de règlement]]),"",UPPER(TEXT(Tableau1[[#This Row],[Date de règlement]],"AAAA")))</f>
        <v/>
      </c>
      <c r="S686" s="99"/>
      <c r="T686" s="99"/>
      <c r="U686" s="99"/>
      <c r="V686" s="101"/>
      <c r="W686" s="134" t="str">
        <f>IFERROR(VLOOKUP(D686,#REF!,3),"")</f>
        <v/>
      </c>
      <c r="X686" s="99"/>
      <c r="Y686" s="99"/>
      <c r="Z686" s="97"/>
      <c r="AD686" s="92"/>
    </row>
    <row r="687" spans="2:30" ht="57" customHeight="1" x14ac:dyDescent="0.35">
      <c r="B687" s="105"/>
      <c r="C687" s="113"/>
      <c r="D687" s="105"/>
      <c r="E687" s="112"/>
      <c r="F687" s="114"/>
      <c r="G687" s="106"/>
      <c r="H687" s="106"/>
      <c r="I687" s="109"/>
      <c r="J687" s="108"/>
      <c r="K687" s="117"/>
      <c r="L687" s="115"/>
      <c r="M687" s="116"/>
      <c r="N687" s="107"/>
      <c r="O687" s="109"/>
      <c r="P687" s="109"/>
      <c r="Q687" s="111"/>
      <c r="R687" s="167" t="str">
        <f>IF(ISBLANK(Tableau1[[#This Row],[Date de règlement]]),"",UPPER(TEXT(Tableau1[[#This Row],[Date de règlement]],"AAAA")))</f>
        <v/>
      </c>
      <c r="S687" s="99"/>
      <c r="T687" s="99"/>
      <c r="U687" s="99"/>
      <c r="V687" s="101"/>
      <c r="W687" s="134" t="str">
        <f>IFERROR(VLOOKUP(D687,#REF!,3),"")</f>
        <v/>
      </c>
      <c r="X687" s="99"/>
      <c r="Y687" s="99"/>
      <c r="Z687" s="97"/>
      <c r="AD687" s="92"/>
    </row>
    <row r="688" spans="2:30" ht="57" customHeight="1" x14ac:dyDescent="0.35">
      <c r="B688" s="105"/>
      <c r="C688" s="113"/>
      <c r="D688" s="105"/>
      <c r="E688" s="112"/>
      <c r="F688" s="114"/>
      <c r="G688" s="106"/>
      <c r="H688" s="106"/>
      <c r="I688" s="109"/>
      <c r="J688" s="108"/>
      <c r="K688" s="117"/>
      <c r="L688" s="115"/>
      <c r="M688" s="116"/>
      <c r="N688" s="107"/>
      <c r="O688" s="109"/>
      <c r="P688" s="109"/>
      <c r="Q688" s="111"/>
      <c r="R688" s="167" t="str">
        <f>IF(ISBLANK(Tableau1[[#This Row],[Date de règlement]]),"",UPPER(TEXT(Tableau1[[#This Row],[Date de règlement]],"AAAA")))</f>
        <v/>
      </c>
      <c r="S688" s="99"/>
      <c r="T688" s="99"/>
      <c r="U688" s="99"/>
      <c r="V688" s="101"/>
      <c r="W688" s="134" t="str">
        <f>IFERROR(VLOOKUP(D688,#REF!,3),"")</f>
        <v/>
      </c>
      <c r="X688" s="99"/>
      <c r="Y688" s="99"/>
      <c r="Z688" s="97"/>
      <c r="AD688" s="92"/>
    </row>
    <row r="689" spans="2:30" ht="57" customHeight="1" x14ac:dyDescent="0.35">
      <c r="B689" s="105"/>
      <c r="C689" s="113"/>
      <c r="D689" s="105"/>
      <c r="E689" s="112"/>
      <c r="F689" s="114"/>
      <c r="G689" s="106"/>
      <c r="H689" s="106"/>
      <c r="I689" s="109"/>
      <c r="J689" s="108"/>
      <c r="K689" s="117"/>
      <c r="L689" s="115"/>
      <c r="M689" s="116"/>
      <c r="N689" s="107"/>
      <c r="O689" s="109"/>
      <c r="P689" s="109"/>
      <c r="Q689" s="111"/>
      <c r="R689" s="167" t="str">
        <f>IF(ISBLANK(Tableau1[[#This Row],[Date de règlement]]),"",UPPER(TEXT(Tableau1[[#This Row],[Date de règlement]],"AAAA")))</f>
        <v/>
      </c>
      <c r="S689" s="99"/>
      <c r="T689" s="99"/>
      <c r="U689" s="99"/>
      <c r="V689" s="101"/>
      <c r="W689" s="134" t="str">
        <f>IFERROR(VLOOKUP(D689,#REF!,3),"")</f>
        <v/>
      </c>
      <c r="X689" s="99"/>
      <c r="Y689" s="99"/>
      <c r="Z689" s="97"/>
      <c r="AD689" s="92"/>
    </row>
    <row r="690" spans="2:30" ht="57" customHeight="1" x14ac:dyDescent="0.35">
      <c r="B690" s="105"/>
      <c r="C690" s="113"/>
      <c r="D690" s="105"/>
      <c r="E690" s="112"/>
      <c r="F690" s="114"/>
      <c r="G690" s="106"/>
      <c r="H690" s="106"/>
      <c r="I690" s="109"/>
      <c r="J690" s="108"/>
      <c r="K690" s="117"/>
      <c r="L690" s="115"/>
      <c r="M690" s="116"/>
      <c r="N690" s="107"/>
      <c r="O690" s="109"/>
      <c r="P690" s="109"/>
      <c r="Q690" s="111"/>
      <c r="R690" s="167" t="str">
        <f>IF(ISBLANK(Tableau1[[#This Row],[Date de règlement]]),"",UPPER(TEXT(Tableau1[[#This Row],[Date de règlement]],"AAAA")))</f>
        <v/>
      </c>
      <c r="S690" s="99"/>
      <c r="T690" s="99"/>
      <c r="U690" s="99"/>
      <c r="V690" s="101"/>
      <c r="W690" s="134" t="str">
        <f>IFERROR(VLOOKUP(D690,#REF!,3),"")</f>
        <v/>
      </c>
      <c r="X690" s="99"/>
      <c r="Y690" s="99"/>
      <c r="Z690" s="97"/>
      <c r="AD690" s="92"/>
    </row>
    <row r="691" spans="2:30" ht="57" customHeight="1" x14ac:dyDescent="0.35">
      <c r="B691" s="105"/>
      <c r="C691" s="113"/>
      <c r="D691" s="105"/>
      <c r="E691" s="112"/>
      <c r="F691" s="114"/>
      <c r="G691" s="106"/>
      <c r="H691" s="106"/>
      <c r="I691" s="109"/>
      <c r="J691" s="108"/>
      <c r="K691" s="117"/>
      <c r="L691" s="115"/>
      <c r="M691" s="116"/>
      <c r="N691" s="107"/>
      <c r="O691" s="109"/>
      <c r="P691" s="109"/>
      <c r="Q691" s="111"/>
      <c r="R691" s="167" t="str">
        <f>IF(ISBLANK(Tableau1[[#This Row],[Date de règlement]]),"",UPPER(TEXT(Tableau1[[#This Row],[Date de règlement]],"AAAA")))</f>
        <v/>
      </c>
      <c r="S691" s="99"/>
      <c r="T691" s="99"/>
      <c r="U691" s="99"/>
      <c r="V691" s="101"/>
      <c r="W691" s="134" t="str">
        <f>IFERROR(VLOOKUP(D691,#REF!,3),"")</f>
        <v/>
      </c>
      <c r="X691" s="99"/>
      <c r="Y691" s="99"/>
      <c r="Z691" s="97"/>
      <c r="AD691" s="92"/>
    </row>
    <row r="692" spans="2:30" ht="57" customHeight="1" x14ac:dyDescent="0.35">
      <c r="B692" s="105"/>
      <c r="C692" s="113"/>
      <c r="D692" s="105"/>
      <c r="E692" s="112"/>
      <c r="F692" s="114"/>
      <c r="G692" s="106"/>
      <c r="H692" s="106"/>
      <c r="I692" s="109"/>
      <c r="J692" s="108"/>
      <c r="K692" s="117"/>
      <c r="L692" s="115"/>
      <c r="M692" s="116"/>
      <c r="N692" s="107"/>
      <c r="O692" s="109"/>
      <c r="P692" s="109"/>
      <c r="Q692" s="111"/>
      <c r="R692" s="167" t="str">
        <f>IF(ISBLANK(Tableau1[[#This Row],[Date de règlement]]),"",UPPER(TEXT(Tableau1[[#This Row],[Date de règlement]],"AAAA")))</f>
        <v/>
      </c>
      <c r="S692" s="99"/>
      <c r="T692" s="99"/>
      <c r="U692" s="99"/>
      <c r="V692" s="101"/>
      <c r="W692" s="134" t="str">
        <f>IFERROR(VLOOKUP(D692,#REF!,3),"")</f>
        <v/>
      </c>
      <c r="X692" s="99"/>
      <c r="Y692" s="99"/>
      <c r="Z692" s="97"/>
      <c r="AD692" s="92"/>
    </row>
    <row r="693" spans="2:30" ht="57" customHeight="1" x14ac:dyDescent="0.35">
      <c r="B693" s="105"/>
      <c r="C693" s="113"/>
      <c r="D693" s="105"/>
      <c r="E693" s="112"/>
      <c r="F693" s="114"/>
      <c r="G693" s="106"/>
      <c r="H693" s="106"/>
      <c r="I693" s="109"/>
      <c r="J693" s="108"/>
      <c r="K693" s="117"/>
      <c r="L693" s="115"/>
      <c r="M693" s="116"/>
      <c r="N693" s="107"/>
      <c r="O693" s="109"/>
      <c r="P693" s="109"/>
      <c r="Q693" s="111"/>
      <c r="R693" s="167" t="str">
        <f>IF(ISBLANK(Tableau1[[#This Row],[Date de règlement]]),"",UPPER(TEXT(Tableau1[[#This Row],[Date de règlement]],"AAAA")))</f>
        <v/>
      </c>
      <c r="S693" s="99"/>
      <c r="T693" s="99"/>
      <c r="U693" s="99"/>
      <c r="V693" s="101"/>
      <c r="W693" s="134" t="str">
        <f>IFERROR(VLOOKUP(D693,#REF!,3),"")</f>
        <v/>
      </c>
      <c r="X693" s="99"/>
      <c r="Y693" s="99"/>
      <c r="Z693" s="97"/>
      <c r="AD693" s="92"/>
    </row>
    <row r="694" spans="2:30" ht="57" customHeight="1" x14ac:dyDescent="0.35">
      <c r="B694" s="105"/>
      <c r="C694" s="113"/>
      <c r="D694" s="105"/>
      <c r="E694" s="112"/>
      <c r="F694" s="114"/>
      <c r="G694" s="106"/>
      <c r="H694" s="106"/>
      <c r="I694" s="109"/>
      <c r="J694" s="108"/>
      <c r="K694" s="117"/>
      <c r="L694" s="115"/>
      <c r="M694" s="116"/>
      <c r="N694" s="107"/>
      <c r="O694" s="109"/>
      <c r="P694" s="109"/>
      <c r="Q694" s="111"/>
      <c r="R694" s="167" t="str">
        <f>IF(ISBLANK(Tableau1[[#This Row],[Date de règlement]]),"",UPPER(TEXT(Tableau1[[#This Row],[Date de règlement]],"AAAA")))</f>
        <v/>
      </c>
      <c r="S694" s="99"/>
      <c r="T694" s="99"/>
      <c r="U694" s="99"/>
      <c r="V694" s="101"/>
      <c r="W694" s="134" t="str">
        <f>IFERROR(VLOOKUP(D694,#REF!,3),"")</f>
        <v/>
      </c>
      <c r="X694" s="99"/>
      <c r="Y694" s="99"/>
      <c r="Z694" s="97"/>
      <c r="AD694" s="92"/>
    </row>
    <row r="695" spans="2:30" ht="57" customHeight="1" x14ac:dyDescent="0.35">
      <c r="B695" s="105"/>
      <c r="C695" s="113"/>
      <c r="D695" s="105"/>
      <c r="E695" s="112"/>
      <c r="F695" s="114"/>
      <c r="G695" s="106"/>
      <c r="H695" s="106"/>
      <c r="I695" s="109"/>
      <c r="J695" s="108"/>
      <c r="K695" s="117"/>
      <c r="L695" s="115"/>
      <c r="M695" s="116"/>
      <c r="N695" s="107"/>
      <c r="O695" s="109"/>
      <c r="P695" s="109"/>
      <c r="Q695" s="111"/>
      <c r="R695" s="167" t="str">
        <f>IF(ISBLANK(Tableau1[[#This Row],[Date de règlement]]),"",UPPER(TEXT(Tableau1[[#This Row],[Date de règlement]],"AAAA")))</f>
        <v/>
      </c>
      <c r="S695" s="99"/>
      <c r="T695" s="99"/>
      <c r="U695" s="99"/>
      <c r="V695" s="101"/>
      <c r="W695" s="134" t="str">
        <f>IFERROR(VLOOKUP(D695,#REF!,3),"")</f>
        <v/>
      </c>
      <c r="X695" s="99"/>
      <c r="Y695" s="99"/>
      <c r="Z695" s="97"/>
      <c r="AD695" s="92"/>
    </row>
    <row r="696" spans="2:30" ht="57" customHeight="1" x14ac:dyDescent="0.35">
      <c r="B696" s="105"/>
      <c r="C696" s="113"/>
      <c r="D696" s="105"/>
      <c r="E696" s="112"/>
      <c r="F696" s="114"/>
      <c r="G696" s="106"/>
      <c r="H696" s="106"/>
      <c r="I696" s="109"/>
      <c r="J696" s="108"/>
      <c r="K696" s="117"/>
      <c r="L696" s="115"/>
      <c r="M696" s="116"/>
      <c r="N696" s="107"/>
      <c r="O696" s="109"/>
      <c r="P696" s="109"/>
      <c r="Q696" s="111"/>
      <c r="R696" s="167" t="str">
        <f>IF(ISBLANK(Tableau1[[#This Row],[Date de règlement]]),"",UPPER(TEXT(Tableau1[[#This Row],[Date de règlement]],"AAAA")))</f>
        <v/>
      </c>
      <c r="S696" s="99"/>
      <c r="T696" s="99"/>
      <c r="U696" s="99"/>
      <c r="V696" s="101"/>
      <c r="W696" s="134" t="str">
        <f>IFERROR(VLOOKUP(D696,#REF!,3),"")</f>
        <v/>
      </c>
      <c r="X696" s="99"/>
      <c r="Y696" s="99"/>
      <c r="Z696" s="97"/>
      <c r="AD696" s="92"/>
    </row>
    <row r="697" spans="2:30" ht="57" customHeight="1" x14ac:dyDescent="0.35">
      <c r="B697" s="105"/>
      <c r="C697" s="113"/>
      <c r="D697" s="105"/>
      <c r="E697" s="112"/>
      <c r="F697" s="114"/>
      <c r="G697" s="106"/>
      <c r="H697" s="106"/>
      <c r="I697" s="109"/>
      <c r="J697" s="108"/>
      <c r="K697" s="117"/>
      <c r="L697" s="115"/>
      <c r="M697" s="116"/>
      <c r="N697" s="107"/>
      <c r="O697" s="109"/>
      <c r="P697" s="109"/>
      <c r="Q697" s="111"/>
      <c r="R697" s="167" t="str">
        <f>IF(ISBLANK(Tableau1[[#This Row],[Date de règlement]]),"",UPPER(TEXT(Tableau1[[#This Row],[Date de règlement]],"AAAA")))</f>
        <v/>
      </c>
      <c r="S697" s="99"/>
      <c r="T697" s="99"/>
      <c r="U697" s="99"/>
      <c r="V697" s="101"/>
      <c r="W697" s="134" t="str">
        <f>IFERROR(VLOOKUP(D697,#REF!,3),"")</f>
        <v/>
      </c>
      <c r="X697" s="99"/>
      <c r="Y697" s="99"/>
      <c r="Z697" s="97"/>
      <c r="AD697" s="92"/>
    </row>
    <row r="698" spans="2:30" ht="57" customHeight="1" x14ac:dyDescent="0.35">
      <c r="B698" s="105"/>
      <c r="C698" s="113"/>
      <c r="D698" s="105"/>
      <c r="E698" s="112"/>
      <c r="F698" s="114"/>
      <c r="G698" s="106"/>
      <c r="H698" s="106"/>
      <c r="I698" s="109"/>
      <c r="J698" s="108"/>
      <c r="K698" s="117"/>
      <c r="L698" s="115"/>
      <c r="M698" s="116"/>
      <c r="N698" s="107"/>
      <c r="O698" s="109"/>
      <c r="P698" s="109"/>
      <c r="Q698" s="111"/>
      <c r="R698" s="167" t="str">
        <f>IF(ISBLANK(Tableau1[[#This Row],[Date de règlement]]),"",UPPER(TEXT(Tableau1[[#This Row],[Date de règlement]],"AAAA")))</f>
        <v/>
      </c>
      <c r="S698" s="99"/>
      <c r="T698" s="99"/>
      <c r="U698" s="99"/>
      <c r="V698" s="101"/>
      <c r="W698" s="134" t="str">
        <f>IFERROR(VLOOKUP(D698,#REF!,3),"")</f>
        <v/>
      </c>
      <c r="X698" s="99"/>
      <c r="Y698" s="99"/>
      <c r="Z698" s="97"/>
      <c r="AD698" s="92"/>
    </row>
    <row r="699" spans="2:30" ht="57" customHeight="1" x14ac:dyDescent="0.35">
      <c r="B699" s="105"/>
      <c r="C699" s="113"/>
      <c r="D699" s="105"/>
      <c r="E699" s="112"/>
      <c r="F699" s="114"/>
      <c r="G699" s="106"/>
      <c r="H699" s="106"/>
      <c r="I699" s="109"/>
      <c r="J699" s="108"/>
      <c r="K699" s="117"/>
      <c r="L699" s="115"/>
      <c r="M699" s="116"/>
      <c r="N699" s="107"/>
      <c r="O699" s="109"/>
      <c r="P699" s="109"/>
      <c r="Q699" s="111"/>
      <c r="R699" s="167" t="str">
        <f>IF(ISBLANK(Tableau1[[#This Row],[Date de règlement]]),"",UPPER(TEXT(Tableau1[[#This Row],[Date de règlement]],"AAAA")))</f>
        <v/>
      </c>
      <c r="S699" s="99"/>
      <c r="T699" s="99"/>
      <c r="U699" s="99"/>
      <c r="V699" s="101"/>
      <c r="W699" s="134" t="str">
        <f>IFERROR(VLOOKUP(D699,#REF!,3),"")</f>
        <v/>
      </c>
      <c r="X699" s="99"/>
      <c r="Y699" s="99"/>
      <c r="Z699" s="97"/>
      <c r="AD699" s="92"/>
    </row>
    <row r="700" spans="2:30" ht="57" customHeight="1" x14ac:dyDescent="0.35">
      <c r="B700" s="105"/>
      <c r="C700" s="113"/>
      <c r="D700" s="105"/>
      <c r="E700" s="112"/>
      <c r="F700" s="114"/>
      <c r="G700" s="106"/>
      <c r="H700" s="106"/>
      <c r="I700" s="109"/>
      <c r="J700" s="108"/>
      <c r="K700" s="117"/>
      <c r="L700" s="115"/>
      <c r="M700" s="116"/>
      <c r="N700" s="107"/>
      <c r="O700" s="109"/>
      <c r="P700" s="109"/>
      <c r="Q700" s="111"/>
      <c r="R700" s="167" t="str">
        <f>IF(ISBLANK(Tableau1[[#This Row],[Date de règlement]]),"",UPPER(TEXT(Tableau1[[#This Row],[Date de règlement]],"AAAA")))</f>
        <v/>
      </c>
      <c r="S700" s="99"/>
      <c r="T700" s="99"/>
      <c r="U700" s="99"/>
      <c r="V700" s="101"/>
      <c r="W700" s="134" t="str">
        <f>IFERROR(VLOOKUP(D700,#REF!,3),"")</f>
        <v/>
      </c>
      <c r="X700" s="99"/>
      <c r="Y700" s="99"/>
      <c r="Z700" s="97"/>
      <c r="AD700" s="92"/>
    </row>
    <row r="701" spans="2:30" ht="57" customHeight="1" x14ac:dyDescent="0.35">
      <c r="B701" s="105"/>
      <c r="C701" s="113"/>
      <c r="D701" s="105"/>
      <c r="E701" s="112"/>
      <c r="F701" s="114"/>
      <c r="G701" s="106"/>
      <c r="H701" s="106"/>
      <c r="I701" s="109"/>
      <c r="J701" s="108"/>
      <c r="K701" s="117"/>
      <c r="L701" s="115"/>
      <c r="M701" s="116"/>
      <c r="N701" s="107"/>
      <c r="O701" s="109"/>
      <c r="P701" s="109"/>
      <c r="Q701" s="111"/>
      <c r="R701" s="167" t="str">
        <f>IF(ISBLANK(Tableau1[[#This Row],[Date de règlement]]),"",UPPER(TEXT(Tableau1[[#This Row],[Date de règlement]],"AAAA")))</f>
        <v/>
      </c>
      <c r="S701" s="99"/>
      <c r="T701" s="99"/>
      <c r="U701" s="99"/>
      <c r="V701" s="101"/>
      <c r="W701" s="134" t="str">
        <f>IFERROR(VLOOKUP(D701,#REF!,3),"")</f>
        <v/>
      </c>
      <c r="X701" s="99"/>
      <c r="Y701" s="99"/>
      <c r="Z701" s="97"/>
      <c r="AD701" s="92"/>
    </row>
    <row r="702" spans="2:30" ht="57" customHeight="1" x14ac:dyDescent="0.35">
      <c r="B702" s="105"/>
      <c r="C702" s="113"/>
      <c r="D702" s="105"/>
      <c r="E702" s="112"/>
      <c r="F702" s="114"/>
      <c r="G702" s="106"/>
      <c r="H702" s="106"/>
      <c r="I702" s="109"/>
      <c r="J702" s="108"/>
      <c r="K702" s="117"/>
      <c r="L702" s="115"/>
      <c r="M702" s="116"/>
      <c r="N702" s="107"/>
      <c r="O702" s="109"/>
      <c r="P702" s="109"/>
      <c r="Q702" s="111"/>
      <c r="R702" s="167" t="str">
        <f>IF(ISBLANK(Tableau1[[#This Row],[Date de règlement]]),"",UPPER(TEXT(Tableau1[[#This Row],[Date de règlement]],"AAAA")))</f>
        <v/>
      </c>
      <c r="S702" s="99"/>
      <c r="T702" s="99"/>
      <c r="U702" s="99"/>
      <c r="V702" s="101"/>
      <c r="W702" s="134" t="str">
        <f>IFERROR(VLOOKUP(D702,#REF!,3),"")</f>
        <v/>
      </c>
      <c r="X702" s="99"/>
      <c r="Y702" s="99"/>
      <c r="Z702" s="97"/>
      <c r="AD702" s="92"/>
    </row>
    <row r="703" spans="2:30" ht="57" customHeight="1" x14ac:dyDescent="0.35">
      <c r="B703" s="105"/>
      <c r="C703" s="113"/>
      <c r="D703" s="105"/>
      <c r="E703" s="112"/>
      <c r="F703" s="114"/>
      <c r="G703" s="106"/>
      <c r="H703" s="106"/>
      <c r="I703" s="109"/>
      <c r="J703" s="108"/>
      <c r="K703" s="117"/>
      <c r="L703" s="115"/>
      <c r="M703" s="116"/>
      <c r="N703" s="107"/>
      <c r="O703" s="109"/>
      <c r="P703" s="109"/>
      <c r="Q703" s="111"/>
      <c r="R703" s="167" t="str">
        <f>IF(ISBLANK(Tableau1[[#This Row],[Date de règlement]]),"",UPPER(TEXT(Tableau1[[#This Row],[Date de règlement]],"AAAA")))</f>
        <v/>
      </c>
      <c r="S703" s="99"/>
      <c r="T703" s="99"/>
      <c r="U703" s="99"/>
      <c r="V703" s="101"/>
      <c r="W703" s="134" t="str">
        <f>IFERROR(VLOOKUP(D703,#REF!,3),"")</f>
        <v/>
      </c>
      <c r="X703" s="99"/>
      <c r="Y703" s="99"/>
      <c r="Z703" s="97"/>
      <c r="AD703" s="92"/>
    </row>
    <row r="704" spans="2:30" ht="57" customHeight="1" x14ac:dyDescent="0.35">
      <c r="B704" s="105"/>
      <c r="C704" s="113"/>
      <c r="D704" s="105"/>
      <c r="E704" s="112"/>
      <c r="F704" s="114"/>
      <c r="G704" s="106"/>
      <c r="H704" s="106"/>
      <c r="I704" s="109"/>
      <c r="J704" s="108"/>
      <c r="K704" s="117"/>
      <c r="L704" s="115"/>
      <c r="M704" s="116"/>
      <c r="N704" s="107"/>
      <c r="O704" s="109"/>
      <c r="P704" s="109"/>
      <c r="Q704" s="111"/>
      <c r="R704" s="167" t="str">
        <f>IF(ISBLANK(Tableau1[[#This Row],[Date de règlement]]),"",UPPER(TEXT(Tableau1[[#This Row],[Date de règlement]],"AAAA")))</f>
        <v/>
      </c>
      <c r="S704" s="99"/>
      <c r="T704" s="99"/>
      <c r="U704" s="99"/>
      <c r="V704" s="101"/>
      <c r="W704" s="134" t="str">
        <f>IFERROR(VLOOKUP(D704,#REF!,3),"")</f>
        <v/>
      </c>
      <c r="X704" s="99"/>
      <c r="Y704" s="99"/>
      <c r="Z704" s="97"/>
      <c r="AD704" s="92"/>
    </row>
    <row r="705" spans="2:30" ht="57" customHeight="1" x14ac:dyDescent="0.35">
      <c r="B705" s="105"/>
      <c r="C705" s="113"/>
      <c r="D705" s="105"/>
      <c r="E705" s="112"/>
      <c r="F705" s="114"/>
      <c r="G705" s="106"/>
      <c r="H705" s="106"/>
      <c r="I705" s="109"/>
      <c r="J705" s="108"/>
      <c r="K705" s="117"/>
      <c r="L705" s="115"/>
      <c r="M705" s="116"/>
      <c r="N705" s="107"/>
      <c r="O705" s="109"/>
      <c r="P705" s="109"/>
      <c r="Q705" s="111"/>
      <c r="R705" s="167" t="str">
        <f>IF(ISBLANK(Tableau1[[#This Row],[Date de règlement]]),"",UPPER(TEXT(Tableau1[[#This Row],[Date de règlement]],"AAAA")))</f>
        <v/>
      </c>
      <c r="S705" s="99"/>
      <c r="T705" s="99"/>
      <c r="U705" s="99"/>
      <c r="V705" s="101"/>
      <c r="W705" s="134" t="str">
        <f>IFERROR(VLOOKUP(D705,#REF!,3),"")</f>
        <v/>
      </c>
      <c r="X705" s="99"/>
      <c r="Y705" s="99"/>
      <c r="Z705" s="97"/>
      <c r="AD705" s="92"/>
    </row>
    <row r="706" spans="2:30" ht="57" customHeight="1" x14ac:dyDescent="0.35">
      <c r="B706" s="105"/>
      <c r="C706" s="113"/>
      <c r="D706" s="105"/>
      <c r="E706" s="112"/>
      <c r="F706" s="114"/>
      <c r="G706" s="106"/>
      <c r="H706" s="106"/>
      <c r="I706" s="109"/>
      <c r="J706" s="108"/>
      <c r="K706" s="117"/>
      <c r="L706" s="115"/>
      <c r="M706" s="116"/>
      <c r="N706" s="107"/>
      <c r="O706" s="109"/>
      <c r="P706" s="109"/>
      <c r="Q706" s="111"/>
      <c r="R706" s="167" t="str">
        <f>IF(ISBLANK(Tableau1[[#This Row],[Date de règlement]]),"",UPPER(TEXT(Tableau1[[#This Row],[Date de règlement]],"AAAA")))</f>
        <v/>
      </c>
      <c r="S706" s="99"/>
      <c r="T706" s="99"/>
      <c r="U706" s="99"/>
      <c r="V706" s="101"/>
      <c r="W706" s="134" t="str">
        <f>IFERROR(VLOOKUP(D706,#REF!,3),"")</f>
        <v/>
      </c>
      <c r="X706" s="99"/>
      <c r="Y706" s="99"/>
      <c r="Z706" s="97"/>
      <c r="AD706" s="92"/>
    </row>
    <row r="707" spans="2:30" ht="57" customHeight="1" x14ac:dyDescent="0.35">
      <c r="B707" s="105"/>
      <c r="C707" s="113"/>
      <c r="D707" s="105"/>
      <c r="E707" s="112"/>
      <c r="F707" s="114"/>
      <c r="G707" s="106"/>
      <c r="H707" s="106"/>
      <c r="I707" s="109"/>
      <c r="J707" s="108"/>
      <c r="K707" s="117"/>
      <c r="L707" s="115"/>
      <c r="M707" s="116"/>
      <c r="N707" s="107"/>
      <c r="O707" s="109"/>
      <c r="P707" s="109"/>
      <c r="Q707" s="111"/>
      <c r="R707" s="167" t="str">
        <f>IF(ISBLANK(Tableau1[[#This Row],[Date de règlement]]),"",UPPER(TEXT(Tableau1[[#This Row],[Date de règlement]],"AAAA")))</f>
        <v/>
      </c>
      <c r="S707" s="99"/>
      <c r="T707" s="99"/>
      <c r="U707" s="99"/>
      <c r="V707" s="101"/>
      <c r="W707" s="134" t="str">
        <f>IFERROR(VLOOKUP(D707,#REF!,3),"")</f>
        <v/>
      </c>
      <c r="X707" s="99"/>
      <c r="Y707" s="99"/>
      <c r="Z707" s="97"/>
      <c r="AD707" s="92"/>
    </row>
    <row r="708" spans="2:30" ht="57" customHeight="1" x14ac:dyDescent="0.35">
      <c r="B708" s="105"/>
      <c r="C708" s="113"/>
      <c r="D708" s="105"/>
      <c r="E708" s="112"/>
      <c r="F708" s="114"/>
      <c r="G708" s="106"/>
      <c r="H708" s="106"/>
      <c r="I708" s="109"/>
      <c r="J708" s="108"/>
      <c r="K708" s="117"/>
      <c r="L708" s="115"/>
      <c r="M708" s="116"/>
      <c r="N708" s="107"/>
      <c r="O708" s="109"/>
      <c r="P708" s="109"/>
      <c r="Q708" s="111"/>
      <c r="R708" s="167" t="str">
        <f>IF(ISBLANK(Tableau1[[#This Row],[Date de règlement]]),"",UPPER(TEXT(Tableau1[[#This Row],[Date de règlement]],"AAAA")))</f>
        <v/>
      </c>
      <c r="S708" s="99"/>
      <c r="T708" s="99"/>
      <c r="U708" s="99"/>
      <c r="V708" s="101"/>
      <c r="W708" s="134" t="str">
        <f>IFERROR(VLOOKUP(D708,#REF!,3),"")</f>
        <v/>
      </c>
      <c r="X708" s="99"/>
      <c r="Y708" s="99"/>
      <c r="Z708" s="97"/>
      <c r="AD708" s="92"/>
    </row>
    <row r="709" spans="2:30" ht="57" customHeight="1" x14ac:dyDescent="0.35">
      <c r="B709" s="105"/>
      <c r="C709" s="113"/>
      <c r="D709" s="105"/>
      <c r="E709" s="112"/>
      <c r="F709" s="114"/>
      <c r="G709" s="106"/>
      <c r="H709" s="106"/>
      <c r="I709" s="109"/>
      <c r="J709" s="108"/>
      <c r="K709" s="117"/>
      <c r="L709" s="115"/>
      <c r="M709" s="116"/>
      <c r="N709" s="107"/>
      <c r="O709" s="109"/>
      <c r="P709" s="109"/>
      <c r="Q709" s="111"/>
      <c r="R709" s="167" t="str">
        <f>IF(ISBLANK(Tableau1[[#This Row],[Date de règlement]]),"",UPPER(TEXT(Tableau1[[#This Row],[Date de règlement]],"AAAA")))</f>
        <v/>
      </c>
      <c r="S709" s="99"/>
      <c r="T709" s="99"/>
      <c r="U709" s="99"/>
      <c r="V709" s="101"/>
      <c r="W709" s="134" t="str">
        <f>IFERROR(VLOOKUP(D709,#REF!,3),"")</f>
        <v/>
      </c>
      <c r="X709" s="99"/>
      <c r="Y709" s="99"/>
      <c r="Z709" s="97"/>
      <c r="AD709" s="92"/>
    </row>
    <row r="710" spans="2:30" ht="57" customHeight="1" x14ac:dyDescent="0.35">
      <c r="B710" s="105"/>
      <c r="C710" s="113"/>
      <c r="D710" s="105"/>
      <c r="E710" s="112"/>
      <c r="F710" s="114"/>
      <c r="G710" s="106"/>
      <c r="H710" s="106"/>
      <c r="I710" s="109"/>
      <c r="J710" s="108"/>
      <c r="K710" s="117"/>
      <c r="L710" s="115"/>
      <c r="M710" s="116"/>
      <c r="N710" s="107"/>
      <c r="O710" s="109"/>
      <c r="P710" s="109"/>
      <c r="Q710" s="111"/>
      <c r="R710" s="167" t="str">
        <f>IF(ISBLANK(Tableau1[[#This Row],[Date de règlement]]),"",UPPER(TEXT(Tableau1[[#This Row],[Date de règlement]],"AAAA")))</f>
        <v/>
      </c>
      <c r="S710" s="99"/>
      <c r="T710" s="99"/>
      <c r="U710" s="99"/>
      <c r="V710" s="101"/>
      <c r="W710" s="134" t="str">
        <f>IFERROR(VLOOKUP(D710,#REF!,3),"")</f>
        <v/>
      </c>
      <c r="X710" s="99"/>
      <c r="Y710" s="99"/>
      <c r="Z710" s="97"/>
      <c r="AD710" s="92"/>
    </row>
    <row r="711" spans="2:30" ht="57" customHeight="1" x14ac:dyDescent="0.35">
      <c r="B711" s="105"/>
      <c r="C711" s="113"/>
      <c r="D711" s="105"/>
      <c r="E711" s="112"/>
      <c r="F711" s="114"/>
      <c r="G711" s="106"/>
      <c r="H711" s="106"/>
      <c r="I711" s="109"/>
      <c r="J711" s="108"/>
      <c r="K711" s="117"/>
      <c r="L711" s="115"/>
      <c r="M711" s="116"/>
      <c r="N711" s="107"/>
      <c r="O711" s="109"/>
      <c r="P711" s="109"/>
      <c r="Q711" s="111"/>
      <c r="R711" s="167" t="str">
        <f>IF(ISBLANK(Tableau1[[#This Row],[Date de règlement]]),"",UPPER(TEXT(Tableau1[[#This Row],[Date de règlement]],"AAAA")))</f>
        <v/>
      </c>
      <c r="S711" s="99"/>
      <c r="T711" s="99"/>
      <c r="U711" s="99"/>
      <c r="V711" s="101"/>
      <c r="W711" s="134" t="str">
        <f>IFERROR(VLOOKUP(D711,#REF!,3),"")</f>
        <v/>
      </c>
      <c r="X711" s="99"/>
      <c r="Y711" s="99"/>
      <c r="Z711" s="97"/>
      <c r="AD711" s="92"/>
    </row>
    <row r="712" spans="2:30" ht="57" customHeight="1" x14ac:dyDescent="0.35">
      <c r="B712" s="105"/>
      <c r="C712" s="113"/>
      <c r="D712" s="105"/>
      <c r="E712" s="112"/>
      <c r="F712" s="114"/>
      <c r="G712" s="106"/>
      <c r="H712" s="106"/>
      <c r="I712" s="109"/>
      <c r="J712" s="108"/>
      <c r="K712" s="117"/>
      <c r="L712" s="115"/>
      <c r="M712" s="116"/>
      <c r="N712" s="107"/>
      <c r="O712" s="109"/>
      <c r="P712" s="109"/>
      <c r="Q712" s="111"/>
      <c r="R712" s="167" t="str">
        <f>IF(ISBLANK(Tableau1[[#This Row],[Date de règlement]]),"",UPPER(TEXT(Tableau1[[#This Row],[Date de règlement]],"AAAA")))</f>
        <v/>
      </c>
      <c r="S712" s="99"/>
      <c r="T712" s="99"/>
      <c r="U712" s="99"/>
      <c r="V712" s="101"/>
      <c r="W712" s="134" t="str">
        <f>IFERROR(VLOOKUP(D712,#REF!,3),"")</f>
        <v/>
      </c>
      <c r="X712" s="99"/>
      <c r="Y712" s="99"/>
      <c r="Z712" s="97"/>
      <c r="AD712" s="92"/>
    </row>
    <row r="713" spans="2:30" ht="57" customHeight="1" x14ac:dyDescent="0.35">
      <c r="B713" s="105"/>
      <c r="C713" s="113"/>
      <c r="D713" s="105"/>
      <c r="E713" s="112"/>
      <c r="F713" s="114"/>
      <c r="G713" s="106"/>
      <c r="H713" s="106"/>
      <c r="I713" s="109"/>
      <c r="J713" s="108"/>
      <c r="K713" s="117"/>
      <c r="L713" s="115"/>
      <c r="M713" s="116"/>
      <c r="N713" s="107"/>
      <c r="O713" s="109"/>
      <c r="P713" s="109"/>
      <c r="Q713" s="111"/>
      <c r="R713" s="167" t="str">
        <f>IF(ISBLANK(Tableau1[[#This Row],[Date de règlement]]),"",UPPER(TEXT(Tableau1[[#This Row],[Date de règlement]],"AAAA")))</f>
        <v/>
      </c>
      <c r="S713" s="99"/>
      <c r="T713" s="99"/>
      <c r="U713" s="99"/>
      <c r="V713" s="101"/>
      <c r="W713" s="134" t="str">
        <f>IFERROR(VLOOKUP(D713,#REF!,3),"")</f>
        <v/>
      </c>
      <c r="X713" s="99"/>
      <c r="Y713" s="99"/>
      <c r="Z713" s="97"/>
      <c r="AD713" s="92"/>
    </row>
    <row r="714" spans="2:30" ht="57" customHeight="1" x14ac:dyDescent="0.35">
      <c r="B714" s="105"/>
      <c r="C714" s="113"/>
      <c r="D714" s="105"/>
      <c r="E714" s="112"/>
      <c r="F714" s="114"/>
      <c r="G714" s="106"/>
      <c r="H714" s="106"/>
      <c r="I714" s="109"/>
      <c r="J714" s="108"/>
      <c r="K714" s="117"/>
      <c r="L714" s="115"/>
      <c r="M714" s="116"/>
      <c r="N714" s="107"/>
      <c r="O714" s="109"/>
      <c r="P714" s="109"/>
      <c r="Q714" s="111"/>
      <c r="R714" s="167" t="str">
        <f>IF(ISBLANK(Tableau1[[#This Row],[Date de règlement]]),"",UPPER(TEXT(Tableau1[[#This Row],[Date de règlement]],"AAAA")))</f>
        <v/>
      </c>
      <c r="S714" s="99"/>
      <c r="T714" s="99"/>
      <c r="U714" s="99"/>
      <c r="V714" s="101"/>
      <c r="W714" s="134" t="str">
        <f>IFERROR(VLOOKUP(D714,#REF!,3),"")</f>
        <v/>
      </c>
      <c r="X714" s="99"/>
      <c r="Y714" s="99"/>
      <c r="Z714" s="97"/>
      <c r="AD714" s="92"/>
    </row>
    <row r="715" spans="2:30" ht="57" customHeight="1" x14ac:dyDescent="0.35">
      <c r="B715" s="105"/>
      <c r="C715" s="113"/>
      <c r="D715" s="105"/>
      <c r="E715" s="112"/>
      <c r="F715" s="114"/>
      <c r="G715" s="106"/>
      <c r="H715" s="106"/>
      <c r="I715" s="109"/>
      <c r="J715" s="108"/>
      <c r="K715" s="117"/>
      <c r="L715" s="115"/>
      <c r="M715" s="116"/>
      <c r="N715" s="107"/>
      <c r="O715" s="109"/>
      <c r="P715" s="109"/>
      <c r="Q715" s="111"/>
      <c r="R715" s="167" t="str">
        <f>IF(ISBLANK(Tableau1[[#This Row],[Date de règlement]]),"",UPPER(TEXT(Tableau1[[#This Row],[Date de règlement]],"AAAA")))</f>
        <v/>
      </c>
      <c r="S715" s="99"/>
      <c r="T715" s="99"/>
      <c r="U715" s="99"/>
      <c r="V715" s="101"/>
      <c r="W715" s="134" t="str">
        <f>IFERROR(VLOOKUP(D715,#REF!,3),"")</f>
        <v/>
      </c>
      <c r="X715" s="99"/>
      <c r="Y715" s="99"/>
      <c r="Z715" s="97"/>
      <c r="AD715" s="92"/>
    </row>
    <row r="716" spans="2:30" ht="57" customHeight="1" x14ac:dyDescent="0.35">
      <c r="B716" s="105"/>
      <c r="C716" s="113"/>
      <c r="D716" s="105"/>
      <c r="E716" s="112"/>
      <c r="F716" s="114"/>
      <c r="G716" s="106"/>
      <c r="H716" s="106"/>
      <c r="I716" s="109"/>
      <c r="J716" s="108"/>
      <c r="K716" s="117"/>
      <c r="L716" s="115"/>
      <c r="M716" s="116"/>
      <c r="N716" s="107"/>
      <c r="O716" s="109"/>
      <c r="P716" s="109"/>
      <c r="Q716" s="111"/>
      <c r="R716" s="167" t="str">
        <f>IF(ISBLANK(Tableau1[[#This Row],[Date de règlement]]),"",UPPER(TEXT(Tableau1[[#This Row],[Date de règlement]],"AAAA")))</f>
        <v/>
      </c>
      <c r="S716" s="99"/>
      <c r="T716" s="99"/>
      <c r="U716" s="99"/>
      <c r="V716" s="101"/>
      <c r="W716" s="134" t="str">
        <f>IFERROR(VLOOKUP(D716,#REF!,3),"")</f>
        <v/>
      </c>
      <c r="X716" s="99"/>
      <c r="Y716" s="99"/>
      <c r="Z716" s="97"/>
      <c r="AD716" s="92"/>
    </row>
    <row r="717" spans="2:30" ht="57" customHeight="1" x14ac:dyDescent="0.35">
      <c r="B717" s="105"/>
      <c r="C717" s="113"/>
      <c r="D717" s="105"/>
      <c r="E717" s="112"/>
      <c r="F717" s="114"/>
      <c r="G717" s="106"/>
      <c r="H717" s="106"/>
      <c r="I717" s="109"/>
      <c r="J717" s="108"/>
      <c r="K717" s="117"/>
      <c r="L717" s="115"/>
      <c r="M717" s="116"/>
      <c r="N717" s="107"/>
      <c r="O717" s="109"/>
      <c r="P717" s="109"/>
      <c r="Q717" s="111"/>
      <c r="R717" s="167" t="str">
        <f>IF(ISBLANK(Tableau1[[#This Row],[Date de règlement]]),"",UPPER(TEXT(Tableau1[[#This Row],[Date de règlement]],"AAAA")))</f>
        <v/>
      </c>
      <c r="S717" s="99"/>
      <c r="T717" s="99"/>
      <c r="U717" s="99"/>
      <c r="V717" s="101"/>
      <c r="W717" s="134" t="str">
        <f>IFERROR(VLOOKUP(D717,#REF!,3),"")</f>
        <v/>
      </c>
      <c r="X717" s="99"/>
      <c r="Y717" s="99"/>
      <c r="Z717" s="97"/>
      <c r="AD717" s="92"/>
    </row>
    <row r="718" spans="2:30" ht="57" customHeight="1" x14ac:dyDescent="0.35">
      <c r="B718" s="105"/>
      <c r="C718" s="113"/>
      <c r="D718" s="105"/>
      <c r="E718" s="112"/>
      <c r="F718" s="114"/>
      <c r="G718" s="106"/>
      <c r="H718" s="106"/>
      <c r="I718" s="109"/>
      <c r="J718" s="108"/>
      <c r="K718" s="117"/>
      <c r="L718" s="115"/>
      <c r="M718" s="116"/>
      <c r="N718" s="107"/>
      <c r="O718" s="109"/>
      <c r="P718" s="109"/>
      <c r="Q718" s="111"/>
      <c r="R718" s="167" t="str">
        <f>IF(ISBLANK(Tableau1[[#This Row],[Date de règlement]]),"",UPPER(TEXT(Tableau1[[#This Row],[Date de règlement]],"AAAA")))</f>
        <v/>
      </c>
      <c r="S718" s="99"/>
      <c r="T718" s="99"/>
      <c r="U718" s="99"/>
      <c r="V718" s="101"/>
      <c r="W718" s="134" t="str">
        <f>IFERROR(VLOOKUP(D718,#REF!,3),"")</f>
        <v/>
      </c>
      <c r="X718" s="99"/>
      <c r="Y718" s="99"/>
      <c r="Z718" s="97"/>
    </row>
    <row r="719" spans="2:30" ht="57" customHeight="1" x14ac:dyDescent="0.35">
      <c r="B719" s="105"/>
      <c r="C719" s="113"/>
      <c r="D719" s="105"/>
      <c r="E719" s="112"/>
      <c r="F719" s="114"/>
      <c r="G719" s="106"/>
      <c r="H719" s="106"/>
      <c r="I719" s="109"/>
      <c r="J719" s="108"/>
      <c r="K719" s="117"/>
      <c r="L719" s="115"/>
      <c r="M719" s="116"/>
      <c r="N719" s="107"/>
      <c r="O719" s="109"/>
      <c r="P719" s="109"/>
      <c r="Q719" s="111"/>
      <c r="R719" s="167" t="str">
        <f>IF(ISBLANK(Tableau1[[#This Row],[Date de règlement]]),"",UPPER(TEXT(Tableau1[[#This Row],[Date de règlement]],"AAAA")))</f>
        <v/>
      </c>
      <c r="S719" s="99"/>
      <c r="T719" s="99"/>
      <c r="U719" s="99"/>
      <c r="V719" s="101"/>
      <c r="W719" s="134" t="str">
        <f>IFERROR(VLOOKUP(D719,#REF!,3),"")</f>
        <v/>
      </c>
      <c r="X719" s="99"/>
      <c r="Y719" s="99"/>
      <c r="Z719" s="97"/>
    </row>
    <row r="720" spans="2:30" ht="57" customHeight="1" x14ac:dyDescent="0.35">
      <c r="B720" s="105"/>
      <c r="C720" s="113"/>
      <c r="D720" s="105"/>
      <c r="E720" s="112"/>
      <c r="F720" s="114"/>
      <c r="G720" s="106"/>
      <c r="H720" s="106"/>
      <c r="I720" s="109"/>
      <c r="J720" s="108"/>
      <c r="K720" s="117"/>
      <c r="L720" s="115"/>
      <c r="M720" s="116"/>
      <c r="N720" s="107"/>
      <c r="O720" s="109"/>
      <c r="P720" s="109"/>
      <c r="Q720" s="111"/>
      <c r="R720" s="167" t="str">
        <f>IF(ISBLANK(Tableau1[[#This Row],[Date de règlement]]),"",UPPER(TEXT(Tableau1[[#This Row],[Date de règlement]],"AAAA")))</f>
        <v/>
      </c>
      <c r="S720" s="99"/>
      <c r="T720" s="99"/>
      <c r="U720" s="99"/>
      <c r="V720" s="101"/>
      <c r="W720" s="134" t="str">
        <f>IFERROR(VLOOKUP(D720,#REF!,3),"")</f>
        <v/>
      </c>
      <c r="X720" s="99"/>
      <c r="Y720" s="99"/>
      <c r="Z720" s="97"/>
    </row>
    <row r="721" spans="2:26" ht="57" customHeight="1" x14ac:dyDescent="0.35">
      <c r="B721" s="105"/>
      <c r="C721" s="113"/>
      <c r="D721" s="105"/>
      <c r="E721" s="112"/>
      <c r="F721" s="114"/>
      <c r="G721" s="106"/>
      <c r="H721" s="106"/>
      <c r="I721" s="109"/>
      <c r="J721" s="108"/>
      <c r="K721" s="117"/>
      <c r="L721" s="115"/>
      <c r="M721" s="116"/>
      <c r="N721" s="107"/>
      <c r="O721" s="109"/>
      <c r="P721" s="109"/>
      <c r="Q721" s="111"/>
      <c r="R721" s="167" t="str">
        <f>IF(ISBLANK(Tableau1[[#This Row],[Date de règlement]]),"",UPPER(TEXT(Tableau1[[#This Row],[Date de règlement]],"AAAA")))</f>
        <v/>
      </c>
      <c r="S721" s="99"/>
      <c r="T721" s="99"/>
      <c r="U721" s="99"/>
      <c r="V721" s="101"/>
      <c r="W721" s="134" t="str">
        <f>IFERROR(VLOOKUP(D721,#REF!,3),"")</f>
        <v/>
      </c>
      <c r="X721" s="99"/>
      <c r="Y721" s="99"/>
      <c r="Z721" s="97"/>
    </row>
    <row r="722" spans="2:26" ht="57" customHeight="1" x14ac:dyDescent="0.35">
      <c r="B722" s="105"/>
      <c r="C722" s="113"/>
      <c r="D722" s="105"/>
      <c r="E722" s="112"/>
      <c r="F722" s="114"/>
      <c r="G722" s="106"/>
      <c r="H722" s="106"/>
      <c r="I722" s="109"/>
      <c r="J722" s="108"/>
      <c r="K722" s="117"/>
      <c r="L722" s="115"/>
      <c r="M722" s="116"/>
      <c r="N722" s="107"/>
      <c r="O722" s="109"/>
      <c r="P722" s="109"/>
      <c r="Q722" s="111"/>
      <c r="R722" s="167" t="str">
        <f>IF(ISBLANK(Tableau1[[#This Row],[Date de règlement]]),"",UPPER(TEXT(Tableau1[[#This Row],[Date de règlement]],"AAAA")))</f>
        <v/>
      </c>
      <c r="S722" s="99"/>
      <c r="T722" s="99"/>
      <c r="U722" s="99"/>
      <c r="V722" s="101"/>
      <c r="W722" s="134" t="str">
        <f>IFERROR(VLOOKUP(D722,#REF!,3),"")</f>
        <v/>
      </c>
      <c r="X722" s="99"/>
      <c r="Y722" s="99"/>
      <c r="Z722" s="97"/>
    </row>
    <row r="723" spans="2:26" ht="57" customHeight="1" x14ac:dyDescent="0.35">
      <c r="B723" s="105"/>
      <c r="C723" s="113"/>
      <c r="D723" s="105"/>
      <c r="E723" s="112"/>
      <c r="F723" s="114"/>
      <c r="G723" s="106"/>
      <c r="H723" s="106"/>
      <c r="I723" s="109"/>
      <c r="J723" s="108"/>
      <c r="K723" s="117"/>
      <c r="L723" s="115"/>
      <c r="M723" s="116"/>
      <c r="N723" s="107"/>
      <c r="O723" s="109"/>
      <c r="P723" s="109"/>
      <c r="Q723" s="111"/>
      <c r="R723" s="167" t="str">
        <f>IF(ISBLANK(Tableau1[[#This Row],[Date de règlement]]),"",UPPER(TEXT(Tableau1[[#This Row],[Date de règlement]],"AAAA")))</f>
        <v/>
      </c>
      <c r="S723" s="99"/>
      <c r="T723" s="99"/>
      <c r="U723" s="99"/>
      <c r="V723" s="101"/>
      <c r="W723" s="134" t="str">
        <f>IFERROR(VLOOKUP(D723,#REF!,3),"")</f>
        <v/>
      </c>
      <c r="X723" s="99"/>
      <c r="Y723" s="99"/>
      <c r="Z723" s="97"/>
    </row>
    <row r="724" spans="2:26" ht="57" customHeight="1" x14ac:dyDescent="0.35">
      <c r="B724" s="105"/>
      <c r="C724" s="113"/>
      <c r="D724" s="105"/>
      <c r="E724" s="112"/>
      <c r="F724" s="114"/>
      <c r="G724" s="106"/>
      <c r="H724" s="106"/>
      <c r="I724" s="109"/>
      <c r="J724" s="108"/>
      <c r="K724" s="117"/>
      <c r="L724" s="115"/>
      <c r="M724" s="116"/>
      <c r="N724" s="107"/>
      <c r="O724" s="109"/>
      <c r="P724" s="109"/>
      <c r="Q724" s="111"/>
      <c r="R724" s="167" t="str">
        <f>IF(ISBLANK(Tableau1[[#This Row],[Date de règlement]]),"",UPPER(TEXT(Tableau1[[#This Row],[Date de règlement]],"AAAA")))</f>
        <v/>
      </c>
      <c r="S724" s="99"/>
      <c r="T724" s="99"/>
      <c r="U724" s="99"/>
      <c r="V724" s="101"/>
      <c r="W724" s="134" t="str">
        <f>IFERROR(VLOOKUP(D724,#REF!,3),"")</f>
        <v/>
      </c>
      <c r="X724" s="99"/>
      <c r="Y724" s="99"/>
      <c r="Z724" s="97"/>
    </row>
    <row r="725" spans="2:26" ht="57" customHeight="1" x14ac:dyDescent="0.35">
      <c r="B725" s="105"/>
      <c r="C725" s="113"/>
      <c r="D725" s="105"/>
      <c r="E725" s="112"/>
      <c r="F725" s="114"/>
      <c r="G725" s="106"/>
      <c r="H725" s="106"/>
      <c r="I725" s="109"/>
      <c r="J725" s="108"/>
      <c r="K725" s="117"/>
      <c r="L725" s="115"/>
      <c r="M725" s="116"/>
      <c r="N725" s="107"/>
      <c r="O725" s="109"/>
      <c r="P725" s="109"/>
      <c r="Q725" s="111"/>
      <c r="R725" s="167" t="str">
        <f>IF(ISBLANK(Tableau1[[#This Row],[Date de règlement]]),"",UPPER(TEXT(Tableau1[[#This Row],[Date de règlement]],"AAAA")))</f>
        <v/>
      </c>
      <c r="S725" s="99"/>
      <c r="T725" s="99"/>
      <c r="U725" s="99"/>
      <c r="V725" s="101"/>
      <c r="W725" s="134" t="str">
        <f>IFERROR(VLOOKUP(D725,#REF!,3),"")</f>
        <v/>
      </c>
      <c r="X725" s="99"/>
      <c r="Y725" s="99"/>
      <c r="Z725" s="97"/>
    </row>
    <row r="726" spans="2:26" ht="57" customHeight="1" x14ac:dyDescent="0.35">
      <c r="B726" s="105"/>
      <c r="C726" s="113"/>
      <c r="D726" s="105"/>
      <c r="E726" s="112"/>
      <c r="F726" s="114"/>
      <c r="G726" s="106"/>
      <c r="H726" s="106"/>
      <c r="I726" s="109"/>
      <c r="J726" s="108"/>
      <c r="K726" s="117"/>
      <c r="L726" s="115"/>
      <c r="M726" s="116"/>
      <c r="N726" s="107"/>
      <c r="O726" s="109"/>
      <c r="P726" s="109"/>
      <c r="Q726" s="111"/>
      <c r="R726" s="167" t="str">
        <f>IF(ISBLANK(Tableau1[[#This Row],[Date de règlement]]),"",UPPER(TEXT(Tableau1[[#This Row],[Date de règlement]],"AAAA")))</f>
        <v/>
      </c>
      <c r="S726" s="99"/>
      <c r="T726" s="99"/>
      <c r="U726" s="99"/>
      <c r="V726" s="101"/>
      <c r="W726" s="134" t="str">
        <f>IFERROR(VLOOKUP(D726,#REF!,3),"")</f>
        <v/>
      </c>
      <c r="X726" s="99"/>
      <c r="Y726" s="99"/>
      <c r="Z726" s="97"/>
    </row>
    <row r="727" spans="2:26" ht="57" customHeight="1" x14ac:dyDescent="0.35">
      <c r="B727" s="105"/>
      <c r="C727" s="113"/>
      <c r="D727" s="105"/>
      <c r="E727" s="112"/>
      <c r="F727" s="114"/>
      <c r="G727" s="106"/>
      <c r="H727" s="106"/>
      <c r="I727" s="109"/>
      <c r="J727" s="108"/>
      <c r="K727" s="117"/>
      <c r="L727" s="115"/>
      <c r="M727" s="116"/>
      <c r="N727" s="107"/>
      <c r="O727" s="109"/>
      <c r="P727" s="109"/>
      <c r="Q727" s="111"/>
      <c r="R727" s="167" t="str">
        <f>IF(ISBLANK(Tableau1[[#This Row],[Date de règlement]]),"",UPPER(TEXT(Tableau1[[#This Row],[Date de règlement]],"AAAA")))</f>
        <v/>
      </c>
      <c r="S727" s="99"/>
      <c r="T727" s="99"/>
      <c r="U727" s="99"/>
      <c r="V727" s="101"/>
      <c r="W727" s="134" t="str">
        <f>IFERROR(VLOOKUP(D727,#REF!,3),"")</f>
        <v/>
      </c>
      <c r="X727" s="99"/>
      <c r="Y727" s="99"/>
      <c r="Z727" s="97"/>
    </row>
    <row r="728" spans="2:26" ht="57" customHeight="1" x14ac:dyDescent="0.35">
      <c r="B728" s="105"/>
      <c r="C728" s="113"/>
      <c r="D728" s="105"/>
      <c r="E728" s="112"/>
      <c r="F728" s="114"/>
      <c r="G728" s="106"/>
      <c r="H728" s="106"/>
      <c r="I728" s="109"/>
      <c r="J728" s="108"/>
      <c r="K728" s="117"/>
      <c r="L728" s="115"/>
      <c r="M728" s="116"/>
      <c r="N728" s="107"/>
      <c r="O728" s="109"/>
      <c r="P728" s="109"/>
      <c r="Q728" s="111"/>
      <c r="R728" s="167" t="str">
        <f>IF(ISBLANK(Tableau1[[#This Row],[Date de règlement]]),"",UPPER(TEXT(Tableau1[[#This Row],[Date de règlement]],"AAAA")))</f>
        <v/>
      </c>
      <c r="S728" s="99"/>
      <c r="T728" s="99"/>
      <c r="U728" s="99"/>
      <c r="V728" s="101"/>
      <c r="W728" s="134" t="str">
        <f>IFERROR(VLOOKUP(D728,#REF!,3),"")</f>
        <v/>
      </c>
      <c r="X728" s="99"/>
      <c r="Y728" s="99"/>
      <c r="Z728" s="97"/>
    </row>
    <row r="729" spans="2:26" ht="57" customHeight="1" x14ac:dyDescent="0.35">
      <c r="B729" s="105"/>
      <c r="C729" s="113"/>
      <c r="D729" s="105"/>
      <c r="E729" s="112"/>
      <c r="F729" s="114"/>
      <c r="G729" s="106"/>
      <c r="H729" s="106"/>
      <c r="I729" s="109"/>
      <c r="J729" s="108"/>
      <c r="K729" s="117"/>
      <c r="L729" s="115"/>
      <c r="M729" s="116"/>
      <c r="N729" s="107"/>
      <c r="O729" s="109"/>
      <c r="P729" s="109"/>
      <c r="Q729" s="111"/>
      <c r="R729" s="167" t="str">
        <f>IF(ISBLANK(Tableau1[[#This Row],[Date de règlement]]),"",UPPER(TEXT(Tableau1[[#This Row],[Date de règlement]],"AAAA")))</f>
        <v/>
      </c>
      <c r="S729" s="99"/>
      <c r="T729" s="99"/>
      <c r="U729" s="99"/>
      <c r="V729" s="101"/>
      <c r="W729" s="134" t="str">
        <f>IFERROR(VLOOKUP(D729,#REF!,3),"")</f>
        <v/>
      </c>
      <c r="X729" s="99"/>
      <c r="Y729" s="99"/>
      <c r="Z729" s="97"/>
    </row>
    <row r="730" spans="2:26" ht="57" customHeight="1" x14ac:dyDescent="0.35">
      <c r="B730" s="105"/>
      <c r="C730" s="113"/>
      <c r="D730" s="105"/>
      <c r="E730" s="112"/>
      <c r="F730" s="114"/>
      <c r="G730" s="106"/>
      <c r="H730" s="106"/>
      <c r="I730" s="109"/>
      <c r="J730" s="108"/>
      <c r="K730" s="117"/>
      <c r="L730" s="115"/>
      <c r="M730" s="116"/>
      <c r="N730" s="107"/>
      <c r="O730" s="109"/>
      <c r="P730" s="109"/>
      <c r="Q730" s="111"/>
      <c r="R730" s="167" t="str">
        <f>IF(ISBLANK(Tableau1[[#This Row],[Date de règlement]]),"",UPPER(TEXT(Tableau1[[#This Row],[Date de règlement]],"AAAA")))</f>
        <v/>
      </c>
      <c r="S730" s="99"/>
      <c r="T730" s="99"/>
      <c r="U730" s="99"/>
      <c r="V730" s="101"/>
      <c r="W730" s="134" t="str">
        <f>IFERROR(VLOOKUP(D730,#REF!,3),"")</f>
        <v/>
      </c>
      <c r="X730" s="99"/>
      <c r="Y730" s="99"/>
      <c r="Z730" s="97"/>
    </row>
    <row r="731" spans="2:26" ht="57" customHeight="1" x14ac:dyDescent="0.35">
      <c r="B731" s="105"/>
      <c r="C731" s="113"/>
      <c r="D731" s="105"/>
      <c r="E731" s="112"/>
      <c r="F731" s="114"/>
      <c r="G731" s="106"/>
      <c r="H731" s="106"/>
      <c r="I731" s="109"/>
      <c r="J731" s="108"/>
      <c r="K731" s="117"/>
      <c r="L731" s="115"/>
      <c r="M731" s="116"/>
      <c r="N731" s="107"/>
      <c r="O731" s="109"/>
      <c r="P731" s="109"/>
      <c r="Q731" s="111"/>
      <c r="R731" s="167" t="str">
        <f>IF(ISBLANK(Tableau1[[#This Row],[Date de règlement]]),"",UPPER(TEXT(Tableau1[[#This Row],[Date de règlement]],"AAAA")))</f>
        <v/>
      </c>
      <c r="S731" s="99"/>
      <c r="T731" s="99"/>
      <c r="U731" s="99"/>
      <c r="V731" s="101"/>
      <c r="W731" s="134" t="str">
        <f>IFERROR(VLOOKUP(D731,#REF!,3),"")</f>
        <v/>
      </c>
      <c r="X731" s="99"/>
      <c r="Y731" s="99"/>
      <c r="Z731" s="97"/>
    </row>
    <row r="732" spans="2:26" ht="57" customHeight="1" x14ac:dyDescent="0.35">
      <c r="B732" s="105"/>
      <c r="C732" s="113"/>
      <c r="D732" s="105"/>
      <c r="E732" s="112"/>
      <c r="F732" s="114"/>
      <c r="G732" s="106"/>
      <c r="H732" s="106"/>
      <c r="I732" s="109"/>
      <c r="J732" s="108"/>
      <c r="K732" s="117"/>
      <c r="L732" s="115"/>
      <c r="M732" s="116"/>
      <c r="N732" s="107"/>
      <c r="O732" s="109"/>
      <c r="P732" s="109"/>
      <c r="Q732" s="111"/>
      <c r="R732" s="167" t="str">
        <f>IF(ISBLANK(Tableau1[[#This Row],[Date de règlement]]),"",UPPER(TEXT(Tableau1[[#This Row],[Date de règlement]],"AAAA")))</f>
        <v/>
      </c>
      <c r="S732" s="99"/>
      <c r="T732" s="99"/>
      <c r="U732" s="99"/>
      <c r="V732" s="101"/>
      <c r="W732" s="134" t="str">
        <f>IFERROR(VLOOKUP(D732,#REF!,3),"")</f>
        <v/>
      </c>
      <c r="X732" s="99"/>
      <c r="Y732" s="99"/>
      <c r="Z732" s="97"/>
    </row>
    <row r="733" spans="2:26" ht="57" customHeight="1" x14ac:dyDescent="0.35">
      <c r="B733" s="105"/>
      <c r="C733" s="113"/>
      <c r="D733" s="105"/>
      <c r="E733" s="112"/>
      <c r="F733" s="114"/>
      <c r="G733" s="106"/>
      <c r="H733" s="106"/>
      <c r="I733" s="109"/>
      <c r="J733" s="108"/>
      <c r="K733" s="117"/>
      <c r="L733" s="115"/>
      <c r="M733" s="116"/>
      <c r="N733" s="107"/>
      <c r="O733" s="109"/>
      <c r="P733" s="109"/>
      <c r="Q733" s="111"/>
      <c r="R733" s="167" t="str">
        <f>IF(ISBLANK(Tableau1[[#This Row],[Date de règlement]]),"",UPPER(TEXT(Tableau1[[#This Row],[Date de règlement]],"AAAA")))</f>
        <v/>
      </c>
      <c r="S733" s="99"/>
      <c r="T733" s="99"/>
      <c r="U733" s="99"/>
      <c r="V733" s="101"/>
      <c r="W733" s="134" t="str">
        <f>IFERROR(VLOOKUP(D733,#REF!,3),"")</f>
        <v/>
      </c>
      <c r="X733" s="99"/>
      <c r="Y733" s="99"/>
      <c r="Z733" s="97"/>
    </row>
    <row r="734" spans="2:26" ht="57" customHeight="1" x14ac:dyDescent="0.35">
      <c r="B734" s="105"/>
      <c r="C734" s="113"/>
      <c r="D734" s="105"/>
      <c r="E734" s="112"/>
      <c r="F734" s="114"/>
      <c r="G734" s="106"/>
      <c r="H734" s="106"/>
      <c r="I734" s="109"/>
      <c r="J734" s="108"/>
      <c r="K734" s="117"/>
      <c r="L734" s="115"/>
      <c r="M734" s="116"/>
      <c r="N734" s="107"/>
      <c r="O734" s="109"/>
      <c r="P734" s="109"/>
      <c r="Q734" s="111"/>
      <c r="R734" s="167" t="str">
        <f>IF(ISBLANK(Tableau1[[#This Row],[Date de règlement]]),"",UPPER(TEXT(Tableau1[[#This Row],[Date de règlement]],"AAAA")))</f>
        <v/>
      </c>
      <c r="S734" s="99"/>
      <c r="T734" s="99"/>
      <c r="U734" s="99"/>
      <c r="V734" s="101"/>
      <c r="W734" s="134" t="str">
        <f>IFERROR(VLOOKUP(D734,#REF!,3),"")</f>
        <v/>
      </c>
      <c r="X734" s="99"/>
      <c r="Y734" s="99"/>
      <c r="Z734" s="97"/>
    </row>
    <row r="735" spans="2:26" ht="57" customHeight="1" x14ac:dyDescent="0.35">
      <c r="B735" s="105"/>
      <c r="C735" s="113"/>
      <c r="D735" s="105"/>
      <c r="E735" s="112"/>
      <c r="F735" s="114"/>
      <c r="G735" s="106"/>
      <c r="H735" s="106"/>
      <c r="I735" s="109"/>
      <c r="J735" s="108"/>
      <c r="K735" s="117"/>
      <c r="L735" s="115"/>
      <c r="M735" s="116"/>
      <c r="N735" s="107"/>
      <c r="O735" s="109"/>
      <c r="P735" s="109"/>
      <c r="Q735" s="111"/>
      <c r="R735" s="167" t="str">
        <f>IF(ISBLANK(Tableau1[[#This Row],[Date de règlement]]),"",UPPER(TEXT(Tableau1[[#This Row],[Date de règlement]],"AAAA")))</f>
        <v/>
      </c>
      <c r="S735" s="99"/>
      <c r="T735" s="99"/>
      <c r="U735" s="99"/>
      <c r="V735" s="101"/>
      <c r="W735" s="134" t="str">
        <f>IFERROR(VLOOKUP(D735,#REF!,3),"")</f>
        <v/>
      </c>
      <c r="X735" s="99"/>
      <c r="Y735" s="99"/>
      <c r="Z735" s="97"/>
    </row>
    <row r="736" spans="2:26" ht="57" customHeight="1" x14ac:dyDescent="0.35">
      <c r="B736" s="105"/>
      <c r="C736" s="113"/>
      <c r="D736" s="105"/>
      <c r="E736" s="112"/>
      <c r="F736" s="114"/>
      <c r="G736" s="106"/>
      <c r="H736" s="106"/>
      <c r="I736" s="109"/>
      <c r="J736" s="108"/>
      <c r="K736" s="117"/>
      <c r="L736" s="115"/>
      <c r="M736" s="116"/>
      <c r="N736" s="107"/>
      <c r="O736" s="109"/>
      <c r="P736" s="109"/>
      <c r="Q736" s="111"/>
      <c r="R736" s="167" t="str">
        <f>IF(ISBLANK(Tableau1[[#This Row],[Date de règlement]]),"",UPPER(TEXT(Tableau1[[#This Row],[Date de règlement]],"AAAA")))</f>
        <v/>
      </c>
      <c r="S736" s="99"/>
      <c r="T736" s="99"/>
      <c r="U736" s="99"/>
      <c r="V736" s="101"/>
      <c r="W736" s="134" t="str">
        <f>IFERROR(VLOOKUP(D736,#REF!,3),"")</f>
        <v/>
      </c>
      <c r="X736" s="99"/>
      <c r="Y736" s="99"/>
      <c r="Z736" s="97"/>
    </row>
    <row r="737" spans="2:26" ht="57" customHeight="1" x14ac:dyDescent="0.35">
      <c r="B737" s="105"/>
      <c r="C737" s="113"/>
      <c r="D737" s="105"/>
      <c r="E737" s="112"/>
      <c r="F737" s="114"/>
      <c r="G737" s="106"/>
      <c r="H737" s="106"/>
      <c r="I737" s="109"/>
      <c r="J737" s="108"/>
      <c r="K737" s="117"/>
      <c r="L737" s="115"/>
      <c r="M737" s="116"/>
      <c r="N737" s="107"/>
      <c r="O737" s="109"/>
      <c r="P737" s="109"/>
      <c r="Q737" s="111"/>
      <c r="R737" s="167" t="str">
        <f>IF(ISBLANK(Tableau1[[#This Row],[Date de règlement]]),"",UPPER(TEXT(Tableau1[[#This Row],[Date de règlement]],"AAAA")))</f>
        <v/>
      </c>
      <c r="S737" s="99"/>
      <c r="T737" s="99"/>
      <c r="U737" s="99"/>
      <c r="V737" s="101"/>
      <c r="W737" s="134" t="str">
        <f>IFERROR(VLOOKUP(D737,#REF!,3),"")</f>
        <v/>
      </c>
      <c r="X737" s="99"/>
      <c r="Y737" s="99"/>
      <c r="Z737" s="97"/>
    </row>
    <row r="738" spans="2:26" ht="57" customHeight="1" x14ac:dyDescent="0.35">
      <c r="B738" s="105"/>
      <c r="C738" s="113"/>
      <c r="D738" s="105"/>
      <c r="E738" s="112"/>
      <c r="F738" s="114"/>
      <c r="G738" s="106"/>
      <c r="H738" s="106"/>
      <c r="I738" s="109"/>
      <c r="J738" s="108"/>
      <c r="K738" s="117"/>
      <c r="L738" s="115"/>
      <c r="M738" s="116"/>
      <c r="N738" s="107"/>
      <c r="O738" s="109"/>
      <c r="P738" s="109"/>
      <c r="Q738" s="111"/>
      <c r="R738" s="167" t="str">
        <f>IF(ISBLANK(Tableau1[[#This Row],[Date de règlement]]),"",UPPER(TEXT(Tableau1[[#This Row],[Date de règlement]],"AAAA")))</f>
        <v/>
      </c>
      <c r="S738" s="99"/>
      <c r="T738" s="99"/>
      <c r="U738" s="99"/>
      <c r="V738" s="101"/>
      <c r="W738" s="134" t="str">
        <f>IFERROR(VLOOKUP(D738,#REF!,3),"")</f>
        <v/>
      </c>
      <c r="X738" s="99"/>
      <c r="Y738" s="99"/>
      <c r="Z738" s="97"/>
    </row>
    <row r="739" spans="2:26" ht="57" customHeight="1" x14ac:dyDescent="0.35">
      <c r="B739" s="105"/>
      <c r="C739" s="113"/>
      <c r="D739" s="105"/>
      <c r="E739" s="112"/>
      <c r="F739" s="114"/>
      <c r="G739" s="106"/>
      <c r="H739" s="106"/>
      <c r="I739" s="109"/>
      <c r="J739" s="108"/>
      <c r="K739" s="117"/>
      <c r="L739" s="115"/>
      <c r="M739" s="116"/>
      <c r="N739" s="107"/>
      <c r="O739" s="109"/>
      <c r="P739" s="109"/>
      <c r="Q739" s="111"/>
      <c r="R739" s="167" t="str">
        <f>IF(ISBLANK(Tableau1[[#This Row],[Date de règlement]]),"",UPPER(TEXT(Tableau1[[#This Row],[Date de règlement]],"AAAA")))</f>
        <v/>
      </c>
      <c r="S739" s="99"/>
      <c r="T739" s="99"/>
      <c r="U739" s="99"/>
      <c r="V739" s="101"/>
      <c r="W739" s="134" t="str">
        <f>IFERROR(VLOOKUP(D739,#REF!,3),"")</f>
        <v/>
      </c>
      <c r="X739" s="99"/>
      <c r="Y739" s="99"/>
      <c r="Z739" s="97"/>
    </row>
    <row r="740" spans="2:26" ht="57" customHeight="1" x14ac:dyDescent="0.35">
      <c r="B740" s="105"/>
      <c r="C740" s="113"/>
      <c r="D740" s="105"/>
      <c r="E740" s="112"/>
      <c r="F740" s="114"/>
      <c r="G740" s="106"/>
      <c r="H740" s="106"/>
      <c r="I740" s="109"/>
      <c r="J740" s="108"/>
      <c r="K740" s="117"/>
      <c r="L740" s="115"/>
      <c r="M740" s="116"/>
      <c r="N740" s="107"/>
      <c r="O740" s="109"/>
      <c r="P740" s="109"/>
      <c r="Q740" s="111"/>
      <c r="R740" s="167" t="str">
        <f>IF(ISBLANK(Tableau1[[#This Row],[Date de règlement]]),"",UPPER(TEXT(Tableau1[[#This Row],[Date de règlement]],"AAAA")))</f>
        <v/>
      </c>
      <c r="S740" s="99"/>
      <c r="T740" s="99"/>
      <c r="U740" s="99"/>
      <c r="V740" s="101"/>
      <c r="W740" s="134" t="str">
        <f>IFERROR(VLOOKUP(D740,#REF!,3),"")</f>
        <v/>
      </c>
      <c r="X740" s="99"/>
      <c r="Y740" s="99"/>
      <c r="Z740" s="97"/>
    </row>
    <row r="741" spans="2:26" ht="57" customHeight="1" x14ac:dyDescent="0.35">
      <c r="B741" s="105"/>
      <c r="C741" s="113"/>
      <c r="D741" s="105"/>
      <c r="E741" s="112"/>
      <c r="F741" s="114"/>
      <c r="G741" s="106"/>
      <c r="H741" s="106"/>
      <c r="I741" s="109"/>
      <c r="J741" s="108"/>
      <c r="K741" s="117"/>
      <c r="L741" s="115"/>
      <c r="M741" s="116"/>
      <c r="N741" s="107"/>
      <c r="O741" s="109"/>
      <c r="P741" s="109"/>
      <c r="Q741" s="111"/>
      <c r="R741" s="167" t="str">
        <f>IF(ISBLANK(Tableau1[[#This Row],[Date de règlement]]),"",UPPER(TEXT(Tableau1[[#This Row],[Date de règlement]],"AAAA")))</f>
        <v/>
      </c>
      <c r="S741" s="99"/>
      <c r="T741" s="99"/>
      <c r="U741" s="99"/>
      <c r="V741" s="101"/>
      <c r="W741" s="134" t="str">
        <f>IFERROR(VLOOKUP(D741,#REF!,3),"")</f>
        <v/>
      </c>
      <c r="X741" s="99"/>
      <c r="Y741" s="99"/>
      <c r="Z741" s="97"/>
    </row>
    <row r="742" spans="2:26" ht="57" customHeight="1" x14ac:dyDescent="0.35">
      <c r="B742" s="105"/>
      <c r="C742" s="113"/>
      <c r="D742" s="105"/>
      <c r="E742" s="112"/>
      <c r="F742" s="114"/>
      <c r="G742" s="106"/>
      <c r="H742" s="106"/>
      <c r="I742" s="109"/>
      <c r="J742" s="108"/>
      <c r="K742" s="117"/>
      <c r="L742" s="115"/>
      <c r="M742" s="116"/>
      <c r="N742" s="107"/>
      <c r="O742" s="109"/>
      <c r="P742" s="109"/>
      <c r="Q742" s="111"/>
      <c r="R742" s="167" t="str">
        <f>IF(ISBLANK(Tableau1[[#This Row],[Date de règlement]]),"",UPPER(TEXT(Tableau1[[#This Row],[Date de règlement]],"AAAA")))</f>
        <v/>
      </c>
      <c r="S742" s="99"/>
      <c r="T742" s="99"/>
      <c r="U742" s="99"/>
      <c r="V742" s="101"/>
      <c r="W742" s="134" t="str">
        <f>IFERROR(VLOOKUP(D742,#REF!,3),"")</f>
        <v/>
      </c>
      <c r="X742" s="99"/>
      <c r="Y742" s="99"/>
      <c r="Z742" s="97"/>
    </row>
    <row r="743" spans="2:26" ht="57" customHeight="1" x14ac:dyDescent="0.35">
      <c r="B743" s="105"/>
      <c r="C743" s="113"/>
      <c r="D743" s="105"/>
      <c r="E743" s="112"/>
      <c r="F743" s="114"/>
      <c r="G743" s="106"/>
      <c r="H743" s="106"/>
      <c r="I743" s="109"/>
      <c r="J743" s="108"/>
      <c r="K743" s="117"/>
      <c r="L743" s="115"/>
      <c r="M743" s="116"/>
      <c r="N743" s="107"/>
      <c r="O743" s="109"/>
      <c r="P743" s="109"/>
      <c r="Q743" s="111"/>
      <c r="R743" s="167" t="str">
        <f>IF(ISBLANK(Tableau1[[#This Row],[Date de règlement]]),"",UPPER(TEXT(Tableau1[[#This Row],[Date de règlement]],"AAAA")))</f>
        <v/>
      </c>
      <c r="S743" s="99"/>
      <c r="T743" s="99"/>
      <c r="U743" s="99"/>
      <c r="V743" s="101"/>
      <c r="W743" s="134" t="str">
        <f>IFERROR(VLOOKUP(D743,#REF!,3),"")</f>
        <v/>
      </c>
      <c r="X743" s="99"/>
      <c r="Y743" s="99"/>
      <c r="Z743" s="97"/>
    </row>
    <row r="744" spans="2:26" ht="57" customHeight="1" x14ac:dyDescent="0.35">
      <c r="B744" s="105"/>
      <c r="C744" s="113"/>
      <c r="D744" s="105"/>
      <c r="E744" s="112"/>
      <c r="F744" s="114"/>
      <c r="G744" s="106"/>
      <c r="H744" s="106"/>
      <c r="I744" s="109"/>
      <c r="J744" s="108"/>
      <c r="K744" s="117"/>
      <c r="L744" s="115"/>
      <c r="M744" s="116"/>
      <c r="N744" s="107"/>
      <c r="O744" s="109"/>
      <c r="P744" s="109"/>
      <c r="Q744" s="111"/>
      <c r="R744" s="167" t="str">
        <f>IF(ISBLANK(Tableau1[[#This Row],[Date de règlement]]),"",UPPER(TEXT(Tableau1[[#This Row],[Date de règlement]],"AAAA")))</f>
        <v/>
      </c>
      <c r="S744" s="99"/>
      <c r="T744" s="99"/>
      <c r="U744" s="99"/>
      <c r="V744" s="101"/>
      <c r="W744" s="134" t="str">
        <f>IFERROR(VLOOKUP(D744,#REF!,3),"")</f>
        <v/>
      </c>
      <c r="X744" s="99"/>
      <c r="Y744" s="99"/>
      <c r="Z744" s="97"/>
    </row>
    <row r="745" spans="2:26" ht="57" customHeight="1" x14ac:dyDescent="0.35">
      <c r="B745" s="105"/>
      <c r="C745" s="113"/>
      <c r="D745" s="105"/>
      <c r="E745" s="112"/>
      <c r="F745" s="114"/>
      <c r="G745" s="106"/>
      <c r="H745" s="106"/>
      <c r="I745" s="109"/>
      <c r="J745" s="108"/>
      <c r="K745" s="117"/>
      <c r="L745" s="115"/>
      <c r="M745" s="116"/>
      <c r="N745" s="107"/>
      <c r="O745" s="109"/>
      <c r="P745" s="109"/>
      <c r="Q745" s="111"/>
      <c r="R745" s="167" t="str">
        <f>IF(ISBLANK(Tableau1[[#This Row],[Date de règlement]]),"",UPPER(TEXT(Tableau1[[#This Row],[Date de règlement]],"AAAA")))</f>
        <v/>
      </c>
      <c r="S745" s="99"/>
      <c r="T745" s="99"/>
      <c r="U745" s="99"/>
      <c r="V745" s="101"/>
      <c r="W745" s="134" t="str">
        <f>IFERROR(VLOOKUP(D745,#REF!,3),"")</f>
        <v/>
      </c>
      <c r="X745" s="99"/>
      <c r="Y745" s="99"/>
      <c r="Z745" s="97"/>
    </row>
    <row r="746" spans="2:26" ht="57" customHeight="1" x14ac:dyDescent="0.35">
      <c r="B746" s="105"/>
      <c r="C746" s="113"/>
      <c r="D746" s="105"/>
      <c r="E746" s="112"/>
      <c r="F746" s="114"/>
      <c r="G746" s="106"/>
      <c r="H746" s="106"/>
      <c r="I746" s="109"/>
      <c r="J746" s="108"/>
      <c r="K746" s="117"/>
      <c r="L746" s="115"/>
      <c r="M746" s="116"/>
      <c r="N746" s="107"/>
      <c r="O746" s="109"/>
      <c r="P746" s="109"/>
      <c r="Q746" s="111"/>
      <c r="R746" s="167" t="str">
        <f>IF(ISBLANK(Tableau1[[#This Row],[Date de règlement]]),"",UPPER(TEXT(Tableau1[[#This Row],[Date de règlement]],"AAAA")))</f>
        <v/>
      </c>
      <c r="S746" s="99"/>
      <c r="T746" s="99"/>
      <c r="U746" s="99"/>
      <c r="V746" s="101"/>
      <c r="W746" s="134" t="str">
        <f>IFERROR(VLOOKUP(D746,#REF!,3),"")</f>
        <v/>
      </c>
      <c r="X746" s="99"/>
      <c r="Y746" s="99"/>
      <c r="Z746" s="97"/>
    </row>
    <row r="747" spans="2:26" ht="57" customHeight="1" x14ac:dyDescent="0.35">
      <c r="B747" s="105"/>
      <c r="C747" s="113"/>
      <c r="D747" s="105"/>
      <c r="E747" s="112"/>
      <c r="F747" s="114"/>
      <c r="G747" s="106"/>
      <c r="H747" s="106"/>
      <c r="I747" s="109"/>
      <c r="J747" s="108"/>
      <c r="K747" s="117"/>
      <c r="L747" s="115"/>
      <c r="M747" s="116"/>
      <c r="N747" s="107"/>
      <c r="O747" s="109"/>
      <c r="P747" s="109"/>
      <c r="Q747" s="111"/>
      <c r="R747" s="167" t="str">
        <f>IF(ISBLANK(Tableau1[[#This Row],[Date de règlement]]),"",UPPER(TEXT(Tableau1[[#This Row],[Date de règlement]],"AAAA")))</f>
        <v/>
      </c>
      <c r="S747" s="99"/>
      <c r="T747" s="99"/>
      <c r="U747" s="99"/>
      <c r="V747" s="101"/>
      <c r="W747" s="134" t="str">
        <f>IFERROR(VLOOKUP(D747,#REF!,3),"")</f>
        <v/>
      </c>
      <c r="X747" s="99"/>
      <c r="Y747" s="99"/>
      <c r="Z747" s="97"/>
    </row>
    <row r="748" spans="2:26" ht="57" customHeight="1" x14ac:dyDescent="0.35">
      <c r="B748" s="105"/>
      <c r="C748" s="113"/>
      <c r="D748" s="105"/>
      <c r="E748" s="112"/>
      <c r="F748" s="114"/>
      <c r="G748" s="106"/>
      <c r="H748" s="106"/>
      <c r="I748" s="109"/>
      <c r="J748" s="108"/>
      <c r="K748" s="117"/>
      <c r="L748" s="115"/>
      <c r="M748" s="116"/>
      <c r="N748" s="107"/>
      <c r="O748" s="109"/>
      <c r="P748" s="109"/>
      <c r="Q748" s="111"/>
      <c r="R748" s="167" t="str">
        <f>IF(ISBLANK(Tableau1[[#This Row],[Date de règlement]]),"",UPPER(TEXT(Tableau1[[#This Row],[Date de règlement]],"AAAA")))</f>
        <v/>
      </c>
      <c r="S748" s="99"/>
      <c r="T748" s="99"/>
      <c r="U748" s="99"/>
      <c r="V748" s="101"/>
      <c r="W748" s="134" t="str">
        <f>IFERROR(VLOOKUP(D748,#REF!,3),"")</f>
        <v/>
      </c>
      <c r="X748" s="99"/>
      <c r="Y748" s="99"/>
      <c r="Z748" s="97"/>
    </row>
    <row r="749" spans="2:26" ht="57" customHeight="1" x14ac:dyDescent="0.35">
      <c r="B749" s="105"/>
      <c r="C749" s="113"/>
      <c r="D749" s="105"/>
      <c r="E749" s="112"/>
      <c r="F749" s="114"/>
      <c r="G749" s="106"/>
      <c r="H749" s="106"/>
      <c r="I749" s="109"/>
      <c r="J749" s="108"/>
      <c r="K749" s="117"/>
      <c r="L749" s="110"/>
      <c r="M749" s="116"/>
      <c r="N749" s="118"/>
      <c r="O749" s="119"/>
      <c r="P749" s="119"/>
      <c r="Q749" s="120"/>
      <c r="R749" s="168" t="str">
        <f>IF(ISBLANK(Tableau1[[#This Row],[Date de règlement]]),"",UPPER(TEXT(Tableau1[[#This Row],[Date de règlement]],"AAAA")))</f>
        <v/>
      </c>
      <c r="S749" s="103"/>
      <c r="T749" s="103"/>
      <c r="U749" s="103"/>
      <c r="V749" s="121"/>
      <c r="W749" s="134" t="str">
        <f>IFERROR(VLOOKUP(D749,#REF!,3),"")</f>
        <v/>
      </c>
      <c r="X749" s="103"/>
      <c r="Y749" s="103"/>
      <c r="Z749" s="104"/>
    </row>
    <row r="750" spans="2:26" ht="57" customHeight="1" x14ac:dyDescent="0.35">
      <c r="B750" s="105"/>
      <c r="C750" s="113"/>
      <c r="D750" s="105"/>
      <c r="E750" s="112"/>
      <c r="F750" s="114"/>
      <c r="G750" s="106"/>
      <c r="H750" s="106"/>
      <c r="I750" s="109"/>
      <c r="J750" s="108"/>
      <c r="K750" s="117"/>
      <c r="L750" s="219"/>
      <c r="M750" s="220"/>
      <c r="N750" s="107"/>
      <c r="O750" s="109"/>
      <c r="P750" s="109"/>
      <c r="Q750" s="111"/>
      <c r="R750" s="217"/>
      <c r="S750" s="103"/>
      <c r="T750" s="103"/>
      <c r="U750" s="103"/>
      <c r="V750" s="121"/>
      <c r="W750" s="218"/>
      <c r="X750" s="103"/>
      <c r="Y750" s="103"/>
      <c r="Z750" s="104"/>
    </row>
    <row r="751" spans="2:26" ht="57" customHeight="1" x14ac:dyDescent="0.35">
      <c r="K751" s="96"/>
      <c r="L751" s="216"/>
    </row>
  </sheetData>
  <sheetProtection formatCells="0" formatColumns="0" formatRows="0" insertColumns="0" insertRows="0" insertHyperlinks="0" deleteColumns="0" deleteRows="0" selectLockedCells="1" sort="0" autoFilter="0" pivotTables="0"/>
  <mergeCells count="2">
    <mergeCell ref="B3:D3"/>
    <mergeCell ref="S7:Z7"/>
  </mergeCells>
  <phoneticPr fontId="4" type="noConversion"/>
  <conditionalFormatting sqref="L5 L2:L3">
    <cfRule type="iconSet" priority="21">
      <iconSet iconSet="3Symbols2">
        <cfvo type="percent" val="0"/>
        <cfvo type="percent" val="33"/>
        <cfvo type="percent" val="67"/>
      </iconSet>
    </cfRule>
  </conditionalFormatting>
  <conditionalFormatting sqref="B749:Z749 B634:Q748 S634:Z748 R8:R749">
    <cfRule type="containsText" dxfId="81" priority="6" operator="containsText" text="SSN">
      <formula>NOT(ISERROR(SEARCH("SSN",B8)))</formula>
    </cfRule>
    <cfRule type="expression" dxfId="80" priority="7">
      <formula>ROW()=CELL("ligne")</formula>
    </cfRule>
  </conditionalFormatting>
  <conditionalFormatting sqref="O8:O749 J8:J749 L8:M749 F8:F749">
    <cfRule type="containsBlanks" dxfId="79" priority="5">
      <formula>LEN(TRIM(F8))=0</formula>
    </cfRule>
  </conditionalFormatting>
  <conditionalFormatting sqref="J8:J749">
    <cfRule type="duplicateValues" dxfId="78" priority="1822"/>
  </conditionalFormatting>
  <conditionalFormatting sqref="J8:J749">
    <cfRule type="duplicateValues" dxfId="77" priority="1824"/>
  </conditionalFormatting>
  <dataValidations count="4">
    <dataValidation type="custom" allowBlank="1" showInputMessage="1" showErrorMessage="1" errorTitle="DOUBLON" error="Il existe déja une facture avec ce numéro ! " sqref="J634:J749" xr:uid="{F217FFFB-5477-463D-B24A-C9CCB6041141}">
      <formula1>COUNTIF($J634:$J1438,J634)=1</formula1>
    </dataValidation>
    <dataValidation type="custom" allowBlank="1" showInputMessage="1" showErrorMessage="1" errorTitle="DOUBLON" error="Il existe déja une facture avec ce numéro ! " sqref="J9:J633" xr:uid="{ABF7F8EB-1EF3-40D7-A142-DC002BEB07EF}">
      <formula1>COUNTIF($J9:$J735,J9)=1</formula1>
    </dataValidation>
    <dataValidation type="custom" allowBlank="1" showInputMessage="1" showErrorMessage="1" errorTitle="DOUBLON" error="Il existe déja une facture avec ce numéro ! " sqref="J8" xr:uid="{1FBE8DF9-63D5-4A01-82B2-A80562EB3612}">
      <formula1>COUNTIF($J$24:$J$749,J8)=1</formula1>
    </dataValidation>
    <dataValidation type="list" allowBlank="1" showInputMessage="1" showErrorMessage="1" sqref="B8:B749" xr:uid="{9EB79553-7332-442C-8C70-C8C85EFD78F2}">
      <formula1>Liste_orga</formula1>
    </dataValidation>
  </dataValidations>
  <pageMargins left="0.23622047244094491" right="0.23622047244094491" top="0.74803149606299213" bottom="0.74803149606299213" header="0.31496062992125984" footer="0.31496062992125984"/>
  <pageSetup paperSize="8" scale="65" fitToWidth="0" orientation="portrait" r:id="rId1"/>
  <drawing r:id="rId2"/>
  <legacy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iconSet" priority="10" id="{00000000-000E-0000-0500-000007000000}">
            <x14:iconSet iconSet="3Symbols2" showValue="0" custom="1">
              <x14:cfvo type="percent">
                <xm:f>0</xm:f>
              </x14:cfvo>
              <x14:cfvo type="num">
                <xm:f>0</xm:f>
              </x14:cfvo>
              <x14:cfvo type="num">
                <xm:f>1</xm:f>
              </x14:cfvo>
              <x14:cfIcon iconSet="3Symbols2" iconId="0"/>
              <x14:cfIcon iconSet="3Symbols2" iconId="0"/>
              <x14:cfIcon iconSet="3Symbols2" iconId="2"/>
            </x14:iconSet>
          </x14:cfRule>
          <xm:sqref>M1:M1048576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5C759FE6-C5B6-42E1-ADA0-60A089D586B0}">
          <x14:formula1>
            <xm:f>'4. Sources'!$B:$B</xm:f>
          </x14:formula1>
          <xm:sqref>G8:G749</xm:sqref>
        </x14:dataValidation>
        <x14:dataValidation type="list" allowBlank="1" showInputMessage="1" showErrorMessage="1" xr:uid="{981CA790-AE0F-4F1B-8054-49959B992FA1}">
          <x14:formula1>
            <xm:f>'4. Sources'!$J:$J</xm:f>
          </x14:formula1>
          <xm:sqref>C8:C749</xm:sqref>
        </x14:dataValidation>
        <x14:dataValidation type="list" allowBlank="1" showInputMessage="1" showErrorMessage="1" xr:uid="{27FBBCBF-4B46-4945-91F8-B8B187D6B96A}">
          <x14:formula1>
            <xm:f>'4. Sources'!$P:$P</xm:f>
          </x14:formula1>
          <xm:sqref>D8:D749</xm:sqref>
        </x14:dataValidation>
      </x14:dataValidations>
    </ext>
    <ext xmlns:x15="http://schemas.microsoft.com/office/spreadsheetml/2010/11/main" uri="{3A4CF648-6AED-40f4-86FF-DC5316D8AED3}">
      <x14:slicerList xmlns:x14="http://schemas.microsoft.com/office/spreadsheetml/2009/9/main">
        <x14:slicer r:id="rId5"/>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ACFCC-9E26-46C0-AF9E-69B7E4BDC1F5}">
  <sheetPr codeName="Feuil10"/>
  <dimension ref="B2:P420"/>
  <sheetViews>
    <sheetView zoomScale="89" zoomScaleNormal="89" workbookViewId="0">
      <selection activeCell="I6" sqref="I6"/>
    </sheetView>
  </sheetViews>
  <sheetFormatPr baseColWidth="10" defaultRowHeight="44" customHeight="1" x14ac:dyDescent="0.35"/>
  <cols>
    <col min="1" max="1" width="5.6328125" style="71" customWidth="1"/>
    <col min="2" max="2" width="69.81640625" style="71" customWidth="1"/>
    <col min="3" max="3" width="12.6328125" style="63" customWidth="1"/>
    <col min="4" max="4" width="20.26953125" style="69" customWidth="1"/>
    <col min="5" max="5" width="16.54296875" style="184" customWidth="1"/>
    <col min="6" max="6" width="15.453125" style="192" customWidth="1"/>
    <col min="7" max="7" width="14.1796875" style="194" customWidth="1"/>
    <col min="8" max="8" width="14.7265625" style="189" customWidth="1"/>
    <col min="9" max="9" width="35.6328125" style="71" customWidth="1"/>
    <col min="10" max="10" width="6.36328125" style="71" customWidth="1"/>
    <col min="11" max="11" width="3.6328125" style="71" customWidth="1"/>
    <col min="12" max="12" width="45.6328125" style="71" customWidth="1"/>
    <col min="13" max="13" width="12.6328125" style="63" customWidth="1"/>
    <col min="14" max="14" width="14.1796875" style="63" customWidth="1"/>
    <col min="15" max="15" width="14.1796875" style="71" customWidth="1"/>
    <col min="16" max="16" width="15" style="184" customWidth="1"/>
    <col min="17" max="17" width="3.6328125" style="71" customWidth="1"/>
    <col min="18" max="16384" width="10.90625" style="71"/>
  </cols>
  <sheetData>
    <row r="2" spans="2:16" s="188" customFormat="1" ht="23" customHeight="1" x14ac:dyDescent="0.35">
      <c r="B2" s="275" t="s">
        <v>451</v>
      </c>
      <c r="C2" s="275"/>
      <c r="D2" s="275"/>
      <c r="E2" s="275"/>
      <c r="F2" s="274" t="s">
        <v>457</v>
      </c>
      <c r="G2" s="274"/>
      <c r="H2" s="274"/>
      <c r="I2" s="274"/>
      <c r="J2" s="274"/>
      <c r="K2" s="69"/>
      <c r="L2" s="273" t="s">
        <v>452</v>
      </c>
      <c r="M2" s="273"/>
      <c r="N2" s="273"/>
      <c r="O2" s="273"/>
      <c r="P2" s="273"/>
    </row>
    <row r="3" spans="2:16" s="185" customFormat="1" ht="20.5" customHeight="1" x14ac:dyDescent="0.35">
      <c r="B3" s="201" t="s">
        <v>328</v>
      </c>
      <c r="C3" s="201" t="s">
        <v>447</v>
      </c>
      <c r="D3" s="201" t="s">
        <v>448</v>
      </c>
      <c r="E3" s="202" t="s">
        <v>453</v>
      </c>
      <c r="F3" s="198" t="s">
        <v>454</v>
      </c>
      <c r="G3" s="198" t="s">
        <v>455</v>
      </c>
      <c r="H3" s="199" t="s">
        <v>456</v>
      </c>
      <c r="I3" s="200" t="s">
        <v>408</v>
      </c>
      <c r="J3" s="200" t="s">
        <v>450</v>
      </c>
      <c r="L3" s="195" t="s">
        <v>328</v>
      </c>
      <c r="M3" s="195" t="s">
        <v>447</v>
      </c>
      <c r="N3" s="195" t="s">
        <v>448</v>
      </c>
      <c r="O3" s="196" t="s">
        <v>449</v>
      </c>
      <c r="P3" s="197" t="s">
        <v>332</v>
      </c>
    </row>
    <row r="4" spans="2:16" ht="34" customHeight="1" x14ac:dyDescent="0.35">
      <c r="B4" s="206" t="str">
        <f>'[2]2. Termes '!J8</f>
        <v>SNTPCT Syndicat National des Techniciens et travailleurs de la production Cinématographique et de télévision</v>
      </c>
      <c r="C4" s="2">
        <f>'[2]2. Termes '!F8</f>
        <v>2023</v>
      </c>
      <c r="D4" s="207" t="str">
        <f>'[2]2. Termes '!H8</f>
        <v>CONV-21-000011-A</v>
      </c>
      <c r="E4" s="187">
        <f>'[2]2. Termes '!AJ8</f>
        <v>50000</v>
      </c>
      <c r="F4" s="191">
        <f>SUMIFS(Tableau4[Montant],Tableau4[Nom organisation],Tableau3[[#This Row],[Nom organisation]],Tableau4[Année],Tableau3[[#This Row],[Année]],Tableau4[N° de Contrat],Tableau3[[#This Row],[N° de Contrat]])</f>
        <v>5000</v>
      </c>
      <c r="G4" s="193">
        <f>Tableau3[[#This Row],[Budget prévu]]-Tableau5[[#This Row],[Total dépense]]</f>
        <v>45000</v>
      </c>
      <c r="H4" s="190">
        <f>IFERROR(Tableau5[[#This Row],[Total dépense]]/Tableau3[[#This Row],[Budget prévu]],"")</f>
        <v>0.1</v>
      </c>
      <c r="I4" s="203"/>
      <c r="J4" s="186" t="str">
        <f>IF(Tableau3[[#This Row],[Budget prévu]]=Tableau5[[#This Row],[Total dépense]],"OK","NOK")</f>
        <v>NOK</v>
      </c>
      <c r="L4" s="210" t="str">
        <f>'2. Archives'!D9</f>
        <v>SNTPCT Syndicat National des Techniciens et travailleurs de la production Cinématographique et de télévision</v>
      </c>
      <c r="M4" s="211">
        <f>'2. Archives'!F9</f>
        <v>2023</v>
      </c>
      <c r="N4" s="211" t="str">
        <f>'2. Archives'!E9</f>
        <v>CONV-21-000011-A</v>
      </c>
      <c r="O4" s="212" t="str">
        <f>'2. Archives'!J9</f>
        <v>A4586525254</v>
      </c>
      <c r="P4" s="191">
        <f>'2. Archives'!L9</f>
        <v>5000</v>
      </c>
    </row>
    <row r="5" spans="2:16" ht="25" customHeight="1" x14ac:dyDescent="0.35">
      <c r="B5" s="206">
        <f>'[2]2. Termes '!J9</f>
        <v>0</v>
      </c>
      <c r="C5" s="2">
        <f>'[2]2. Termes '!F9</f>
        <v>0</v>
      </c>
      <c r="D5" s="207">
        <f>'[2]2. Termes '!H9</f>
        <v>0</v>
      </c>
      <c r="E5" s="187">
        <f>'[2]2. Termes '!AJ9</f>
        <v>0</v>
      </c>
      <c r="F5" s="191">
        <f>SUMIFS(Tableau4[Montant],Tableau4[Nom organisation],Tableau3[[#This Row],[Nom organisation]],Tableau4[Année],Tableau3[[#This Row],[Année]],Tableau4[N° de Contrat],Tableau3[[#This Row],[N° de Contrat]])</f>
        <v>0</v>
      </c>
      <c r="G5" s="193">
        <f>Tableau3[[#This Row],[Budget prévu]]-Tableau5[[#This Row],[Total dépense]]</f>
        <v>0</v>
      </c>
      <c r="H5" s="190" t="str">
        <f>IFERROR(Tableau5[[#This Row],[Total dépense]]/Tableau3[[#This Row],[Budget prévu]],"")</f>
        <v/>
      </c>
      <c r="I5" s="203"/>
      <c r="J5" s="186" t="str">
        <f>IF(Tableau3[[#This Row],[Budget prévu]]=Tableau5[[#This Row],[Total dépense]],"OK","NOK")</f>
        <v>OK</v>
      </c>
      <c r="L5" s="210">
        <f>'2. Archives'!D10</f>
        <v>0</v>
      </c>
      <c r="M5" s="211">
        <f>'2. Archives'!F10</f>
        <v>0</v>
      </c>
      <c r="N5" s="211">
        <f>'2. Archives'!E10</f>
        <v>0</v>
      </c>
      <c r="O5" s="212">
        <f>'2. Archives'!J10</f>
        <v>0</v>
      </c>
      <c r="P5" s="191">
        <f>'2. Archives'!L10</f>
        <v>0</v>
      </c>
    </row>
    <row r="6" spans="2:16" ht="25" customHeight="1" x14ac:dyDescent="0.35">
      <c r="B6" s="206">
        <f>'[2]2. Termes '!J10</f>
        <v>0</v>
      </c>
      <c r="C6" s="2">
        <f>'[2]2. Termes '!F10</f>
        <v>0</v>
      </c>
      <c r="D6" s="207">
        <f>'[2]2. Termes '!H10</f>
        <v>0</v>
      </c>
      <c r="E6" s="187">
        <f>'[2]2. Termes '!AJ10</f>
        <v>0</v>
      </c>
      <c r="F6" s="191">
        <f>SUMIFS(Tableau4[Montant],Tableau4[Nom organisation],Tableau3[[#This Row],[Nom organisation]],Tableau4[Année],Tableau3[[#This Row],[Année]],Tableau4[N° de Contrat],Tableau3[[#This Row],[N° de Contrat]])</f>
        <v>0</v>
      </c>
      <c r="G6" s="193">
        <f>Tableau3[[#This Row],[Budget prévu]]-Tableau5[[#This Row],[Total dépense]]</f>
        <v>0</v>
      </c>
      <c r="H6" s="190" t="str">
        <f>IFERROR(Tableau5[[#This Row],[Total dépense]]/Tableau3[[#This Row],[Budget prévu]],"")</f>
        <v/>
      </c>
      <c r="I6" s="203"/>
      <c r="J6" s="186" t="str">
        <f>IF(Tableau3[[#This Row],[Budget prévu]]=Tableau5[[#This Row],[Total dépense]],"OK","NOK")</f>
        <v>OK</v>
      </c>
      <c r="L6" s="210">
        <f>'2. Archives'!D11</f>
        <v>0</v>
      </c>
      <c r="M6" s="211">
        <f>'2. Archives'!F11</f>
        <v>0</v>
      </c>
      <c r="N6" s="211">
        <f>'2. Archives'!E11</f>
        <v>0</v>
      </c>
      <c r="O6" s="212">
        <f>'2. Archives'!J11</f>
        <v>0</v>
      </c>
      <c r="P6" s="191">
        <f>'2. Archives'!L11</f>
        <v>0</v>
      </c>
    </row>
    <row r="7" spans="2:16" ht="25" customHeight="1" x14ac:dyDescent="0.35">
      <c r="B7" s="206">
        <f>'[2]2. Termes '!J11</f>
        <v>0</v>
      </c>
      <c r="C7" s="2">
        <f>'[2]2. Termes '!F11</f>
        <v>0</v>
      </c>
      <c r="D7" s="207">
        <f>'[2]2. Termes '!H11</f>
        <v>0</v>
      </c>
      <c r="E7" s="187">
        <f>'[2]2. Termes '!AJ11</f>
        <v>0</v>
      </c>
      <c r="F7" s="191">
        <f>SUMIFS(Tableau4[Montant],Tableau4[Nom organisation],Tableau3[[#This Row],[Nom organisation]],Tableau4[Année],Tableau3[[#This Row],[Année]],Tableau4[N° de Contrat],Tableau3[[#This Row],[N° de Contrat]])</f>
        <v>0</v>
      </c>
      <c r="G7" s="193">
        <f>Tableau3[[#This Row],[Budget prévu]]-Tableau5[[#This Row],[Total dépense]]</f>
        <v>0</v>
      </c>
      <c r="H7" s="190" t="str">
        <f>IFERROR(Tableau5[[#This Row],[Total dépense]]/Tableau3[[#This Row],[Budget prévu]],"")</f>
        <v/>
      </c>
      <c r="I7" s="203"/>
      <c r="J7" s="186" t="str">
        <f>IF(Tableau3[[#This Row],[Budget prévu]]=Tableau5[[#This Row],[Total dépense]],"OK","NOK")</f>
        <v>OK</v>
      </c>
      <c r="L7" s="210">
        <f>'2. Archives'!D12</f>
        <v>0</v>
      </c>
      <c r="M7" s="211">
        <f>'2. Archives'!F12</f>
        <v>0</v>
      </c>
      <c r="N7" s="211">
        <f>'2. Archives'!E12</f>
        <v>0</v>
      </c>
      <c r="O7" s="212">
        <f>'2. Archives'!J12</f>
        <v>0</v>
      </c>
      <c r="P7" s="191">
        <f>'2. Archives'!L12</f>
        <v>0</v>
      </c>
    </row>
    <row r="8" spans="2:16" ht="25" customHeight="1" x14ac:dyDescent="0.35">
      <c r="B8" s="206">
        <f>'[2]2. Termes '!J12</f>
        <v>0</v>
      </c>
      <c r="C8" s="2">
        <f>'[2]2. Termes '!F12</f>
        <v>0</v>
      </c>
      <c r="D8" s="207">
        <f>'[2]2. Termes '!H12</f>
        <v>0</v>
      </c>
      <c r="E8" s="187">
        <f>'[2]2. Termes '!AJ12</f>
        <v>0</v>
      </c>
      <c r="F8" s="191">
        <f>SUMIFS(Tableau4[Montant],Tableau4[Nom organisation],Tableau3[[#This Row],[Nom organisation]],Tableau4[Année],Tableau3[[#This Row],[Année]],Tableau4[N° de Contrat],Tableau3[[#This Row],[N° de Contrat]])</f>
        <v>0</v>
      </c>
      <c r="G8" s="193">
        <f>Tableau3[[#This Row],[Budget prévu]]-Tableau5[[#This Row],[Total dépense]]</f>
        <v>0</v>
      </c>
      <c r="H8" s="190" t="str">
        <f>IFERROR(Tableau5[[#This Row],[Total dépense]]/Tableau3[[#This Row],[Budget prévu]],"")</f>
        <v/>
      </c>
      <c r="I8" s="203"/>
      <c r="J8" s="186" t="str">
        <f>IF(Tableau3[[#This Row],[Budget prévu]]=Tableau5[[#This Row],[Total dépense]],"OK","NOK")</f>
        <v>OK</v>
      </c>
      <c r="L8" s="210">
        <f>'2. Archives'!D13</f>
        <v>0</v>
      </c>
      <c r="M8" s="211">
        <f>'2. Archives'!F13</f>
        <v>0</v>
      </c>
      <c r="N8" s="211">
        <f>'2. Archives'!E13</f>
        <v>0</v>
      </c>
      <c r="O8" s="212">
        <f>'2. Archives'!J13</f>
        <v>0</v>
      </c>
      <c r="P8" s="191">
        <f>'2. Archives'!L13</f>
        <v>0</v>
      </c>
    </row>
    <row r="9" spans="2:16" ht="25" customHeight="1" x14ac:dyDescent="0.35">
      <c r="B9" s="206">
        <f>'[2]2. Termes '!J13</f>
        <v>0</v>
      </c>
      <c r="C9" s="2">
        <f>'[2]2. Termes '!F13</f>
        <v>0</v>
      </c>
      <c r="D9" s="207">
        <f>'[2]2. Termes '!H13</f>
        <v>0</v>
      </c>
      <c r="E9" s="187">
        <f>'[2]2. Termes '!AJ13</f>
        <v>0</v>
      </c>
      <c r="F9" s="191">
        <f>SUMIFS(Tableau4[Montant],Tableau4[Nom organisation],Tableau3[[#This Row],[Nom organisation]],Tableau4[Année],Tableau3[[#This Row],[Année]],Tableau4[N° de Contrat],Tableau3[[#This Row],[N° de Contrat]])</f>
        <v>0</v>
      </c>
      <c r="G9" s="193">
        <f>Tableau3[[#This Row],[Budget prévu]]-Tableau5[[#This Row],[Total dépense]]</f>
        <v>0</v>
      </c>
      <c r="H9" s="190" t="str">
        <f>IFERROR(Tableau5[[#This Row],[Total dépense]]/Tableau3[[#This Row],[Budget prévu]],"")</f>
        <v/>
      </c>
      <c r="I9" s="203"/>
      <c r="J9" s="186" t="str">
        <f>IF(Tableau3[[#This Row],[Budget prévu]]=Tableau5[[#This Row],[Total dépense]],"OK","NOK")</f>
        <v>OK</v>
      </c>
      <c r="L9" s="210">
        <f>'2. Archives'!D14</f>
        <v>0</v>
      </c>
      <c r="M9" s="211">
        <f>'2. Archives'!F14</f>
        <v>0</v>
      </c>
      <c r="N9" s="211">
        <f>'2. Archives'!E14</f>
        <v>0</v>
      </c>
      <c r="O9" s="212">
        <f>'2. Archives'!J14</f>
        <v>0</v>
      </c>
      <c r="P9" s="191">
        <f>'2. Archives'!L14</f>
        <v>0</v>
      </c>
    </row>
    <row r="10" spans="2:16" ht="25" customHeight="1" x14ac:dyDescent="0.35">
      <c r="B10" s="206">
        <f>'[2]2. Termes '!J14</f>
        <v>0</v>
      </c>
      <c r="C10" s="2">
        <f>'[2]2. Termes '!F14</f>
        <v>0</v>
      </c>
      <c r="D10" s="207">
        <f>'[2]2. Termes '!H14</f>
        <v>0</v>
      </c>
      <c r="E10" s="187">
        <f>'[2]2. Termes '!AJ14</f>
        <v>0</v>
      </c>
      <c r="F10" s="191">
        <f>SUMIFS(Tableau4[Montant],Tableau4[Nom organisation],Tableau3[[#This Row],[Nom organisation]],Tableau4[Année],Tableau3[[#This Row],[Année]],Tableau4[N° de Contrat],Tableau3[[#This Row],[N° de Contrat]])</f>
        <v>0</v>
      </c>
      <c r="G10" s="193">
        <f>Tableau3[[#This Row],[Budget prévu]]-Tableau5[[#This Row],[Total dépense]]</f>
        <v>0</v>
      </c>
      <c r="H10" s="190" t="str">
        <f>IFERROR(Tableau5[[#This Row],[Total dépense]]/Tableau3[[#This Row],[Budget prévu]],"")</f>
        <v/>
      </c>
      <c r="I10" s="203"/>
      <c r="J10" s="186" t="str">
        <f>IF(Tableau3[[#This Row],[Budget prévu]]=Tableau5[[#This Row],[Total dépense]],"OK","NOK")</f>
        <v>OK</v>
      </c>
      <c r="L10" s="210">
        <f>'2. Archives'!D15</f>
        <v>0</v>
      </c>
      <c r="M10" s="211">
        <f>'2. Archives'!F15</f>
        <v>0</v>
      </c>
      <c r="N10" s="211">
        <f>'2. Archives'!E15</f>
        <v>0</v>
      </c>
      <c r="O10" s="212">
        <f>'2. Archives'!J15</f>
        <v>0</v>
      </c>
      <c r="P10" s="191">
        <f>'2. Archives'!L15</f>
        <v>0</v>
      </c>
    </row>
    <row r="11" spans="2:16" ht="25" customHeight="1" x14ac:dyDescent="0.35">
      <c r="B11" s="206">
        <f>'[2]2. Termes '!J15</f>
        <v>0</v>
      </c>
      <c r="C11" s="2">
        <f>'[2]2. Termes '!F15</f>
        <v>0</v>
      </c>
      <c r="D11" s="207">
        <f>'[2]2. Termes '!H15</f>
        <v>0</v>
      </c>
      <c r="E11" s="187">
        <f>'[2]2. Termes '!AJ15</f>
        <v>0</v>
      </c>
      <c r="F11" s="191">
        <f>SUMIFS(Tableau4[Montant],Tableau4[Nom organisation],Tableau3[[#This Row],[Nom organisation]],Tableau4[Année],Tableau3[[#This Row],[Année]],Tableau4[N° de Contrat],Tableau3[[#This Row],[N° de Contrat]])</f>
        <v>0</v>
      </c>
      <c r="G11" s="193">
        <f>Tableau3[[#This Row],[Budget prévu]]-Tableau5[[#This Row],[Total dépense]]</f>
        <v>0</v>
      </c>
      <c r="H11" s="190" t="str">
        <f>IFERROR(Tableau5[[#This Row],[Total dépense]]/Tableau3[[#This Row],[Budget prévu]],"")</f>
        <v/>
      </c>
      <c r="I11" s="203"/>
      <c r="J11" s="186" t="str">
        <f>IF(Tableau3[[#This Row],[Budget prévu]]=Tableau5[[#This Row],[Total dépense]],"OK","NOK")</f>
        <v>OK</v>
      </c>
      <c r="L11" s="210">
        <f>'2. Archives'!D16</f>
        <v>0</v>
      </c>
      <c r="M11" s="211">
        <f>'2. Archives'!F16</f>
        <v>0</v>
      </c>
      <c r="N11" s="211">
        <f>'2. Archives'!E16</f>
        <v>0</v>
      </c>
      <c r="O11" s="212">
        <f>'2. Archives'!J16</f>
        <v>0</v>
      </c>
      <c r="P11" s="191">
        <f>'2. Archives'!L16</f>
        <v>0</v>
      </c>
    </row>
    <row r="12" spans="2:16" ht="25" customHeight="1" x14ac:dyDescent="0.35">
      <c r="B12" s="206">
        <f>'[2]2. Termes '!J16</f>
        <v>0</v>
      </c>
      <c r="C12" s="2">
        <f>'[2]2. Termes '!F16</f>
        <v>0</v>
      </c>
      <c r="D12" s="207">
        <f>'[2]2. Termes '!H16</f>
        <v>0</v>
      </c>
      <c r="E12" s="187">
        <f>'[2]2. Termes '!AJ16</f>
        <v>0</v>
      </c>
      <c r="F12" s="191">
        <f>SUMIFS(Tableau4[Montant],Tableau4[Nom organisation],Tableau3[[#This Row],[Nom organisation]],Tableau4[Année],Tableau3[[#This Row],[Année]],Tableau4[N° de Contrat],Tableau3[[#This Row],[N° de Contrat]])</f>
        <v>0</v>
      </c>
      <c r="G12" s="193">
        <f>Tableau3[[#This Row],[Budget prévu]]-Tableau5[[#This Row],[Total dépense]]</f>
        <v>0</v>
      </c>
      <c r="H12" s="190" t="str">
        <f>IFERROR(Tableau5[[#This Row],[Total dépense]]/Tableau3[[#This Row],[Budget prévu]],"")</f>
        <v/>
      </c>
      <c r="I12" s="203"/>
      <c r="J12" s="186" t="str">
        <f>IF(Tableau3[[#This Row],[Budget prévu]]=Tableau5[[#This Row],[Total dépense]],"OK","NOK")</f>
        <v>OK</v>
      </c>
      <c r="L12" s="210">
        <f>'2. Archives'!D17</f>
        <v>0</v>
      </c>
      <c r="M12" s="211">
        <f>'2. Archives'!F17</f>
        <v>0</v>
      </c>
      <c r="N12" s="211">
        <f>'2. Archives'!E17</f>
        <v>0</v>
      </c>
      <c r="O12" s="212">
        <f>'2. Archives'!J17</f>
        <v>0</v>
      </c>
      <c r="P12" s="191">
        <f>'2. Archives'!L17</f>
        <v>0</v>
      </c>
    </row>
    <row r="13" spans="2:16" ht="25" customHeight="1" x14ac:dyDescent="0.35">
      <c r="B13" s="206">
        <f>'[2]2. Termes '!J17</f>
        <v>0</v>
      </c>
      <c r="C13" s="2">
        <f>'[2]2. Termes '!F17</f>
        <v>0</v>
      </c>
      <c r="D13" s="207">
        <f>'[2]2. Termes '!H17</f>
        <v>0</v>
      </c>
      <c r="E13" s="187">
        <f>'[2]2. Termes '!AJ17</f>
        <v>0</v>
      </c>
      <c r="F13" s="191">
        <f>SUMIFS(Tableau4[Montant],Tableau4[Nom organisation],Tableau3[[#This Row],[Nom organisation]],Tableau4[Année],Tableau3[[#This Row],[Année]],Tableau4[N° de Contrat],Tableau3[[#This Row],[N° de Contrat]])</f>
        <v>0</v>
      </c>
      <c r="G13" s="193">
        <f>Tableau3[[#This Row],[Budget prévu]]-Tableau5[[#This Row],[Total dépense]]</f>
        <v>0</v>
      </c>
      <c r="H13" s="190" t="str">
        <f>IFERROR(Tableau5[[#This Row],[Total dépense]]/Tableau3[[#This Row],[Budget prévu]],"")</f>
        <v/>
      </c>
      <c r="I13" s="203"/>
      <c r="J13" s="186" t="str">
        <f>IF(Tableau3[[#This Row],[Budget prévu]]=Tableau5[[#This Row],[Total dépense]],"OK","NOK")</f>
        <v>OK</v>
      </c>
      <c r="L13" s="210">
        <f>'2. Archives'!D18</f>
        <v>0</v>
      </c>
      <c r="M13" s="211">
        <f>'2. Archives'!F18</f>
        <v>0</v>
      </c>
      <c r="N13" s="211">
        <f>'2. Archives'!E18</f>
        <v>0</v>
      </c>
      <c r="O13" s="212">
        <f>'2. Archives'!J18</f>
        <v>0</v>
      </c>
      <c r="P13" s="191">
        <f>'2. Archives'!L18</f>
        <v>0</v>
      </c>
    </row>
    <row r="14" spans="2:16" ht="20" customHeight="1" x14ac:dyDescent="0.35">
      <c r="B14" s="206">
        <f>'[2]2. Termes '!J18</f>
        <v>0</v>
      </c>
      <c r="C14" s="2">
        <f>'[2]2. Termes '!F18</f>
        <v>0</v>
      </c>
      <c r="D14" s="207">
        <f>'[2]2. Termes '!H18</f>
        <v>0</v>
      </c>
      <c r="E14" s="187">
        <f>'[2]2. Termes '!AJ18</f>
        <v>0</v>
      </c>
      <c r="F14" s="191">
        <f>SUMIFS(Tableau4[Montant],Tableau4[Nom organisation],Tableau3[[#This Row],[Nom organisation]],Tableau4[Année],Tableau3[[#This Row],[Année]],Tableau4[N° de Contrat],Tableau3[[#This Row],[N° de Contrat]])</f>
        <v>0</v>
      </c>
      <c r="G14" s="193">
        <f>Tableau3[[#This Row],[Budget prévu]]-Tableau5[[#This Row],[Total dépense]]</f>
        <v>0</v>
      </c>
      <c r="H14" s="190" t="str">
        <f>IFERROR(Tableau5[[#This Row],[Total dépense]]/Tableau3[[#This Row],[Budget prévu]],"")</f>
        <v/>
      </c>
      <c r="I14" s="203"/>
      <c r="J14" s="186" t="str">
        <f>IF(Tableau3[[#This Row],[Budget prévu]]=Tableau5[[#This Row],[Total dépense]],"OK","NOK")</f>
        <v>OK</v>
      </c>
      <c r="L14" s="210">
        <f>'2. Archives'!D19</f>
        <v>0</v>
      </c>
      <c r="M14" s="211">
        <f>'2. Archives'!F19</f>
        <v>0</v>
      </c>
      <c r="N14" s="211">
        <f>'2. Archives'!E19</f>
        <v>0</v>
      </c>
      <c r="O14" s="212">
        <f>'2. Archives'!J19</f>
        <v>0</v>
      </c>
      <c r="P14" s="191">
        <f>'2. Archives'!L19</f>
        <v>0</v>
      </c>
    </row>
    <row r="15" spans="2:16" ht="20" customHeight="1" x14ac:dyDescent="0.35">
      <c r="B15" s="206">
        <f>'[2]2. Termes '!J19</f>
        <v>0</v>
      </c>
      <c r="C15" s="2">
        <f>'[2]2. Termes '!F19</f>
        <v>0</v>
      </c>
      <c r="D15" s="207">
        <f>'[2]2. Termes '!H19</f>
        <v>0</v>
      </c>
      <c r="E15" s="187">
        <f>'[2]2. Termes '!AJ19</f>
        <v>0</v>
      </c>
      <c r="F15" s="191">
        <f>SUMIFS(Tableau4[Montant],Tableau4[Nom organisation],Tableau3[[#This Row],[Nom organisation]],Tableau4[Année],Tableau3[[#This Row],[Année]],Tableau4[N° de Contrat],Tableau3[[#This Row],[N° de Contrat]])</f>
        <v>0</v>
      </c>
      <c r="G15" s="193">
        <f>Tableau3[[#This Row],[Budget prévu]]-Tableau5[[#This Row],[Total dépense]]</f>
        <v>0</v>
      </c>
      <c r="H15" s="190" t="str">
        <f>IFERROR(Tableau5[[#This Row],[Total dépense]]/Tableau3[[#This Row],[Budget prévu]],"")</f>
        <v/>
      </c>
      <c r="I15" s="203"/>
      <c r="J15" s="186" t="str">
        <f>IF(Tableau3[[#This Row],[Budget prévu]]=Tableau5[[#This Row],[Total dépense]],"OK","NOK")</f>
        <v>OK</v>
      </c>
      <c r="L15" s="210">
        <f>'2. Archives'!D20</f>
        <v>0</v>
      </c>
      <c r="M15" s="211">
        <f>'2. Archives'!F20</f>
        <v>0</v>
      </c>
      <c r="N15" s="211">
        <f>'2. Archives'!E20</f>
        <v>0</v>
      </c>
      <c r="O15" s="212">
        <f>'2. Archives'!J20</f>
        <v>0</v>
      </c>
      <c r="P15" s="191">
        <f>'2. Archives'!L20</f>
        <v>0</v>
      </c>
    </row>
    <row r="16" spans="2:16" ht="20" customHeight="1" x14ac:dyDescent="0.35">
      <c r="B16" s="206">
        <f>'[2]2. Termes '!J20</f>
        <v>0</v>
      </c>
      <c r="C16" s="2">
        <f>'[2]2. Termes '!F20</f>
        <v>0</v>
      </c>
      <c r="D16" s="207">
        <f>'[2]2. Termes '!H20</f>
        <v>0</v>
      </c>
      <c r="E16" s="187">
        <f>'[2]2. Termes '!AJ20</f>
        <v>0</v>
      </c>
      <c r="F16" s="191">
        <f>SUMIFS(Tableau4[Montant],Tableau4[Nom organisation],Tableau3[[#This Row],[Nom organisation]],Tableau4[Année],Tableau3[[#This Row],[Année]],Tableau4[N° de Contrat],Tableau3[[#This Row],[N° de Contrat]])</f>
        <v>0</v>
      </c>
      <c r="G16" s="193">
        <f>Tableau3[[#This Row],[Budget prévu]]-Tableau5[[#This Row],[Total dépense]]</f>
        <v>0</v>
      </c>
      <c r="H16" s="190" t="str">
        <f>IFERROR(Tableau5[[#This Row],[Total dépense]]/Tableau3[[#This Row],[Budget prévu]],"")</f>
        <v/>
      </c>
      <c r="I16" s="203"/>
      <c r="J16" s="186" t="str">
        <f>IF(Tableau3[[#This Row],[Budget prévu]]=Tableau5[[#This Row],[Total dépense]],"OK","NOK")</f>
        <v>OK</v>
      </c>
      <c r="L16" s="210">
        <f>'2. Archives'!D21</f>
        <v>0</v>
      </c>
      <c r="M16" s="211">
        <f>'2. Archives'!F21</f>
        <v>0</v>
      </c>
      <c r="N16" s="211">
        <f>'2. Archives'!E21</f>
        <v>0</v>
      </c>
      <c r="O16" s="212">
        <f>'2. Archives'!J21</f>
        <v>0</v>
      </c>
      <c r="P16" s="191">
        <f>'2. Archives'!L21</f>
        <v>0</v>
      </c>
    </row>
    <row r="17" spans="2:16" ht="20" customHeight="1" x14ac:dyDescent="0.35">
      <c r="B17" s="206">
        <f>'[2]2. Termes '!J21</f>
        <v>0</v>
      </c>
      <c r="C17" s="2">
        <f>'[2]2. Termes '!F21</f>
        <v>0</v>
      </c>
      <c r="D17" s="207">
        <f>'[2]2. Termes '!H21</f>
        <v>0</v>
      </c>
      <c r="E17" s="187">
        <f>'[2]2. Termes '!AJ21</f>
        <v>0</v>
      </c>
      <c r="F17" s="191">
        <f>SUMIFS(Tableau4[Montant],Tableau4[Nom organisation],Tableau3[[#This Row],[Nom organisation]],Tableau4[Année],Tableau3[[#This Row],[Année]],Tableau4[N° de Contrat],Tableau3[[#This Row],[N° de Contrat]])</f>
        <v>0</v>
      </c>
      <c r="G17" s="193">
        <f>Tableau3[[#This Row],[Budget prévu]]-Tableau5[[#This Row],[Total dépense]]</f>
        <v>0</v>
      </c>
      <c r="H17" s="190" t="str">
        <f>IFERROR(Tableau5[[#This Row],[Total dépense]]/Tableau3[[#This Row],[Budget prévu]],"")</f>
        <v/>
      </c>
      <c r="I17" s="203"/>
      <c r="J17" s="186" t="str">
        <f>IF(Tableau3[[#This Row],[Budget prévu]]=Tableau5[[#This Row],[Total dépense]],"OK","NOK")</f>
        <v>OK</v>
      </c>
      <c r="L17" s="210">
        <f>'2. Archives'!D22</f>
        <v>0</v>
      </c>
      <c r="M17" s="211">
        <f>'2. Archives'!F22</f>
        <v>0</v>
      </c>
      <c r="N17" s="211">
        <f>'2. Archives'!E22</f>
        <v>0</v>
      </c>
      <c r="O17" s="212">
        <f>'2. Archives'!J22</f>
        <v>0</v>
      </c>
      <c r="P17" s="191">
        <f>'2. Archives'!L22</f>
        <v>0</v>
      </c>
    </row>
    <row r="18" spans="2:16" ht="20" customHeight="1" x14ac:dyDescent="0.35">
      <c r="B18" s="206">
        <f>'[2]2. Termes '!J22</f>
        <v>0</v>
      </c>
      <c r="C18" s="2">
        <f>'[2]2. Termes '!F22</f>
        <v>0</v>
      </c>
      <c r="D18" s="207">
        <f>'[2]2. Termes '!H22</f>
        <v>0</v>
      </c>
      <c r="E18" s="187">
        <f>'[2]2. Termes '!AJ22</f>
        <v>0</v>
      </c>
      <c r="F18" s="191">
        <f>SUMIFS(Tableau4[Montant],Tableau4[Nom organisation],Tableau3[[#This Row],[Nom organisation]],Tableau4[Année],Tableau3[[#This Row],[Année]],Tableau4[N° de Contrat],Tableau3[[#This Row],[N° de Contrat]])</f>
        <v>0</v>
      </c>
      <c r="G18" s="193">
        <f>Tableau3[[#This Row],[Budget prévu]]-Tableau5[[#This Row],[Total dépense]]</f>
        <v>0</v>
      </c>
      <c r="H18" s="190" t="str">
        <f>IFERROR(Tableau5[[#This Row],[Total dépense]]/Tableau3[[#This Row],[Budget prévu]],"")</f>
        <v/>
      </c>
      <c r="I18" s="203"/>
      <c r="J18" s="186" t="str">
        <f>IF(Tableau3[[#This Row],[Budget prévu]]=Tableau5[[#This Row],[Total dépense]],"OK","NOK")</f>
        <v>OK</v>
      </c>
      <c r="L18" s="210">
        <f>'2. Archives'!D23</f>
        <v>0</v>
      </c>
      <c r="M18" s="211">
        <f>'2. Archives'!F23</f>
        <v>0</v>
      </c>
      <c r="N18" s="211">
        <f>'2. Archives'!E23</f>
        <v>0</v>
      </c>
      <c r="O18" s="212">
        <f>'2. Archives'!J23</f>
        <v>0</v>
      </c>
      <c r="P18" s="191">
        <f>'2. Archives'!L23</f>
        <v>0</v>
      </c>
    </row>
    <row r="19" spans="2:16" ht="20" customHeight="1" x14ac:dyDescent="0.35">
      <c r="B19" s="206">
        <f>'[2]2. Termes '!J23</f>
        <v>0</v>
      </c>
      <c r="C19" s="2">
        <f>'[2]2. Termes '!F23</f>
        <v>0</v>
      </c>
      <c r="D19" s="207">
        <f>'[2]2. Termes '!H23</f>
        <v>0</v>
      </c>
      <c r="E19" s="187">
        <f>'[2]2. Termes '!AJ23</f>
        <v>0</v>
      </c>
      <c r="F19" s="191">
        <f>SUMIFS(Tableau4[Montant],Tableau4[Nom organisation],Tableau3[[#This Row],[Nom organisation]],Tableau4[Année],Tableau3[[#This Row],[Année]],Tableau4[N° de Contrat],Tableau3[[#This Row],[N° de Contrat]])</f>
        <v>0</v>
      </c>
      <c r="G19" s="193">
        <f>Tableau3[[#This Row],[Budget prévu]]-Tableau5[[#This Row],[Total dépense]]</f>
        <v>0</v>
      </c>
      <c r="H19" s="190" t="str">
        <f>IFERROR(Tableau5[[#This Row],[Total dépense]]/Tableau3[[#This Row],[Budget prévu]],"")</f>
        <v/>
      </c>
      <c r="I19" s="203"/>
      <c r="J19" s="186" t="str">
        <f>IF(Tableau3[[#This Row],[Budget prévu]]=Tableau5[[#This Row],[Total dépense]],"OK","NOK")</f>
        <v>OK</v>
      </c>
      <c r="L19" s="186">
        <f>'2. Archives'!D24</f>
        <v>0</v>
      </c>
      <c r="M19" s="2">
        <f>'2. Archives'!F24</f>
        <v>0</v>
      </c>
      <c r="N19" s="2">
        <f>'2. Archives'!E24</f>
        <v>0</v>
      </c>
      <c r="O19" s="204">
        <f>'2. Archives'!J24</f>
        <v>0</v>
      </c>
      <c r="P19" s="187">
        <f>'2. Archives'!L24</f>
        <v>0</v>
      </c>
    </row>
    <row r="20" spans="2:16" ht="20" customHeight="1" x14ac:dyDescent="0.35">
      <c r="B20" s="206">
        <f>'[2]2. Termes '!J24</f>
        <v>0</v>
      </c>
      <c r="C20" s="2">
        <f>'[2]2. Termes '!F24</f>
        <v>0</v>
      </c>
      <c r="D20" s="207">
        <f>'[2]2. Termes '!H24</f>
        <v>0</v>
      </c>
      <c r="E20" s="187">
        <f>'[2]2. Termes '!AJ24</f>
        <v>0</v>
      </c>
      <c r="F20" s="191">
        <f>SUMIFS(Tableau4[Montant],Tableau4[Nom organisation],Tableau3[[#This Row],[Nom organisation]],Tableau4[Année],Tableau3[[#This Row],[Année]],Tableau4[N° de Contrat],Tableau3[[#This Row],[N° de Contrat]])</f>
        <v>0</v>
      </c>
      <c r="G20" s="193">
        <f>Tableau3[[#This Row],[Budget prévu]]-Tableau5[[#This Row],[Total dépense]]</f>
        <v>0</v>
      </c>
      <c r="H20" s="190" t="str">
        <f>IFERROR(Tableau5[[#This Row],[Total dépense]]/Tableau3[[#This Row],[Budget prévu]],"")</f>
        <v/>
      </c>
      <c r="I20" s="203"/>
      <c r="J20" s="186" t="str">
        <f>IF(Tableau3[[#This Row],[Budget prévu]]=Tableau5[[#This Row],[Total dépense]],"OK","NOK")</f>
        <v>OK</v>
      </c>
      <c r="L20" s="186">
        <f>'2. Archives'!D25</f>
        <v>0</v>
      </c>
      <c r="M20" s="2">
        <f>'2. Archives'!F25</f>
        <v>0</v>
      </c>
      <c r="N20" s="2">
        <f>'2. Archives'!E25</f>
        <v>0</v>
      </c>
      <c r="O20" s="204">
        <f>'2. Archives'!J25</f>
        <v>0</v>
      </c>
      <c r="P20" s="187">
        <f>'2. Archives'!L25</f>
        <v>0</v>
      </c>
    </row>
    <row r="21" spans="2:16" ht="20" customHeight="1" x14ac:dyDescent="0.35">
      <c r="B21" s="206">
        <f>'[2]2. Termes '!J25</f>
        <v>0</v>
      </c>
      <c r="C21" s="2">
        <f>'[2]2. Termes '!F25</f>
        <v>0</v>
      </c>
      <c r="D21" s="207">
        <f>'[2]2. Termes '!H25</f>
        <v>0</v>
      </c>
      <c r="E21" s="187">
        <f>'[2]2. Termes '!AJ25</f>
        <v>0</v>
      </c>
      <c r="F21" s="191">
        <f>SUMIFS(Tableau4[Montant],Tableau4[Nom organisation],Tableau3[[#This Row],[Nom organisation]],Tableau4[Année],Tableau3[[#This Row],[Année]],Tableau4[N° de Contrat],Tableau3[[#This Row],[N° de Contrat]])</f>
        <v>0</v>
      </c>
      <c r="G21" s="193">
        <f>Tableau3[[#This Row],[Budget prévu]]-Tableau5[[#This Row],[Total dépense]]</f>
        <v>0</v>
      </c>
      <c r="H21" s="190" t="str">
        <f>IFERROR(Tableau5[[#This Row],[Total dépense]]/Tableau3[[#This Row],[Budget prévu]],"")</f>
        <v/>
      </c>
      <c r="I21" s="203"/>
      <c r="J21" s="186" t="str">
        <f>IF(Tableau3[[#This Row],[Budget prévu]]=Tableau5[[#This Row],[Total dépense]],"OK","NOK")</f>
        <v>OK</v>
      </c>
      <c r="L21" s="186">
        <f>'2. Archives'!D26</f>
        <v>0</v>
      </c>
      <c r="M21" s="2">
        <f>'2. Archives'!F26</f>
        <v>0</v>
      </c>
      <c r="N21" s="2">
        <f>'2. Archives'!E26</f>
        <v>0</v>
      </c>
      <c r="O21" s="204">
        <f>'2. Archives'!J26</f>
        <v>0</v>
      </c>
      <c r="P21" s="187">
        <f>'2. Archives'!L26</f>
        <v>0</v>
      </c>
    </row>
    <row r="22" spans="2:16" ht="20" customHeight="1" x14ac:dyDescent="0.35">
      <c r="B22" s="206">
        <f>'[2]2. Termes '!J26</f>
        <v>0</v>
      </c>
      <c r="C22" s="2">
        <f>'[2]2. Termes '!F26</f>
        <v>0</v>
      </c>
      <c r="D22" s="207">
        <f>'[2]2. Termes '!H26</f>
        <v>0</v>
      </c>
      <c r="E22" s="187">
        <f>'[2]2. Termes '!AJ26</f>
        <v>0</v>
      </c>
      <c r="F22" s="191">
        <f>SUMIFS(Tableau4[Montant],Tableau4[Nom organisation],Tableau3[[#This Row],[Nom organisation]],Tableau4[Année],Tableau3[[#This Row],[Année]],Tableau4[N° de Contrat],Tableau3[[#This Row],[N° de Contrat]])</f>
        <v>0</v>
      </c>
      <c r="G22" s="193">
        <f>Tableau3[[#This Row],[Budget prévu]]-Tableau5[[#This Row],[Total dépense]]</f>
        <v>0</v>
      </c>
      <c r="H22" s="190" t="str">
        <f>IFERROR(Tableau5[[#This Row],[Total dépense]]/Tableau3[[#This Row],[Budget prévu]],"")</f>
        <v/>
      </c>
      <c r="I22" s="203"/>
      <c r="J22" s="186" t="str">
        <f>IF(Tableau3[[#This Row],[Budget prévu]]=Tableau5[[#This Row],[Total dépense]],"OK","NOK")</f>
        <v>OK</v>
      </c>
      <c r="L22" s="186">
        <f>'2. Archives'!D27</f>
        <v>0</v>
      </c>
      <c r="M22" s="2">
        <f>'2. Archives'!F27</f>
        <v>0</v>
      </c>
      <c r="N22" s="2">
        <f>'2. Archives'!E27</f>
        <v>0</v>
      </c>
      <c r="O22" s="204">
        <f>'2. Archives'!J27</f>
        <v>0</v>
      </c>
      <c r="P22" s="187">
        <f>'2. Archives'!L27</f>
        <v>0</v>
      </c>
    </row>
    <row r="23" spans="2:16" ht="20" customHeight="1" x14ac:dyDescent="0.35">
      <c r="B23" s="206">
        <f>'[2]2. Termes '!J27</f>
        <v>0</v>
      </c>
      <c r="C23" s="2">
        <f>'[2]2. Termes '!F27</f>
        <v>0</v>
      </c>
      <c r="D23" s="207">
        <f>'[2]2. Termes '!H27</f>
        <v>0</v>
      </c>
      <c r="E23" s="187">
        <f>'[2]2. Termes '!AJ27</f>
        <v>0</v>
      </c>
      <c r="F23" s="191">
        <f>SUMIFS(Tableau4[Montant],Tableau4[Nom organisation],Tableau3[[#This Row],[Nom organisation]],Tableau4[Année],Tableau3[[#This Row],[Année]],Tableau4[N° de Contrat],Tableau3[[#This Row],[N° de Contrat]])</f>
        <v>0</v>
      </c>
      <c r="G23" s="193">
        <f>Tableau3[[#This Row],[Budget prévu]]-Tableau5[[#This Row],[Total dépense]]</f>
        <v>0</v>
      </c>
      <c r="H23" s="190" t="str">
        <f>IFERROR(Tableau5[[#This Row],[Total dépense]]/Tableau3[[#This Row],[Budget prévu]],"")</f>
        <v/>
      </c>
      <c r="I23" s="203"/>
      <c r="J23" s="186" t="str">
        <f>IF(Tableau3[[#This Row],[Budget prévu]]=Tableau5[[#This Row],[Total dépense]],"OK","NOK")</f>
        <v>OK</v>
      </c>
      <c r="L23" s="186">
        <f>'2. Archives'!D28</f>
        <v>0</v>
      </c>
      <c r="M23" s="2">
        <f>'2. Archives'!F28</f>
        <v>0</v>
      </c>
      <c r="N23" s="2">
        <f>'2. Archives'!E28</f>
        <v>0</v>
      </c>
      <c r="O23" s="204">
        <f>'2. Archives'!J28</f>
        <v>0</v>
      </c>
      <c r="P23" s="187">
        <f>'2. Archives'!L28</f>
        <v>0</v>
      </c>
    </row>
    <row r="24" spans="2:16" ht="20" customHeight="1" x14ac:dyDescent="0.35">
      <c r="B24" s="206">
        <f>'[2]2. Termes '!J28</f>
        <v>0</v>
      </c>
      <c r="C24" s="2">
        <f>'[2]2. Termes '!F28</f>
        <v>0</v>
      </c>
      <c r="D24" s="207">
        <f>'[2]2. Termes '!H28</f>
        <v>0</v>
      </c>
      <c r="E24" s="187">
        <f>'[2]2. Termes '!AJ28</f>
        <v>0</v>
      </c>
      <c r="F24" s="191">
        <f>SUMIFS(Tableau4[Montant],Tableau4[Nom organisation],Tableau3[[#This Row],[Nom organisation]],Tableau4[Année],Tableau3[[#This Row],[Année]],Tableau4[N° de Contrat],Tableau3[[#This Row],[N° de Contrat]])</f>
        <v>0</v>
      </c>
      <c r="G24" s="193">
        <f>Tableau3[[#This Row],[Budget prévu]]-Tableau5[[#This Row],[Total dépense]]</f>
        <v>0</v>
      </c>
      <c r="H24" s="190" t="str">
        <f>IFERROR(Tableau5[[#This Row],[Total dépense]]/Tableau3[[#This Row],[Budget prévu]],"")</f>
        <v/>
      </c>
      <c r="I24" s="203"/>
      <c r="J24" s="186" t="str">
        <f>IF(Tableau3[[#This Row],[Budget prévu]]=Tableau5[[#This Row],[Total dépense]],"OK","NOK")</f>
        <v>OK</v>
      </c>
      <c r="L24" s="186">
        <f>'2. Archives'!D29</f>
        <v>0</v>
      </c>
      <c r="M24" s="2">
        <f>'2. Archives'!F29</f>
        <v>0</v>
      </c>
      <c r="N24" s="2">
        <f>'2. Archives'!E29</f>
        <v>0</v>
      </c>
      <c r="O24" s="204">
        <f>'2. Archives'!J29</f>
        <v>0</v>
      </c>
      <c r="P24" s="187">
        <f>'2. Archives'!L29</f>
        <v>0</v>
      </c>
    </row>
    <row r="25" spans="2:16" ht="20" customHeight="1" x14ac:dyDescent="0.35">
      <c r="B25" s="206">
        <f>'[2]2. Termes '!J29</f>
        <v>0</v>
      </c>
      <c r="C25" s="2">
        <f>'[2]2. Termes '!F29</f>
        <v>0</v>
      </c>
      <c r="D25" s="207">
        <f>'[2]2. Termes '!H29</f>
        <v>0</v>
      </c>
      <c r="E25" s="187">
        <f>'[2]2. Termes '!AJ29</f>
        <v>0</v>
      </c>
      <c r="F25" s="191">
        <f>SUMIFS(Tableau4[Montant],Tableau4[Nom organisation],Tableau3[[#This Row],[Nom organisation]],Tableau4[Année],Tableau3[[#This Row],[Année]],Tableau4[N° de Contrat],Tableau3[[#This Row],[N° de Contrat]])</f>
        <v>0</v>
      </c>
      <c r="G25" s="193">
        <f>Tableau3[[#This Row],[Budget prévu]]-Tableau5[[#This Row],[Total dépense]]</f>
        <v>0</v>
      </c>
      <c r="H25" s="190" t="str">
        <f>IFERROR(Tableau5[[#This Row],[Total dépense]]/Tableau3[[#This Row],[Budget prévu]],"")</f>
        <v/>
      </c>
      <c r="I25" s="203"/>
      <c r="J25" s="186" t="str">
        <f>IF(Tableau3[[#This Row],[Budget prévu]]=Tableau5[[#This Row],[Total dépense]],"OK","NOK")</f>
        <v>OK</v>
      </c>
      <c r="L25" s="186">
        <f>'2. Archives'!D30</f>
        <v>0</v>
      </c>
      <c r="M25" s="2">
        <f>'2. Archives'!F30</f>
        <v>0</v>
      </c>
      <c r="N25" s="2">
        <f>'2. Archives'!E30</f>
        <v>0</v>
      </c>
      <c r="O25" s="204">
        <f>'2. Archives'!J30</f>
        <v>0</v>
      </c>
      <c r="P25" s="187">
        <f>'2. Archives'!L30</f>
        <v>0</v>
      </c>
    </row>
    <row r="26" spans="2:16" ht="20" customHeight="1" x14ac:dyDescent="0.35">
      <c r="B26" s="206">
        <f>'[2]2. Termes '!J30</f>
        <v>0</v>
      </c>
      <c r="C26" s="2">
        <f>'[2]2. Termes '!F30</f>
        <v>0</v>
      </c>
      <c r="D26" s="207">
        <f>'[2]2. Termes '!H30</f>
        <v>0</v>
      </c>
      <c r="E26" s="187">
        <f>'[2]2. Termes '!AJ30</f>
        <v>0</v>
      </c>
      <c r="F26" s="191">
        <f>SUMIFS(Tableau4[Montant],Tableau4[Nom organisation],Tableau3[[#This Row],[Nom organisation]],Tableau4[Année],Tableau3[[#This Row],[Année]],Tableau4[N° de Contrat],Tableau3[[#This Row],[N° de Contrat]])</f>
        <v>0</v>
      </c>
      <c r="G26" s="193">
        <f>Tableau3[[#This Row],[Budget prévu]]-Tableau5[[#This Row],[Total dépense]]</f>
        <v>0</v>
      </c>
      <c r="H26" s="190" t="str">
        <f>IFERROR(Tableau5[[#This Row],[Total dépense]]/Tableau3[[#This Row],[Budget prévu]],"")</f>
        <v/>
      </c>
      <c r="I26" s="203"/>
      <c r="J26" s="186" t="str">
        <f>IF(Tableau3[[#This Row],[Budget prévu]]=Tableau5[[#This Row],[Total dépense]],"OK","NOK")</f>
        <v>OK</v>
      </c>
      <c r="L26" s="186">
        <f>'2. Archives'!D31</f>
        <v>0</v>
      </c>
      <c r="M26" s="2">
        <f>'2. Archives'!F31</f>
        <v>0</v>
      </c>
      <c r="N26" s="2">
        <f>'2. Archives'!E31</f>
        <v>0</v>
      </c>
      <c r="O26" s="204">
        <f>'2. Archives'!J31</f>
        <v>0</v>
      </c>
      <c r="P26" s="187">
        <f>'2. Archives'!L31</f>
        <v>0</v>
      </c>
    </row>
    <row r="27" spans="2:16" ht="20" customHeight="1" x14ac:dyDescent="0.35">
      <c r="B27" s="206">
        <f>'[2]2. Termes '!J31</f>
        <v>0</v>
      </c>
      <c r="C27" s="2">
        <f>'[2]2. Termes '!F31</f>
        <v>0</v>
      </c>
      <c r="D27" s="207">
        <f>'[2]2. Termes '!H31</f>
        <v>0</v>
      </c>
      <c r="E27" s="187">
        <f>'[2]2. Termes '!AJ31</f>
        <v>0</v>
      </c>
      <c r="F27" s="191">
        <f>SUMIFS(Tableau4[Montant],Tableau4[Nom organisation],Tableau3[[#This Row],[Nom organisation]],Tableau4[Année],Tableau3[[#This Row],[Année]],Tableau4[N° de Contrat],Tableau3[[#This Row],[N° de Contrat]])</f>
        <v>0</v>
      </c>
      <c r="G27" s="193">
        <f>Tableau3[[#This Row],[Budget prévu]]-Tableau5[[#This Row],[Total dépense]]</f>
        <v>0</v>
      </c>
      <c r="H27" s="190" t="str">
        <f>IFERROR(Tableau5[[#This Row],[Total dépense]]/Tableau3[[#This Row],[Budget prévu]],"")</f>
        <v/>
      </c>
      <c r="I27" s="203"/>
      <c r="J27" s="186" t="str">
        <f>IF(Tableau3[[#This Row],[Budget prévu]]=Tableau5[[#This Row],[Total dépense]],"OK","NOK")</f>
        <v>OK</v>
      </c>
      <c r="L27" s="186">
        <f>'2. Archives'!D32</f>
        <v>0</v>
      </c>
      <c r="M27" s="2">
        <f>'2. Archives'!F32</f>
        <v>0</v>
      </c>
      <c r="N27" s="2">
        <f>'2. Archives'!E32</f>
        <v>0</v>
      </c>
      <c r="O27" s="204">
        <f>'2. Archives'!J32</f>
        <v>0</v>
      </c>
      <c r="P27" s="187">
        <f>'2. Archives'!L32</f>
        <v>0</v>
      </c>
    </row>
    <row r="28" spans="2:16" ht="20" customHeight="1" x14ac:dyDescent="0.35">
      <c r="B28" s="206">
        <f>'[2]2. Termes '!J32</f>
        <v>0</v>
      </c>
      <c r="C28" s="2">
        <f>'[2]2. Termes '!F32</f>
        <v>0</v>
      </c>
      <c r="D28" s="207">
        <f>'[2]2. Termes '!H32</f>
        <v>0</v>
      </c>
      <c r="E28" s="187">
        <f>'[2]2. Termes '!AJ32</f>
        <v>0</v>
      </c>
      <c r="F28" s="191">
        <f>SUMIFS(Tableau4[Montant],Tableau4[Nom organisation],Tableau3[[#This Row],[Nom organisation]],Tableau4[Année],Tableau3[[#This Row],[Année]],Tableau4[N° de Contrat],Tableau3[[#This Row],[N° de Contrat]])</f>
        <v>0</v>
      </c>
      <c r="G28" s="193">
        <f>Tableau3[[#This Row],[Budget prévu]]-Tableau5[[#This Row],[Total dépense]]</f>
        <v>0</v>
      </c>
      <c r="H28" s="190" t="str">
        <f>IFERROR(Tableau5[[#This Row],[Total dépense]]/Tableau3[[#This Row],[Budget prévu]],"")</f>
        <v/>
      </c>
      <c r="I28" s="203"/>
      <c r="J28" s="186" t="str">
        <f>IF(Tableau3[[#This Row],[Budget prévu]]=Tableau5[[#This Row],[Total dépense]],"OK","NOK")</f>
        <v>OK</v>
      </c>
      <c r="L28" s="186">
        <f>'2. Archives'!D33</f>
        <v>0</v>
      </c>
      <c r="M28" s="2">
        <f>'2. Archives'!F33</f>
        <v>0</v>
      </c>
      <c r="N28" s="2">
        <f>'2. Archives'!E33</f>
        <v>0</v>
      </c>
      <c r="O28" s="204">
        <f>'2. Archives'!J33</f>
        <v>0</v>
      </c>
      <c r="P28" s="187">
        <f>'2. Archives'!L33</f>
        <v>0</v>
      </c>
    </row>
    <row r="29" spans="2:16" ht="20" customHeight="1" x14ac:dyDescent="0.35">
      <c r="B29" s="206">
        <f>'[2]2. Termes '!J33</f>
        <v>0</v>
      </c>
      <c r="C29" s="2">
        <f>'[2]2. Termes '!F33</f>
        <v>0</v>
      </c>
      <c r="D29" s="207">
        <f>'[2]2. Termes '!H33</f>
        <v>0</v>
      </c>
      <c r="E29" s="187">
        <f>'[2]2. Termes '!AJ33</f>
        <v>0</v>
      </c>
      <c r="F29" s="191">
        <f>SUMIFS(Tableau4[Montant],Tableau4[Nom organisation],Tableau3[[#This Row],[Nom organisation]],Tableau4[Année],Tableau3[[#This Row],[Année]],Tableau4[N° de Contrat],Tableau3[[#This Row],[N° de Contrat]])</f>
        <v>0</v>
      </c>
      <c r="G29" s="193">
        <f>Tableau3[[#This Row],[Budget prévu]]-Tableau5[[#This Row],[Total dépense]]</f>
        <v>0</v>
      </c>
      <c r="H29" s="190" t="str">
        <f>IFERROR(Tableau5[[#This Row],[Total dépense]]/Tableau3[[#This Row],[Budget prévu]],"")</f>
        <v/>
      </c>
      <c r="I29" s="203"/>
      <c r="J29" s="186" t="str">
        <f>IF(Tableau3[[#This Row],[Budget prévu]]=Tableau5[[#This Row],[Total dépense]],"OK","NOK")</f>
        <v>OK</v>
      </c>
      <c r="L29" s="186">
        <f>'2. Archives'!D34</f>
        <v>0</v>
      </c>
      <c r="M29" s="2">
        <f>'2. Archives'!F34</f>
        <v>0</v>
      </c>
      <c r="N29" s="2">
        <f>'2. Archives'!E34</f>
        <v>0</v>
      </c>
      <c r="O29" s="204">
        <f>'2. Archives'!J34</f>
        <v>0</v>
      </c>
      <c r="P29" s="187">
        <f>'2. Archives'!L34</f>
        <v>0</v>
      </c>
    </row>
    <row r="30" spans="2:16" ht="20" customHeight="1" x14ac:dyDescent="0.35">
      <c r="B30" s="206">
        <f>'[2]2. Termes '!J34</f>
        <v>0</v>
      </c>
      <c r="C30" s="2">
        <f>'[2]2. Termes '!F34</f>
        <v>0</v>
      </c>
      <c r="D30" s="207">
        <f>'[2]2. Termes '!H34</f>
        <v>0</v>
      </c>
      <c r="E30" s="187">
        <f>'[2]2. Termes '!AJ34</f>
        <v>0</v>
      </c>
      <c r="F30" s="191">
        <f>SUMIFS(Tableau4[Montant],Tableau4[Nom organisation],Tableau3[[#This Row],[Nom organisation]],Tableau4[Année],Tableau3[[#This Row],[Année]],Tableau4[N° de Contrat],Tableau3[[#This Row],[N° de Contrat]])</f>
        <v>0</v>
      </c>
      <c r="G30" s="193">
        <f>Tableau3[[#This Row],[Budget prévu]]-Tableau5[[#This Row],[Total dépense]]</f>
        <v>0</v>
      </c>
      <c r="H30" s="190" t="str">
        <f>IFERROR(Tableau5[[#This Row],[Total dépense]]/Tableau3[[#This Row],[Budget prévu]],"")</f>
        <v/>
      </c>
      <c r="I30" s="203"/>
      <c r="J30" s="186" t="str">
        <f>IF(Tableau3[[#This Row],[Budget prévu]]=Tableau5[[#This Row],[Total dépense]],"OK","NOK")</f>
        <v>OK</v>
      </c>
      <c r="L30" s="186">
        <f>'2. Archives'!D35</f>
        <v>0</v>
      </c>
      <c r="M30" s="2">
        <f>'2. Archives'!F35</f>
        <v>0</v>
      </c>
      <c r="N30" s="2">
        <f>'2. Archives'!E35</f>
        <v>0</v>
      </c>
      <c r="O30" s="204">
        <f>'2. Archives'!J35</f>
        <v>0</v>
      </c>
      <c r="P30" s="187">
        <f>'2. Archives'!L35</f>
        <v>0</v>
      </c>
    </row>
    <row r="31" spans="2:16" ht="20" customHeight="1" x14ac:dyDescent="0.35">
      <c r="B31" s="206">
        <f>'[2]2. Termes '!J35</f>
        <v>0</v>
      </c>
      <c r="C31" s="2">
        <f>'[2]2. Termes '!F35</f>
        <v>0</v>
      </c>
      <c r="D31" s="207">
        <f>'[2]2. Termes '!H35</f>
        <v>0</v>
      </c>
      <c r="E31" s="187">
        <f>'[2]2. Termes '!AJ35</f>
        <v>0</v>
      </c>
      <c r="F31" s="191">
        <f>SUMIFS(Tableau4[Montant],Tableau4[Nom organisation],Tableau3[[#This Row],[Nom organisation]],Tableau4[Année],Tableau3[[#This Row],[Année]],Tableau4[N° de Contrat],Tableau3[[#This Row],[N° de Contrat]])</f>
        <v>0</v>
      </c>
      <c r="G31" s="193">
        <f>Tableau3[[#This Row],[Budget prévu]]-Tableau5[[#This Row],[Total dépense]]</f>
        <v>0</v>
      </c>
      <c r="H31" s="190" t="str">
        <f>IFERROR(Tableau5[[#This Row],[Total dépense]]/Tableau3[[#This Row],[Budget prévu]],"")</f>
        <v/>
      </c>
      <c r="I31" s="203"/>
      <c r="J31" s="186" t="str">
        <f>IF(Tableau3[[#This Row],[Budget prévu]]=Tableau5[[#This Row],[Total dépense]],"OK","NOK")</f>
        <v>OK</v>
      </c>
      <c r="L31" s="186">
        <f>'2. Archives'!D36</f>
        <v>0</v>
      </c>
      <c r="M31" s="2">
        <f>'2. Archives'!F36</f>
        <v>0</v>
      </c>
      <c r="N31" s="2">
        <f>'2. Archives'!E36</f>
        <v>0</v>
      </c>
      <c r="O31" s="204">
        <f>'2. Archives'!J36</f>
        <v>0</v>
      </c>
      <c r="P31" s="187">
        <f>'2. Archives'!L36</f>
        <v>0</v>
      </c>
    </row>
    <row r="32" spans="2:16" ht="20" customHeight="1" x14ac:dyDescent="0.35">
      <c r="B32" s="206">
        <f>'[2]2. Termes '!J36</f>
        <v>0</v>
      </c>
      <c r="C32" s="2">
        <f>'[2]2. Termes '!F36</f>
        <v>0</v>
      </c>
      <c r="D32" s="207">
        <f>'[2]2. Termes '!H36</f>
        <v>0</v>
      </c>
      <c r="E32" s="187">
        <f>'[2]2. Termes '!AJ36</f>
        <v>0</v>
      </c>
      <c r="F32" s="191">
        <f>SUMIFS(Tableau4[Montant],Tableau4[Nom organisation],Tableau3[[#This Row],[Nom organisation]],Tableau4[Année],Tableau3[[#This Row],[Année]],Tableau4[N° de Contrat],Tableau3[[#This Row],[N° de Contrat]])</f>
        <v>0</v>
      </c>
      <c r="G32" s="193">
        <f>Tableau3[[#This Row],[Budget prévu]]-Tableau5[[#This Row],[Total dépense]]</f>
        <v>0</v>
      </c>
      <c r="H32" s="190" t="str">
        <f>IFERROR(Tableau5[[#This Row],[Total dépense]]/Tableau3[[#This Row],[Budget prévu]],"")</f>
        <v/>
      </c>
      <c r="I32" s="203"/>
      <c r="J32" s="186" t="str">
        <f>IF(Tableau3[[#This Row],[Budget prévu]]=Tableau5[[#This Row],[Total dépense]],"OK","NOK")</f>
        <v>OK</v>
      </c>
      <c r="L32" s="186">
        <f>'2. Archives'!D37</f>
        <v>0</v>
      </c>
      <c r="M32" s="2">
        <f>'2. Archives'!F37</f>
        <v>0</v>
      </c>
      <c r="N32" s="2">
        <f>'2. Archives'!E37</f>
        <v>0</v>
      </c>
      <c r="O32" s="204">
        <f>'2. Archives'!J37</f>
        <v>0</v>
      </c>
      <c r="P32" s="187">
        <f>'2. Archives'!L37</f>
        <v>0</v>
      </c>
    </row>
    <row r="33" spans="2:16" ht="20" customHeight="1" x14ac:dyDescent="0.35">
      <c r="B33" s="206">
        <f>'[2]2. Termes '!J37</f>
        <v>0</v>
      </c>
      <c r="C33" s="2">
        <f>'[2]2. Termes '!F37</f>
        <v>0</v>
      </c>
      <c r="D33" s="207">
        <f>'[2]2. Termes '!H37</f>
        <v>0</v>
      </c>
      <c r="E33" s="187">
        <f>'[2]2. Termes '!AJ37</f>
        <v>0</v>
      </c>
      <c r="F33" s="191">
        <f>SUMIFS(Tableau4[Montant],Tableau4[Nom organisation],Tableau3[[#This Row],[Nom organisation]],Tableau4[Année],Tableau3[[#This Row],[Année]],Tableau4[N° de Contrat],Tableau3[[#This Row],[N° de Contrat]])</f>
        <v>0</v>
      </c>
      <c r="G33" s="193">
        <f>Tableau3[[#This Row],[Budget prévu]]-Tableau5[[#This Row],[Total dépense]]</f>
        <v>0</v>
      </c>
      <c r="H33" s="190" t="str">
        <f>IFERROR(Tableau5[[#This Row],[Total dépense]]/Tableau3[[#This Row],[Budget prévu]],"")</f>
        <v/>
      </c>
      <c r="I33" s="203"/>
      <c r="J33" s="186" t="str">
        <f>IF(Tableau3[[#This Row],[Budget prévu]]=Tableau5[[#This Row],[Total dépense]],"OK","NOK")</f>
        <v>OK</v>
      </c>
      <c r="L33" s="186">
        <f>'2. Archives'!D38</f>
        <v>0</v>
      </c>
      <c r="M33" s="2">
        <f>'2. Archives'!F38</f>
        <v>0</v>
      </c>
      <c r="N33" s="2">
        <f>'2. Archives'!E38</f>
        <v>0</v>
      </c>
      <c r="O33" s="204">
        <f>'2. Archives'!J38</f>
        <v>0</v>
      </c>
      <c r="P33" s="187">
        <f>'2. Archives'!L38</f>
        <v>0</v>
      </c>
    </row>
    <row r="34" spans="2:16" ht="20" customHeight="1" x14ac:dyDescent="0.35">
      <c r="B34" s="206">
        <f>'[2]2. Termes '!J38</f>
        <v>0</v>
      </c>
      <c r="C34" s="2">
        <f>'[2]2. Termes '!F38</f>
        <v>0</v>
      </c>
      <c r="D34" s="207">
        <f>'[2]2. Termes '!H38</f>
        <v>0</v>
      </c>
      <c r="E34" s="187">
        <f>'[2]2. Termes '!AJ38</f>
        <v>0</v>
      </c>
      <c r="F34" s="191">
        <f>SUMIFS(Tableau4[Montant],Tableau4[Nom organisation],Tableau3[[#This Row],[Nom organisation]],Tableau4[Année],Tableau3[[#This Row],[Année]],Tableau4[N° de Contrat],Tableau3[[#This Row],[N° de Contrat]])</f>
        <v>0</v>
      </c>
      <c r="G34" s="193">
        <f>Tableau3[[#This Row],[Budget prévu]]-Tableau5[[#This Row],[Total dépense]]</f>
        <v>0</v>
      </c>
      <c r="H34" s="190" t="str">
        <f>IFERROR(Tableau5[[#This Row],[Total dépense]]/Tableau3[[#This Row],[Budget prévu]],"")</f>
        <v/>
      </c>
      <c r="I34" s="203"/>
      <c r="J34" s="186" t="str">
        <f>IF(Tableau3[[#This Row],[Budget prévu]]=Tableau5[[#This Row],[Total dépense]],"OK","NOK")</f>
        <v>OK</v>
      </c>
      <c r="L34" s="186">
        <f>'2. Archives'!D39</f>
        <v>0</v>
      </c>
      <c r="M34" s="2">
        <f>'2. Archives'!F39</f>
        <v>0</v>
      </c>
      <c r="N34" s="2">
        <f>'2. Archives'!E39</f>
        <v>0</v>
      </c>
      <c r="O34" s="204">
        <f>'2. Archives'!J39</f>
        <v>0</v>
      </c>
      <c r="P34" s="187">
        <f>'2. Archives'!L39</f>
        <v>0</v>
      </c>
    </row>
    <row r="35" spans="2:16" ht="29" customHeight="1" x14ac:dyDescent="0.35">
      <c r="B35" s="206">
        <f>'[2]2. Termes '!J39</f>
        <v>0</v>
      </c>
      <c r="C35" s="2">
        <f>'[2]2. Termes '!F39</f>
        <v>0</v>
      </c>
      <c r="D35" s="207">
        <f>'[2]2. Termes '!H39</f>
        <v>0</v>
      </c>
      <c r="E35" s="187">
        <f>'[2]2. Termes '!AJ39</f>
        <v>0</v>
      </c>
      <c r="F35" s="191">
        <f>SUMIFS(Tableau4[Montant],Tableau4[Nom organisation],Tableau3[[#This Row],[Nom organisation]],Tableau4[Année],Tableau3[[#This Row],[Année]],Tableau4[N° de Contrat],Tableau3[[#This Row],[N° de Contrat]])</f>
        <v>0</v>
      </c>
      <c r="G35" s="193">
        <f>Tableau3[[#This Row],[Budget prévu]]-Tableau5[[#This Row],[Total dépense]]</f>
        <v>0</v>
      </c>
      <c r="H35" s="190" t="str">
        <f>IFERROR(Tableau5[[#This Row],[Total dépense]]/Tableau3[[#This Row],[Budget prévu]],"")</f>
        <v/>
      </c>
      <c r="I35" s="203"/>
      <c r="J35" s="186" t="str">
        <f>IF(Tableau3[[#This Row],[Budget prévu]]=Tableau5[[#This Row],[Total dépense]],"OK","NOK")</f>
        <v>OK</v>
      </c>
      <c r="L35" s="186">
        <f>'2. Archives'!D40</f>
        <v>0</v>
      </c>
      <c r="M35" s="2">
        <f>'2. Archives'!F40</f>
        <v>0</v>
      </c>
      <c r="N35" s="2">
        <f>'2. Archives'!E40</f>
        <v>0</v>
      </c>
      <c r="O35" s="204">
        <f>'2. Archives'!J40</f>
        <v>0</v>
      </c>
      <c r="P35" s="187">
        <f>'2. Archives'!L40</f>
        <v>0</v>
      </c>
    </row>
    <row r="36" spans="2:16" ht="20" customHeight="1" x14ac:dyDescent="0.35">
      <c r="B36" s="206">
        <f>'[2]2. Termes '!J40</f>
        <v>0</v>
      </c>
      <c r="C36" s="2">
        <f>'[2]2. Termes '!F40</f>
        <v>0</v>
      </c>
      <c r="D36" s="207">
        <f>'[2]2. Termes '!H40</f>
        <v>0</v>
      </c>
      <c r="E36" s="187">
        <f>'[2]2. Termes '!AJ40</f>
        <v>0</v>
      </c>
      <c r="F36" s="191">
        <f>SUMIFS(Tableau4[Montant],Tableau4[Nom organisation],Tableau3[[#This Row],[Nom organisation]],Tableau4[Année],Tableau3[[#This Row],[Année]],Tableau4[N° de Contrat],Tableau3[[#This Row],[N° de Contrat]])</f>
        <v>0</v>
      </c>
      <c r="G36" s="193">
        <f>Tableau3[[#This Row],[Budget prévu]]-Tableau5[[#This Row],[Total dépense]]</f>
        <v>0</v>
      </c>
      <c r="H36" s="190" t="str">
        <f>IFERROR(Tableau5[[#This Row],[Total dépense]]/Tableau3[[#This Row],[Budget prévu]],"")</f>
        <v/>
      </c>
      <c r="I36" s="203"/>
      <c r="J36" s="186" t="str">
        <f>IF(Tableau3[[#This Row],[Budget prévu]]=Tableau5[[#This Row],[Total dépense]],"OK","NOK")</f>
        <v>OK</v>
      </c>
      <c r="L36" s="186">
        <f>'2. Archives'!D41</f>
        <v>0</v>
      </c>
      <c r="M36" s="2">
        <f>'2. Archives'!F41</f>
        <v>0</v>
      </c>
      <c r="N36" s="2">
        <f>'2. Archives'!E41</f>
        <v>0</v>
      </c>
      <c r="O36" s="204">
        <f>'2. Archives'!J41</f>
        <v>0</v>
      </c>
      <c r="P36" s="187">
        <f>'2. Archives'!L41</f>
        <v>0</v>
      </c>
    </row>
    <row r="37" spans="2:16" ht="25.5" customHeight="1" x14ac:dyDescent="0.35">
      <c r="B37" s="206">
        <f>'[2]2. Termes '!J41</f>
        <v>0</v>
      </c>
      <c r="C37" s="2">
        <f>'[2]2. Termes '!F41</f>
        <v>0</v>
      </c>
      <c r="D37" s="207">
        <f>'[2]2. Termes '!H41</f>
        <v>0</v>
      </c>
      <c r="E37" s="187">
        <f>'[2]2. Termes '!AJ41</f>
        <v>0</v>
      </c>
      <c r="F37" s="191">
        <f>SUMIFS(Tableau4[Montant],Tableau4[Nom organisation],Tableau3[[#This Row],[Nom organisation]],Tableau4[Année],Tableau3[[#This Row],[Année]],Tableau4[N° de Contrat],Tableau3[[#This Row],[N° de Contrat]])</f>
        <v>0</v>
      </c>
      <c r="G37" s="193">
        <f>Tableau3[[#This Row],[Budget prévu]]-Tableau5[[#This Row],[Total dépense]]</f>
        <v>0</v>
      </c>
      <c r="H37" s="190" t="str">
        <f>IFERROR(Tableau5[[#This Row],[Total dépense]]/Tableau3[[#This Row],[Budget prévu]],"")</f>
        <v/>
      </c>
      <c r="I37" s="203"/>
      <c r="J37" s="186" t="str">
        <f>IF(Tableau3[[#This Row],[Budget prévu]]=Tableau5[[#This Row],[Total dépense]],"OK","NOK")</f>
        <v>OK</v>
      </c>
      <c r="L37" s="186">
        <f>'2. Archives'!D42</f>
        <v>0</v>
      </c>
      <c r="M37" s="2">
        <f>'2. Archives'!F42</f>
        <v>0</v>
      </c>
      <c r="N37" s="2">
        <f>'2. Archives'!E42</f>
        <v>0</v>
      </c>
      <c r="O37" s="204">
        <f>'2. Archives'!J42</f>
        <v>0</v>
      </c>
      <c r="P37" s="187">
        <f>'2. Archives'!L42</f>
        <v>0</v>
      </c>
    </row>
    <row r="38" spans="2:16" ht="20" customHeight="1" x14ac:dyDescent="0.35">
      <c r="B38" s="206">
        <f>'[2]2. Termes '!J42</f>
        <v>0</v>
      </c>
      <c r="C38" s="2">
        <f>'[2]2. Termes '!F42</f>
        <v>0</v>
      </c>
      <c r="D38" s="207">
        <f>'[2]2. Termes '!H42</f>
        <v>0</v>
      </c>
      <c r="E38" s="187">
        <f>'[2]2. Termes '!AJ42</f>
        <v>0</v>
      </c>
      <c r="F38" s="191">
        <f>SUMIFS(Tableau4[Montant],Tableau4[Nom organisation],Tableau3[[#This Row],[Nom organisation]],Tableau4[Année],Tableau3[[#This Row],[Année]],Tableau4[N° de Contrat],Tableau3[[#This Row],[N° de Contrat]])</f>
        <v>0</v>
      </c>
      <c r="G38" s="193">
        <f>Tableau3[[#This Row],[Budget prévu]]-Tableau5[[#This Row],[Total dépense]]</f>
        <v>0</v>
      </c>
      <c r="H38" s="190" t="str">
        <f>IFERROR(Tableau5[[#This Row],[Total dépense]]/Tableau3[[#This Row],[Budget prévu]],"")</f>
        <v/>
      </c>
      <c r="I38" s="203"/>
      <c r="J38" s="186" t="str">
        <f>IF(Tableau3[[#This Row],[Budget prévu]]=Tableau5[[#This Row],[Total dépense]],"OK","NOK")</f>
        <v>OK</v>
      </c>
      <c r="L38" s="186">
        <f>'2. Archives'!D43</f>
        <v>0</v>
      </c>
      <c r="M38" s="2">
        <f>'2. Archives'!F43</f>
        <v>0</v>
      </c>
      <c r="N38" s="2">
        <f>'2. Archives'!E43</f>
        <v>0</v>
      </c>
      <c r="O38" s="204">
        <f>'2. Archives'!J43</f>
        <v>0</v>
      </c>
      <c r="P38" s="187">
        <f>'2. Archives'!L43</f>
        <v>0</v>
      </c>
    </row>
    <row r="39" spans="2:16" ht="20" customHeight="1" x14ac:dyDescent="0.35">
      <c r="B39" s="206">
        <f>'[2]2. Termes '!J43</f>
        <v>0</v>
      </c>
      <c r="C39" s="2">
        <f>'[2]2. Termes '!F43</f>
        <v>0</v>
      </c>
      <c r="D39" s="207">
        <f>'[2]2. Termes '!H43</f>
        <v>0</v>
      </c>
      <c r="E39" s="187">
        <f>'[2]2. Termes '!AJ43</f>
        <v>0</v>
      </c>
      <c r="F39" s="191">
        <f>SUMIFS(Tableau4[Montant],Tableau4[Nom organisation],Tableau3[[#This Row],[Nom organisation]],Tableau4[Année],Tableau3[[#This Row],[Année]],Tableau4[N° de Contrat],Tableau3[[#This Row],[N° de Contrat]])</f>
        <v>0</v>
      </c>
      <c r="G39" s="193">
        <f>Tableau3[[#This Row],[Budget prévu]]-Tableau5[[#This Row],[Total dépense]]</f>
        <v>0</v>
      </c>
      <c r="H39" s="190" t="str">
        <f>IFERROR(Tableau5[[#This Row],[Total dépense]]/Tableau3[[#This Row],[Budget prévu]],"")</f>
        <v/>
      </c>
      <c r="I39" s="203"/>
      <c r="J39" s="186" t="str">
        <f>IF(Tableau3[[#This Row],[Budget prévu]]=Tableau5[[#This Row],[Total dépense]],"OK","NOK")</f>
        <v>OK</v>
      </c>
      <c r="L39" s="186">
        <f>'2. Archives'!D44</f>
        <v>0</v>
      </c>
      <c r="M39" s="2">
        <f>'2. Archives'!F44</f>
        <v>0</v>
      </c>
      <c r="N39" s="2">
        <f>'2. Archives'!E44</f>
        <v>0</v>
      </c>
      <c r="O39" s="204">
        <f>'2. Archives'!J44</f>
        <v>0</v>
      </c>
      <c r="P39" s="187">
        <f>'2. Archives'!L44</f>
        <v>0</v>
      </c>
    </row>
    <row r="40" spans="2:16" ht="35" customHeight="1" x14ac:dyDescent="0.35">
      <c r="B40" s="206">
        <f>'[2]2. Termes '!J44</f>
        <v>0</v>
      </c>
      <c r="C40" s="2">
        <f>'[2]2. Termes '!F44</f>
        <v>0</v>
      </c>
      <c r="D40" s="207">
        <f>'[2]2. Termes '!H44</f>
        <v>0</v>
      </c>
      <c r="E40" s="187">
        <f>'[2]2. Termes '!AJ44</f>
        <v>0</v>
      </c>
      <c r="F40" s="191">
        <f>SUMIFS(Tableau4[Montant],Tableau4[Nom organisation],Tableau3[[#This Row],[Nom organisation]],Tableau4[Année],Tableau3[[#This Row],[Année]],Tableau4[N° de Contrat],Tableau3[[#This Row],[N° de Contrat]])</f>
        <v>0</v>
      </c>
      <c r="G40" s="193">
        <f>Tableau3[[#This Row],[Budget prévu]]-Tableau5[[#This Row],[Total dépense]]</f>
        <v>0</v>
      </c>
      <c r="H40" s="190" t="str">
        <f>IFERROR(Tableau5[[#This Row],[Total dépense]]/Tableau3[[#This Row],[Budget prévu]],"")</f>
        <v/>
      </c>
      <c r="I40" s="203"/>
      <c r="J40" s="186" t="str">
        <f>IF(Tableau3[[#This Row],[Budget prévu]]=Tableau5[[#This Row],[Total dépense]],"OK","NOK")</f>
        <v>OK</v>
      </c>
      <c r="L40" s="186">
        <f>'2. Archives'!D45</f>
        <v>0</v>
      </c>
      <c r="M40" s="2">
        <f>'2. Archives'!F45</f>
        <v>0</v>
      </c>
      <c r="N40" s="2">
        <f>'2. Archives'!E45</f>
        <v>0</v>
      </c>
      <c r="O40" s="204">
        <f>'2. Archives'!J45</f>
        <v>0</v>
      </c>
      <c r="P40" s="187">
        <f>'2. Archives'!L45</f>
        <v>0</v>
      </c>
    </row>
    <row r="41" spans="2:16" ht="25.5" customHeight="1" x14ac:dyDescent="0.35">
      <c r="B41" s="206">
        <f>'[2]2. Termes '!J45</f>
        <v>0</v>
      </c>
      <c r="C41" s="2">
        <f>'[2]2. Termes '!F45</f>
        <v>0</v>
      </c>
      <c r="D41" s="207">
        <f>'[2]2. Termes '!H45</f>
        <v>0</v>
      </c>
      <c r="E41" s="187">
        <f>'[2]2. Termes '!AJ45</f>
        <v>0</v>
      </c>
      <c r="F41" s="191">
        <f>SUMIFS(Tableau4[Montant],Tableau4[Nom organisation],Tableau3[[#This Row],[Nom organisation]],Tableau4[Année],Tableau3[[#This Row],[Année]],Tableau4[N° de Contrat],Tableau3[[#This Row],[N° de Contrat]])</f>
        <v>0</v>
      </c>
      <c r="G41" s="193">
        <f>Tableau3[[#This Row],[Budget prévu]]-Tableau5[[#This Row],[Total dépense]]</f>
        <v>0</v>
      </c>
      <c r="H41" s="190" t="str">
        <f>IFERROR(Tableau5[[#This Row],[Total dépense]]/Tableau3[[#This Row],[Budget prévu]],"")</f>
        <v/>
      </c>
      <c r="I41" s="203"/>
      <c r="J41" s="186" t="str">
        <f>IF(Tableau3[[#This Row],[Budget prévu]]=Tableau5[[#This Row],[Total dépense]],"OK","NOK")</f>
        <v>OK</v>
      </c>
      <c r="L41" s="186">
        <f>'2. Archives'!D46</f>
        <v>0</v>
      </c>
      <c r="M41" s="2">
        <f>'2. Archives'!F46</f>
        <v>0</v>
      </c>
      <c r="N41" s="2">
        <f>'2. Archives'!E46</f>
        <v>0</v>
      </c>
      <c r="O41" s="204">
        <f>'2. Archives'!J46</f>
        <v>0</v>
      </c>
      <c r="P41" s="187">
        <f>'2. Archives'!L46</f>
        <v>0</v>
      </c>
    </row>
    <row r="42" spans="2:16" ht="20" customHeight="1" x14ac:dyDescent="0.35">
      <c r="B42" s="206">
        <f>'[2]2. Termes '!J46</f>
        <v>0</v>
      </c>
      <c r="C42" s="2">
        <f>'[2]2. Termes '!F46</f>
        <v>0</v>
      </c>
      <c r="D42" s="207">
        <f>'[2]2. Termes '!H46</f>
        <v>0</v>
      </c>
      <c r="E42" s="187">
        <f>'[2]2. Termes '!AJ46</f>
        <v>0</v>
      </c>
      <c r="F42" s="191">
        <f>SUMIFS(Tableau4[Montant],Tableau4[Nom organisation],Tableau3[[#This Row],[Nom organisation]],Tableau4[Année],Tableau3[[#This Row],[Année]],Tableau4[N° de Contrat],Tableau3[[#This Row],[N° de Contrat]])</f>
        <v>0</v>
      </c>
      <c r="G42" s="193">
        <f>Tableau3[[#This Row],[Budget prévu]]-Tableau5[[#This Row],[Total dépense]]</f>
        <v>0</v>
      </c>
      <c r="H42" s="190" t="str">
        <f>IFERROR(Tableau5[[#This Row],[Total dépense]]/Tableau3[[#This Row],[Budget prévu]],"")</f>
        <v/>
      </c>
      <c r="I42" s="203"/>
      <c r="J42" s="186" t="str">
        <f>IF(Tableau3[[#This Row],[Budget prévu]]=Tableau5[[#This Row],[Total dépense]],"OK","NOK")</f>
        <v>OK</v>
      </c>
      <c r="L42" s="186">
        <f>'2. Archives'!D47</f>
        <v>0</v>
      </c>
      <c r="M42" s="2">
        <f>'2. Archives'!F47</f>
        <v>0</v>
      </c>
      <c r="N42" s="2">
        <f>'2. Archives'!E47</f>
        <v>0</v>
      </c>
      <c r="O42" s="204">
        <f>'2. Archives'!J47</f>
        <v>0</v>
      </c>
      <c r="P42" s="187">
        <f>'2. Archives'!L47</f>
        <v>0</v>
      </c>
    </row>
    <row r="43" spans="2:16" ht="20" customHeight="1" x14ac:dyDescent="0.35">
      <c r="B43" s="206">
        <f>'[2]2. Termes '!J47</f>
        <v>0</v>
      </c>
      <c r="C43" s="2">
        <f>'[2]2. Termes '!F47</f>
        <v>0</v>
      </c>
      <c r="D43" s="207">
        <f>'[2]2. Termes '!H47</f>
        <v>0</v>
      </c>
      <c r="E43" s="187">
        <f>'[2]2. Termes '!AJ47</f>
        <v>0</v>
      </c>
      <c r="F43" s="191">
        <f>SUMIFS(Tableau4[Montant],Tableau4[Nom organisation],Tableau3[[#This Row],[Nom organisation]],Tableau4[Année],Tableau3[[#This Row],[Année]],Tableau4[N° de Contrat],Tableau3[[#This Row],[N° de Contrat]])</f>
        <v>0</v>
      </c>
      <c r="G43" s="193">
        <f>Tableau3[[#This Row],[Budget prévu]]-Tableau5[[#This Row],[Total dépense]]</f>
        <v>0</v>
      </c>
      <c r="H43" s="190" t="str">
        <f>IFERROR(Tableau5[[#This Row],[Total dépense]]/Tableau3[[#This Row],[Budget prévu]],"")</f>
        <v/>
      </c>
      <c r="I43" s="203"/>
      <c r="J43" s="186" t="str">
        <f>IF(Tableau3[[#This Row],[Budget prévu]]=Tableau5[[#This Row],[Total dépense]],"OK","NOK")</f>
        <v>OK</v>
      </c>
      <c r="L43" s="186">
        <f>'2. Archives'!D48</f>
        <v>0</v>
      </c>
      <c r="M43" s="2">
        <f>'2. Archives'!F48</f>
        <v>0</v>
      </c>
      <c r="N43" s="2">
        <f>'2. Archives'!E48</f>
        <v>0</v>
      </c>
      <c r="O43" s="204">
        <f>'2. Archives'!J48</f>
        <v>0</v>
      </c>
      <c r="P43" s="187">
        <f>'2. Archives'!L48</f>
        <v>0</v>
      </c>
    </row>
    <row r="44" spans="2:16" ht="20" customHeight="1" x14ac:dyDescent="0.35">
      <c r="B44" s="206">
        <f>'[2]2. Termes '!J48</f>
        <v>0</v>
      </c>
      <c r="C44" s="2">
        <f>'[2]2. Termes '!F48</f>
        <v>0</v>
      </c>
      <c r="D44" s="207">
        <f>'[2]2. Termes '!H48</f>
        <v>0</v>
      </c>
      <c r="E44" s="187">
        <f>'[2]2. Termes '!AJ48</f>
        <v>0</v>
      </c>
      <c r="F44" s="191">
        <f>SUMIFS(Tableau4[Montant],Tableau4[Nom organisation],Tableau3[[#This Row],[Nom organisation]],Tableau4[Année],Tableau3[[#This Row],[Année]],Tableau4[N° de Contrat],Tableau3[[#This Row],[N° de Contrat]])</f>
        <v>0</v>
      </c>
      <c r="G44" s="193">
        <f>Tableau3[[#This Row],[Budget prévu]]-Tableau5[[#This Row],[Total dépense]]</f>
        <v>0</v>
      </c>
      <c r="H44" s="190" t="str">
        <f>IFERROR(Tableau5[[#This Row],[Total dépense]]/Tableau3[[#This Row],[Budget prévu]],"")</f>
        <v/>
      </c>
      <c r="I44" s="203"/>
      <c r="J44" s="186" t="str">
        <f>IF(Tableau3[[#This Row],[Budget prévu]]=Tableau5[[#This Row],[Total dépense]],"OK","NOK")</f>
        <v>OK</v>
      </c>
      <c r="L44" s="186">
        <f>'2. Archives'!D49</f>
        <v>0</v>
      </c>
      <c r="M44" s="2">
        <f>'2. Archives'!F49</f>
        <v>0</v>
      </c>
      <c r="N44" s="2">
        <f>'2. Archives'!E49</f>
        <v>0</v>
      </c>
      <c r="O44" s="204">
        <f>'2. Archives'!J49</f>
        <v>0</v>
      </c>
      <c r="P44" s="187">
        <f>'2. Archives'!L49</f>
        <v>0</v>
      </c>
    </row>
    <row r="45" spans="2:16" ht="20" customHeight="1" x14ac:dyDescent="0.35">
      <c r="B45" s="206">
        <f>'[2]2. Termes '!J49</f>
        <v>0</v>
      </c>
      <c r="C45" s="2">
        <f>'[2]2. Termes '!F49</f>
        <v>0</v>
      </c>
      <c r="D45" s="207">
        <f>'[2]2. Termes '!H49</f>
        <v>0</v>
      </c>
      <c r="E45" s="187">
        <f>'[2]2. Termes '!AJ49</f>
        <v>0</v>
      </c>
      <c r="F45" s="191">
        <f>SUMIFS(Tableau4[Montant],Tableau4[Nom organisation],Tableau3[[#This Row],[Nom organisation]],Tableau4[Année],Tableau3[[#This Row],[Année]],Tableau4[N° de Contrat],Tableau3[[#This Row],[N° de Contrat]])</f>
        <v>0</v>
      </c>
      <c r="G45" s="193">
        <f>Tableau3[[#This Row],[Budget prévu]]-Tableau5[[#This Row],[Total dépense]]</f>
        <v>0</v>
      </c>
      <c r="H45" s="190" t="str">
        <f>IFERROR(Tableau5[[#This Row],[Total dépense]]/Tableau3[[#This Row],[Budget prévu]],"")</f>
        <v/>
      </c>
      <c r="I45" s="203"/>
      <c r="J45" s="186" t="str">
        <f>IF(Tableau3[[#This Row],[Budget prévu]]=Tableau5[[#This Row],[Total dépense]],"OK","NOK")</f>
        <v>OK</v>
      </c>
      <c r="L45" s="186">
        <f>'2. Archives'!D50</f>
        <v>0</v>
      </c>
      <c r="M45" s="2">
        <f>'2. Archives'!F50</f>
        <v>0</v>
      </c>
      <c r="N45" s="2">
        <f>'2. Archives'!E50</f>
        <v>0</v>
      </c>
      <c r="O45" s="204">
        <f>'2. Archives'!J50</f>
        <v>0</v>
      </c>
      <c r="P45" s="187">
        <f>'2. Archives'!L50</f>
        <v>0</v>
      </c>
    </row>
    <row r="46" spans="2:16" ht="20" customHeight="1" x14ac:dyDescent="0.35">
      <c r="B46" s="206">
        <f>'[2]2. Termes '!J50</f>
        <v>0</v>
      </c>
      <c r="C46" s="2">
        <f>'[2]2. Termes '!F50</f>
        <v>0</v>
      </c>
      <c r="D46" s="207">
        <f>'[2]2. Termes '!H50</f>
        <v>0</v>
      </c>
      <c r="E46" s="187">
        <f>'[2]2. Termes '!AJ50</f>
        <v>0</v>
      </c>
      <c r="F46" s="191">
        <f>SUMIFS(Tableau4[Montant],Tableau4[Nom organisation],Tableau3[[#This Row],[Nom organisation]],Tableau4[Année],Tableau3[[#This Row],[Année]],Tableau4[N° de Contrat],Tableau3[[#This Row],[N° de Contrat]])</f>
        <v>0</v>
      </c>
      <c r="G46" s="193">
        <f>Tableau3[[#This Row],[Budget prévu]]-Tableau5[[#This Row],[Total dépense]]</f>
        <v>0</v>
      </c>
      <c r="H46" s="190" t="str">
        <f>IFERROR(Tableau5[[#This Row],[Total dépense]]/Tableau3[[#This Row],[Budget prévu]],"")</f>
        <v/>
      </c>
      <c r="I46" s="203"/>
      <c r="J46" s="186" t="str">
        <f>IF(Tableau3[[#This Row],[Budget prévu]]=Tableau5[[#This Row],[Total dépense]],"OK","NOK")</f>
        <v>OK</v>
      </c>
      <c r="L46" s="186">
        <f>'2. Archives'!D51</f>
        <v>0</v>
      </c>
      <c r="M46" s="2">
        <f>'2. Archives'!F51</f>
        <v>0</v>
      </c>
      <c r="N46" s="2">
        <f>'2. Archives'!E51</f>
        <v>0</v>
      </c>
      <c r="O46" s="204">
        <f>'2. Archives'!J51</f>
        <v>0</v>
      </c>
      <c r="P46" s="187">
        <f>'2. Archives'!L51</f>
        <v>0</v>
      </c>
    </row>
    <row r="47" spans="2:16" ht="20" customHeight="1" x14ac:dyDescent="0.35">
      <c r="B47" s="206">
        <f>'[2]2. Termes '!J51</f>
        <v>0</v>
      </c>
      <c r="C47" s="2">
        <f>'[2]2. Termes '!F51</f>
        <v>0</v>
      </c>
      <c r="D47" s="207">
        <f>'[2]2. Termes '!H51</f>
        <v>0</v>
      </c>
      <c r="E47" s="187">
        <f>'[2]2. Termes '!AJ51</f>
        <v>0</v>
      </c>
      <c r="F47" s="191">
        <f>SUMIFS(Tableau4[Montant],Tableau4[Nom organisation],Tableau3[[#This Row],[Nom organisation]],Tableau4[Année],Tableau3[[#This Row],[Année]],Tableau4[N° de Contrat],Tableau3[[#This Row],[N° de Contrat]])</f>
        <v>0</v>
      </c>
      <c r="G47" s="193">
        <f>Tableau3[[#This Row],[Budget prévu]]-Tableau5[[#This Row],[Total dépense]]</f>
        <v>0</v>
      </c>
      <c r="H47" s="190" t="str">
        <f>IFERROR(Tableau5[[#This Row],[Total dépense]]/Tableau3[[#This Row],[Budget prévu]],"")</f>
        <v/>
      </c>
      <c r="I47" s="203"/>
      <c r="J47" s="186" t="str">
        <f>IF(Tableau3[[#This Row],[Budget prévu]]=Tableau5[[#This Row],[Total dépense]],"OK","NOK")</f>
        <v>OK</v>
      </c>
      <c r="L47" s="186">
        <f>'2. Archives'!D52</f>
        <v>0</v>
      </c>
      <c r="M47" s="2">
        <f>'2. Archives'!F52</f>
        <v>0</v>
      </c>
      <c r="N47" s="2">
        <f>'2. Archives'!E52</f>
        <v>0</v>
      </c>
      <c r="O47" s="204">
        <f>'2. Archives'!J52</f>
        <v>0</v>
      </c>
      <c r="P47" s="187">
        <f>'2. Archives'!L52</f>
        <v>0</v>
      </c>
    </row>
    <row r="48" spans="2:16" ht="20" customHeight="1" x14ac:dyDescent="0.35">
      <c r="B48" s="206">
        <f>'[2]2. Termes '!J52</f>
        <v>0</v>
      </c>
      <c r="C48" s="2">
        <f>'[2]2. Termes '!F52</f>
        <v>0</v>
      </c>
      <c r="D48" s="207">
        <f>'[2]2. Termes '!H52</f>
        <v>0</v>
      </c>
      <c r="E48" s="187">
        <f>'[2]2. Termes '!AJ52</f>
        <v>0</v>
      </c>
      <c r="F48" s="191">
        <f>SUMIFS(Tableau4[Montant],Tableau4[Nom organisation],Tableau3[[#This Row],[Nom organisation]],Tableau4[Année],Tableau3[[#This Row],[Année]],Tableau4[N° de Contrat],Tableau3[[#This Row],[N° de Contrat]])</f>
        <v>0</v>
      </c>
      <c r="G48" s="193">
        <f>Tableau3[[#This Row],[Budget prévu]]-Tableau5[[#This Row],[Total dépense]]</f>
        <v>0</v>
      </c>
      <c r="H48" s="190" t="str">
        <f>IFERROR(Tableau5[[#This Row],[Total dépense]]/Tableau3[[#This Row],[Budget prévu]],"")</f>
        <v/>
      </c>
      <c r="I48" s="203"/>
      <c r="J48" s="186" t="str">
        <f>IF(Tableau3[[#This Row],[Budget prévu]]=Tableau5[[#This Row],[Total dépense]],"OK","NOK")</f>
        <v>OK</v>
      </c>
      <c r="L48" s="186">
        <f>'2. Archives'!D53</f>
        <v>0</v>
      </c>
      <c r="M48" s="2">
        <f>'2. Archives'!F53</f>
        <v>0</v>
      </c>
      <c r="N48" s="2">
        <f>'2. Archives'!E53</f>
        <v>0</v>
      </c>
      <c r="O48" s="204">
        <f>'2. Archives'!J53</f>
        <v>0</v>
      </c>
      <c r="P48" s="187">
        <f>'2. Archives'!L53</f>
        <v>0</v>
      </c>
    </row>
    <row r="49" spans="2:16" ht="20" customHeight="1" x14ac:dyDescent="0.35">
      <c r="B49" s="206">
        <f>'[2]2. Termes '!J53</f>
        <v>0</v>
      </c>
      <c r="C49" s="2">
        <f>'[2]2. Termes '!F53</f>
        <v>0</v>
      </c>
      <c r="D49" s="207">
        <f>'[2]2. Termes '!H53</f>
        <v>0</v>
      </c>
      <c r="E49" s="187">
        <f>'[2]2. Termes '!AJ53</f>
        <v>0</v>
      </c>
      <c r="F49" s="191">
        <f>SUMIFS(Tableau4[Montant],Tableau4[Nom organisation],Tableau3[[#This Row],[Nom organisation]],Tableau4[Année],Tableau3[[#This Row],[Année]],Tableau4[N° de Contrat],Tableau3[[#This Row],[N° de Contrat]])</f>
        <v>0</v>
      </c>
      <c r="G49" s="193">
        <f>Tableau3[[#This Row],[Budget prévu]]-Tableau5[[#This Row],[Total dépense]]</f>
        <v>0</v>
      </c>
      <c r="H49" s="190" t="str">
        <f>IFERROR(Tableau5[[#This Row],[Total dépense]]/Tableau3[[#This Row],[Budget prévu]],"")</f>
        <v/>
      </c>
      <c r="I49" s="203"/>
      <c r="J49" s="186" t="str">
        <f>IF(Tableau3[[#This Row],[Budget prévu]]=Tableau5[[#This Row],[Total dépense]],"OK","NOK")</f>
        <v>OK</v>
      </c>
      <c r="L49" s="186">
        <f>'2. Archives'!D54</f>
        <v>0</v>
      </c>
      <c r="M49" s="2">
        <f>'2. Archives'!F54</f>
        <v>0</v>
      </c>
      <c r="N49" s="2">
        <f>'2. Archives'!E54</f>
        <v>0</v>
      </c>
      <c r="O49" s="204">
        <f>'2. Archives'!J54</f>
        <v>0</v>
      </c>
      <c r="P49" s="187">
        <f>'2. Archives'!L54</f>
        <v>0</v>
      </c>
    </row>
    <row r="50" spans="2:16" ht="20" customHeight="1" x14ac:dyDescent="0.35">
      <c r="B50" s="206">
        <f>'[2]2. Termes '!J54</f>
        <v>0</v>
      </c>
      <c r="C50" s="2">
        <f>'[2]2. Termes '!F54</f>
        <v>0</v>
      </c>
      <c r="D50" s="207">
        <f>'[2]2. Termes '!H54</f>
        <v>0</v>
      </c>
      <c r="E50" s="187">
        <f>'[2]2. Termes '!AJ54</f>
        <v>0</v>
      </c>
      <c r="F50" s="191">
        <f>SUMIFS(Tableau4[Montant],Tableau4[Nom organisation],Tableau3[[#This Row],[Nom organisation]],Tableau4[Année],Tableau3[[#This Row],[Année]],Tableau4[N° de Contrat],Tableau3[[#This Row],[N° de Contrat]])</f>
        <v>0</v>
      </c>
      <c r="G50" s="193">
        <f>Tableau3[[#This Row],[Budget prévu]]-Tableau5[[#This Row],[Total dépense]]</f>
        <v>0</v>
      </c>
      <c r="H50" s="190" t="str">
        <f>IFERROR(Tableau5[[#This Row],[Total dépense]]/Tableau3[[#This Row],[Budget prévu]],"")</f>
        <v/>
      </c>
      <c r="I50" s="203"/>
      <c r="J50" s="186" t="str">
        <f>IF(Tableau3[[#This Row],[Budget prévu]]=Tableau5[[#This Row],[Total dépense]],"OK","NOK")</f>
        <v>OK</v>
      </c>
      <c r="L50" s="186">
        <f>'2. Archives'!D55</f>
        <v>0</v>
      </c>
      <c r="M50" s="2">
        <f>'2. Archives'!F55</f>
        <v>0</v>
      </c>
      <c r="N50" s="2">
        <f>'2. Archives'!E55</f>
        <v>0</v>
      </c>
      <c r="O50" s="204">
        <f>'2. Archives'!J55</f>
        <v>0</v>
      </c>
      <c r="P50" s="187">
        <f>'2. Archives'!L55</f>
        <v>0</v>
      </c>
    </row>
    <row r="51" spans="2:16" ht="20" customHeight="1" x14ac:dyDescent="0.35">
      <c r="B51" s="206">
        <f>'[2]2. Termes '!J55</f>
        <v>0</v>
      </c>
      <c r="C51" s="2">
        <f>'[2]2. Termes '!F55</f>
        <v>0</v>
      </c>
      <c r="D51" s="207">
        <f>'[2]2. Termes '!H55</f>
        <v>0</v>
      </c>
      <c r="E51" s="187">
        <f>'[2]2. Termes '!AJ55</f>
        <v>0</v>
      </c>
      <c r="F51" s="191">
        <f>SUMIFS(Tableau4[Montant],Tableau4[Nom organisation],Tableau3[[#This Row],[Nom organisation]],Tableau4[Année],Tableau3[[#This Row],[Année]],Tableau4[N° de Contrat],Tableau3[[#This Row],[N° de Contrat]])</f>
        <v>0</v>
      </c>
      <c r="G51" s="193">
        <f>Tableau3[[#This Row],[Budget prévu]]-Tableau5[[#This Row],[Total dépense]]</f>
        <v>0</v>
      </c>
      <c r="H51" s="190" t="str">
        <f>IFERROR(Tableau5[[#This Row],[Total dépense]]/Tableau3[[#This Row],[Budget prévu]],"")</f>
        <v/>
      </c>
      <c r="I51" s="203"/>
      <c r="J51" s="186" t="str">
        <f>IF(Tableau3[[#This Row],[Budget prévu]]=Tableau5[[#This Row],[Total dépense]],"OK","NOK")</f>
        <v>OK</v>
      </c>
      <c r="L51" s="186">
        <f>'2. Archives'!D56</f>
        <v>0</v>
      </c>
      <c r="M51" s="2">
        <f>'2. Archives'!F56</f>
        <v>0</v>
      </c>
      <c r="N51" s="2">
        <f>'2. Archives'!E56</f>
        <v>0</v>
      </c>
      <c r="O51" s="204">
        <f>'2. Archives'!J56</f>
        <v>0</v>
      </c>
      <c r="P51" s="187">
        <f>'2. Archives'!L56</f>
        <v>0</v>
      </c>
    </row>
    <row r="52" spans="2:16" ht="20" customHeight="1" x14ac:dyDescent="0.35">
      <c r="B52" s="206">
        <f>'[2]2. Termes '!J56</f>
        <v>0</v>
      </c>
      <c r="C52" s="2">
        <f>'[2]2. Termes '!F56</f>
        <v>0</v>
      </c>
      <c r="D52" s="207">
        <f>'[2]2. Termes '!H56</f>
        <v>0</v>
      </c>
      <c r="E52" s="187">
        <f>'[2]2. Termes '!AJ56</f>
        <v>0</v>
      </c>
      <c r="F52" s="191">
        <f>SUMIFS(Tableau4[Montant],Tableau4[Nom organisation],Tableau3[[#This Row],[Nom organisation]],Tableau4[Année],Tableau3[[#This Row],[Année]],Tableau4[N° de Contrat],Tableau3[[#This Row],[N° de Contrat]])</f>
        <v>0</v>
      </c>
      <c r="G52" s="193">
        <f>Tableau3[[#This Row],[Budget prévu]]-Tableau5[[#This Row],[Total dépense]]</f>
        <v>0</v>
      </c>
      <c r="H52" s="190" t="str">
        <f>IFERROR(Tableau5[[#This Row],[Total dépense]]/Tableau3[[#This Row],[Budget prévu]],"")</f>
        <v/>
      </c>
      <c r="I52" s="203"/>
      <c r="J52" s="186" t="str">
        <f>IF(Tableau3[[#This Row],[Budget prévu]]=Tableau5[[#This Row],[Total dépense]],"OK","NOK")</f>
        <v>OK</v>
      </c>
      <c r="L52" s="186">
        <f>'2. Archives'!D57</f>
        <v>0</v>
      </c>
      <c r="M52" s="2">
        <f>'2. Archives'!F57</f>
        <v>0</v>
      </c>
      <c r="N52" s="2">
        <f>'2. Archives'!E57</f>
        <v>0</v>
      </c>
      <c r="O52" s="204">
        <f>'2. Archives'!J57</f>
        <v>0</v>
      </c>
      <c r="P52" s="187">
        <f>'2. Archives'!L57</f>
        <v>0</v>
      </c>
    </row>
    <row r="53" spans="2:16" ht="20" customHeight="1" x14ac:dyDescent="0.35">
      <c r="B53" s="206">
        <f>'[2]2. Termes '!J57</f>
        <v>0</v>
      </c>
      <c r="C53" s="2">
        <f>'[2]2. Termes '!F57</f>
        <v>0</v>
      </c>
      <c r="D53" s="207">
        <f>'[2]2. Termes '!H57</f>
        <v>0</v>
      </c>
      <c r="E53" s="187">
        <f>'[2]2. Termes '!AJ57</f>
        <v>0</v>
      </c>
      <c r="F53" s="191">
        <f>SUMIFS(Tableau4[Montant],Tableau4[Nom organisation],Tableau3[[#This Row],[Nom organisation]],Tableau4[Année],Tableau3[[#This Row],[Année]],Tableau4[N° de Contrat],Tableau3[[#This Row],[N° de Contrat]])</f>
        <v>0</v>
      </c>
      <c r="G53" s="193">
        <f>Tableau3[[#This Row],[Budget prévu]]-Tableau5[[#This Row],[Total dépense]]</f>
        <v>0</v>
      </c>
      <c r="H53" s="190" t="str">
        <f>IFERROR(Tableau5[[#This Row],[Total dépense]]/Tableau3[[#This Row],[Budget prévu]],"")</f>
        <v/>
      </c>
      <c r="I53" s="203"/>
      <c r="J53" s="186" t="str">
        <f>IF(Tableau3[[#This Row],[Budget prévu]]=Tableau5[[#This Row],[Total dépense]],"OK","NOK")</f>
        <v>OK</v>
      </c>
      <c r="L53" s="186">
        <f>'2. Archives'!D58</f>
        <v>0</v>
      </c>
      <c r="M53" s="2">
        <f>'2. Archives'!F58</f>
        <v>0</v>
      </c>
      <c r="N53" s="2">
        <f>'2. Archives'!E58</f>
        <v>0</v>
      </c>
      <c r="O53" s="204">
        <f>'2. Archives'!J58</f>
        <v>0</v>
      </c>
      <c r="P53" s="187">
        <f>'2. Archives'!L58</f>
        <v>0</v>
      </c>
    </row>
    <row r="54" spans="2:16" ht="20" customHeight="1" x14ac:dyDescent="0.35">
      <c r="B54" s="206">
        <f>'[2]2. Termes '!J58</f>
        <v>0</v>
      </c>
      <c r="C54" s="2">
        <f>'[2]2. Termes '!F58</f>
        <v>0</v>
      </c>
      <c r="D54" s="207">
        <f>'[2]2. Termes '!H58</f>
        <v>0</v>
      </c>
      <c r="E54" s="187">
        <f>'[2]2. Termes '!AJ58</f>
        <v>0</v>
      </c>
      <c r="F54" s="191">
        <f>SUMIFS(Tableau4[Montant],Tableau4[Nom organisation],Tableau3[[#This Row],[Nom organisation]],Tableau4[Année],Tableau3[[#This Row],[Année]],Tableau4[N° de Contrat],Tableau3[[#This Row],[N° de Contrat]])</f>
        <v>0</v>
      </c>
      <c r="G54" s="193">
        <f>Tableau3[[#This Row],[Budget prévu]]-Tableau5[[#This Row],[Total dépense]]</f>
        <v>0</v>
      </c>
      <c r="H54" s="190" t="str">
        <f>IFERROR(Tableau5[[#This Row],[Total dépense]]/Tableau3[[#This Row],[Budget prévu]],"")</f>
        <v/>
      </c>
      <c r="I54" s="203"/>
      <c r="J54" s="186" t="str">
        <f>IF(Tableau3[[#This Row],[Budget prévu]]=Tableau5[[#This Row],[Total dépense]],"OK","NOK")</f>
        <v>OK</v>
      </c>
      <c r="L54" s="186">
        <f>'2. Archives'!D59</f>
        <v>0</v>
      </c>
      <c r="M54" s="2">
        <f>'2. Archives'!F59</f>
        <v>0</v>
      </c>
      <c r="N54" s="2">
        <f>'2. Archives'!E59</f>
        <v>0</v>
      </c>
      <c r="O54" s="204">
        <f>'2. Archives'!J59</f>
        <v>0</v>
      </c>
      <c r="P54" s="187">
        <f>'2. Archives'!L59</f>
        <v>0</v>
      </c>
    </row>
    <row r="55" spans="2:16" ht="20" customHeight="1" x14ac:dyDescent="0.35">
      <c r="B55" s="206">
        <f>'[2]2. Termes '!J59</f>
        <v>0</v>
      </c>
      <c r="C55" s="2">
        <f>'[2]2. Termes '!F59</f>
        <v>0</v>
      </c>
      <c r="D55" s="207">
        <f>'[2]2. Termes '!H59</f>
        <v>0</v>
      </c>
      <c r="E55" s="187">
        <f>'[2]2. Termes '!AJ59</f>
        <v>0</v>
      </c>
      <c r="F55" s="191">
        <f>SUMIFS(Tableau4[Montant],Tableau4[Nom organisation],Tableau3[[#This Row],[Nom organisation]],Tableau4[Année],Tableau3[[#This Row],[Année]],Tableau4[N° de Contrat],Tableau3[[#This Row],[N° de Contrat]])</f>
        <v>0</v>
      </c>
      <c r="G55" s="193">
        <f>Tableau3[[#This Row],[Budget prévu]]-Tableau5[[#This Row],[Total dépense]]</f>
        <v>0</v>
      </c>
      <c r="H55" s="190" t="str">
        <f>IFERROR(Tableau5[[#This Row],[Total dépense]]/Tableau3[[#This Row],[Budget prévu]],"")</f>
        <v/>
      </c>
      <c r="I55" s="203"/>
      <c r="J55" s="186" t="str">
        <f>IF(Tableau3[[#This Row],[Budget prévu]]=Tableau5[[#This Row],[Total dépense]],"OK","NOK")</f>
        <v>OK</v>
      </c>
      <c r="L55" s="186" t="e">
        <f>'2. Archives'!#REF!</f>
        <v>#REF!</v>
      </c>
      <c r="M55" s="2" t="e">
        <f>'2. Archives'!#REF!</f>
        <v>#REF!</v>
      </c>
      <c r="N55" s="2" t="e">
        <f>'2. Archives'!#REF!</f>
        <v>#REF!</v>
      </c>
      <c r="O55" s="204" t="e">
        <f>'2. Archives'!#REF!</f>
        <v>#REF!</v>
      </c>
      <c r="P55" s="187" t="e">
        <f>'2. Archives'!#REF!</f>
        <v>#REF!</v>
      </c>
    </row>
    <row r="56" spans="2:16" ht="20" customHeight="1" x14ac:dyDescent="0.35">
      <c r="B56" s="206">
        <f>'[2]2. Termes '!J60</f>
        <v>0</v>
      </c>
      <c r="C56" s="2">
        <f>'[2]2. Termes '!F60</f>
        <v>0</v>
      </c>
      <c r="D56" s="207">
        <f>'[2]2. Termes '!H60</f>
        <v>0</v>
      </c>
      <c r="E56" s="187">
        <f>'[2]2. Termes '!AJ60</f>
        <v>0</v>
      </c>
      <c r="F56" s="191">
        <f>SUMIFS(Tableau4[Montant],Tableau4[Nom organisation],Tableau3[[#This Row],[Nom organisation]],Tableau4[Année],Tableau3[[#This Row],[Année]],Tableau4[N° de Contrat],Tableau3[[#This Row],[N° de Contrat]])</f>
        <v>0</v>
      </c>
      <c r="G56" s="193">
        <f>Tableau3[[#This Row],[Budget prévu]]-Tableau5[[#This Row],[Total dépense]]</f>
        <v>0</v>
      </c>
      <c r="H56" s="190" t="str">
        <f>IFERROR(Tableau5[[#This Row],[Total dépense]]/Tableau3[[#This Row],[Budget prévu]],"")</f>
        <v/>
      </c>
      <c r="I56" s="203"/>
      <c r="J56" s="186" t="str">
        <f>IF(Tableau3[[#This Row],[Budget prévu]]=Tableau5[[#This Row],[Total dépense]],"OK","NOK")</f>
        <v>OK</v>
      </c>
      <c r="L56" s="186">
        <f>'2. Archives'!D60</f>
        <v>0</v>
      </c>
      <c r="M56" s="2">
        <f>'2. Archives'!F60</f>
        <v>0</v>
      </c>
      <c r="N56" s="2">
        <f>'2. Archives'!E60</f>
        <v>0</v>
      </c>
      <c r="O56" s="204">
        <f>'2. Archives'!J60</f>
        <v>0</v>
      </c>
      <c r="P56" s="187">
        <f>'2. Archives'!L60</f>
        <v>0</v>
      </c>
    </row>
    <row r="57" spans="2:16" ht="20" customHeight="1" x14ac:dyDescent="0.35">
      <c r="B57" s="206">
        <f>'[2]2. Termes '!J61</f>
        <v>0</v>
      </c>
      <c r="C57" s="2">
        <f>'[2]2. Termes '!F61</f>
        <v>0</v>
      </c>
      <c r="D57" s="207">
        <f>'[2]2. Termes '!H61</f>
        <v>0</v>
      </c>
      <c r="E57" s="187">
        <f>'[2]2. Termes '!AJ61</f>
        <v>0</v>
      </c>
      <c r="F57" s="191">
        <f>SUMIFS(Tableau4[Montant],Tableau4[Nom organisation],Tableau3[[#This Row],[Nom organisation]],Tableau4[Année],Tableau3[[#This Row],[Année]],Tableau4[N° de Contrat],Tableau3[[#This Row],[N° de Contrat]])</f>
        <v>0</v>
      </c>
      <c r="G57" s="193">
        <f>Tableau3[[#This Row],[Budget prévu]]-Tableau5[[#This Row],[Total dépense]]</f>
        <v>0</v>
      </c>
      <c r="H57" s="190" t="str">
        <f>IFERROR(Tableau5[[#This Row],[Total dépense]]/Tableau3[[#This Row],[Budget prévu]],"")</f>
        <v/>
      </c>
      <c r="I57" s="203"/>
      <c r="J57" s="186" t="str">
        <f>IF(Tableau3[[#This Row],[Budget prévu]]=Tableau5[[#This Row],[Total dépense]],"OK","NOK")</f>
        <v>OK</v>
      </c>
      <c r="L57" s="186">
        <f>'2. Archives'!D61</f>
        <v>0</v>
      </c>
      <c r="M57" s="2">
        <f>'2. Archives'!F61</f>
        <v>0</v>
      </c>
      <c r="N57" s="2">
        <f>'2. Archives'!E61</f>
        <v>0</v>
      </c>
      <c r="O57" s="204">
        <f>'2. Archives'!J61</f>
        <v>0</v>
      </c>
      <c r="P57" s="187">
        <f>'2. Archives'!L61</f>
        <v>0</v>
      </c>
    </row>
    <row r="58" spans="2:16" ht="20" customHeight="1" x14ac:dyDescent="0.35">
      <c r="B58" s="206">
        <f>'[2]2. Termes '!J62</f>
        <v>0</v>
      </c>
      <c r="C58" s="2">
        <f>'[2]2. Termes '!F62</f>
        <v>0</v>
      </c>
      <c r="D58" s="207">
        <f>'[2]2. Termes '!H62</f>
        <v>0</v>
      </c>
      <c r="E58" s="187">
        <f>'[2]2. Termes '!AJ62</f>
        <v>0</v>
      </c>
      <c r="F58" s="191">
        <f>SUMIFS(Tableau4[Montant],Tableau4[Nom organisation],Tableau3[[#This Row],[Nom organisation]],Tableau4[Année],Tableau3[[#This Row],[Année]],Tableau4[N° de Contrat],Tableau3[[#This Row],[N° de Contrat]])</f>
        <v>0</v>
      </c>
      <c r="G58" s="193">
        <f>Tableau3[[#This Row],[Budget prévu]]-Tableau5[[#This Row],[Total dépense]]</f>
        <v>0</v>
      </c>
      <c r="H58" s="190" t="str">
        <f>IFERROR(Tableau5[[#This Row],[Total dépense]]/Tableau3[[#This Row],[Budget prévu]],"")</f>
        <v/>
      </c>
      <c r="I58" s="203"/>
      <c r="J58" s="186" t="str">
        <f>IF(Tableau3[[#This Row],[Budget prévu]]=Tableau5[[#This Row],[Total dépense]],"OK","NOK")</f>
        <v>OK</v>
      </c>
      <c r="L58" s="186">
        <f>'2. Archives'!D62</f>
        <v>0</v>
      </c>
      <c r="M58" s="2">
        <f>'2. Archives'!F62</f>
        <v>0</v>
      </c>
      <c r="N58" s="2">
        <f>'2. Archives'!E62</f>
        <v>0</v>
      </c>
      <c r="O58" s="204">
        <f>'2. Archives'!J62</f>
        <v>0</v>
      </c>
      <c r="P58" s="187">
        <f>'2. Archives'!L62</f>
        <v>0</v>
      </c>
    </row>
    <row r="59" spans="2:16" ht="20" customHeight="1" x14ac:dyDescent="0.35">
      <c r="B59" s="206">
        <f>'[2]2. Termes '!J63</f>
        <v>0</v>
      </c>
      <c r="C59" s="2">
        <f>'[2]2. Termes '!F63</f>
        <v>0</v>
      </c>
      <c r="D59" s="207">
        <f>'[2]2. Termes '!H63</f>
        <v>0</v>
      </c>
      <c r="E59" s="187">
        <f>'[2]2. Termes '!AJ63</f>
        <v>0</v>
      </c>
      <c r="F59" s="191">
        <f>SUMIFS(Tableau4[Montant],Tableau4[Nom organisation],Tableau3[[#This Row],[Nom organisation]],Tableau4[Année],Tableau3[[#This Row],[Année]],Tableau4[N° de Contrat],Tableau3[[#This Row],[N° de Contrat]])</f>
        <v>0</v>
      </c>
      <c r="G59" s="193">
        <f>Tableau3[[#This Row],[Budget prévu]]-Tableau5[[#This Row],[Total dépense]]</f>
        <v>0</v>
      </c>
      <c r="H59" s="190" t="str">
        <f>IFERROR(Tableau5[[#This Row],[Total dépense]]/Tableau3[[#This Row],[Budget prévu]],"")</f>
        <v/>
      </c>
      <c r="I59" s="203"/>
      <c r="J59" s="186" t="str">
        <f>IF(Tableau3[[#This Row],[Budget prévu]]=Tableau5[[#This Row],[Total dépense]],"OK","NOK")</f>
        <v>OK</v>
      </c>
      <c r="L59" s="186">
        <f>'2. Archives'!D63</f>
        <v>0</v>
      </c>
      <c r="M59" s="2">
        <f>'2. Archives'!F63</f>
        <v>0</v>
      </c>
      <c r="N59" s="2">
        <f>'2. Archives'!E63</f>
        <v>0</v>
      </c>
      <c r="O59" s="204">
        <f>'2. Archives'!J63</f>
        <v>0</v>
      </c>
      <c r="P59" s="187">
        <f>'2. Archives'!L63</f>
        <v>0</v>
      </c>
    </row>
    <row r="60" spans="2:16" ht="20" customHeight="1" x14ac:dyDescent="0.35">
      <c r="B60" s="206">
        <f>'[2]2. Termes '!J64</f>
        <v>0</v>
      </c>
      <c r="C60" s="2">
        <f>'[2]2. Termes '!F64</f>
        <v>0</v>
      </c>
      <c r="D60" s="207">
        <f>'[2]2. Termes '!H64</f>
        <v>0</v>
      </c>
      <c r="E60" s="187">
        <f>'[2]2. Termes '!AJ64</f>
        <v>0</v>
      </c>
      <c r="F60" s="191">
        <f>SUMIFS(Tableau4[Montant],Tableau4[Nom organisation],Tableau3[[#This Row],[Nom organisation]],Tableau4[Année],Tableau3[[#This Row],[Année]],Tableau4[N° de Contrat],Tableau3[[#This Row],[N° de Contrat]])</f>
        <v>0</v>
      </c>
      <c r="G60" s="193">
        <f>Tableau3[[#This Row],[Budget prévu]]-Tableau5[[#This Row],[Total dépense]]</f>
        <v>0</v>
      </c>
      <c r="H60" s="190" t="str">
        <f>IFERROR(Tableau5[[#This Row],[Total dépense]]/Tableau3[[#This Row],[Budget prévu]],"")</f>
        <v/>
      </c>
      <c r="I60" s="203"/>
      <c r="J60" s="186" t="str">
        <f>IF(Tableau3[[#This Row],[Budget prévu]]=Tableau5[[#This Row],[Total dépense]],"OK","NOK")</f>
        <v>OK</v>
      </c>
      <c r="L60" s="186">
        <f>'2. Archives'!D64</f>
        <v>0</v>
      </c>
      <c r="M60" s="2">
        <f>'2. Archives'!F64</f>
        <v>0</v>
      </c>
      <c r="N60" s="2">
        <f>'2. Archives'!E64</f>
        <v>0</v>
      </c>
      <c r="O60" s="204">
        <f>'2. Archives'!J64</f>
        <v>0</v>
      </c>
      <c r="P60" s="187">
        <f>'2. Archives'!L64</f>
        <v>0</v>
      </c>
    </row>
    <row r="61" spans="2:16" ht="20" customHeight="1" x14ac:dyDescent="0.35">
      <c r="B61" s="206">
        <f>'[2]2. Termes '!J65</f>
        <v>0</v>
      </c>
      <c r="C61" s="2">
        <f>'[2]2. Termes '!F65</f>
        <v>0</v>
      </c>
      <c r="D61" s="207">
        <f>'[2]2. Termes '!H65</f>
        <v>0</v>
      </c>
      <c r="E61" s="187">
        <f>'[2]2. Termes '!AJ65</f>
        <v>0</v>
      </c>
      <c r="F61" s="191">
        <f>SUMIFS(Tableau4[Montant],Tableau4[Nom organisation],Tableau3[[#This Row],[Nom organisation]],Tableau4[Année],Tableau3[[#This Row],[Année]],Tableau4[N° de Contrat],Tableau3[[#This Row],[N° de Contrat]])</f>
        <v>0</v>
      </c>
      <c r="G61" s="193">
        <f>Tableau3[[#This Row],[Budget prévu]]-Tableau5[[#This Row],[Total dépense]]</f>
        <v>0</v>
      </c>
      <c r="H61" s="190" t="str">
        <f>IFERROR(Tableau5[[#This Row],[Total dépense]]/Tableau3[[#This Row],[Budget prévu]],"")</f>
        <v/>
      </c>
      <c r="I61" s="203"/>
      <c r="J61" s="186" t="str">
        <f>IF(Tableau3[[#This Row],[Budget prévu]]=Tableau5[[#This Row],[Total dépense]],"OK","NOK")</f>
        <v>OK</v>
      </c>
      <c r="L61" s="186">
        <f>'2. Archives'!D65</f>
        <v>0</v>
      </c>
      <c r="M61" s="2">
        <f>'2. Archives'!F65</f>
        <v>0</v>
      </c>
      <c r="N61" s="2">
        <f>'2. Archives'!E65</f>
        <v>0</v>
      </c>
      <c r="O61" s="204">
        <f>'2. Archives'!J65</f>
        <v>0</v>
      </c>
      <c r="P61" s="187">
        <f>'2. Archives'!L65</f>
        <v>0</v>
      </c>
    </row>
    <row r="62" spans="2:16" ht="20" customHeight="1" x14ac:dyDescent="0.35">
      <c r="B62" s="206">
        <f>'[2]2. Termes '!J66</f>
        <v>0</v>
      </c>
      <c r="C62" s="2">
        <f>'[2]2. Termes '!F66</f>
        <v>0</v>
      </c>
      <c r="D62" s="207">
        <f>'[2]2. Termes '!H66</f>
        <v>0</v>
      </c>
      <c r="E62" s="187">
        <f>'[2]2. Termes '!AJ66</f>
        <v>0</v>
      </c>
      <c r="F62" s="191">
        <f>SUMIFS(Tableau4[Montant],Tableau4[Nom organisation],Tableau3[[#This Row],[Nom organisation]],Tableau4[Année],Tableau3[[#This Row],[Année]],Tableau4[N° de Contrat],Tableau3[[#This Row],[N° de Contrat]])</f>
        <v>0</v>
      </c>
      <c r="G62" s="193">
        <f>Tableau3[[#This Row],[Budget prévu]]-Tableau5[[#This Row],[Total dépense]]</f>
        <v>0</v>
      </c>
      <c r="H62" s="190" t="str">
        <f>IFERROR(Tableau5[[#This Row],[Total dépense]]/Tableau3[[#This Row],[Budget prévu]],"")</f>
        <v/>
      </c>
      <c r="I62" s="203"/>
      <c r="J62" s="186" t="str">
        <f>IF(Tableau3[[#This Row],[Budget prévu]]=Tableau5[[#This Row],[Total dépense]],"OK","NOK")</f>
        <v>OK</v>
      </c>
      <c r="L62" s="186">
        <f>'2. Archives'!D66</f>
        <v>0</v>
      </c>
      <c r="M62" s="2">
        <f>'2. Archives'!F66</f>
        <v>0</v>
      </c>
      <c r="N62" s="2">
        <f>'2. Archives'!E66</f>
        <v>0</v>
      </c>
      <c r="O62" s="204">
        <f>'2. Archives'!J66</f>
        <v>0</v>
      </c>
      <c r="P62" s="187">
        <f>'2. Archives'!L66</f>
        <v>0</v>
      </c>
    </row>
    <row r="63" spans="2:16" ht="20" customHeight="1" x14ac:dyDescent="0.35">
      <c r="B63" s="206">
        <f>'[2]2. Termes '!J67</f>
        <v>0</v>
      </c>
      <c r="C63" s="2">
        <f>'[2]2. Termes '!F67</f>
        <v>0</v>
      </c>
      <c r="D63" s="207">
        <f>'[2]2. Termes '!H67</f>
        <v>0</v>
      </c>
      <c r="E63" s="187">
        <f>'[2]2. Termes '!AJ67</f>
        <v>0</v>
      </c>
      <c r="F63" s="191">
        <f>SUMIFS(Tableau4[Montant],Tableau4[Nom organisation],Tableau3[[#This Row],[Nom organisation]],Tableau4[Année],Tableau3[[#This Row],[Année]],Tableau4[N° de Contrat],Tableau3[[#This Row],[N° de Contrat]])</f>
        <v>0</v>
      </c>
      <c r="G63" s="193">
        <f>Tableau3[[#This Row],[Budget prévu]]-Tableau5[[#This Row],[Total dépense]]</f>
        <v>0</v>
      </c>
      <c r="H63" s="190" t="str">
        <f>IFERROR(Tableau5[[#This Row],[Total dépense]]/Tableau3[[#This Row],[Budget prévu]],"")</f>
        <v/>
      </c>
      <c r="I63" s="203"/>
      <c r="J63" s="186" t="str">
        <f>IF(Tableau3[[#This Row],[Budget prévu]]=Tableau5[[#This Row],[Total dépense]],"OK","NOK")</f>
        <v>OK</v>
      </c>
      <c r="L63" s="186">
        <f>'2. Archives'!D67</f>
        <v>0</v>
      </c>
      <c r="M63" s="2">
        <f>'2. Archives'!F67</f>
        <v>0</v>
      </c>
      <c r="N63" s="2">
        <f>'2. Archives'!E67</f>
        <v>0</v>
      </c>
      <c r="O63" s="204">
        <f>'2. Archives'!J67</f>
        <v>0</v>
      </c>
      <c r="P63" s="187">
        <f>'2. Archives'!L67</f>
        <v>0</v>
      </c>
    </row>
    <row r="64" spans="2:16" ht="20" customHeight="1" x14ac:dyDescent="0.35">
      <c r="B64" s="206">
        <f>'[2]2. Termes '!J68</f>
        <v>0</v>
      </c>
      <c r="C64" s="2">
        <f>'[2]2. Termes '!F68</f>
        <v>0</v>
      </c>
      <c r="D64" s="207">
        <f>'[2]2. Termes '!H68</f>
        <v>0</v>
      </c>
      <c r="E64" s="187">
        <f>'[2]2. Termes '!AJ68</f>
        <v>0</v>
      </c>
      <c r="F64" s="191">
        <f>SUMIFS(Tableau4[Montant],Tableau4[Nom organisation],Tableau3[[#This Row],[Nom organisation]],Tableau4[Année],Tableau3[[#This Row],[Année]],Tableau4[N° de Contrat],Tableau3[[#This Row],[N° de Contrat]])</f>
        <v>0</v>
      </c>
      <c r="G64" s="193">
        <f>Tableau3[[#This Row],[Budget prévu]]-Tableau5[[#This Row],[Total dépense]]</f>
        <v>0</v>
      </c>
      <c r="H64" s="190" t="str">
        <f>IFERROR(Tableau5[[#This Row],[Total dépense]]/Tableau3[[#This Row],[Budget prévu]],"")</f>
        <v/>
      </c>
      <c r="I64" s="203"/>
      <c r="J64" s="186" t="str">
        <f>IF(Tableau3[[#This Row],[Budget prévu]]=Tableau5[[#This Row],[Total dépense]],"OK","NOK")</f>
        <v>OK</v>
      </c>
      <c r="L64" s="186">
        <f>'2. Archives'!D68</f>
        <v>0</v>
      </c>
      <c r="M64" s="2">
        <f>'2. Archives'!F68</f>
        <v>0</v>
      </c>
      <c r="N64" s="2">
        <f>'2. Archives'!E68</f>
        <v>0</v>
      </c>
      <c r="O64" s="204">
        <f>'2. Archives'!J68</f>
        <v>0</v>
      </c>
      <c r="P64" s="187">
        <f>'2. Archives'!L68</f>
        <v>0</v>
      </c>
    </row>
    <row r="65" spans="2:16" ht="20" customHeight="1" x14ac:dyDescent="0.35">
      <c r="B65" s="206">
        <f>'[2]2. Termes '!J69</f>
        <v>0</v>
      </c>
      <c r="C65" s="2">
        <f>'[2]2. Termes '!F69</f>
        <v>0</v>
      </c>
      <c r="D65" s="207">
        <f>'[2]2. Termes '!H69</f>
        <v>0</v>
      </c>
      <c r="E65" s="187">
        <f>'[2]2. Termes '!AJ69</f>
        <v>0</v>
      </c>
      <c r="F65" s="191">
        <f>SUMIFS(Tableau4[Montant],Tableau4[Nom organisation],Tableau3[[#This Row],[Nom organisation]],Tableau4[Année],Tableau3[[#This Row],[Année]],Tableau4[N° de Contrat],Tableau3[[#This Row],[N° de Contrat]])</f>
        <v>0</v>
      </c>
      <c r="G65" s="193">
        <f>Tableau3[[#This Row],[Budget prévu]]-Tableau5[[#This Row],[Total dépense]]</f>
        <v>0</v>
      </c>
      <c r="H65" s="190" t="str">
        <f>IFERROR(Tableau5[[#This Row],[Total dépense]]/Tableau3[[#This Row],[Budget prévu]],"")</f>
        <v/>
      </c>
      <c r="I65" s="203"/>
      <c r="J65" s="186" t="str">
        <f>IF(Tableau3[[#This Row],[Budget prévu]]=Tableau5[[#This Row],[Total dépense]],"OK","NOK")</f>
        <v>OK</v>
      </c>
      <c r="L65" s="186">
        <f>'2. Archives'!D69</f>
        <v>0</v>
      </c>
      <c r="M65" s="2">
        <f>'2. Archives'!F69</f>
        <v>0</v>
      </c>
      <c r="N65" s="2">
        <f>'2. Archives'!E69</f>
        <v>0</v>
      </c>
      <c r="O65" s="204">
        <f>'2. Archives'!J69</f>
        <v>0</v>
      </c>
      <c r="P65" s="187">
        <f>'2. Archives'!L69</f>
        <v>0</v>
      </c>
    </row>
    <row r="66" spans="2:16" ht="20" customHeight="1" x14ac:dyDescent="0.35">
      <c r="B66" s="206">
        <f>'[2]2. Termes '!J70</f>
        <v>0</v>
      </c>
      <c r="C66" s="2">
        <f>'[2]2. Termes '!F70</f>
        <v>0</v>
      </c>
      <c r="D66" s="207">
        <f>'[2]2. Termes '!H70</f>
        <v>0</v>
      </c>
      <c r="E66" s="187">
        <f>'[2]2. Termes '!AJ70</f>
        <v>0</v>
      </c>
      <c r="F66" s="191">
        <f>SUMIFS(Tableau4[Montant],Tableau4[Nom organisation],Tableau3[[#This Row],[Nom organisation]],Tableau4[Année],Tableau3[[#This Row],[Année]],Tableau4[N° de Contrat],Tableau3[[#This Row],[N° de Contrat]])</f>
        <v>0</v>
      </c>
      <c r="G66" s="193">
        <f>Tableau3[[#This Row],[Budget prévu]]-Tableau5[[#This Row],[Total dépense]]</f>
        <v>0</v>
      </c>
      <c r="H66" s="190" t="str">
        <f>IFERROR(Tableau5[[#This Row],[Total dépense]]/Tableau3[[#This Row],[Budget prévu]],"")</f>
        <v/>
      </c>
      <c r="I66" s="203"/>
      <c r="J66" s="186" t="str">
        <f>IF(Tableau3[[#This Row],[Budget prévu]]=Tableau5[[#This Row],[Total dépense]],"OK","NOK")</f>
        <v>OK</v>
      </c>
      <c r="L66" s="186">
        <f>'2. Archives'!D70</f>
        <v>0</v>
      </c>
      <c r="M66" s="2">
        <f>'2. Archives'!F70</f>
        <v>0</v>
      </c>
      <c r="N66" s="2">
        <f>'2. Archives'!E70</f>
        <v>0</v>
      </c>
      <c r="O66" s="204">
        <f>'2. Archives'!J70</f>
        <v>0</v>
      </c>
      <c r="P66" s="187">
        <f>'2. Archives'!L70</f>
        <v>0</v>
      </c>
    </row>
    <row r="67" spans="2:16" ht="20" customHeight="1" x14ac:dyDescent="0.35">
      <c r="B67" s="206">
        <f>'[2]2. Termes '!J71</f>
        <v>0</v>
      </c>
      <c r="C67" s="2">
        <f>'[2]2. Termes '!F71</f>
        <v>0</v>
      </c>
      <c r="D67" s="207">
        <f>'[2]2. Termes '!H71</f>
        <v>0</v>
      </c>
      <c r="E67" s="187">
        <f>'[2]2. Termes '!AJ71</f>
        <v>0</v>
      </c>
      <c r="F67" s="191">
        <f>SUMIFS(Tableau4[Montant],Tableau4[Nom organisation],Tableau3[[#This Row],[Nom organisation]],Tableau4[Année],Tableau3[[#This Row],[Année]],Tableau4[N° de Contrat],Tableau3[[#This Row],[N° de Contrat]])</f>
        <v>0</v>
      </c>
      <c r="G67" s="193">
        <f>Tableau3[[#This Row],[Budget prévu]]-Tableau5[[#This Row],[Total dépense]]</f>
        <v>0</v>
      </c>
      <c r="H67" s="190" t="str">
        <f>IFERROR(Tableau5[[#This Row],[Total dépense]]/Tableau3[[#This Row],[Budget prévu]],"")</f>
        <v/>
      </c>
      <c r="I67" s="203"/>
      <c r="J67" s="186" t="str">
        <f>IF(Tableau3[[#This Row],[Budget prévu]]=Tableau5[[#This Row],[Total dépense]],"OK","NOK")</f>
        <v>OK</v>
      </c>
      <c r="L67" s="186">
        <f>'2. Archives'!D71</f>
        <v>0</v>
      </c>
      <c r="M67" s="2">
        <f>'2. Archives'!F71</f>
        <v>0</v>
      </c>
      <c r="N67" s="2">
        <f>'2. Archives'!E71</f>
        <v>0</v>
      </c>
      <c r="O67" s="204">
        <f>'2. Archives'!J71</f>
        <v>0</v>
      </c>
      <c r="P67" s="187">
        <f>'2. Archives'!L71</f>
        <v>0</v>
      </c>
    </row>
    <row r="68" spans="2:16" ht="20" customHeight="1" x14ac:dyDescent="0.35">
      <c r="B68" s="206">
        <f>'[2]2. Termes '!J72</f>
        <v>0</v>
      </c>
      <c r="C68" s="2">
        <f>'[2]2. Termes '!F72</f>
        <v>0</v>
      </c>
      <c r="D68" s="207">
        <f>'[2]2. Termes '!H72</f>
        <v>0</v>
      </c>
      <c r="E68" s="187">
        <f>'[2]2. Termes '!AJ72</f>
        <v>0</v>
      </c>
      <c r="F68" s="191">
        <f>SUMIFS(Tableau4[Montant],Tableau4[Nom organisation],Tableau3[[#This Row],[Nom organisation]],Tableau4[Année],Tableau3[[#This Row],[Année]],Tableau4[N° de Contrat],Tableau3[[#This Row],[N° de Contrat]])</f>
        <v>0</v>
      </c>
      <c r="G68" s="193">
        <f>Tableau3[[#This Row],[Budget prévu]]-Tableau5[[#This Row],[Total dépense]]</f>
        <v>0</v>
      </c>
      <c r="H68" s="190" t="str">
        <f>IFERROR(Tableau5[[#This Row],[Total dépense]]/Tableau3[[#This Row],[Budget prévu]],"")</f>
        <v/>
      </c>
      <c r="I68" s="203"/>
      <c r="J68" s="186" t="str">
        <f>IF(Tableau3[[#This Row],[Budget prévu]]=Tableau5[[#This Row],[Total dépense]],"OK","NOK")</f>
        <v>OK</v>
      </c>
      <c r="L68" s="186">
        <f>'2. Archives'!D72</f>
        <v>0</v>
      </c>
      <c r="M68" s="2">
        <f>'2. Archives'!F72</f>
        <v>0</v>
      </c>
      <c r="N68" s="2">
        <f>'2. Archives'!E72</f>
        <v>0</v>
      </c>
      <c r="O68" s="204">
        <f>'2. Archives'!J72</f>
        <v>0</v>
      </c>
      <c r="P68" s="187">
        <f>'2. Archives'!L72</f>
        <v>0</v>
      </c>
    </row>
    <row r="69" spans="2:16" ht="20" customHeight="1" x14ac:dyDescent="0.35">
      <c r="B69" s="206">
        <f>'[2]2. Termes '!J73</f>
        <v>0</v>
      </c>
      <c r="C69" s="2">
        <f>'[2]2. Termes '!F73</f>
        <v>0</v>
      </c>
      <c r="D69" s="207">
        <f>'[2]2. Termes '!H73</f>
        <v>0</v>
      </c>
      <c r="E69" s="187">
        <f>'[2]2. Termes '!AJ73</f>
        <v>0</v>
      </c>
      <c r="F69" s="191">
        <f>SUMIFS(Tableau4[Montant],Tableau4[Nom organisation],Tableau3[[#This Row],[Nom organisation]],Tableau4[Année],Tableau3[[#This Row],[Année]],Tableau4[N° de Contrat],Tableau3[[#This Row],[N° de Contrat]])</f>
        <v>0</v>
      </c>
      <c r="G69" s="193">
        <f>Tableau3[[#This Row],[Budget prévu]]-Tableau5[[#This Row],[Total dépense]]</f>
        <v>0</v>
      </c>
      <c r="H69" s="190" t="str">
        <f>IFERROR(Tableau5[[#This Row],[Total dépense]]/Tableau3[[#This Row],[Budget prévu]],"")</f>
        <v/>
      </c>
      <c r="I69" s="203"/>
      <c r="J69" s="186" t="str">
        <f>IF(Tableau3[[#This Row],[Budget prévu]]=Tableau5[[#This Row],[Total dépense]],"OK","NOK")</f>
        <v>OK</v>
      </c>
      <c r="L69" s="186">
        <f>'2. Archives'!D73</f>
        <v>0</v>
      </c>
      <c r="M69" s="2">
        <f>'2. Archives'!F73</f>
        <v>0</v>
      </c>
      <c r="N69" s="2">
        <f>'2. Archives'!E73</f>
        <v>0</v>
      </c>
      <c r="O69" s="204">
        <f>'2. Archives'!J73</f>
        <v>0</v>
      </c>
      <c r="P69" s="187">
        <f>'2. Archives'!L73</f>
        <v>0</v>
      </c>
    </row>
    <row r="70" spans="2:16" ht="20" customHeight="1" x14ac:dyDescent="0.35">
      <c r="B70" s="206">
        <f>'[2]2. Termes '!J74</f>
        <v>0</v>
      </c>
      <c r="C70" s="2">
        <f>'[2]2. Termes '!F74</f>
        <v>0</v>
      </c>
      <c r="D70" s="207">
        <f>'[2]2. Termes '!H74</f>
        <v>0</v>
      </c>
      <c r="E70" s="187">
        <f>'[2]2. Termes '!AJ74</f>
        <v>0</v>
      </c>
      <c r="F70" s="191">
        <f>SUMIFS(Tableau4[Montant],Tableau4[Nom organisation],Tableau3[[#This Row],[Nom organisation]],Tableau4[Année],Tableau3[[#This Row],[Année]],Tableau4[N° de Contrat],Tableau3[[#This Row],[N° de Contrat]])</f>
        <v>0</v>
      </c>
      <c r="G70" s="193">
        <f>Tableau3[[#This Row],[Budget prévu]]-Tableau5[[#This Row],[Total dépense]]</f>
        <v>0</v>
      </c>
      <c r="H70" s="190" t="str">
        <f>IFERROR(Tableau5[[#This Row],[Total dépense]]/Tableau3[[#This Row],[Budget prévu]],"")</f>
        <v/>
      </c>
      <c r="I70" s="203"/>
      <c r="J70" s="186" t="str">
        <f>IF(Tableau3[[#This Row],[Budget prévu]]=Tableau5[[#This Row],[Total dépense]],"OK","NOK")</f>
        <v>OK</v>
      </c>
      <c r="L70" s="186">
        <f>'2. Archives'!D74</f>
        <v>0</v>
      </c>
      <c r="M70" s="2">
        <f>'2. Archives'!F74</f>
        <v>0</v>
      </c>
      <c r="N70" s="2">
        <f>'2. Archives'!E74</f>
        <v>0</v>
      </c>
      <c r="O70" s="204">
        <f>'2. Archives'!J74</f>
        <v>0</v>
      </c>
      <c r="P70" s="187">
        <f>'2. Archives'!L74</f>
        <v>0</v>
      </c>
    </row>
    <row r="71" spans="2:16" ht="20" customHeight="1" x14ac:dyDescent="0.35">
      <c r="B71" s="206">
        <f>'[2]2. Termes '!J75</f>
        <v>0</v>
      </c>
      <c r="C71" s="2">
        <f>'[2]2. Termes '!F75</f>
        <v>0</v>
      </c>
      <c r="D71" s="207">
        <f>'[2]2. Termes '!H75</f>
        <v>0</v>
      </c>
      <c r="E71" s="187">
        <f>'[2]2. Termes '!AJ75</f>
        <v>0</v>
      </c>
      <c r="F71" s="191">
        <f>SUMIFS(Tableau4[Montant],Tableau4[Nom organisation],Tableau3[[#This Row],[Nom organisation]],Tableau4[Année],Tableau3[[#This Row],[Année]],Tableau4[N° de Contrat],Tableau3[[#This Row],[N° de Contrat]])</f>
        <v>0</v>
      </c>
      <c r="G71" s="193">
        <f>Tableau3[[#This Row],[Budget prévu]]-Tableau5[[#This Row],[Total dépense]]</f>
        <v>0</v>
      </c>
      <c r="H71" s="190" t="str">
        <f>IFERROR(Tableau5[[#This Row],[Total dépense]]/Tableau3[[#This Row],[Budget prévu]],"")</f>
        <v/>
      </c>
      <c r="I71" s="203"/>
      <c r="J71" s="186" t="str">
        <f>IF(Tableau3[[#This Row],[Budget prévu]]=Tableau5[[#This Row],[Total dépense]],"OK","NOK")</f>
        <v>OK</v>
      </c>
      <c r="L71" s="186">
        <f>'2. Archives'!D75</f>
        <v>0</v>
      </c>
      <c r="M71" s="2">
        <f>'2. Archives'!F75</f>
        <v>0</v>
      </c>
      <c r="N71" s="2">
        <f>'2. Archives'!E75</f>
        <v>0</v>
      </c>
      <c r="O71" s="204">
        <f>'2. Archives'!J75</f>
        <v>0</v>
      </c>
      <c r="P71" s="187">
        <f>'2. Archives'!L75</f>
        <v>0</v>
      </c>
    </row>
    <row r="72" spans="2:16" ht="20" customHeight="1" x14ac:dyDescent="0.35">
      <c r="B72" s="206">
        <f>'[2]2. Termes '!J76</f>
        <v>0</v>
      </c>
      <c r="C72" s="2">
        <f>'[2]2. Termes '!F76</f>
        <v>0</v>
      </c>
      <c r="D72" s="207">
        <f>'[2]2. Termes '!H76</f>
        <v>0</v>
      </c>
      <c r="E72" s="187">
        <f>'[2]2. Termes '!AJ76</f>
        <v>0</v>
      </c>
      <c r="F72" s="191">
        <f>SUMIFS(Tableau4[Montant],Tableau4[Nom organisation],Tableau3[[#This Row],[Nom organisation]],Tableau4[Année],Tableau3[[#This Row],[Année]],Tableau4[N° de Contrat],Tableau3[[#This Row],[N° de Contrat]])</f>
        <v>0</v>
      </c>
      <c r="G72" s="193">
        <f>Tableau3[[#This Row],[Budget prévu]]-Tableau5[[#This Row],[Total dépense]]</f>
        <v>0</v>
      </c>
      <c r="H72" s="190" t="str">
        <f>IFERROR(Tableau5[[#This Row],[Total dépense]]/Tableau3[[#This Row],[Budget prévu]],"")</f>
        <v/>
      </c>
      <c r="I72" s="203"/>
      <c r="J72" s="186" t="str">
        <f>IF(Tableau3[[#This Row],[Budget prévu]]=Tableau5[[#This Row],[Total dépense]],"OK","NOK")</f>
        <v>OK</v>
      </c>
      <c r="L72" s="186">
        <f>'2. Archives'!D76</f>
        <v>0</v>
      </c>
      <c r="M72" s="2">
        <f>'2. Archives'!F76</f>
        <v>0</v>
      </c>
      <c r="N72" s="2">
        <f>'2. Archives'!E76</f>
        <v>0</v>
      </c>
      <c r="O72" s="204">
        <f>'2. Archives'!J76</f>
        <v>0</v>
      </c>
      <c r="P72" s="187">
        <f>'2. Archives'!L76</f>
        <v>0</v>
      </c>
    </row>
    <row r="73" spans="2:16" ht="20" customHeight="1" x14ac:dyDescent="0.35">
      <c r="B73" s="206">
        <f>'[2]2. Termes '!J77</f>
        <v>0</v>
      </c>
      <c r="C73" s="2">
        <f>'[2]2. Termes '!F77</f>
        <v>0</v>
      </c>
      <c r="D73" s="207">
        <f>'[2]2. Termes '!H77</f>
        <v>0</v>
      </c>
      <c r="E73" s="187">
        <f>'[2]2. Termes '!AJ77</f>
        <v>0</v>
      </c>
      <c r="F73" s="191">
        <f>SUMIFS(Tableau4[Montant],Tableau4[Nom organisation],Tableau3[[#This Row],[Nom organisation]],Tableau4[Année],Tableau3[[#This Row],[Année]],Tableau4[N° de Contrat],Tableau3[[#This Row],[N° de Contrat]])</f>
        <v>0</v>
      </c>
      <c r="G73" s="193">
        <f>Tableau3[[#This Row],[Budget prévu]]-Tableau5[[#This Row],[Total dépense]]</f>
        <v>0</v>
      </c>
      <c r="H73" s="190" t="str">
        <f>IFERROR(Tableau5[[#This Row],[Total dépense]]/Tableau3[[#This Row],[Budget prévu]],"")</f>
        <v/>
      </c>
      <c r="I73" s="203"/>
      <c r="J73" s="186" t="str">
        <f>IF(Tableau3[[#This Row],[Budget prévu]]=Tableau5[[#This Row],[Total dépense]],"OK","NOK")</f>
        <v>OK</v>
      </c>
      <c r="L73" s="186">
        <f>'2. Archives'!D77</f>
        <v>0</v>
      </c>
      <c r="M73" s="2">
        <f>'2. Archives'!F77</f>
        <v>0</v>
      </c>
      <c r="N73" s="2">
        <f>'2. Archives'!E77</f>
        <v>0</v>
      </c>
      <c r="O73" s="204">
        <f>'2. Archives'!J77</f>
        <v>0</v>
      </c>
      <c r="P73" s="187">
        <f>'2. Archives'!L77</f>
        <v>0</v>
      </c>
    </row>
    <row r="74" spans="2:16" ht="20" customHeight="1" x14ac:dyDescent="0.35">
      <c r="B74" s="206">
        <f>'[2]2. Termes '!J78</f>
        <v>0</v>
      </c>
      <c r="C74" s="2">
        <f>'[2]2. Termes '!F78</f>
        <v>0</v>
      </c>
      <c r="D74" s="207">
        <f>'[2]2. Termes '!H78</f>
        <v>0</v>
      </c>
      <c r="E74" s="187">
        <f>'[2]2. Termes '!AJ78</f>
        <v>0</v>
      </c>
      <c r="F74" s="191">
        <f>SUMIFS(Tableau4[Montant],Tableau4[Nom organisation],Tableau3[[#This Row],[Nom organisation]],Tableau4[Année],Tableau3[[#This Row],[Année]],Tableau4[N° de Contrat],Tableau3[[#This Row],[N° de Contrat]])</f>
        <v>0</v>
      </c>
      <c r="G74" s="193">
        <f>Tableau3[[#This Row],[Budget prévu]]-Tableau5[[#This Row],[Total dépense]]</f>
        <v>0</v>
      </c>
      <c r="H74" s="190" t="str">
        <f>IFERROR(Tableau5[[#This Row],[Total dépense]]/Tableau3[[#This Row],[Budget prévu]],"")</f>
        <v/>
      </c>
      <c r="I74" s="203"/>
      <c r="J74" s="186" t="str">
        <f>IF(Tableau3[[#This Row],[Budget prévu]]=Tableau5[[#This Row],[Total dépense]],"OK","NOK")</f>
        <v>OK</v>
      </c>
      <c r="L74" s="186">
        <f>'2. Archives'!D78</f>
        <v>0</v>
      </c>
      <c r="M74" s="2">
        <f>'2. Archives'!F78</f>
        <v>0</v>
      </c>
      <c r="N74" s="2">
        <f>'2. Archives'!E78</f>
        <v>0</v>
      </c>
      <c r="O74" s="204">
        <f>'2. Archives'!J78</f>
        <v>0</v>
      </c>
      <c r="P74" s="187">
        <f>'2. Archives'!L78</f>
        <v>0</v>
      </c>
    </row>
    <row r="75" spans="2:16" ht="20" customHeight="1" x14ac:dyDescent="0.35">
      <c r="B75" s="206">
        <f>'[2]2. Termes '!J79</f>
        <v>0</v>
      </c>
      <c r="C75" s="2">
        <f>'[2]2. Termes '!F79</f>
        <v>0</v>
      </c>
      <c r="D75" s="207">
        <f>'[2]2. Termes '!H79</f>
        <v>0</v>
      </c>
      <c r="E75" s="187">
        <f>'[2]2. Termes '!AJ79</f>
        <v>0</v>
      </c>
      <c r="F75" s="191">
        <f>SUMIFS(Tableau4[Montant],Tableau4[Nom organisation],Tableau3[[#This Row],[Nom organisation]],Tableau4[Année],Tableau3[[#This Row],[Année]],Tableau4[N° de Contrat],Tableau3[[#This Row],[N° de Contrat]])</f>
        <v>0</v>
      </c>
      <c r="G75" s="193">
        <f>Tableau3[[#This Row],[Budget prévu]]-Tableau5[[#This Row],[Total dépense]]</f>
        <v>0</v>
      </c>
      <c r="H75" s="190" t="str">
        <f>IFERROR(Tableau5[[#This Row],[Total dépense]]/Tableau3[[#This Row],[Budget prévu]],"")</f>
        <v/>
      </c>
      <c r="I75" s="203"/>
      <c r="J75" s="186" t="str">
        <f>IF(Tableau3[[#This Row],[Budget prévu]]=Tableau5[[#This Row],[Total dépense]],"OK","NOK")</f>
        <v>OK</v>
      </c>
      <c r="L75" s="186">
        <f>'2. Archives'!D79</f>
        <v>0</v>
      </c>
      <c r="M75" s="2">
        <f>'2. Archives'!F79</f>
        <v>0</v>
      </c>
      <c r="N75" s="2">
        <f>'2. Archives'!E79</f>
        <v>0</v>
      </c>
      <c r="O75" s="204">
        <f>'2. Archives'!J79</f>
        <v>0</v>
      </c>
      <c r="P75" s="187">
        <f>'2. Archives'!L79</f>
        <v>0</v>
      </c>
    </row>
    <row r="76" spans="2:16" ht="20" customHeight="1" x14ac:dyDescent="0.35">
      <c r="B76" s="206">
        <f>'[2]2. Termes '!J80</f>
        <v>0</v>
      </c>
      <c r="C76" s="2">
        <f>'[2]2. Termes '!F80</f>
        <v>0</v>
      </c>
      <c r="D76" s="207">
        <f>'[2]2. Termes '!H80</f>
        <v>0</v>
      </c>
      <c r="E76" s="187">
        <f>'[2]2. Termes '!AJ80</f>
        <v>0</v>
      </c>
      <c r="F76" s="191">
        <f>SUMIFS(Tableau4[Montant],Tableau4[Nom organisation],Tableau3[[#This Row],[Nom organisation]],Tableau4[Année],Tableau3[[#This Row],[Année]],Tableau4[N° de Contrat],Tableau3[[#This Row],[N° de Contrat]])</f>
        <v>0</v>
      </c>
      <c r="G76" s="193">
        <f>Tableau3[[#This Row],[Budget prévu]]-Tableau5[[#This Row],[Total dépense]]</f>
        <v>0</v>
      </c>
      <c r="H76" s="190" t="str">
        <f>IFERROR(Tableau5[[#This Row],[Total dépense]]/Tableau3[[#This Row],[Budget prévu]],"")</f>
        <v/>
      </c>
      <c r="I76" s="203"/>
      <c r="J76" s="186" t="str">
        <f>IF(Tableau3[[#This Row],[Budget prévu]]=Tableau5[[#This Row],[Total dépense]],"OK","NOK")</f>
        <v>OK</v>
      </c>
      <c r="L76" s="186">
        <f>'2. Archives'!D80</f>
        <v>0</v>
      </c>
      <c r="M76" s="2">
        <f>'2. Archives'!F80</f>
        <v>0</v>
      </c>
      <c r="N76" s="2">
        <f>'2. Archives'!E80</f>
        <v>0</v>
      </c>
      <c r="O76" s="204">
        <f>'2. Archives'!J80</f>
        <v>0</v>
      </c>
      <c r="P76" s="187">
        <f>'2. Archives'!L80</f>
        <v>0</v>
      </c>
    </row>
    <row r="77" spans="2:16" ht="20" customHeight="1" x14ac:dyDescent="0.35">
      <c r="B77" s="206">
        <f>'[2]2. Termes '!J81</f>
        <v>0</v>
      </c>
      <c r="C77" s="2">
        <f>'[2]2. Termes '!F81</f>
        <v>0</v>
      </c>
      <c r="D77" s="207">
        <f>'[2]2. Termes '!H81</f>
        <v>0</v>
      </c>
      <c r="E77" s="187">
        <f>'[2]2. Termes '!AJ81</f>
        <v>0</v>
      </c>
      <c r="F77" s="191">
        <f>SUMIFS(Tableau4[Montant],Tableau4[Nom organisation],Tableau3[[#This Row],[Nom organisation]],Tableau4[Année],Tableau3[[#This Row],[Année]],Tableau4[N° de Contrat],Tableau3[[#This Row],[N° de Contrat]])</f>
        <v>0</v>
      </c>
      <c r="G77" s="193">
        <f>Tableau3[[#This Row],[Budget prévu]]-Tableau5[[#This Row],[Total dépense]]</f>
        <v>0</v>
      </c>
      <c r="H77" s="190" t="str">
        <f>IFERROR(Tableau5[[#This Row],[Total dépense]]/Tableau3[[#This Row],[Budget prévu]],"")</f>
        <v/>
      </c>
      <c r="I77" s="203"/>
      <c r="J77" s="186" t="str">
        <f>IF(Tableau3[[#This Row],[Budget prévu]]=Tableau5[[#This Row],[Total dépense]],"OK","NOK")</f>
        <v>OK</v>
      </c>
      <c r="L77" s="186">
        <f>'2. Archives'!D81</f>
        <v>0</v>
      </c>
      <c r="M77" s="2">
        <f>'2. Archives'!F81</f>
        <v>0</v>
      </c>
      <c r="N77" s="2">
        <f>'2. Archives'!E81</f>
        <v>0</v>
      </c>
      <c r="O77" s="204">
        <f>'2. Archives'!J81</f>
        <v>0</v>
      </c>
      <c r="P77" s="187">
        <f>'2. Archives'!L81</f>
        <v>0</v>
      </c>
    </row>
    <row r="78" spans="2:16" ht="20" customHeight="1" x14ac:dyDescent="0.35">
      <c r="B78" s="206">
        <f>'[2]2. Termes '!J82</f>
        <v>0</v>
      </c>
      <c r="C78" s="2">
        <f>'[2]2. Termes '!F82</f>
        <v>0</v>
      </c>
      <c r="D78" s="207">
        <f>'[2]2. Termes '!H82</f>
        <v>0</v>
      </c>
      <c r="E78" s="187">
        <f>'[2]2. Termes '!AJ82</f>
        <v>0</v>
      </c>
      <c r="F78" s="191">
        <f>SUMIFS(Tableau4[Montant],Tableau4[Nom organisation],Tableau3[[#This Row],[Nom organisation]],Tableau4[Année],Tableau3[[#This Row],[Année]],Tableau4[N° de Contrat],Tableau3[[#This Row],[N° de Contrat]])</f>
        <v>0</v>
      </c>
      <c r="G78" s="193">
        <f>Tableau3[[#This Row],[Budget prévu]]-Tableau5[[#This Row],[Total dépense]]</f>
        <v>0</v>
      </c>
      <c r="H78" s="190" t="str">
        <f>IFERROR(Tableau5[[#This Row],[Total dépense]]/Tableau3[[#This Row],[Budget prévu]],"")</f>
        <v/>
      </c>
      <c r="I78" s="203"/>
      <c r="J78" s="186" t="str">
        <f>IF(Tableau3[[#This Row],[Budget prévu]]=Tableau5[[#This Row],[Total dépense]],"OK","NOK")</f>
        <v>OK</v>
      </c>
      <c r="L78" s="186">
        <f>'2. Archives'!D82</f>
        <v>0</v>
      </c>
      <c r="M78" s="2">
        <f>'2. Archives'!F82</f>
        <v>0</v>
      </c>
      <c r="N78" s="2">
        <f>'2. Archives'!E82</f>
        <v>0</v>
      </c>
      <c r="O78" s="204">
        <f>'2. Archives'!J82</f>
        <v>0</v>
      </c>
      <c r="P78" s="187">
        <f>'2. Archives'!L82</f>
        <v>0</v>
      </c>
    </row>
    <row r="79" spans="2:16" ht="20" customHeight="1" x14ac:dyDescent="0.35">
      <c r="B79" s="206">
        <f>'[2]2. Termes '!J83</f>
        <v>0</v>
      </c>
      <c r="C79" s="2">
        <f>'[2]2. Termes '!F83</f>
        <v>0</v>
      </c>
      <c r="D79" s="207">
        <f>'[2]2. Termes '!H83</f>
        <v>0</v>
      </c>
      <c r="E79" s="187">
        <f>'[2]2. Termes '!AJ83</f>
        <v>0</v>
      </c>
      <c r="F79" s="191">
        <f>SUMIFS(Tableau4[Montant],Tableau4[Nom organisation],Tableau3[[#This Row],[Nom organisation]],Tableau4[Année],Tableau3[[#This Row],[Année]],Tableau4[N° de Contrat],Tableau3[[#This Row],[N° de Contrat]])</f>
        <v>0</v>
      </c>
      <c r="G79" s="193">
        <f>Tableau3[[#This Row],[Budget prévu]]-Tableau5[[#This Row],[Total dépense]]</f>
        <v>0</v>
      </c>
      <c r="H79" s="190" t="str">
        <f>IFERROR(Tableau5[[#This Row],[Total dépense]]/Tableau3[[#This Row],[Budget prévu]],"")</f>
        <v/>
      </c>
      <c r="I79" s="203"/>
      <c r="J79" s="186" t="str">
        <f>IF(Tableau3[[#This Row],[Budget prévu]]=Tableau5[[#This Row],[Total dépense]],"OK","NOK")</f>
        <v>OK</v>
      </c>
      <c r="L79" s="186">
        <f>'2. Archives'!D83</f>
        <v>0</v>
      </c>
      <c r="M79" s="2">
        <f>'2. Archives'!F83</f>
        <v>0</v>
      </c>
      <c r="N79" s="2">
        <f>'2. Archives'!E83</f>
        <v>0</v>
      </c>
      <c r="O79" s="204">
        <f>'2. Archives'!J83</f>
        <v>0</v>
      </c>
      <c r="P79" s="187">
        <f>'2. Archives'!L83</f>
        <v>0</v>
      </c>
    </row>
    <row r="80" spans="2:16" ht="20" customHeight="1" x14ac:dyDescent="0.35">
      <c r="B80" s="206">
        <f>'[2]2. Termes '!J84</f>
        <v>0</v>
      </c>
      <c r="C80" s="2">
        <f>'[2]2. Termes '!F84</f>
        <v>0</v>
      </c>
      <c r="D80" s="207">
        <f>'[2]2. Termes '!H84</f>
        <v>0</v>
      </c>
      <c r="E80" s="187">
        <f>'[2]2. Termes '!AJ84</f>
        <v>0</v>
      </c>
      <c r="F80" s="191">
        <f>SUMIFS(Tableau4[Montant],Tableau4[Nom organisation],Tableau3[[#This Row],[Nom organisation]],Tableau4[Année],Tableau3[[#This Row],[Année]],Tableau4[N° de Contrat],Tableau3[[#This Row],[N° de Contrat]])</f>
        <v>0</v>
      </c>
      <c r="G80" s="193">
        <f>Tableau3[[#This Row],[Budget prévu]]-Tableau5[[#This Row],[Total dépense]]</f>
        <v>0</v>
      </c>
      <c r="H80" s="190" t="str">
        <f>IFERROR(Tableau5[[#This Row],[Total dépense]]/Tableau3[[#This Row],[Budget prévu]],"")</f>
        <v/>
      </c>
      <c r="I80" s="203"/>
      <c r="J80" s="186" t="str">
        <f>IF(Tableau3[[#This Row],[Budget prévu]]=Tableau5[[#This Row],[Total dépense]],"OK","NOK")</f>
        <v>OK</v>
      </c>
      <c r="L80" s="186">
        <f>'2. Archives'!D84</f>
        <v>0</v>
      </c>
      <c r="M80" s="2">
        <f>'2. Archives'!F84</f>
        <v>0</v>
      </c>
      <c r="N80" s="2">
        <f>'2. Archives'!E84</f>
        <v>0</v>
      </c>
      <c r="O80" s="204">
        <f>'2. Archives'!J84</f>
        <v>0</v>
      </c>
      <c r="P80" s="187">
        <f>'2. Archives'!L84</f>
        <v>0</v>
      </c>
    </row>
    <row r="81" spans="2:16" ht="20" customHeight="1" x14ac:dyDescent="0.35">
      <c r="B81" s="206">
        <f>'[2]2. Termes '!J85</f>
        <v>0</v>
      </c>
      <c r="C81" s="2">
        <f>'[2]2. Termes '!F85</f>
        <v>0</v>
      </c>
      <c r="D81" s="207">
        <f>'[2]2. Termes '!H85</f>
        <v>0</v>
      </c>
      <c r="E81" s="187">
        <f>'[2]2. Termes '!AJ85</f>
        <v>0</v>
      </c>
      <c r="F81" s="191">
        <f>SUMIFS(Tableau4[Montant],Tableau4[Nom organisation],Tableau3[[#This Row],[Nom organisation]],Tableau4[Année],Tableau3[[#This Row],[Année]],Tableau4[N° de Contrat],Tableau3[[#This Row],[N° de Contrat]])</f>
        <v>0</v>
      </c>
      <c r="G81" s="193">
        <f>Tableau3[[#This Row],[Budget prévu]]-Tableau5[[#This Row],[Total dépense]]</f>
        <v>0</v>
      </c>
      <c r="H81" s="190" t="str">
        <f>IFERROR(Tableau5[[#This Row],[Total dépense]]/Tableau3[[#This Row],[Budget prévu]],"")</f>
        <v/>
      </c>
      <c r="I81" s="203"/>
      <c r="J81" s="186" t="str">
        <f>IF(Tableau3[[#This Row],[Budget prévu]]=Tableau5[[#This Row],[Total dépense]],"OK","NOK")</f>
        <v>OK</v>
      </c>
      <c r="L81" s="186">
        <f>'2. Archives'!D85</f>
        <v>0</v>
      </c>
      <c r="M81" s="2">
        <f>'2. Archives'!F85</f>
        <v>0</v>
      </c>
      <c r="N81" s="2">
        <f>'2. Archives'!E85</f>
        <v>0</v>
      </c>
      <c r="O81" s="204">
        <f>'2. Archives'!J85</f>
        <v>0</v>
      </c>
      <c r="P81" s="187">
        <f>'2. Archives'!L85</f>
        <v>0</v>
      </c>
    </row>
    <row r="82" spans="2:16" ht="20" customHeight="1" x14ac:dyDescent="0.35">
      <c r="B82" s="206">
        <f>'[2]2. Termes '!J86</f>
        <v>0</v>
      </c>
      <c r="C82" s="2">
        <f>'[2]2. Termes '!F86</f>
        <v>0</v>
      </c>
      <c r="D82" s="207">
        <f>'[2]2. Termes '!H86</f>
        <v>0</v>
      </c>
      <c r="E82" s="187">
        <f>'[2]2. Termes '!AJ86</f>
        <v>0</v>
      </c>
      <c r="F82" s="191">
        <f>SUMIFS(Tableau4[Montant],Tableau4[Nom organisation],Tableau3[[#This Row],[Nom organisation]],Tableau4[Année],Tableau3[[#This Row],[Année]],Tableau4[N° de Contrat],Tableau3[[#This Row],[N° de Contrat]])</f>
        <v>0</v>
      </c>
      <c r="G82" s="193">
        <f>Tableau3[[#This Row],[Budget prévu]]-Tableau5[[#This Row],[Total dépense]]</f>
        <v>0</v>
      </c>
      <c r="H82" s="190" t="str">
        <f>IFERROR(Tableau5[[#This Row],[Total dépense]]/Tableau3[[#This Row],[Budget prévu]],"")</f>
        <v/>
      </c>
      <c r="I82" s="203"/>
      <c r="J82" s="186" t="str">
        <f>IF(Tableau3[[#This Row],[Budget prévu]]=Tableau5[[#This Row],[Total dépense]],"OK","NOK")</f>
        <v>OK</v>
      </c>
      <c r="L82" s="186">
        <f>'2. Archives'!D86</f>
        <v>0</v>
      </c>
      <c r="M82" s="2">
        <f>'2. Archives'!F86</f>
        <v>0</v>
      </c>
      <c r="N82" s="2">
        <f>'2. Archives'!E86</f>
        <v>0</v>
      </c>
      <c r="O82" s="204">
        <f>'2. Archives'!J86</f>
        <v>0</v>
      </c>
      <c r="P82" s="187">
        <f>'2. Archives'!L86</f>
        <v>0</v>
      </c>
    </row>
    <row r="83" spans="2:16" ht="20" customHeight="1" x14ac:dyDescent="0.35">
      <c r="B83" s="206">
        <f>'[2]2. Termes '!J87</f>
        <v>0</v>
      </c>
      <c r="C83" s="2">
        <f>'[2]2. Termes '!F87</f>
        <v>0</v>
      </c>
      <c r="D83" s="207">
        <f>'[2]2. Termes '!H87</f>
        <v>0</v>
      </c>
      <c r="E83" s="187">
        <f>'[2]2. Termes '!AJ87</f>
        <v>0</v>
      </c>
      <c r="F83" s="191">
        <f>SUMIFS(Tableau4[Montant],Tableau4[Nom organisation],Tableau3[[#This Row],[Nom organisation]],Tableau4[Année],Tableau3[[#This Row],[Année]],Tableau4[N° de Contrat],Tableau3[[#This Row],[N° de Contrat]])</f>
        <v>0</v>
      </c>
      <c r="G83" s="193">
        <f>Tableau3[[#This Row],[Budget prévu]]-Tableau5[[#This Row],[Total dépense]]</f>
        <v>0</v>
      </c>
      <c r="H83" s="190" t="str">
        <f>IFERROR(Tableau5[[#This Row],[Total dépense]]/Tableau3[[#This Row],[Budget prévu]],"")</f>
        <v/>
      </c>
      <c r="I83" s="203"/>
      <c r="J83" s="186" t="str">
        <f>IF(Tableau3[[#This Row],[Budget prévu]]=Tableau5[[#This Row],[Total dépense]],"OK","NOK")</f>
        <v>OK</v>
      </c>
      <c r="L83" s="186">
        <f>'2. Archives'!D87</f>
        <v>0</v>
      </c>
      <c r="M83" s="2">
        <f>'2. Archives'!F87</f>
        <v>0</v>
      </c>
      <c r="N83" s="2">
        <f>'2. Archives'!E87</f>
        <v>0</v>
      </c>
      <c r="O83" s="204">
        <f>'2. Archives'!J87</f>
        <v>0</v>
      </c>
      <c r="P83" s="187">
        <f>'2. Archives'!L87</f>
        <v>0</v>
      </c>
    </row>
    <row r="84" spans="2:16" ht="20" customHeight="1" x14ac:dyDescent="0.35">
      <c r="B84" s="206">
        <f>'[2]2. Termes '!J88</f>
        <v>0</v>
      </c>
      <c r="C84" s="2">
        <f>'[2]2. Termes '!F88</f>
        <v>0</v>
      </c>
      <c r="D84" s="207">
        <f>'[2]2. Termes '!H88</f>
        <v>0</v>
      </c>
      <c r="E84" s="187">
        <f>'[2]2. Termes '!AJ88</f>
        <v>0</v>
      </c>
      <c r="F84" s="191">
        <f>SUMIFS(Tableau4[Montant],Tableau4[Nom organisation],Tableau3[[#This Row],[Nom organisation]],Tableau4[Année],Tableau3[[#This Row],[Année]],Tableau4[N° de Contrat],Tableau3[[#This Row],[N° de Contrat]])</f>
        <v>0</v>
      </c>
      <c r="G84" s="193">
        <f>Tableau3[[#This Row],[Budget prévu]]-Tableau5[[#This Row],[Total dépense]]</f>
        <v>0</v>
      </c>
      <c r="H84" s="190" t="str">
        <f>IFERROR(Tableau5[[#This Row],[Total dépense]]/Tableau3[[#This Row],[Budget prévu]],"")</f>
        <v/>
      </c>
      <c r="I84" s="203"/>
      <c r="J84" s="186" t="str">
        <f>IF(Tableau3[[#This Row],[Budget prévu]]=Tableau5[[#This Row],[Total dépense]],"OK","NOK")</f>
        <v>OK</v>
      </c>
      <c r="L84" s="186">
        <f>'2. Archives'!D88</f>
        <v>0</v>
      </c>
      <c r="M84" s="2">
        <f>'2. Archives'!F88</f>
        <v>0</v>
      </c>
      <c r="N84" s="2">
        <f>'2. Archives'!E88</f>
        <v>0</v>
      </c>
      <c r="O84" s="204">
        <f>'2. Archives'!J88</f>
        <v>0</v>
      </c>
      <c r="P84" s="187">
        <f>'2. Archives'!L88</f>
        <v>0</v>
      </c>
    </row>
    <row r="85" spans="2:16" ht="20" customHeight="1" x14ac:dyDescent="0.35">
      <c r="B85" s="206">
        <f>'[2]2. Termes '!J89</f>
        <v>0</v>
      </c>
      <c r="C85" s="2">
        <f>'[2]2. Termes '!F89</f>
        <v>0</v>
      </c>
      <c r="D85" s="207">
        <f>'[2]2. Termes '!H89</f>
        <v>0</v>
      </c>
      <c r="E85" s="187">
        <f>'[2]2. Termes '!AJ89</f>
        <v>0</v>
      </c>
      <c r="F85" s="191">
        <f>SUMIFS(Tableau4[Montant],Tableau4[Nom organisation],Tableau3[[#This Row],[Nom organisation]],Tableau4[Année],Tableau3[[#This Row],[Année]],Tableau4[N° de Contrat],Tableau3[[#This Row],[N° de Contrat]])</f>
        <v>0</v>
      </c>
      <c r="G85" s="193">
        <f>Tableau3[[#This Row],[Budget prévu]]-Tableau5[[#This Row],[Total dépense]]</f>
        <v>0</v>
      </c>
      <c r="H85" s="190" t="str">
        <f>IFERROR(Tableau5[[#This Row],[Total dépense]]/Tableau3[[#This Row],[Budget prévu]],"")</f>
        <v/>
      </c>
      <c r="I85" s="203"/>
      <c r="J85" s="186" t="str">
        <f>IF(Tableau3[[#This Row],[Budget prévu]]=Tableau5[[#This Row],[Total dépense]],"OK","NOK")</f>
        <v>OK</v>
      </c>
      <c r="L85" s="186">
        <f>'2. Archives'!D89</f>
        <v>0</v>
      </c>
      <c r="M85" s="2">
        <f>'2. Archives'!F89</f>
        <v>0</v>
      </c>
      <c r="N85" s="2">
        <f>'2. Archives'!E89</f>
        <v>0</v>
      </c>
      <c r="O85" s="204">
        <f>'2. Archives'!J89</f>
        <v>0</v>
      </c>
      <c r="P85" s="187">
        <f>'2. Archives'!L89</f>
        <v>0</v>
      </c>
    </row>
    <row r="86" spans="2:16" ht="20" customHeight="1" x14ac:dyDescent="0.35">
      <c r="B86" s="206">
        <f>'[2]2. Termes '!J90</f>
        <v>0</v>
      </c>
      <c r="C86" s="2">
        <f>'[2]2. Termes '!F90</f>
        <v>0</v>
      </c>
      <c r="D86" s="207">
        <f>'[2]2. Termes '!H90</f>
        <v>0</v>
      </c>
      <c r="E86" s="187">
        <f>'[2]2. Termes '!AJ90</f>
        <v>0</v>
      </c>
      <c r="F86" s="191">
        <f>SUMIFS(Tableau4[Montant],Tableau4[Nom organisation],Tableau3[[#This Row],[Nom organisation]],Tableau4[Année],Tableau3[[#This Row],[Année]],Tableau4[N° de Contrat],Tableau3[[#This Row],[N° de Contrat]])</f>
        <v>0</v>
      </c>
      <c r="G86" s="193">
        <f>Tableau3[[#This Row],[Budget prévu]]-Tableau5[[#This Row],[Total dépense]]</f>
        <v>0</v>
      </c>
      <c r="H86" s="190" t="str">
        <f>IFERROR(Tableau5[[#This Row],[Total dépense]]/Tableau3[[#This Row],[Budget prévu]],"")</f>
        <v/>
      </c>
      <c r="I86" s="203"/>
      <c r="J86" s="186" t="str">
        <f>IF(Tableau3[[#This Row],[Budget prévu]]=Tableau5[[#This Row],[Total dépense]],"OK","NOK")</f>
        <v>OK</v>
      </c>
      <c r="L86" s="186">
        <f>'2. Archives'!D90</f>
        <v>0</v>
      </c>
      <c r="M86" s="2">
        <f>'2. Archives'!F90</f>
        <v>0</v>
      </c>
      <c r="N86" s="2">
        <f>'2. Archives'!E90</f>
        <v>0</v>
      </c>
      <c r="O86" s="204">
        <f>'2. Archives'!J90</f>
        <v>0</v>
      </c>
      <c r="P86" s="187">
        <f>'2. Archives'!L90</f>
        <v>0</v>
      </c>
    </row>
    <row r="87" spans="2:16" ht="20" customHeight="1" x14ac:dyDescent="0.35">
      <c r="B87" s="206">
        <f>'[2]2. Termes '!J91</f>
        <v>0</v>
      </c>
      <c r="C87" s="2">
        <f>'[2]2. Termes '!F91</f>
        <v>0</v>
      </c>
      <c r="D87" s="207">
        <f>'[2]2. Termes '!H91</f>
        <v>0</v>
      </c>
      <c r="E87" s="187">
        <f>'[2]2. Termes '!AJ91</f>
        <v>0</v>
      </c>
      <c r="F87" s="191">
        <f>SUMIFS(Tableau4[Montant],Tableau4[Nom organisation],Tableau3[[#This Row],[Nom organisation]],Tableau4[Année],Tableau3[[#This Row],[Année]],Tableau4[N° de Contrat],Tableau3[[#This Row],[N° de Contrat]])</f>
        <v>0</v>
      </c>
      <c r="G87" s="193">
        <f>Tableau3[[#This Row],[Budget prévu]]-Tableau5[[#This Row],[Total dépense]]</f>
        <v>0</v>
      </c>
      <c r="H87" s="190" t="str">
        <f>IFERROR(Tableau5[[#This Row],[Total dépense]]/Tableau3[[#This Row],[Budget prévu]],"")</f>
        <v/>
      </c>
      <c r="I87" s="203"/>
      <c r="J87" s="186" t="str">
        <f>IF(Tableau3[[#This Row],[Budget prévu]]=Tableau5[[#This Row],[Total dépense]],"OK","NOK")</f>
        <v>OK</v>
      </c>
      <c r="L87" s="186">
        <f>'2. Archives'!D91</f>
        <v>0</v>
      </c>
      <c r="M87" s="2">
        <f>'2. Archives'!F91</f>
        <v>0</v>
      </c>
      <c r="N87" s="2">
        <f>'2. Archives'!E91</f>
        <v>0</v>
      </c>
      <c r="O87" s="204">
        <f>'2. Archives'!J91</f>
        <v>0</v>
      </c>
      <c r="P87" s="187">
        <f>'2. Archives'!L91</f>
        <v>0</v>
      </c>
    </row>
    <row r="88" spans="2:16" ht="20" customHeight="1" x14ac:dyDescent="0.35">
      <c r="B88" s="206">
        <f>'[2]2. Termes '!J92</f>
        <v>0</v>
      </c>
      <c r="C88" s="2">
        <f>'[2]2. Termes '!F92</f>
        <v>0</v>
      </c>
      <c r="D88" s="207">
        <f>'[2]2. Termes '!H92</f>
        <v>0</v>
      </c>
      <c r="E88" s="187">
        <f>'[2]2. Termes '!AJ92</f>
        <v>0</v>
      </c>
      <c r="F88" s="191">
        <f>SUMIFS(Tableau4[Montant],Tableau4[Nom organisation],Tableau3[[#This Row],[Nom organisation]],Tableau4[Année],Tableau3[[#This Row],[Année]],Tableau4[N° de Contrat],Tableau3[[#This Row],[N° de Contrat]])</f>
        <v>0</v>
      </c>
      <c r="G88" s="193">
        <f>Tableau3[[#This Row],[Budget prévu]]-Tableau5[[#This Row],[Total dépense]]</f>
        <v>0</v>
      </c>
      <c r="H88" s="190" t="str">
        <f>IFERROR(Tableau5[[#This Row],[Total dépense]]/Tableau3[[#This Row],[Budget prévu]],"")</f>
        <v/>
      </c>
      <c r="I88" s="203"/>
      <c r="J88" s="186" t="str">
        <f>IF(Tableau3[[#This Row],[Budget prévu]]=Tableau5[[#This Row],[Total dépense]],"OK","NOK")</f>
        <v>OK</v>
      </c>
      <c r="L88" s="186">
        <f>'2. Archives'!D92</f>
        <v>0</v>
      </c>
      <c r="M88" s="2">
        <f>'2. Archives'!F92</f>
        <v>0</v>
      </c>
      <c r="N88" s="2">
        <f>'2. Archives'!E92</f>
        <v>0</v>
      </c>
      <c r="O88" s="204">
        <f>'2. Archives'!J92</f>
        <v>0</v>
      </c>
      <c r="P88" s="187">
        <f>'2. Archives'!L92</f>
        <v>0</v>
      </c>
    </row>
    <row r="89" spans="2:16" ht="20" customHeight="1" x14ac:dyDescent="0.35">
      <c r="B89" s="206">
        <f>'[2]2. Termes '!J93</f>
        <v>0</v>
      </c>
      <c r="C89" s="2">
        <f>'[2]2. Termes '!F93</f>
        <v>0</v>
      </c>
      <c r="D89" s="207">
        <f>'[2]2. Termes '!H93</f>
        <v>0</v>
      </c>
      <c r="E89" s="187">
        <f>'[2]2. Termes '!AJ93</f>
        <v>0</v>
      </c>
      <c r="F89" s="191">
        <f>SUMIFS(Tableau4[Montant],Tableau4[Nom organisation],Tableau3[[#This Row],[Nom organisation]],Tableau4[Année],Tableau3[[#This Row],[Année]],Tableau4[N° de Contrat],Tableau3[[#This Row],[N° de Contrat]])</f>
        <v>0</v>
      </c>
      <c r="G89" s="193">
        <f>Tableau3[[#This Row],[Budget prévu]]-Tableau5[[#This Row],[Total dépense]]</f>
        <v>0</v>
      </c>
      <c r="H89" s="190" t="str">
        <f>IFERROR(Tableau5[[#This Row],[Total dépense]]/Tableau3[[#This Row],[Budget prévu]],"")</f>
        <v/>
      </c>
      <c r="I89" s="203"/>
      <c r="J89" s="186" t="str">
        <f>IF(Tableau3[[#This Row],[Budget prévu]]=Tableau5[[#This Row],[Total dépense]],"OK","NOK")</f>
        <v>OK</v>
      </c>
      <c r="L89" s="186">
        <f>'2. Archives'!D93</f>
        <v>0</v>
      </c>
      <c r="M89" s="2">
        <f>'2. Archives'!F93</f>
        <v>0</v>
      </c>
      <c r="N89" s="2">
        <f>'2. Archives'!E93</f>
        <v>0</v>
      </c>
      <c r="O89" s="204">
        <f>'2. Archives'!J93</f>
        <v>0</v>
      </c>
      <c r="P89" s="187">
        <f>'2. Archives'!L93</f>
        <v>0</v>
      </c>
    </row>
    <row r="90" spans="2:16" ht="20" customHeight="1" x14ac:dyDescent="0.35">
      <c r="B90" s="206">
        <f>'[2]2. Termes '!J94</f>
        <v>0</v>
      </c>
      <c r="C90" s="2">
        <f>'[2]2. Termes '!F94</f>
        <v>0</v>
      </c>
      <c r="D90" s="207">
        <f>'[2]2. Termes '!H94</f>
        <v>0</v>
      </c>
      <c r="E90" s="187">
        <f>'[2]2. Termes '!AJ94</f>
        <v>0</v>
      </c>
      <c r="F90" s="191">
        <f>SUMIFS(Tableau4[Montant],Tableau4[Nom organisation],Tableau3[[#This Row],[Nom organisation]],Tableau4[Année],Tableau3[[#This Row],[Année]],Tableau4[N° de Contrat],Tableau3[[#This Row],[N° de Contrat]])</f>
        <v>0</v>
      </c>
      <c r="G90" s="193">
        <f>Tableau3[[#This Row],[Budget prévu]]-Tableau5[[#This Row],[Total dépense]]</f>
        <v>0</v>
      </c>
      <c r="H90" s="190" t="str">
        <f>IFERROR(Tableau5[[#This Row],[Total dépense]]/Tableau3[[#This Row],[Budget prévu]],"")</f>
        <v/>
      </c>
      <c r="I90" s="203"/>
      <c r="J90" s="186" t="str">
        <f>IF(Tableau3[[#This Row],[Budget prévu]]=Tableau5[[#This Row],[Total dépense]],"OK","NOK")</f>
        <v>OK</v>
      </c>
      <c r="L90" s="186">
        <f>'2. Archives'!D94</f>
        <v>0</v>
      </c>
      <c r="M90" s="2">
        <f>'2. Archives'!F94</f>
        <v>0</v>
      </c>
      <c r="N90" s="2">
        <f>'2. Archives'!E94</f>
        <v>0</v>
      </c>
      <c r="O90" s="204">
        <f>'2. Archives'!J94</f>
        <v>0</v>
      </c>
      <c r="P90" s="187">
        <f>'2. Archives'!L94</f>
        <v>0</v>
      </c>
    </row>
    <row r="91" spans="2:16" ht="20" customHeight="1" x14ac:dyDescent="0.35">
      <c r="B91" s="206">
        <f>'[2]2. Termes '!J95</f>
        <v>0</v>
      </c>
      <c r="C91" s="2">
        <f>'[2]2. Termes '!F95</f>
        <v>0</v>
      </c>
      <c r="D91" s="207">
        <f>'[2]2. Termes '!H95</f>
        <v>0</v>
      </c>
      <c r="E91" s="187">
        <f>'[2]2. Termes '!AJ95</f>
        <v>0</v>
      </c>
      <c r="F91" s="191">
        <f>SUMIFS(Tableau4[Montant],Tableau4[Nom organisation],Tableau3[[#This Row],[Nom organisation]],Tableau4[Année],Tableau3[[#This Row],[Année]],Tableau4[N° de Contrat],Tableau3[[#This Row],[N° de Contrat]])</f>
        <v>0</v>
      </c>
      <c r="G91" s="193">
        <f>Tableau3[[#This Row],[Budget prévu]]-Tableau5[[#This Row],[Total dépense]]</f>
        <v>0</v>
      </c>
      <c r="H91" s="190" t="str">
        <f>IFERROR(Tableau5[[#This Row],[Total dépense]]/Tableau3[[#This Row],[Budget prévu]],"")</f>
        <v/>
      </c>
      <c r="I91" s="203"/>
      <c r="J91" s="186" t="str">
        <f>IF(Tableau3[[#This Row],[Budget prévu]]=Tableau5[[#This Row],[Total dépense]],"OK","NOK")</f>
        <v>OK</v>
      </c>
      <c r="L91" s="186">
        <f>'2. Archives'!D95</f>
        <v>0</v>
      </c>
      <c r="M91" s="2">
        <f>'2. Archives'!F95</f>
        <v>0</v>
      </c>
      <c r="N91" s="2">
        <f>'2. Archives'!E95</f>
        <v>0</v>
      </c>
      <c r="O91" s="204">
        <f>'2. Archives'!J95</f>
        <v>0</v>
      </c>
      <c r="P91" s="187">
        <f>'2. Archives'!L95</f>
        <v>0</v>
      </c>
    </row>
    <row r="92" spans="2:16" ht="20" customHeight="1" x14ac:dyDescent="0.35">
      <c r="B92" s="206">
        <f>'[2]2. Termes '!J96</f>
        <v>0</v>
      </c>
      <c r="C92" s="2">
        <f>'[2]2. Termes '!F96</f>
        <v>0</v>
      </c>
      <c r="D92" s="207">
        <f>'[2]2. Termes '!H96</f>
        <v>0</v>
      </c>
      <c r="E92" s="187">
        <f>'[2]2. Termes '!AJ96</f>
        <v>0</v>
      </c>
      <c r="F92" s="191">
        <f>SUMIFS(Tableau4[Montant],Tableau4[Nom organisation],Tableau3[[#This Row],[Nom organisation]],Tableau4[Année],Tableau3[[#This Row],[Année]],Tableau4[N° de Contrat],Tableau3[[#This Row],[N° de Contrat]])</f>
        <v>0</v>
      </c>
      <c r="G92" s="193">
        <f>Tableau3[[#This Row],[Budget prévu]]-Tableau5[[#This Row],[Total dépense]]</f>
        <v>0</v>
      </c>
      <c r="H92" s="190" t="str">
        <f>IFERROR(Tableau5[[#This Row],[Total dépense]]/Tableau3[[#This Row],[Budget prévu]],"")</f>
        <v/>
      </c>
      <c r="I92" s="203"/>
      <c r="J92" s="186" t="str">
        <f>IF(Tableau3[[#This Row],[Budget prévu]]=Tableau5[[#This Row],[Total dépense]],"OK","NOK")</f>
        <v>OK</v>
      </c>
      <c r="L92" s="186">
        <f>'2. Archives'!D96</f>
        <v>0</v>
      </c>
      <c r="M92" s="2">
        <f>'2. Archives'!F96</f>
        <v>0</v>
      </c>
      <c r="N92" s="2">
        <f>'2. Archives'!E96</f>
        <v>0</v>
      </c>
      <c r="O92" s="204">
        <f>'2. Archives'!J96</f>
        <v>0</v>
      </c>
      <c r="P92" s="187">
        <f>'2. Archives'!L96</f>
        <v>0</v>
      </c>
    </row>
    <row r="93" spans="2:16" ht="20" customHeight="1" x14ac:dyDescent="0.35">
      <c r="B93" s="206">
        <f>'[2]2. Termes '!J97</f>
        <v>0</v>
      </c>
      <c r="C93" s="2">
        <f>'[2]2. Termes '!F97</f>
        <v>0</v>
      </c>
      <c r="D93" s="207">
        <f>'[2]2. Termes '!H97</f>
        <v>0</v>
      </c>
      <c r="E93" s="187">
        <f>'[2]2. Termes '!AJ97</f>
        <v>0</v>
      </c>
      <c r="F93" s="191">
        <f>SUMIFS(Tableau4[Montant],Tableau4[Nom organisation],Tableau3[[#This Row],[Nom organisation]],Tableau4[Année],Tableau3[[#This Row],[Année]],Tableau4[N° de Contrat],Tableau3[[#This Row],[N° de Contrat]])</f>
        <v>0</v>
      </c>
      <c r="G93" s="193">
        <f>Tableau3[[#This Row],[Budget prévu]]-Tableau5[[#This Row],[Total dépense]]</f>
        <v>0</v>
      </c>
      <c r="H93" s="190" t="str">
        <f>IFERROR(Tableau5[[#This Row],[Total dépense]]/Tableau3[[#This Row],[Budget prévu]],"")</f>
        <v/>
      </c>
      <c r="I93" s="203"/>
      <c r="J93" s="186" t="str">
        <f>IF(Tableau3[[#This Row],[Budget prévu]]=Tableau5[[#This Row],[Total dépense]],"OK","NOK")</f>
        <v>OK</v>
      </c>
      <c r="L93" s="186">
        <f>'2. Archives'!D97</f>
        <v>0</v>
      </c>
      <c r="M93" s="2">
        <f>'2. Archives'!F97</f>
        <v>0</v>
      </c>
      <c r="N93" s="2">
        <f>'2. Archives'!E97</f>
        <v>0</v>
      </c>
      <c r="O93" s="204">
        <f>'2. Archives'!J97</f>
        <v>0</v>
      </c>
      <c r="P93" s="187">
        <f>'2. Archives'!L97</f>
        <v>0</v>
      </c>
    </row>
    <row r="94" spans="2:16" ht="20" customHeight="1" x14ac:dyDescent="0.35">
      <c r="B94" s="206">
        <f>'[2]2. Termes '!J98</f>
        <v>0</v>
      </c>
      <c r="C94" s="2">
        <f>'[2]2. Termes '!F98</f>
        <v>0</v>
      </c>
      <c r="D94" s="207">
        <f>'[2]2. Termes '!H98</f>
        <v>0</v>
      </c>
      <c r="E94" s="187">
        <f>'[2]2. Termes '!AJ98</f>
        <v>0</v>
      </c>
      <c r="F94" s="191">
        <f>SUMIFS(Tableau4[Montant],Tableau4[Nom organisation],Tableau3[[#This Row],[Nom organisation]],Tableau4[Année],Tableau3[[#This Row],[Année]],Tableau4[N° de Contrat],Tableau3[[#This Row],[N° de Contrat]])</f>
        <v>0</v>
      </c>
      <c r="G94" s="193">
        <f>Tableau3[[#This Row],[Budget prévu]]-Tableau5[[#This Row],[Total dépense]]</f>
        <v>0</v>
      </c>
      <c r="H94" s="190" t="str">
        <f>IFERROR(Tableau5[[#This Row],[Total dépense]]/Tableau3[[#This Row],[Budget prévu]],"")</f>
        <v/>
      </c>
      <c r="I94" s="203"/>
      <c r="J94" s="186" t="str">
        <f>IF(Tableau3[[#This Row],[Budget prévu]]=Tableau5[[#This Row],[Total dépense]],"OK","NOK")</f>
        <v>OK</v>
      </c>
      <c r="L94" s="186">
        <f>'2. Archives'!D98</f>
        <v>0</v>
      </c>
      <c r="M94" s="2">
        <f>'2. Archives'!F98</f>
        <v>0</v>
      </c>
      <c r="N94" s="2">
        <f>'2. Archives'!E98</f>
        <v>0</v>
      </c>
      <c r="O94" s="204">
        <f>'2. Archives'!J98</f>
        <v>0</v>
      </c>
      <c r="P94" s="187">
        <f>'2. Archives'!L98</f>
        <v>0</v>
      </c>
    </row>
    <row r="95" spans="2:16" ht="20" customHeight="1" x14ac:dyDescent="0.35">
      <c r="B95" s="206">
        <f>'[2]2. Termes '!J99</f>
        <v>0</v>
      </c>
      <c r="C95" s="2">
        <f>'[2]2. Termes '!F99</f>
        <v>0</v>
      </c>
      <c r="D95" s="207">
        <f>'[2]2. Termes '!H99</f>
        <v>0</v>
      </c>
      <c r="E95" s="187">
        <f>'[2]2. Termes '!AJ99</f>
        <v>0</v>
      </c>
      <c r="F95" s="191">
        <f>SUMIFS(Tableau4[Montant],Tableau4[Nom organisation],Tableau3[[#This Row],[Nom organisation]],Tableau4[Année],Tableau3[[#This Row],[Année]],Tableau4[N° de Contrat],Tableau3[[#This Row],[N° de Contrat]])</f>
        <v>0</v>
      </c>
      <c r="G95" s="193">
        <f>Tableau3[[#This Row],[Budget prévu]]-Tableau5[[#This Row],[Total dépense]]</f>
        <v>0</v>
      </c>
      <c r="H95" s="190" t="str">
        <f>IFERROR(Tableau5[[#This Row],[Total dépense]]/Tableau3[[#This Row],[Budget prévu]],"")</f>
        <v/>
      </c>
      <c r="I95" s="203"/>
      <c r="J95" s="186" t="str">
        <f>IF(Tableau3[[#This Row],[Budget prévu]]=Tableau5[[#This Row],[Total dépense]],"OK","NOK")</f>
        <v>OK</v>
      </c>
      <c r="L95" s="186">
        <f>'2. Archives'!D99</f>
        <v>0</v>
      </c>
      <c r="M95" s="2">
        <f>'2. Archives'!F99</f>
        <v>0</v>
      </c>
      <c r="N95" s="2">
        <f>'2. Archives'!E99</f>
        <v>0</v>
      </c>
      <c r="O95" s="204">
        <f>'2. Archives'!J99</f>
        <v>0</v>
      </c>
      <c r="P95" s="187">
        <f>'2. Archives'!L99</f>
        <v>0</v>
      </c>
    </row>
    <row r="96" spans="2:16" ht="20" customHeight="1" x14ac:dyDescent="0.35">
      <c r="B96" s="206">
        <f>'[2]2. Termes '!J100</f>
        <v>0</v>
      </c>
      <c r="C96" s="2">
        <f>'[2]2. Termes '!F100</f>
        <v>0</v>
      </c>
      <c r="D96" s="207">
        <f>'[2]2. Termes '!H100</f>
        <v>0</v>
      </c>
      <c r="E96" s="187">
        <f>'[2]2. Termes '!AJ100</f>
        <v>0</v>
      </c>
      <c r="F96" s="191">
        <f>SUMIFS(Tableau4[Montant],Tableau4[Nom organisation],Tableau3[[#This Row],[Nom organisation]],Tableau4[Année],Tableau3[[#This Row],[Année]],Tableau4[N° de Contrat],Tableau3[[#This Row],[N° de Contrat]])</f>
        <v>0</v>
      </c>
      <c r="G96" s="193">
        <f>Tableau3[[#This Row],[Budget prévu]]-Tableau5[[#This Row],[Total dépense]]</f>
        <v>0</v>
      </c>
      <c r="H96" s="190" t="str">
        <f>IFERROR(Tableau5[[#This Row],[Total dépense]]/Tableau3[[#This Row],[Budget prévu]],"")</f>
        <v/>
      </c>
      <c r="I96" s="203"/>
      <c r="J96" s="186" t="str">
        <f>IF(Tableau3[[#This Row],[Budget prévu]]=Tableau5[[#This Row],[Total dépense]],"OK","NOK")</f>
        <v>OK</v>
      </c>
      <c r="L96" s="186">
        <f>'2. Archives'!D100</f>
        <v>0</v>
      </c>
      <c r="M96" s="2">
        <f>'2. Archives'!F100</f>
        <v>0</v>
      </c>
      <c r="N96" s="2">
        <f>'2. Archives'!E100</f>
        <v>0</v>
      </c>
      <c r="O96" s="204">
        <f>'2. Archives'!J100</f>
        <v>0</v>
      </c>
      <c r="P96" s="187">
        <f>'2. Archives'!L100</f>
        <v>0</v>
      </c>
    </row>
    <row r="97" spans="2:16" ht="20" customHeight="1" x14ac:dyDescent="0.35">
      <c r="B97" s="206">
        <f>'[2]2. Termes '!J101</f>
        <v>0</v>
      </c>
      <c r="C97" s="2">
        <f>'[2]2. Termes '!F101</f>
        <v>0</v>
      </c>
      <c r="D97" s="207">
        <f>'[2]2. Termes '!H101</f>
        <v>0</v>
      </c>
      <c r="E97" s="187">
        <f>'[2]2. Termes '!AJ101</f>
        <v>0</v>
      </c>
      <c r="F97" s="191">
        <f>SUMIFS(Tableau4[Montant],Tableau4[Nom organisation],Tableau3[[#This Row],[Nom organisation]],Tableau4[Année],Tableau3[[#This Row],[Année]],Tableau4[N° de Contrat],Tableau3[[#This Row],[N° de Contrat]])</f>
        <v>0</v>
      </c>
      <c r="G97" s="193">
        <f>Tableau3[[#This Row],[Budget prévu]]-Tableau5[[#This Row],[Total dépense]]</f>
        <v>0</v>
      </c>
      <c r="H97" s="190" t="str">
        <f>IFERROR(Tableau5[[#This Row],[Total dépense]]/Tableau3[[#This Row],[Budget prévu]],"")</f>
        <v/>
      </c>
      <c r="I97" s="203"/>
      <c r="J97" s="186" t="str">
        <f>IF(Tableau3[[#This Row],[Budget prévu]]=Tableau5[[#This Row],[Total dépense]],"OK","NOK")</f>
        <v>OK</v>
      </c>
      <c r="L97" s="186">
        <f>'2. Archives'!D101</f>
        <v>0</v>
      </c>
      <c r="M97" s="2">
        <f>'2. Archives'!F101</f>
        <v>0</v>
      </c>
      <c r="N97" s="2">
        <f>'2. Archives'!E101</f>
        <v>0</v>
      </c>
      <c r="O97" s="204">
        <f>'2. Archives'!J101</f>
        <v>0</v>
      </c>
      <c r="P97" s="187">
        <f>'2. Archives'!L101</f>
        <v>0</v>
      </c>
    </row>
    <row r="98" spans="2:16" ht="20" customHeight="1" x14ac:dyDescent="0.35">
      <c r="B98" s="206">
        <f>'[2]2. Termes '!J102</f>
        <v>0</v>
      </c>
      <c r="C98" s="2">
        <f>'[2]2. Termes '!F102</f>
        <v>0</v>
      </c>
      <c r="D98" s="207">
        <f>'[2]2. Termes '!H102</f>
        <v>0</v>
      </c>
      <c r="E98" s="187">
        <f>'[2]2. Termes '!AJ102</f>
        <v>0</v>
      </c>
      <c r="F98" s="191">
        <f>SUMIFS(Tableau4[Montant],Tableau4[Nom organisation],Tableau3[[#This Row],[Nom organisation]],Tableau4[Année],Tableau3[[#This Row],[Année]],Tableau4[N° de Contrat],Tableau3[[#This Row],[N° de Contrat]])</f>
        <v>0</v>
      </c>
      <c r="G98" s="193">
        <f>Tableau3[[#This Row],[Budget prévu]]-Tableau5[[#This Row],[Total dépense]]</f>
        <v>0</v>
      </c>
      <c r="H98" s="190" t="str">
        <f>IFERROR(Tableau5[[#This Row],[Total dépense]]/Tableau3[[#This Row],[Budget prévu]],"")</f>
        <v/>
      </c>
      <c r="I98" s="203"/>
      <c r="J98" s="186" t="str">
        <f>IF(Tableau3[[#This Row],[Budget prévu]]=Tableau5[[#This Row],[Total dépense]],"OK","NOK")</f>
        <v>OK</v>
      </c>
      <c r="L98" s="186">
        <f>'2. Archives'!D102</f>
        <v>0</v>
      </c>
      <c r="M98" s="2">
        <f>'2. Archives'!F102</f>
        <v>0</v>
      </c>
      <c r="N98" s="2">
        <f>'2. Archives'!E102</f>
        <v>0</v>
      </c>
      <c r="O98" s="204">
        <f>'2. Archives'!J102</f>
        <v>0</v>
      </c>
      <c r="P98" s="187">
        <f>'2. Archives'!L102</f>
        <v>0</v>
      </c>
    </row>
    <row r="99" spans="2:16" ht="20" customHeight="1" x14ac:dyDescent="0.35">
      <c r="B99" s="206">
        <f>'[2]2. Termes '!J103</f>
        <v>0</v>
      </c>
      <c r="C99" s="2">
        <f>'[2]2. Termes '!F103</f>
        <v>0</v>
      </c>
      <c r="D99" s="207">
        <f>'[2]2. Termes '!H103</f>
        <v>0</v>
      </c>
      <c r="E99" s="187">
        <f>'[2]2. Termes '!AJ103</f>
        <v>0</v>
      </c>
      <c r="F99" s="191">
        <f>SUMIFS(Tableau4[Montant],Tableau4[Nom organisation],Tableau3[[#This Row],[Nom organisation]],Tableau4[Année],Tableau3[[#This Row],[Année]],Tableau4[N° de Contrat],Tableau3[[#This Row],[N° de Contrat]])</f>
        <v>0</v>
      </c>
      <c r="G99" s="193">
        <f>Tableau3[[#This Row],[Budget prévu]]-Tableau5[[#This Row],[Total dépense]]</f>
        <v>0</v>
      </c>
      <c r="H99" s="190" t="str">
        <f>IFERROR(Tableau5[[#This Row],[Total dépense]]/Tableau3[[#This Row],[Budget prévu]],"")</f>
        <v/>
      </c>
      <c r="I99" s="203"/>
      <c r="J99" s="186" t="str">
        <f>IF(Tableau3[[#This Row],[Budget prévu]]=Tableau5[[#This Row],[Total dépense]],"OK","NOK")</f>
        <v>OK</v>
      </c>
      <c r="L99" s="186">
        <f>'2. Archives'!D103</f>
        <v>0</v>
      </c>
      <c r="M99" s="2">
        <f>'2. Archives'!F103</f>
        <v>0</v>
      </c>
      <c r="N99" s="2">
        <f>'2. Archives'!E103</f>
        <v>0</v>
      </c>
      <c r="O99" s="204">
        <f>'2. Archives'!J103</f>
        <v>0</v>
      </c>
      <c r="P99" s="187">
        <f>'2. Archives'!L103</f>
        <v>0</v>
      </c>
    </row>
    <row r="100" spans="2:16" ht="20" customHeight="1" x14ac:dyDescent="0.35">
      <c r="B100" s="206">
        <f>'[2]2. Termes '!J104</f>
        <v>0</v>
      </c>
      <c r="C100" s="2">
        <f>'[2]2. Termes '!F104</f>
        <v>0</v>
      </c>
      <c r="D100" s="207">
        <f>'[2]2. Termes '!H104</f>
        <v>0</v>
      </c>
      <c r="E100" s="187">
        <f>'[2]2. Termes '!AJ104</f>
        <v>0</v>
      </c>
      <c r="F100" s="191">
        <f>SUMIFS(Tableau4[Montant],Tableau4[Nom organisation],Tableau3[[#This Row],[Nom organisation]],Tableau4[Année],Tableau3[[#This Row],[Année]],Tableau4[N° de Contrat],Tableau3[[#This Row],[N° de Contrat]])</f>
        <v>0</v>
      </c>
      <c r="G100" s="193">
        <f>Tableau3[[#This Row],[Budget prévu]]-Tableau5[[#This Row],[Total dépense]]</f>
        <v>0</v>
      </c>
      <c r="H100" s="190" t="str">
        <f>IFERROR(Tableau5[[#This Row],[Total dépense]]/Tableau3[[#This Row],[Budget prévu]],"")</f>
        <v/>
      </c>
      <c r="I100" s="203"/>
      <c r="J100" s="186" t="str">
        <f>IF(Tableau3[[#This Row],[Budget prévu]]=Tableau5[[#This Row],[Total dépense]],"OK","NOK")</f>
        <v>OK</v>
      </c>
      <c r="L100" s="186">
        <f>'2. Archives'!D104</f>
        <v>0</v>
      </c>
      <c r="M100" s="2">
        <f>'2. Archives'!F104</f>
        <v>0</v>
      </c>
      <c r="N100" s="2">
        <f>'2. Archives'!E104</f>
        <v>0</v>
      </c>
      <c r="O100" s="204">
        <f>'2. Archives'!J104</f>
        <v>0</v>
      </c>
      <c r="P100" s="187">
        <f>'2. Archives'!L104</f>
        <v>0</v>
      </c>
    </row>
    <row r="101" spans="2:16" ht="20" customHeight="1" x14ac:dyDescent="0.35">
      <c r="B101" s="206">
        <f>'[2]2. Termes '!J105</f>
        <v>0</v>
      </c>
      <c r="C101" s="2">
        <f>'[2]2. Termes '!F105</f>
        <v>0</v>
      </c>
      <c r="D101" s="207">
        <f>'[2]2. Termes '!H105</f>
        <v>0</v>
      </c>
      <c r="E101" s="187">
        <f>'[2]2. Termes '!AJ105</f>
        <v>0</v>
      </c>
      <c r="F101" s="191">
        <f>SUMIFS(Tableau4[Montant],Tableau4[Nom organisation],Tableau3[[#This Row],[Nom organisation]],Tableau4[Année],Tableau3[[#This Row],[Année]],Tableau4[N° de Contrat],Tableau3[[#This Row],[N° de Contrat]])</f>
        <v>0</v>
      </c>
      <c r="G101" s="193">
        <f>Tableau3[[#This Row],[Budget prévu]]-Tableau5[[#This Row],[Total dépense]]</f>
        <v>0</v>
      </c>
      <c r="H101" s="190" t="str">
        <f>IFERROR(Tableau5[[#This Row],[Total dépense]]/Tableau3[[#This Row],[Budget prévu]],"")</f>
        <v/>
      </c>
      <c r="I101" s="203"/>
      <c r="J101" s="186" t="str">
        <f>IF(Tableau3[[#This Row],[Budget prévu]]=Tableau5[[#This Row],[Total dépense]],"OK","NOK")</f>
        <v>OK</v>
      </c>
      <c r="L101" s="186">
        <f>'2. Archives'!D105</f>
        <v>0</v>
      </c>
      <c r="M101" s="2">
        <f>'2. Archives'!F105</f>
        <v>0</v>
      </c>
      <c r="N101" s="2">
        <f>'2. Archives'!E105</f>
        <v>0</v>
      </c>
      <c r="O101" s="204">
        <f>'2. Archives'!J105</f>
        <v>0</v>
      </c>
      <c r="P101" s="187">
        <f>'2. Archives'!L105</f>
        <v>0</v>
      </c>
    </row>
    <row r="102" spans="2:16" ht="20" customHeight="1" x14ac:dyDescent="0.35">
      <c r="B102" s="206">
        <f>'[2]2. Termes '!J106</f>
        <v>0</v>
      </c>
      <c r="C102" s="2">
        <f>'[2]2. Termes '!F106</f>
        <v>0</v>
      </c>
      <c r="D102" s="207">
        <f>'[2]2. Termes '!H106</f>
        <v>0</v>
      </c>
      <c r="E102" s="187">
        <f>'[2]2. Termes '!AJ106</f>
        <v>0</v>
      </c>
      <c r="F102" s="191">
        <f>SUMIFS(Tableau4[Montant],Tableau4[Nom organisation],Tableau3[[#This Row],[Nom organisation]],Tableau4[Année],Tableau3[[#This Row],[Année]],Tableau4[N° de Contrat],Tableau3[[#This Row],[N° de Contrat]])</f>
        <v>0</v>
      </c>
      <c r="G102" s="193">
        <f>Tableau3[[#This Row],[Budget prévu]]-Tableau5[[#This Row],[Total dépense]]</f>
        <v>0</v>
      </c>
      <c r="H102" s="190" t="str">
        <f>IFERROR(Tableau5[[#This Row],[Total dépense]]/Tableau3[[#This Row],[Budget prévu]],"")</f>
        <v/>
      </c>
      <c r="I102" s="203"/>
      <c r="J102" s="186" t="str">
        <f>IF(Tableau3[[#This Row],[Budget prévu]]=Tableau5[[#This Row],[Total dépense]],"OK","NOK")</f>
        <v>OK</v>
      </c>
      <c r="L102" s="186">
        <f>'2. Archives'!D106</f>
        <v>0</v>
      </c>
      <c r="M102" s="2">
        <f>'2. Archives'!F106</f>
        <v>0</v>
      </c>
      <c r="N102" s="2">
        <f>'2. Archives'!E106</f>
        <v>0</v>
      </c>
      <c r="O102" s="204">
        <f>'2. Archives'!J106</f>
        <v>0</v>
      </c>
      <c r="P102" s="187">
        <f>'2. Archives'!L106</f>
        <v>0</v>
      </c>
    </row>
    <row r="103" spans="2:16" ht="20" customHeight="1" x14ac:dyDescent="0.35">
      <c r="B103" s="206">
        <f>'[2]2. Termes '!J107</f>
        <v>0</v>
      </c>
      <c r="C103" s="2">
        <f>'[2]2. Termes '!F107</f>
        <v>0</v>
      </c>
      <c r="D103" s="207">
        <f>'[2]2. Termes '!H107</f>
        <v>0</v>
      </c>
      <c r="E103" s="187">
        <f>'[2]2. Termes '!AJ107</f>
        <v>0</v>
      </c>
      <c r="F103" s="191">
        <f>SUMIFS(Tableau4[Montant],Tableau4[Nom organisation],Tableau3[[#This Row],[Nom organisation]],Tableau4[Année],Tableau3[[#This Row],[Année]],Tableau4[N° de Contrat],Tableau3[[#This Row],[N° de Contrat]])</f>
        <v>0</v>
      </c>
      <c r="G103" s="193">
        <f>Tableau3[[#This Row],[Budget prévu]]-Tableau5[[#This Row],[Total dépense]]</f>
        <v>0</v>
      </c>
      <c r="H103" s="190" t="str">
        <f>IFERROR(Tableau5[[#This Row],[Total dépense]]/Tableau3[[#This Row],[Budget prévu]],"")</f>
        <v/>
      </c>
      <c r="I103" s="203"/>
      <c r="J103" s="186" t="str">
        <f>IF(Tableau3[[#This Row],[Budget prévu]]=Tableau5[[#This Row],[Total dépense]],"OK","NOK")</f>
        <v>OK</v>
      </c>
      <c r="L103" s="186">
        <f>'2. Archives'!D107</f>
        <v>0</v>
      </c>
      <c r="M103" s="2">
        <f>'2. Archives'!F107</f>
        <v>0</v>
      </c>
      <c r="N103" s="2">
        <f>'2. Archives'!E107</f>
        <v>0</v>
      </c>
      <c r="O103" s="204">
        <f>'2. Archives'!J107</f>
        <v>0</v>
      </c>
      <c r="P103" s="187">
        <f>'2. Archives'!L107</f>
        <v>0</v>
      </c>
    </row>
    <row r="104" spans="2:16" ht="20" customHeight="1" x14ac:dyDescent="0.35">
      <c r="B104" s="206">
        <f>'[2]2. Termes '!J108</f>
        <v>0</v>
      </c>
      <c r="C104" s="2">
        <f>'[2]2. Termes '!F108</f>
        <v>0</v>
      </c>
      <c r="D104" s="207">
        <f>'[2]2. Termes '!H108</f>
        <v>0</v>
      </c>
      <c r="E104" s="187">
        <f>'[2]2. Termes '!AJ108</f>
        <v>0</v>
      </c>
      <c r="F104" s="191">
        <f>SUMIFS(Tableau4[Montant],Tableau4[Nom organisation],Tableau3[[#This Row],[Nom organisation]],Tableau4[Année],Tableau3[[#This Row],[Année]],Tableau4[N° de Contrat],Tableau3[[#This Row],[N° de Contrat]])</f>
        <v>0</v>
      </c>
      <c r="G104" s="193">
        <f>Tableau3[[#This Row],[Budget prévu]]-Tableau5[[#This Row],[Total dépense]]</f>
        <v>0</v>
      </c>
      <c r="H104" s="190" t="str">
        <f>IFERROR(Tableau5[[#This Row],[Total dépense]]/Tableau3[[#This Row],[Budget prévu]],"")</f>
        <v/>
      </c>
      <c r="I104" s="203"/>
      <c r="J104" s="186" t="str">
        <f>IF(Tableau3[[#This Row],[Budget prévu]]=Tableau5[[#This Row],[Total dépense]],"OK","NOK")</f>
        <v>OK</v>
      </c>
      <c r="L104" s="186">
        <f>'2. Archives'!D108</f>
        <v>0</v>
      </c>
      <c r="M104" s="2">
        <f>'2. Archives'!F108</f>
        <v>0</v>
      </c>
      <c r="N104" s="2">
        <f>'2. Archives'!E108</f>
        <v>0</v>
      </c>
      <c r="O104" s="204">
        <f>'2. Archives'!J108</f>
        <v>0</v>
      </c>
      <c r="P104" s="187">
        <f>'2. Archives'!L108</f>
        <v>0</v>
      </c>
    </row>
    <row r="105" spans="2:16" ht="20" customHeight="1" x14ac:dyDescent="0.35">
      <c r="B105" s="206">
        <f>'[2]2. Termes '!J109</f>
        <v>0</v>
      </c>
      <c r="C105" s="2">
        <f>'[2]2. Termes '!F109</f>
        <v>0</v>
      </c>
      <c r="D105" s="207">
        <f>'[2]2. Termes '!H109</f>
        <v>0</v>
      </c>
      <c r="E105" s="187">
        <f>'[2]2. Termes '!AJ109</f>
        <v>0</v>
      </c>
      <c r="F105" s="191">
        <f>SUMIFS(Tableau4[Montant],Tableau4[Nom organisation],Tableau3[[#This Row],[Nom organisation]],Tableau4[Année],Tableau3[[#This Row],[Année]],Tableau4[N° de Contrat],Tableau3[[#This Row],[N° de Contrat]])</f>
        <v>0</v>
      </c>
      <c r="G105" s="193">
        <f>Tableau3[[#This Row],[Budget prévu]]-Tableau5[[#This Row],[Total dépense]]</f>
        <v>0</v>
      </c>
      <c r="H105" s="190" t="str">
        <f>IFERROR(Tableau5[[#This Row],[Total dépense]]/Tableau3[[#This Row],[Budget prévu]],"")</f>
        <v/>
      </c>
      <c r="I105" s="203"/>
      <c r="J105" s="186" t="str">
        <f>IF(Tableau3[[#This Row],[Budget prévu]]=Tableau5[[#This Row],[Total dépense]],"OK","NOK")</f>
        <v>OK</v>
      </c>
      <c r="L105" s="186">
        <f>'2. Archives'!D109</f>
        <v>0</v>
      </c>
      <c r="M105" s="2">
        <f>'2. Archives'!F109</f>
        <v>0</v>
      </c>
      <c r="N105" s="2">
        <f>'2. Archives'!E109</f>
        <v>0</v>
      </c>
      <c r="O105" s="204">
        <f>'2. Archives'!J109</f>
        <v>0</v>
      </c>
      <c r="P105" s="187">
        <f>'2. Archives'!L109</f>
        <v>0</v>
      </c>
    </row>
    <row r="106" spans="2:16" ht="20" customHeight="1" x14ac:dyDescent="0.35">
      <c r="B106" s="206">
        <f>'[2]2. Termes '!J110</f>
        <v>0</v>
      </c>
      <c r="C106" s="2">
        <f>'[2]2. Termes '!F110</f>
        <v>0</v>
      </c>
      <c r="D106" s="207">
        <f>'[2]2. Termes '!H110</f>
        <v>0</v>
      </c>
      <c r="E106" s="187">
        <f>'[2]2. Termes '!AJ110</f>
        <v>0</v>
      </c>
      <c r="F106" s="191">
        <f>SUMIFS(Tableau4[Montant],Tableau4[Nom organisation],Tableau3[[#This Row],[Nom organisation]],Tableau4[Année],Tableau3[[#This Row],[Année]],Tableau4[N° de Contrat],Tableau3[[#This Row],[N° de Contrat]])</f>
        <v>0</v>
      </c>
      <c r="G106" s="193">
        <f>Tableau3[[#This Row],[Budget prévu]]-Tableau5[[#This Row],[Total dépense]]</f>
        <v>0</v>
      </c>
      <c r="H106" s="190" t="str">
        <f>IFERROR(Tableau5[[#This Row],[Total dépense]]/Tableau3[[#This Row],[Budget prévu]],"")</f>
        <v/>
      </c>
      <c r="I106" s="203"/>
      <c r="J106" s="186" t="str">
        <f>IF(Tableau3[[#This Row],[Budget prévu]]=Tableau5[[#This Row],[Total dépense]],"OK","NOK")</f>
        <v>OK</v>
      </c>
      <c r="L106" s="186">
        <f>'2. Archives'!D110</f>
        <v>0</v>
      </c>
      <c r="M106" s="2">
        <f>'2. Archives'!F110</f>
        <v>0</v>
      </c>
      <c r="N106" s="2">
        <f>'2. Archives'!E110</f>
        <v>0</v>
      </c>
      <c r="O106" s="204">
        <f>'2. Archives'!J110</f>
        <v>0</v>
      </c>
      <c r="P106" s="187">
        <f>'2. Archives'!L110</f>
        <v>0</v>
      </c>
    </row>
    <row r="107" spans="2:16" ht="20" customHeight="1" x14ac:dyDescent="0.35">
      <c r="B107" s="206">
        <f>'[2]2. Termes '!J111</f>
        <v>0</v>
      </c>
      <c r="C107" s="2">
        <f>'[2]2. Termes '!F111</f>
        <v>0</v>
      </c>
      <c r="D107" s="207">
        <f>'[2]2. Termes '!H111</f>
        <v>0</v>
      </c>
      <c r="E107" s="187">
        <f>'[2]2. Termes '!AJ111</f>
        <v>0</v>
      </c>
      <c r="F107" s="191">
        <f>SUMIFS(Tableau4[Montant],Tableau4[Nom organisation],Tableau3[[#This Row],[Nom organisation]],Tableau4[Année],Tableau3[[#This Row],[Année]],Tableau4[N° de Contrat],Tableau3[[#This Row],[N° de Contrat]])</f>
        <v>0</v>
      </c>
      <c r="G107" s="193">
        <f>Tableau3[[#This Row],[Budget prévu]]-Tableau5[[#This Row],[Total dépense]]</f>
        <v>0</v>
      </c>
      <c r="H107" s="190" t="str">
        <f>IFERROR(Tableau5[[#This Row],[Total dépense]]/Tableau3[[#This Row],[Budget prévu]],"")</f>
        <v/>
      </c>
      <c r="I107" s="203"/>
      <c r="J107" s="186" t="str">
        <f>IF(Tableau3[[#This Row],[Budget prévu]]=Tableau5[[#This Row],[Total dépense]],"OK","NOK")</f>
        <v>OK</v>
      </c>
      <c r="L107" s="186">
        <f>'2. Archives'!D111</f>
        <v>0</v>
      </c>
      <c r="M107" s="2">
        <f>'2. Archives'!F111</f>
        <v>0</v>
      </c>
      <c r="N107" s="2">
        <f>'2. Archives'!E111</f>
        <v>0</v>
      </c>
      <c r="O107" s="204">
        <f>'2. Archives'!J111</f>
        <v>0</v>
      </c>
      <c r="P107" s="187">
        <f>'2. Archives'!L111</f>
        <v>0</v>
      </c>
    </row>
    <row r="108" spans="2:16" ht="20" customHeight="1" x14ac:dyDescent="0.35">
      <c r="B108" s="206">
        <f>'[2]2. Termes '!J112</f>
        <v>0</v>
      </c>
      <c r="C108" s="2">
        <f>'[2]2. Termes '!F112</f>
        <v>0</v>
      </c>
      <c r="D108" s="207">
        <f>'[2]2. Termes '!H112</f>
        <v>0</v>
      </c>
      <c r="E108" s="187">
        <f>'[2]2. Termes '!AJ112</f>
        <v>0</v>
      </c>
      <c r="F108" s="191">
        <f>SUMIFS(Tableau4[Montant],Tableau4[Nom organisation],Tableau3[[#This Row],[Nom organisation]],Tableau4[Année],Tableau3[[#This Row],[Année]],Tableau4[N° de Contrat],Tableau3[[#This Row],[N° de Contrat]])</f>
        <v>0</v>
      </c>
      <c r="G108" s="193">
        <f>Tableau3[[#This Row],[Budget prévu]]-Tableau5[[#This Row],[Total dépense]]</f>
        <v>0</v>
      </c>
      <c r="H108" s="190" t="str">
        <f>IFERROR(Tableau5[[#This Row],[Total dépense]]/Tableau3[[#This Row],[Budget prévu]],"")</f>
        <v/>
      </c>
      <c r="I108" s="203"/>
      <c r="J108" s="186" t="str">
        <f>IF(Tableau3[[#This Row],[Budget prévu]]=Tableau5[[#This Row],[Total dépense]],"OK","NOK")</f>
        <v>OK</v>
      </c>
      <c r="L108" s="186">
        <f>'2. Archives'!D112</f>
        <v>0</v>
      </c>
      <c r="M108" s="2">
        <f>'2. Archives'!F112</f>
        <v>0</v>
      </c>
      <c r="N108" s="2">
        <f>'2. Archives'!E112</f>
        <v>0</v>
      </c>
      <c r="O108" s="204">
        <f>'2. Archives'!J112</f>
        <v>0</v>
      </c>
      <c r="P108" s="187">
        <f>'2. Archives'!L112</f>
        <v>0</v>
      </c>
    </row>
    <row r="109" spans="2:16" ht="20" customHeight="1" x14ac:dyDescent="0.35">
      <c r="B109" s="206">
        <f>'[2]2. Termes '!J113</f>
        <v>0</v>
      </c>
      <c r="C109" s="2">
        <f>'[2]2. Termes '!F113</f>
        <v>0</v>
      </c>
      <c r="D109" s="207">
        <f>'[2]2. Termes '!H113</f>
        <v>0</v>
      </c>
      <c r="E109" s="187">
        <f>'[2]2. Termes '!AJ113</f>
        <v>0</v>
      </c>
      <c r="F109" s="191">
        <f>SUMIFS(Tableau4[Montant],Tableau4[Nom organisation],Tableau3[[#This Row],[Nom organisation]],Tableau4[Année],Tableau3[[#This Row],[Année]],Tableau4[N° de Contrat],Tableau3[[#This Row],[N° de Contrat]])</f>
        <v>0</v>
      </c>
      <c r="G109" s="193">
        <f>Tableau3[[#This Row],[Budget prévu]]-Tableau5[[#This Row],[Total dépense]]</f>
        <v>0</v>
      </c>
      <c r="H109" s="190" t="str">
        <f>IFERROR(Tableau5[[#This Row],[Total dépense]]/Tableau3[[#This Row],[Budget prévu]],"")</f>
        <v/>
      </c>
      <c r="I109" s="203"/>
      <c r="J109" s="186" t="str">
        <f>IF(Tableau3[[#This Row],[Budget prévu]]=Tableau5[[#This Row],[Total dépense]],"OK","NOK")</f>
        <v>OK</v>
      </c>
      <c r="L109" s="186">
        <f>'2. Archives'!D113</f>
        <v>0</v>
      </c>
      <c r="M109" s="2">
        <f>'2. Archives'!F113</f>
        <v>0</v>
      </c>
      <c r="N109" s="2">
        <f>'2. Archives'!E113</f>
        <v>0</v>
      </c>
      <c r="O109" s="204">
        <f>'2. Archives'!J113</f>
        <v>0</v>
      </c>
      <c r="P109" s="187">
        <f>'2. Archives'!L113</f>
        <v>0</v>
      </c>
    </row>
    <row r="110" spans="2:16" ht="20" customHeight="1" x14ac:dyDescent="0.35">
      <c r="B110" s="206">
        <f>'[2]2. Termes '!J114</f>
        <v>0</v>
      </c>
      <c r="C110" s="2">
        <f>'[2]2. Termes '!F114</f>
        <v>0</v>
      </c>
      <c r="D110" s="207">
        <f>'[2]2. Termes '!H114</f>
        <v>0</v>
      </c>
      <c r="E110" s="187">
        <f>'[2]2. Termes '!AJ114</f>
        <v>0</v>
      </c>
      <c r="F110" s="191">
        <f>SUMIFS(Tableau4[Montant],Tableau4[Nom organisation],Tableau3[[#This Row],[Nom organisation]],Tableau4[Année],Tableau3[[#This Row],[Année]],Tableau4[N° de Contrat],Tableau3[[#This Row],[N° de Contrat]])</f>
        <v>0</v>
      </c>
      <c r="G110" s="193">
        <f>Tableau3[[#This Row],[Budget prévu]]-Tableau5[[#This Row],[Total dépense]]</f>
        <v>0</v>
      </c>
      <c r="H110" s="190" t="str">
        <f>IFERROR(Tableau5[[#This Row],[Total dépense]]/Tableau3[[#This Row],[Budget prévu]],"")</f>
        <v/>
      </c>
      <c r="I110" s="203"/>
      <c r="J110" s="186" t="str">
        <f>IF(Tableau3[[#This Row],[Budget prévu]]=Tableau5[[#This Row],[Total dépense]],"OK","NOK")</f>
        <v>OK</v>
      </c>
      <c r="L110" s="186">
        <f>'2. Archives'!D114</f>
        <v>0</v>
      </c>
      <c r="M110" s="2">
        <f>'2. Archives'!F114</f>
        <v>0</v>
      </c>
      <c r="N110" s="2">
        <f>'2. Archives'!E114</f>
        <v>0</v>
      </c>
      <c r="O110" s="204">
        <f>'2. Archives'!J114</f>
        <v>0</v>
      </c>
      <c r="P110" s="187">
        <f>'2. Archives'!L114</f>
        <v>0</v>
      </c>
    </row>
    <row r="111" spans="2:16" ht="20" customHeight="1" x14ac:dyDescent="0.35">
      <c r="B111" s="206">
        <f>'[2]2. Termes '!J115</f>
        <v>0</v>
      </c>
      <c r="C111" s="2">
        <f>'[2]2. Termes '!F115</f>
        <v>0</v>
      </c>
      <c r="D111" s="207">
        <f>'[2]2. Termes '!H115</f>
        <v>0</v>
      </c>
      <c r="E111" s="187">
        <f>'[2]2. Termes '!AJ115</f>
        <v>0</v>
      </c>
      <c r="F111" s="191">
        <f>SUMIFS(Tableau4[Montant],Tableau4[Nom organisation],Tableau3[[#This Row],[Nom organisation]],Tableau4[Année],Tableau3[[#This Row],[Année]],Tableau4[N° de Contrat],Tableau3[[#This Row],[N° de Contrat]])</f>
        <v>0</v>
      </c>
      <c r="G111" s="193">
        <f>Tableau3[[#This Row],[Budget prévu]]-Tableau5[[#This Row],[Total dépense]]</f>
        <v>0</v>
      </c>
      <c r="H111" s="190" t="str">
        <f>IFERROR(Tableau5[[#This Row],[Total dépense]]/Tableau3[[#This Row],[Budget prévu]],"")</f>
        <v/>
      </c>
      <c r="I111" s="203"/>
      <c r="J111" s="186" t="str">
        <f>IF(Tableau3[[#This Row],[Budget prévu]]=Tableau5[[#This Row],[Total dépense]],"OK","NOK")</f>
        <v>OK</v>
      </c>
      <c r="L111" s="186">
        <f>'2. Archives'!D115</f>
        <v>0</v>
      </c>
      <c r="M111" s="2">
        <f>'2. Archives'!F115</f>
        <v>0</v>
      </c>
      <c r="N111" s="2">
        <f>'2. Archives'!E115</f>
        <v>0</v>
      </c>
      <c r="O111" s="204">
        <f>'2. Archives'!J115</f>
        <v>0</v>
      </c>
      <c r="P111" s="187">
        <f>'2. Archives'!L115</f>
        <v>0</v>
      </c>
    </row>
    <row r="112" spans="2:16" ht="20" customHeight="1" x14ac:dyDescent="0.35">
      <c r="B112" s="206">
        <f>'[2]2. Termes '!J116</f>
        <v>0</v>
      </c>
      <c r="C112" s="2">
        <f>'[2]2. Termes '!F116</f>
        <v>0</v>
      </c>
      <c r="D112" s="207">
        <f>'[2]2. Termes '!H116</f>
        <v>0</v>
      </c>
      <c r="E112" s="187">
        <f>'[2]2. Termes '!AJ116</f>
        <v>0</v>
      </c>
      <c r="F112" s="191">
        <f>SUMIFS(Tableau4[Montant],Tableau4[Nom organisation],Tableau3[[#This Row],[Nom organisation]],Tableau4[Année],Tableau3[[#This Row],[Année]],Tableau4[N° de Contrat],Tableau3[[#This Row],[N° de Contrat]])</f>
        <v>0</v>
      </c>
      <c r="G112" s="193">
        <f>Tableau3[[#This Row],[Budget prévu]]-Tableau5[[#This Row],[Total dépense]]</f>
        <v>0</v>
      </c>
      <c r="H112" s="190" t="str">
        <f>IFERROR(Tableau5[[#This Row],[Total dépense]]/Tableau3[[#This Row],[Budget prévu]],"")</f>
        <v/>
      </c>
      <c r="I112" s="203"/>
      <c r="J112" s="186" t="str">
        <f>IF(Tableau3[[#This Row],[Budget prévu]]=Tableau5[[#This Row],[Total dépense]],"OK","NOK")</f>
        <v>OK</v>
      </c>
      <c r="L112" s="186">
        <f>'2. Archives'!D116</f>
        <v>0</v>
      </c>
      <c r="M112" s="2">
        <f>'2. Archives'!F116</f>
        <v>0</v>
      </c>
      <c r="N112" s="2">
        <f>'2. Archives'!E116</f>
        <v>0</v>
      </c>
      <c r="O112" s="204">
        <f>'2. Archives'!J116</f>
        <v>0</v>
      </c>
      <c r="P112" s="187">
        <f>'2. Archives'!L116</f>
        <v>0</v>
      </c>
    </row>
    <row r="113" spans="2:16" ht="20" customHeight="1" x14ac:dyDescent="0.35">
      <c r="B113" s="206">
        <f>'[2]2. Termes '!J117</f>
        <v>0</v>
      </c>
      <c r="C113" s="2">
        <f>'[2]2. Termes '!F117</f>
        <v>0</v>
      </c>
      <c r="D113" s="207">
        <f>'[2]2. Termes '!H117</f>
        <v>0</v>
      </c>
      <c r="E113" s="187">
        <f>'[2]2. Termes '!AJ117</f>
        <v>0</v>
      </c>
      <c r="F113" s="191">
        <f>SUMIFS(Tableau4[Montant],Tableau4[Nom organisation],Tableau3[[#This Row],[Nom organisation]],Tableau4[Année],Tableau3[[#This Row],[Année]],Tableau4[N° de Contrat],Tableau3[[#This Row],[N° de Contrat]])</f>
        <v>0</v>
      </c>
      <c r="G113" s="193">
        <f>Tableau3[[#This Row],[Budget prévu]]-Tableau5[[#This Row],[Total dépense]]</f>
        <v>0</v>
      </c>
      <c r="H113" s="190" t="str">
        <f>IFERROR(Tableau5[[#This Row],[Total dépense]]/Tableau3[[#This Row],[Budget prévu]],"")</f>
        <v/>
      </c>
      <c r="I113" s="203"/>
      <c r="J113" s="186" t="str">
        <f>IF(Tableau3[[#This Row],[Budget prévu]]=Tableau5[[#This Row],[Total dépense]],"OK","NOK")</f>
        <v>OK</v>
      </c>
      <c r="L113" s="186">
        <f>'2. Archives'!D117</f>
        <v>0</v>
      </c>
      <c r="M113" s="2">
        <f>'2. Archives'!F117</f>
        <v>0</v>
      </c>
      <c r="N113" s="2">
        <f>'2. Archives'!E117</f>
        <v>0</v>
      </c>
      <c r="O113" s="204">
        <f>'2. Archives'!J117</f>
        <v>0</v>
      </c>
      <c r="P113" s="187">
        <f>'2. Archives'!L117</f>
        <v>0</v>
      </c>
    </row>
    <row r="114" spans="2:16" ht="20" customHeight="1" x14ac:dyDescent="0.35">
      <c r="B114" s="206">
        <f>'[2]2. Termes '!J118</f>
        <v>0</v>
      </c>
      <c r="C114" s="2">
        <f>'[2]2. Termes '!F118</f>
        <v>0</v>
      </c>
      <c r="D114" s="207">
        <f>'[2]2. Termes '!H118</f>
        <v>0</v>
      </c>
      <c r="E114" s="187">
        <f>'[2]2. Termes '!AJ118</f>
        <v>0</v>
      </c>
      <c r="F114" s="191">
        <f>SUMIFS(Tableau4[Montant],Tableau4[Nom organisation],Tableau3[[#This Row],[Nom organisation]],Tableau4[Année],Tableau3[[#This Row],[Année]],Tableau4[N° de Contrat],Tableau3[[#This Row],[N° de Contrat]])</f>
        <v>0</v>
      </c>
      <c r="G114" s="193">
        <f>Tableau3[[#This Row],[Budget prévu]]-Tableau5[[#This Row],[Total dépense]]</f>
        <v>0</v>
      </c>
      <c r="H114" s="190" t="str">
        <f>IFERROR(Tableau5[[#This Row],[Total dépense]]/Tableau3[[#This Row],[Budget prévu]],"")</f>
        <v/>
      </c>
      <c r="I114" s="203"/>
      <c r="J114" s="186" t="str">
        <f>IF(Tableau3[[#This Row],[Budget prévu]]=Tableau5[[#This Row],[Total dépense]],"OK","NOK")</f>
        <v>OK</v>
      </c>
      <c r="L114" s="186">
        <f>'2. Archives'!D118</f>
        <v>0</v>
      </c>
      <c r="M114" s="2">
        <f>'2. Archives'!F118</f>
        <v>0</v>
      </c>
      <c r="N114" s="2">
        <f>'2. Archives'!E118</f>
        <v>0</v>
      </c>
      <c r="O114" s="204">
        <f>'2. Archives'!J118</f>
        <v>0</v>
      </c>
      <c r="P114" s="187">
        <f>'2. Archives'!L118</f>
        <v>0</v>
      </c>
    </row>
    <row r="115" spans="2:16" ht="20" customHeight="1" x14ac:dyDescent="0.35">
      <c r="B115" s="206">
        <f>'[2]2. Termes '!J119</f>
        <v>0</v>
      </c>
      <c r="C115" s="2">
        <f>'[2]2. Termes '!F119</f>
        <v>0</v>
      </c>
      <c r="D115" s="207">
        <f>'[2]2. Termes '!H119</f>
        <v>0</v>
      </c>
      <c r="E115" s="187">
        <f>'[2]2. Termes '!AJ119</f>
        <v>0</v>
      </c>
      <c r="F115" s="191">
        <f>SUMIFS(Tableau4[Montant],Tableau4[Nom organisation],Tableau3[[#This Row],[Nom organisation]],Tableau4[Année],Tableau3[[#This Row],[Année]],Tableau4[N° de Contrat],Tableau3[[#This Row],[N° de Contrat]])</f>
        <v>0</v>
      </c>
      <c r="G115" s="193">
        <f>Tableau3[[#This Row],[Budget prévu]]-Tableau5[[#This Row],[Total dépense]]</f>
        <v>0</v>
      </c>
      <c r="H115" s="190" t="str">
        <f>IFERROR(Tableau5[[#This Row],[Total dépense]]/Tableau3[[#This Row],[Budget prévu]],"")</f>
        <v/>
      </c>
      <c r="I115" s="203"/>
      <c r="J115" s="186" t="str">
        <f>IF(Tableau3[[#This Row],[Budget prévu]]=Tableau5[[#This Row],[Total dépense]],"OK","NOK")</f>
        <v>OK</v>
      </c>
      <c r="L115" s="186">
        <f>'2. Archives'!D119</f>
        <v>0</v>
      </c>
      <c r="M115" s="2">
        <f>'2. Archives'!F119</f>
        <v>0</v>
      </c>
      <c r="N115" s="2">
        <f>'2. Archives'!E119</f>
        <v>0</v>
      </c>
      <c r="O115" s="204">
        <f>'2. Archives'!J119</f>
        <v>0</v>
      </c>
      <c r="P115" s="187">
        <f>'2. Archives'!L119</f>
        <v>0</v>
      </c>
    </row>
    <row r="116" spans="2:16" ht="20" customHeight="1" x14ac:dyDescent="0.35">
      <c r="B116" s="206">
        <f>'[2]2. Termes '!J120</f>
        <v>0</v>
      </c>
      <c r="C116" s="2">
        <f>'[2]2. Termes '!F120</f>
        <v>0</v>
      </c>
      <c r="D116" s="207">
        <f>'[2]2. Termes '!H120</f>
        <v>0</v>
      </c>
      <c r="E116" s="187">
        <f>'[2]2. Termes '!AJ120</f>
        <v>0</v>
      </c>
      <c r="F116" s="191">
        <f>SUMIFS(Tableau4[Montant],Tableau4[Nom organisation],Tableau3[[#This Row],[Nom organisation]],Tableau4[Année],Tableau3[[#This Row],[Année]],Tableau4[N° de Contrat],Tableau3[[#This Row],[N° de Contrat]])</f>
        <v>0</v>
      </c>
      <c r="G116" s="193">
        <f>Tableau3[[#This Row],[Budget prévu]]-Tableau5[[#This Row],[Total dépense]]</f>
        <v>0</v>
      </c>
      <c r="H116" s="190" t="str">
        <f>IFERROR(Tableau5[[#This Row],[Total dépense]]/Tableau3[[#This Row],[Budget prévu]],"")</f>
        <v/>
      </c>
      <c r="I116" s="203"/>
      <c r="J116" s="186" t="str">
        <f>IF(Tableau3[[#This Row],[Budget prévu]]=Tableau5[[#This Row],[Total dépense]],"OK","NOK")</f>
        <v>OK</v>
      </c>
      <c r="L116" s="186">
        <f>'2. Archives'!D120</f>
        <v>0</v>
      </c>
      <c r="M116" s="2">
        <f>'2. Archives'!F120</f>
        <v>0</v>
      </c>
      <c r="N116" s="2">
        <f>'2. Archives'!E120</f>
        <v>0</v>
      </c>
      <c r="O116" s="204">
        <f>'2. Archives'!J120</f>
        <v>0</v>
      </c>
      <c r="P116" s="187">
        <f>'2. Archives'!L120</f>
        <v>0</v>
      </c>
    </row>
    <row r="117" spans="2:16" ht="20" customHeight="1" x14ac:dyDescent="0.35">
      <c r="B117" s="206">
        <f>'[2]2. Termes '!J121</f>
        <v>0</v>
      </c>
      <c r="C117" s="2">
        <f>'[2]2. Termes '!F121</f>
        <v>0</v>
      </c>
      <c r="D117" s="207">
        <f>'[2]2. Termes '!H121</f>
        <v>0</v>
      </c>
      <c r="E117" s="187">
        <f>'[2]2. Termes '!AJ121</f>
        <v>0</v>
      </c>
      <c r="F117" s="191">
        <f>SUMIFS(Tableau4[Montant],Tableau4[Nom organisation],Tableau3[[#This Row],[Nom organisation]],Tableau4[Année],Tableau3[[#This Row],[Année]],Tableau4[N° de Contrat],Tableau3[[#This Row],[N° de Contrat]])</f>
        <v>0</v>
      </c>
      <c r="G117" s="193">
        <f>Tableau3[[#This Row],[Budget prévu]]-Tableau5[[#This Row],[Total dépense]]</f>
        <v>0</v>
      </c>
      <c r="H117" s="190" t="str">
        <f>IFERROR(Tableau5[[#This Row],[Total dépense]]/Tableau3[[#This Row],[Budget prévu]],"")</f>
        <v/>
      </c>
      <c r="I117" s="203"/>
      <c r="J117" s="186" t="str">
        <f>IF(Tableau3[[#This Row],[Budget prévu]]=Tableau5[[#This Row],[Total dépense]],"OK","NOK")</f>
        <v>OK</v>
      </c>
      <c r="L117" s="186">
        <f>'2. Archives'!D121</f>
        <v>0</v>
      </c>
      <c r="M117" s="2">
        <f>'2. Archives'!F121</f>
        <v>0</v>
      </c>
      <c r="N117" s="2">
        <f>'2. Archives'!E121</f>
        <v>0</v>
      </c>
      <c r="O117" s="204">
        <f>'2. Archives'!J121</f>
        <v>0</v>
      </c>
      <c r="P117" s="187">
        <f>'2. Archives'!L121</f>
        <v>0</v>
      </c>
    </row>
    <row r="118" spans="2:16" ht="20" customHeight="1" x14ac:dyDescent="0.35">
      <c r="B118" s="206">
        <f>'[2]2. Termes '!J122</f>
        <v>0</v>
      </c>
      <c r="C118" s="2">
        <f>'[2]2. Termes '!F122</f>
        <v>0</v>
      </c>
      <c r="D118" s="207">
        <f>'[2]2. Termes '!H122</f>
        <v>0</v>
      </c>
      <c r="E118" s="187">
        <f>'[2]2. Termes '!AJ122</f>
        <v>0</v>
      </c>
      <c r="F118" s="191">
        <f>SUMIFS(Tableau4[Montant],Tableau4[Nom organisation],Tableau3[[#This Row],[Nom organisation]],Tableau4[Année],Tableau3[[#This Row],[Année]],Tableau4[N° de Contrat],Tableau3[[#This Row],[N° de Contrat]])</f>
        <v>0</v>
      </c>
      <c r="G118" s="193">
        <f>Tableau3[[#This Row],[Budget prévu]]-Tableau5[[#This Row],[Total dépense]]</f>
        <v>0</v>
      </c>
      <c r="H118" s="190" t="str">
        <f>IFERROR(Tableau5[[#This Row],[Total dépense]]/Tableau3[[#This Row],[Budget prévu]],"")</f>
        <v/>
      </c>
      <c r="I118" s="203"/>
      <c r="J118" s="186" t="str">
        <f>IF(Tableau3[[#This Row],[Budget prévu]]=Tableau5[[#This Row],[Total dépense]],"OK","NOK")</f>
        <v>OK</v>
      </c>
      <c r="L118" s="186">
        <f>'2. Archives'!D122</f>
        <v>0</v>
      </c>
      <c r="M118" s="2">
        <f>'2. Archives'!F122</f>
        <v>0</v>
      </c>
      <c r="N118" s="2">
        <f>'2. Archives'!E122</f>
        <v>0</v>
      </c>
      <c r="O118" s="204">
        <f>'2. Archives'!J122</f>
        <v>0</v>
      </c>
      <c r="P118" s="187">
        <f>'2. Archives'!L122</f>
        <v>0</v>
      </c>
    </row>
    <row r="119" spans="2:16" ht="20" customHeight="1" x14ac:dyDescent="0.35">
      <c r="B119" s="206">
        <f>'[2]2. Termes '!J123</f>
        <v>0</v>
      </c>
      <c r="C119" s="2">
        <f>'[2]2. Termes '!F123</f>
        <v>0</v>
      </c>
      <c r="D119" s="207">
        <f>'[2]2. Termes '!H123</f>
        <v>0</v>
      </c>
      <c r="E119" s="187">
        <f>'[2]2. Termes '!AJ123</f>
        <v>0</v>
      </c>
      <c r="F119" s="191">
        <f>SUMIFS(Tableau4[Montant],Tableau4[Nom organisation],Tableau3[[#This Row],[Nom organisation]],Tableau4[Année],Tableau3[[#This Row],[Année]],Tableau4[N° de Contrat],Tableau3[[#This Row],[N° de Contrat]])</f>
        <v>0</v>
      </c>
      <c r="G119" s="193">
        <f>Tableau3[[#This Row],[Budget prévu]]-Tableau5[[#This Row],[Total dépense]]</f>
        <v>0</v>
      </c>
      <c r="H119" s="190" t="str">
        <f>IFERROR(Tableau5[[#This Row],[Total dépense]]/Tableau3[[#This Row],[Budget prévu]],"")</f>
        <v/>
      </c>
      <c r="I119" s="203"/>
      <c r="J119" s="186" t="str">
        <f>IF(Tableau3[[#This Row],[Budget prévu]]=Tableau5[[#This Row],[Total dépense]],"OK","NOK")</f>
        <v>OK</v>
      </c>
      <c r="L119" s="186">
        <f>'2. Archives'!D123</f>
        <v>0</v>
      </c>
      <c r="M119" s="2">
        <f>'2. Archives'!F123</f>
        <v>0</v>
      </c>
      <c r="N119" s="2">
        <f>'2. Archives'!E123</f>
        <v>0</v>
      </c>
      <c r="O119" s="204">
        <f>'2. Archives'!J123</f>
        <v>0</v>
      </c>
      <c r="P119" s="187">
        <f>'2. Archives'!L123</f>
        <v>0</v>
      </c>
    </row>
    <row r="120" spans="2:16" ht="20" customHeight="1" x14ac:dyDescent="0.35">
      <c r="B120" s="206">
        <f>'[2]2. Termes '!J124</f>
        <v>0</v>
      </c>
      <c r="C120" s="2">
        <f>'[2]2. Termes '!F124</f>
        <v>0</v>
      </c>
      <c r="D120" s="207">
        <f>'[2]2. Termes '!H124</f>
        <v>0</v>
      </c>
      <c r="E120" s="187">
        <f>'[2]2. Termes '!AJ124</f>
        <v>0</v>
      </c>
      <c r="F120" s="191">
        <f>SUMIFS(Tableau4[Montant],Tableau4[Nom organisation],Tableau3[[#This Row],[Nom organisation]],Tableau4[Année],Tableau3[[#This Row],[Année]],Tableau4[N° de Contrat],Tableau3[[#This Row],[N° de Contrat]])</f>
        <v>0</v>
      </c>
      <c r="G120" s="193">
        <f>Tableau3[[#This Row],[Budget prévu]]-Tableau5[[#This Row],[Total dépense]]</f>
        <v>0</v>
      </c>
      <c r="H120" s="190" t="str">
        <f>IFERROR(Tableau5[[#This Row],[Total dépense]]/Tableau3[[#This Row],[Budget prévu]],"")</f>
        <v/>
      </c>
      <c r="I120" s="203"/>
      <c r="J120" s="186" t="str">
        <f>IF(Tableau3[[#This Row],[Budget prévu]]=Tableau5[[#This Row],[Total dépense]],"OK","NOK")</f>
        <v>OK</v>
      </c>
      <c r="L120" s="186">
        <f>'2. Archives'!D124</f>
        <v>0</v>
      </c>
      <c r="M120" s="2">
        <f>'2. Archives'!F124</f>
        <v>0</v>
      </c>
      <c r="N120" s="2">
        <f>'2. Archives'!E124</f>
        <v>0</v>
      </c>
      <c r="O120" s="204">
        <f>'2. Archives'!J124</f>
        <v>0</v>
      </c>
      <c r="P120" s="187">
        <f>'2. Archives'!L124</f>
        <v>0</v>
      </c>
    </row>
    <row r="121" spans="2:16" ht="20" customHeight="1" x14ac:dyDescent="0.35">
      <c r="B121" s="206">
        <f>'[2]2. Termes '!J125</f>
        <v>0</v>
      </c>
      <c r="C121" s="2">
        <f>'[2]2. Termes '!F125</f>
        <v>0</v>
      </c>
      <c r="D121" s="207">
        <f>'[2]2. Termes '!H125</f>
        <v>0</v>
      </c>
      <c r="E121" s="187">
        <f>'[2]2. Termes '!AJ125</f>
        <v>0</v>
      </c>
      <c r="F121" s="191">
        <f>SUMIFS(Tableau4[Montant],Tableau4[Nom organisation],Tableau3[[#This Row],[Nom organisation]],Tableau4[Année],Tableau3[[#This Row],[Année]],Tableau4[N° de Contrat],Tableau3[[#This Row],[N° de Contrat]])</f>
        <v>0</v>
      </c>
      <c r="G121" s="193">
        <f>Tableau3[[#This Row],[Budget prévu]]-Tableau5[[#This Row],[Total dépense]]</f>
        <v>0</v>
      </c>
      <c r="H121" s="190" t="str">
        <f>IFERROR(Tableau5[[#This Row],[Total dépense]]/Tableau3[[#This Row],[Budget prévu]],"")</f>
        <v/>
      </c>
      <c r="I121" s="203"/>
      <c r="J121" s="186" t="str">
        <f>IF(Tableau3[[#This Row],[Budget prévu]]=Tableau5[[#This Row],[Total dépense]],"OK","NOK")</f>
        <v>OK</v>
      </c>
      <c r="L121" s="186">
        <f>'2. Archives'!D125</f>
        <v>0</v>
      </c>
      <c r="M121" s="2">
        <f>'2. Archives'!F125</f>
        <v>0</v>
      </c>
      <c r="N121" s="2">
        <f>'2. Archives'!E125</f>
        <v>0</v>
      </c>
      <c r="O121" s="204">
        <f>'2. Archives'!J125</f>
        <v>0</v>
      </c>
      <c r="P121" s="187">
        <f>'2. Archives'!L125</f>
        <v>0</v>
      </c>
    </row>
    <row r="122" spans="2:16" ht="20" customHeight="1" x14ac:dyDescent="0.35">
      <c r="B122" s="206">
        <f>'[2]2. Termes '!J126</f>
        <v>0</v>
      </c>
      <c r="C122" s="2">
        <f>'[2]2. Termes '!F126</f>
        <v>0</v>
      </c>
      <c r="D122" s="207">
        <f>'[2]2. Termes '!H126</f>
        <v>0</v>
      </c>
      <c r="E122" s="187">
        <f>'[2]2. Termes '!AJ126</f>
        <v>0</v>
      </c>
      <c r="F122" s="191">
        <f>SUMIFS(Tableau4[Montant],Tableau4[Nom organisation],Tableau3[[#This Row],[Nom organisation]],Tableau4[Année],Tableau3[[#This Row],[Année]],Tableau4[N° de Contrat],Tableau3[[#This Row],[N° de Contrat]])</f>
        <v>0</v>
      </c>
      <c r="G122" s="193">
        <f>Tableau3[[#This Row],[Budget prévu]]-Tableau5[[#This Row],[Total dépense]]</f>
        <v>0</v>
      </c>
      <c r="H122" s="190" t="str">
        <f>IFERROR(Tableau5[[#This Row],[Total dépense]]/Tableau3[[#This Row],[Budget prévu]],"")</f>
        <v/>
      </c>
      <c r="I122" s="203"/>
      <c r="J122" s="186" t="str">
        <f>IF(Tableau3[[#This Row],[Budget prévu]]=Tableau5[[#This Row],[Total dépense]],"OK","NOK")</f>
        <v>OK</v>
      </c>
      <c r="L122" s="186">
        <f>'2. Archives'!D126</f>
        <v>0</v>
      </c>
      <c r="M122" s="2">
        <f>'2. Archives'!F126</f>
        <v>0</v>
      </c>
      <c r="N122" s="2">
        <f>'2. Archives'!E126</f>
        <v>0</v>
      </c>
      <c r="O122" s="204">
        <f>'2. Archives'!J126</f>
        <v>0</v>
      </c>
      <c r="P122" s="187">
        <f>'2. Archives'!L126</f>
        <v>0</v>
      </c>
    </row>
    <row r="123" spans="2:16" ht="20" customHeight="1" x14ac:dyDescent="0.35">
      <c r="B123" s="206">
        <f>'[2]2. Termes '!J127</f>
        <v>0</v>
      </c>
      <c r="C123" s="2">
        <f>'[2]2. Termes '!F127</f>
        <v>0</v>
      </c>
      <c r="D123" s="207">
        <f>'[2]2. Termes '!H127</f>
        <v>0</v>
      </c>
      <c r="E123" s="187">
        <f>'[2]2. Termes '!AJ127</f>
        <v>0</v>
      </c>
      <c r="F123" s="191">
        <f>SUMIFS(Tableau4[Montant],Tableau4[Nom organisation],Tableau3[[#This Row],[Nom organisation]],Tableau4[Année],Tableau3[[#This Row],[Année]],Tableau4[N° de Contrat],Tableau3[[#This Row],[N° de Contrat]])</f>
        <v>0</v>
      </c>
      <c r="G123" s="193">
        <f>Tableau3[[#This Row],[Budget prévu]]-Tableau5[[#This Row],[Total dépense]]</f>
        <v>0</v>
      </c>
      <c r="H123" s="190" t="str">
        <f>IFERROR(Tableau5[[#This Row],[Total dépense]]/Tableau3[[#This Row],[Budget prévu]],"")</f>
        <v/>
      </c>
      <c r="I123" s="203"/>
      <c r="J123" s="186" t="str">
        <f>IF(Tableau3[[#This Row],[Budget prévu]]=Tableau5[[#This Row],[Total dépense]],"OK","NOK")</f>
        <v>OK</v>
      </c>
      <c r="L123" s="186">
        <f>'2. Archives'!D127</f>
        <v>0</v>
      </c>
      <c r="M123" s="2">
        <f>'2. Archives'!F127</f>
        <v>0</v>
      </c>
      <c r="N123" s="2">
        <f>'2. Archives'!E127</f>
        <v>0</v>
      </c>
      <c r="O123" s="204">
        <f>'2. Archives'!J127</f>
        <v>0</v>
      </c>
      <c r="P123" s="187">
        <f>'2. Archives'!L127</f>
        <v>0</v>
      </c>
    </row>
    <row r="124" spans="2:16" ht="20" customHeight="1" x14ac:dyDescent="0.35">
      <c r="B124" s="206">
        <f>'[2]2. Termes '!J128</f>
        <v>0</v>
      </c>
      <c r="C124" s="2">
        <f>'[2]2. Termes '!F128</f>
        <v>0</v>
      </c>
      <c r="D124" s="207">
        <f>'[2]2. Termes '!H128</f>
        <v>0</v>
      </c>
      <c r="E124" s="187">
        <f>'[2]2. Termes '!AJ128</f>
        <v>0</v>
      </c>
      <c r="F124" s="191">
        <f>SUMIFS(Tableau4[Montant],Tableau4[Nom organisation],Tableau3[[#This Row],[Nom organisation]],Tableau4[Année],Tableau3[[#This Row],[Année]],Tableau4[N° de Contrat],Tableau3[[#This Row],[N° de Contrat]])</f>
        <v>0</v>
      </c>
      <c r="G124" s="193">
        <f>Tableau3[[#This Row],[Budget prévu]]-Tableau5[[#This Row],[Total dépense]]</f>
        <v>0</v>
      </c>
      <c r="H124" s="190" t="str">
        <f>IFERROR(Tableau5[[#This Row],[Total dépense]]/Tableau3[[#This Row],[Budget prévu]],"")</f>
        <v/>
      </c>
      <c r="I124" s="203"/>
      <c r="J124" s="186" t="str">
        <f>IF(Tableau3[[#This Row],[Budget prévu]]=Tableau5[[#This Row],[Total dépense]],"OK","NOK")</f>
        <v>OK</v>
      </c>
      <c r="L124" s="186">
        <f>'2. Archives'!D128</f>
        <v>0</v>
      </c>
      <c r="M124" s="2">
        <f>'2. Archives'!F128</f>
        <v>0</v>
      </c>
      <c r="N124" s="2">
        <f>'2. Archives'!E128</f>
        <v>0</v>
      </c>
      <c r="O124" s="204">
        <f>'2. Archives'!J128</f>
        <v>0</v>
      </c>
      <c r="P124" s="187">
        <f>'2. Archives'!L128</f>
        <v>0</v>
      </c>
    </row>
    <row r="125" spans="2:16" ht="20" customHeight="1" x14ac:dyDescent="0.35">
      <c r="B125" s="206">
        <f>'[2]2. Termes '!J129</f>
        <v>0</v>
      </c>
      <c r="C125" s="2">
        <f>'[2]2. Termes '!F129</f>
        <v>0</v>
      </c>
      <c r="D125" s="207">
        <f>'[2]2. Termes '!H129</f>
        <v>0</v>
      </c>
      <c r="E125" s="187">
        <f>'[2]2. Termes '!AJ129</f>
        <v>0</v>
      </c>
      <c r="F125" s="191">
        <f>SUMIFS(Tableau4[Montant],Tableau4[Nom organisation],Tableau3[[#This Row],[Nom organisation]],Tableau4[Année],Tableau3[[#This Row],[Année]],Tableau4[N° de Contrat],Tableau3[[#This Row],[N° de Contrat]])</f>
        <v>0</v>
      </c>
      <c r="G125" s="193">
        <f>Tableau3[[#This Row],[Budget prévu]]-Tableau5[[#This Row],[Total dépense]]</f>
        <v>0</v>
      </c>
      <c r="H125" s="190" t="str">
        <f>IFERROR(Tableau5[[#This Row],[Total dépense]]/Tableau3[[#This Row],[Budget prévu]],"")</f>
        <v/>
      </c>
      <c r="I125" s="203"/>
      <c r="J125" s="186" t="str">
        <f>IF(Tableau3[[#This Row],[Budget prévu]]=Tableau5[[#This Row],[Total dépense]],"OK","NOK")</f>
        <v>OK</v>
      </c>
      <c r="L125" s="186">
        <f>'2. Archives'!D129</f>
        <v>0</v>
      </c>
      <c r="M125" s="2">
        <f>'2. Archives'!F129</f>
        <v>0</v>
      </c>
      <c r="N125" s="2">
        <f>'2. Archives'!E129</f>
        <v>0</v>
      </c>
      <c r="O125" s="204">
        <f>'2. Archives'!J129</f>
        <v>0</v>
      </c>
      <c r="P125" s="187">
        <f>'2. Archives'!L129</f>
        <v>0</v>
      </c>
    </row>
    <row r="126" spans="2:16" ht="20" customHeight="1" x14ac:dyDescent="0.35">
      <c r="B126" s="206">
        <f>'[2]2. Termes '!J130</f>
        <v>0</v>
      </c>
      <c r="C126" s="2">
        <f>'[2]2. Termes '!F130</f>
        <v>0</v>
      </c>
      <c r="D126" s="207">
        <f>'[2]2. Termes '!H130</f>
        <v>0</v>
      </c>
      <c r="E126" s="187">
        <f>'[2]2. Termes '!AJ130</f>
        <v>0</v>
      </c>
      <c r="F126" s="191">
        <f>SUMIFS(Tableau4[Montant],Tableau4[Nom organisation],Tableau3[[#This Row],[Nom organisation]],Tableau4[Année],Tableau3[[#This Row],[Année]],Tableau4[N° de Contrat],Tableau3[[#This Row],[N° de Contrat]])</f>
        <v>0</v>
      </c>
      <c r="G126" s="193">
        <f>Tableau3[[#This Row],[Budget prévu]]-Tableau5[[#This Row],[Total dépense]]</f>
        <v>0</v>
      </c>
      <c r="H126" s="190" t="str">
        <f>IFERROR(Tableau5[[#This Row],[Total dépense]]/Tableau3[[#This Row],[Budget prévu]],"")</f>
        <v/>
      </c>
      <c r="I126" s="203"/>
      <c r="J126" s="186" t="str">
        <f>IF(Tableau3[[#This Row],[Budget prévu]]=Tableau5[[#This Row],[Total dépense]],"OK","NOK")</f>
        <v>OK</v>
      </c>
      <c r="L126" s="186">
        <f>'2. Archives'!D130</f>
        <v>0</v>
      </c>
      <c r="M126" s="2">
        <f>'2. Archives'!F130</f>
        <v>0</v>
      </c>
      <c r="N126" s="2">
        <f>'2. Archives'!E130</f>
        <v>0</v>
      </c>
      <c r="O126" s="204">
        <f>'2. Archives'!J130</f>
        <v>0</v>
      </c>
      <c r="P126" s="187">
        <f>'2. Archives'!L130</f>
        <v>0</v>
      </c>
    </row>
    <row r="127" spans="2:16" ht="20" customHeight="1" x14ac:dyDescent="0.35">
      <c r="B127" s="206">
        <f>'[2]2. Termes '!J131</f>
        <v>0</v>
      </c>
      <c r="C127" s="2">
        <f>'[2]2. Termes '!F131</f>
        <v>0</v>
      </c>
      <c r="D127" s="207">
        <f>'[2]2. Termes '!H131</f>
        <v>0</v>
      </c>
      <c r="E127" s="187">
        <f>'[2]2. Termes '!AJ131</f>
        <v>0</v>
      </c>
      <c r="F127" s="191">
        <f>SUMIFS(Tableau4[Montant],Tableau4[Nom organisation],Tableau3[[#This Row],[Nom organisation]],Tableau4[Année],Tableau3[[#This Row],[Année]],Tableau4[N° de Contrat],Tableau3[[#This Row],[N° de Contrat]])</f>
        <v>0</v>
      </c>
      <c r="G127" s="193">
        <f>Tableau3[[#This Row],[Budget prévu]]-Tableau5[[#This Row],[Total dépense]]</f>
        <v>0</v>
      </c>
      <c r="H127" s="190" t="str">
        <f>IFERROR(Tableau5[[#This Row],[Total dépense]]/Tableau3[[#This Row],[Budget prévu]],"")</f>
        <v/>
      </c>
      <c r="I127" s="203"/>
      <c r="J127" s="186" t="str">
        <f>IF(Tableau3[[#This Row],[Budget prévu]]=Tableau5[[#This Row],[Total dépense]],"OK","NOK")</f>
        <v>OK</v>
      </c>
      <c r="L127" s="186">
        <f>'2. Archives'!D131</f>
        <v>0</v>
      </c>
      <c r="M127" s="2">
        <f>'2. Archives'!F131</f>
        <v>0</v>
      </c>
      <c r="N127" s="2">
        <f>'2. Archives'!E131</f>
        <v>0</v>
      </c>
      <c r="O127" s="204">
        <f>'2. Archives'!J131</f>
        <v>0</v>
      </c>
      <c r="P127" s="187">
        <f>'2. Archives'!L131</f>
        <v>0</v>
      </c>
    </row>
    <row r="128" spans="2:16" ht="20" customHeight="1" x14ac:dyDescent="0.35">
      <c r="B128" s="206">
        <f>'[2]2. Termes '!J132</f>
        <v>0</v>
      </c>
      <c r="C128" s="2">
        <f>'[2]2. Termes '!F132</f>
        <v>0</v>
      </c>
      <c r="D128" s="207">
        <f>'[2]2. Termes '!H132</f>
        <v>0</v>
      </c>
      <c r="E128" s="187">
        <f>'[2]2. Termes '!AJ132</f>
        <v>0</v>
      </c>
      <c r="F128" s="191">
        <f>SUMIFS(Tableau4[Montant],Tableau4[Nom organisation],Tableau3[[#This Row],[Nom organisation]],Tableau4[Année],Tableau3[[#This Row],[Année]],Tableau4[N° de Contrat],Tableau3[[#This Row],[N° de Contrat]])</f>
        <v>0</v>
      </c>
      <c r="G128" s="193">
        <f>Tableau3[[#This Row],[Budget prévu]]-Tableau5[[#This Row],[Total dépense]]</f>
        <v>0</v>
      </c>
      <c r="H128" s="190" t="str">
        <f>IFERROR(Tableau5[[#This Row],[Total dépense]]/Tableau3[[#This Row],[Budget prévu]],"")</f>
        <v/>
      </c>
      <c r="I128" s="203"/>
      <c r="J128" s="186" t="str">
        <f>IF(Tableau3[[#This Row],[Budget prévu]]=Tableau5[[#This Row],[Total dépense]],"OK","NOK")</f>
        <v>OK</v>
      </c>
      <c r="L128" s="186">
        <f>'2. Archives'!D132</f>
        <v>0</v>
      </c>
      <c r="M128" s="2">
        <f>'2. Archives'!F132</f>
        <v>0</v>
      </c>
      <c r="N128" s="2">
        <f>'2. Archives'!E132</f>
        <v>0</v>
      </c>
      <c r="O128" s="204">
        <f>'2. Archives'!J132</f>
        <v>0</v>
      </c>
      <c r="P128" s="187">
        <f>'2. Archives'!L132</f>
        <v>0</v>
      </c>
    </row>
    <row r="129" spans="2:16" ht="20" customHeight="1" x14ac:dyDescent="0.35">
      <c r="B129" s="206">
        <f>'[2]2. Termes '!J133</f>
        <v>0</v>
      </c>
      <c r="C129" s="2">
        <f>'[2]2. Termes '!F133</f>
        <v>0</v>
      </c>
      <c r="D129" s="207">
        <f>'[2]2. Termes '!H133</f>
        <v>0</v>
      </c>
      <c r="E129" s="187">
        <f>'[2]2. Termes '!AJ133</f>
        <v>0</v>
      </c>
      <c r="F129" s="191">
        <f>SUMIFS(Tableau4[Montant],Tableau4[Nom organisation],Tableau3[[#This Row],[Nom organisation]],Tableau4[Année],Tableau3[[#This Row],[Année]],Tableau4[N° de Contrat],Tableau3[[#This Row],[N° de Contrat]])</f>
        <v>0</v>
      </c>
      <c r="G129" s="193">
        <f>Tableau3[[#This Row],[Budget prévu]]-Tableau5[[#This Row],[Total dépense]]</f>
        <v>0</v>
      </c>
      <c r="H129" s="190" t="str">
        <f>IFERROR(Tableau5[[#This Row],[Total dépense]]/Tableau3[[#This Row],[Budget prévu]],"")</f>
        <v/>
      </c>
      <c r="I129" s="203"/>
      <c r="J129" s="186" t="str">
        <f>IF(Tableau3[[#This Row],[Budget prévu]]=Tableau5[[#This Row],[Total dépense]],"OK","NOK")</f>
        <v>OK</v>
      </c>
      <c r="L129" s="186">
        <f>'2. Archives'!D133</f>
        <v>0</v>
      </c>
      <c r="M129" s="2">
        <f>'2. Archives'!F133</f>
        <v>0</v>
      </c>
      <c r="N129" s="2">
        <f>'2. Archives'!E133</f>
        <v>0</v>
      </c>
      <c r="O129" s="204">
        <f>'2. Archives'!J133</f>
        <v>0</v>
      </c>
      <c r="P129" s="187">
        <f>'2. Archives'!L133</f>
        <v>0</v>
      </c>
    </row>
    <row r="130" spans="2:16" ht="20" customHeight="1" x14ac:dyDescent="0.35">
      <c r="B130" s="206">
        <f>'[2]2. Termes '!J134</f>
        <v>0</v>
      </c>
      <c r="C130" s="2">
        <f>'[2]2. Termes '!F134</f>
        <v>0</v>
      </c>
      <c r="D130" s="207">
        <f>'[2]2. Termes '!H134</f>
        <v>0</v>
      </c>
      <c r="E130" s="187">
        <f>'[2]2. Termes '!AJ134</f>
        <v>0</v>
      </c>
      <c r="F130" s="191">
        <f>SUMIFS(Tableau4[Montant],Tableau4[Nom organisation],Tableau3[[#This Row],[Nom organisation]],Tableau4[Année],Tableau3[[#This Row],[Année]],Tableau4[N° de Contrat],Tableau3[[#This Row],[N° de Contrat]])</f>
        <v>0</v>
      </c>
      <c r="G130" s="193">
        <f>Tableau3[[#This Row],[Budget prévu]]-Tableau5[[#This Row],[Total dépense]]</f>
        <v>0</v>
      </c>
      <c r="H130" s="190" t="str">
        <f>IFERROR(Tableau5[[#This Row],[Total dépense]]/Tableau3[[#This Row],[Budget prévu]],"")</f>
        <v/>
      </c>
      <c r="I130" s="203"/>
      <c r="J130" s="186" t="str">
        <f>IF(Tableau3[[#This Row],[Budget prévu]]=Tableau5[[#This Row],[Total dépense]],"OK","NOK")</f>
        <v>OK</v>
      </c>
      <c r="L130" s="186">
        <f>'2. Archives'!D134</f>
        <v>0</v>
      </c>
      <c r="M130" s="2">
        <f>'2. Archives'!F134</f>
        <v>0</v>
      </c>
      <c r="N130" s="2">
        <f>'2. Archives'!E134</f>
        <v>0</v>
      </c>
      <c r="O130" s="204">
        <f>'2. Archives'!J134</f>
        <v>0</v>
      </c>
      <c r="P130" s="187">
        <f>'2. Archives'!L134</f>
        <v>0</v>
      </c>
    </row>
    <row r="131" spans="2:16" ht="20" customHeight="1" x14ac:dyDescent="0.35">
      <c r="B131" s="206">
        <f>'[2]2. Termes '!J135</f>
        <v>0</v>
      </c>
      <c r="C131" s="2">
        <f>'[2]2. Termes '!F135</f>
        <v>0</v>
      </c>
      <c r="D131" s="207">
        <f>'[2]2. Termes '!H135</f>
        <v>0</v>
      </c>
      <c r="E131" s="187">
        <f>'[2]2. Termes '!AJ135</f>
        <v>0</v>
      </c>
      <c r="F131" s="191">
        <f>SUMIFS(Tableau4[Montant],Tableau4[Nom organisation],Tableau3[[#This Row],[Nom organisation]],Tableau4[Année],Tableau3[[#This Row],[Année]],Tableau4[N° de Contrat],Tableau3[[#This Row],[N° de Contrat]])</f>
        <v>0</v>
      </c>
      <c r="G131" s="193">
        <f>Tableau3[[#This Row],[Budget prévu]]-Tableau5[[#This Row],[Total dépense]]</f>
        <v>0</v>
      </c>
      <c r="H131" s="190" t="str">
        <f>IFERROR(Tableau5[[#This Row],[Total dépense]]/Tableau3[[#This Row],[Budget prévu]],"")</f>
        <v/>
      </c>
      <c r="I131" s="203"/>
      <c r="J131" s="186" t="str">
        <f>IF(Tableau3[[#This Row],[Budget prévu]]=Tableau5[[#This Row],[Total dépense]],"OK","NOK")</f>
        <v>OK</v>
      </c>
      <c r="L131" s="186">
        <f>'2. Archives'!D135</f>
        <v>0</v>
      </c>
      <c r="M131" s="2">
        <f>'2. Archives'!F135</f>
        <v>0</v>
      </c>
      <c r="N131" s="2">
        <f>'2. Archives'!E135</f>
        <v>0</v>
      </c>
      <c r="O131" s="204">
        <f>'2. Archives'!J135</f>
        <v>0</v>
      </c>
      <c r="P131" s="187">
        <f>'2. Archives'!L135</f>
        <v>0</v>
      </c>
    </row>
    <row r="132" spans="2:16" ht="20" customHeight="1" x14ac:dyDescent="0.35">
      <c r="B132" s="206">
        <f>'[2]2. Termes '!J136</f>
        <v>0</v>
      </c>
      <c r="C132" s="2">
        <f>'[2]2. Termes '!F136</f>
        <v>0</v>
      </c>
      <c r="D132" s="207">
        <f>'[2]2. Termes '!H136</f>
        <v>0</v>
      </c>
      <c r="E132" s="187">
        <f>'[2]2. Termes '!AJ136</f>
        <v>0</v>
      </c>
      <c r="F132" s="191">
        <f>SUMIFS(Tableau4[Montant],Tableau4[Nom organisation],Tableau3[[#This Row],[Nom organisation]],Tableau4[Année],Tableau3[[#This Row],[Année]],Tableau4[N° de Contrat],Tableau3[[#This Row],[N° de Contrat]])</f>
        <v>0</v>
      </c>
      <c r="G132" s="193">
        <f>Tableau3[[#This Row],[Budget prévu]]-Tableau5[[#This Row],[Total dépense]]</f>
        <v>0</v>
      </c>
      <c r="H132" s="190" t="str">
        <f>IFERROR(Tableau5[[#This Row],[Total dépense]]/Tableau3[[#This Row],[Budget prévu]],"")</f>
        <v/>
      </c>
      <c r="I132" s="203"/>
      <c r="J132" s="186" t="str">
        <f>IF(Tableau3[[#This Row],[Budget prévu]]=Tableau5[[#This Row],[Total dépense]],"OK","NOK")</f>
        <v>OK</v>
      </c>
      <c r="L132" s="186">
        <f>'2. Archives'!D136</f>
        <v>0</v>
      </c>
      <c r="M132" s="2">
        <f>'2. Archives'!F136</f>
        <v>0</v>
      </c>
      <c r="N132" s="2">
        <f>'2. Archives'!E136</f>
        <v>0</v>
      </c>
      <c r="O132" s="204">
        <f>'2. Archives'!J136</f>
        <v>0</v>
      </c>
      <c r="P132" s="187">
        <f>'2. Archives'!L136</f>
        <v>0</v>
      </c>
    </row>
    <row r="133" spans="2:16" ht="20" customHeight="1" x14ac:dyDescent="0.35">
      <c r="B133" s="206">
        <f>'[2]2. Termes '!J137</f>
        <v>0</v>
      </c>
      <c r="C133" s="2">
        <f>'[2]2. Termes '!F137</f>
        <v>0</v>
      </c>
      <c r="D133" s="207">
        <f>'[2]2. Termes '!H137</f>
        <v>0</v>
      </c>
      <c r="E133" s="187">
        <f>'[2]2. Termes '!AJ137</f>
        <v>0</v>
      </c>
      <c r="F133" s="191">
        <f>SUMIFS(Tableau4[Montant],Tableau4[Nom organisation],Tableau3[[#This Row],[Nom organisation]],Tableau4[Année],Tableau3[[#This Row],[Année]],Tableau4[N° de Contrat],Tableau3[[#This Row],[N° de Contrat]])</f>
        <v>0</v>
      </c>
      <c r="G133" s="193">
        <f>Tableau3[[#This Row],[Budget prévu]]-Tableau5[[#This Row],[Total dépense]]</f>
        <v>0</v>
      </c>
      <c r="H133" s="190" t="str">
        <f>IFERROR(Tableau5[[#This Row],[Total dépense]]/Tableau3[[#This Row],[Budget prévu]],"")</f>
        <v/>
      </c>
      <c r="I133" s="203"/>
      <c r="J133" s="186" t="str">
        <f>IF(Tableau3[[#This Row],[Budget prévu]]=Tableau5[[#This Row],[Total dépense]],"OK","NOK")</f>
        <v>OK</v>
      </c>
      <c r="L133" s="186">
        <f>'2. Archives'!D137</f>
        <v>0</v>
      </c>
      <c r="M133" s="2">
        <f>'2. Archives'!F137</f>
        <v>0</v>
      </c>
      <c r="N133" s="2">
        <f>'2. Archives'!E137</f>
        <v>0</v>
      </c>
      <c r="O133" s="204">
        <f>'2. Archives'!J137</f>
        <v>0</v>
      </c>
      <c r="P133" s="187">
        <f>'2. Archives'!L137</f>
        <v>0</v>
      </c>
    </row>
    <row r="134" spans="2:16" ht="20" customHeight="1" x14ac:dyDescent="0.35">
      <c r="B134" s="206">
        <f>'[2]2. Termes '!J138</f>
        <v>0</v>
      </c>
      <c r="C134" s="2">
        <f>'[2]2. Termes '!F138</f>
        <v>0</v>
      </c>
      <c r="D134" s="207">
        <f>'[2]2. Termes '!H138</f>
        <v>0</v>
      </c>
      <c r="E134" s="187">
        <f>'[2]2. Termes '!AJ138</f>
        <v>0</v>
      </c>
      <c r="F134" s="191">
        <f>SUMIFS(Tableau4[Montant],Tableau4[Nom organisation],Tableau3[[#This Row],[Nom organisation]],Tableau4[Année],Tableau3[[#This Row],[Année]],Tableau4[N° de Contrat],Tableau3[[#This Row],[N° de Contrat]])</f>
        <v>0</v>
      </c>
      <c r="G134" s="193">
        <f>Tableau3[[#This Row],[Budget prévu]]-Tableau5[[#This Row],[Total dépense]]</f>
        <v>0</v>
      </c>
      <c r="H134" s="190" t="str">
        <f>IFERROR(Tableau5[[#This Row],[Total dépense]]/Tableau3[[#This Row],[Budget prévu]],"")</f>
        <v/>
      </c>
      <c r="I134" s="203"/>
      <c r="J134" s="186" t="str">
        <f>IF(Tableau3[[#This Row],[Budget prévu]]=Tableau5[[#This Row],[Total dépense]],"OK","NOK")</f>
        <v>OK</v>
      </c>
      <c r="L134" s="186">
        <f>'2. Archives'!D138</f>
        <v>0</v>
      </c>
      <c r="M134" s="2">
        <f>'2. Archives'!F138</f>
        <v>0</v>
      </c>
      <c r="N134" s="2">
        <f>'2. Archives'!E138</f>
        <v>0</v>
      </c>
      <c r="O134" s="204">
        <f>'2. Archives'!J138</f>
        <v>0</v>
      </c>
      <c r="P134" s="187">
        <f>'2. Archives'!L138</f>
        <v>0</v>
      </c>
    </row>
    <row r="135" spans="2:16" ht="20" customHeight="1" x14ac:dyDescent="0.35">
      <c r="B135" s="206">
        <f>'[2]2. Termes '!J139</f>
        <v>0</v>
      </c>
      <c r="C135" s="2">
        <f>'[2]2. Termes '!F139</f>
        <v>0</v>
      </c>
      <c r="D135" s="207">
        <f>'[2]2. Termes '!H139</f>
        <v>0</v>
      </c>
      <c r="E135" s="187">
        <f>'[2]2. Termes '!AJ139</f>
        <v>0</v>
      </c>
      <c r="F135" s="191">
        <f>SUMIFS(Tableau4[Montant],Tableau4[Nom organisation],Tableau3[[#This Row],[Nom organisation]],Tableau4[Année],Tableau3[[#This Row],[Année]],Tableau4[N° de Contrat],Tableau3[[#This Row],[N° de Contrat]])</f>
        <v>0</v>
      </c>
      <c r="G135" s="193">
        <f>Tableau3[[#This Row],[Budget prévu]]-Tableau5[[#This Row],[Total dépense]]</f>
        <v>0</v>
      </c>
      <c r="H135" s="190" t="str">
        <f>IFERROR(Tableau5[[#This Row],[Total dépense]]/Tableau3[[#This Row],[Budget prévu]],"")</f>
        <v/>
      </c>
      <c r="I135" s="203"/>
      <c r="J135" s="186" t="str">
        <f>IF(Tableau3[[#This Row],[Budget prévu]]=Tableau5[[#This Row],[Total dépense]],"OK","NOK")</f>
        <v>OK</v>
      </c>
      <c r="L135" s="186">
        <f>'2. Archives'!D139</f>
        <v>0</v>
      </c>
      <c r="M135" s="2">
        <f>'2. Archives'!F139</f>
        <v>0</v>
      </c>
      <c r="N135" s="2">
        <f>'2. Archives'!E139</f>
        <v>0</v>
      </c>
      <c r="O135" s="204">
        <f>'2. Archives'!J139</f>
        <v>0</v>
      </c>
      <c r="P135" s="187">
        <f>'2. Archives'!L139</f>
        <v>0</v>
      </c>
    </row>
    <row r="136" spans="2:16" ht="20" customHeight="1" x14ac:dyDescent="0.35">
      <c r="B136" s="206">
        <f>'[2]2. Termes '!J140</f>
        <v>0</v>
      </c>
      <c r="C136" s="2">
        <f>'[2]2. Termes '!F140</f>
        <v>0</v>
      </c>
      <c r="D136" s="207">
        <f>'[2]2. Termes '!H140</f>
        <v>0</v>
      </c>
      <c r="E136" s="187">
        <f>'[2]2. Termes '!AJ140</f>
        <v>0</v>
      </c>
      <c r="F136" s="191">
        <f>SUMIFS(Tableau4[Montant],Tableau4[Nom organisation],Tableau3[[#This Row],[Nom organisation]],Tableau4[Année],Tableau3[[#This Row],[Année]],Tableau4[N° de Contrat],Tableau3[[#This Row],[N° de Contrat]])</f>
        <v>0</v>
      </c>
      <c r="G136" s="193">
        <f>Tableau3[[#This Row],[Budget prévu]]-Tableau5[[#This Row],[Total dépense]]</f>
        <v>0</v>
      </c>
      <c r="H136" s="190" t="str">
        <f>IFERROR(Tableau5[[#This Row],[Total dépense]]/Tableau3[[#This Row],[Budget prévu]],"")</f>
        <v/>
      </c>
      <c r="I136" s="203"/>
      <c r="J136" s="186" t="str">
        <f>IF(Tableau3[[#This Row],[Budget prévu]]=Tableau5[[#This Row],[Total dépense]],"OK","NOK")</f>
        <v>OK</v>
      </c>
      <c r="L136" s="186">
        <f>'2. Archives'!D140</f>
        <v>0</v>
      </c>
      <c r="M136" s="2">
        <f>'2. Archives'!F140</f>
        <v>0</v>
      </c>
      <c r="N136" s="2">
        <f>'2. Archives'!E140</f>
        <v>0</v>
      </c>
      <c r="O136" s="204">
        <f>'2. Archives'!J140</f>
        <v>0</v>
      </c>
      <c r="P136" s="187">
        <f>'2. Archives'!L140</f>
        <v>0</v>
      </c>
    </row>
    <row r="137" spans="2:16" ht="20" customHeight="1" x14ac:dyDescent="0.35">
      <c r="B137" s="206">
        <f>'[2]2. Termes '!J141</f>
        <v>0</v>
      </c>
      <c r="C137" s="2">
        <f>'[2]2. Termes '!F141</f>
        <v>0</v>
      </c>
      <c r="D137" s="207">
        <f>'[2]2. Termes '!H141</f>
        <v>0</v>
      </c>
      <c r="E137" s="187">
        <f>'[2]2. Termes '!AJ141</f>
        <v>0</v>
      </c>
      <c r="F137" s="191">
        <f>SUMIFS(Tableau4[Montant],Tableau4[Nom organisation],Tableau3[[#This Row],[Nom organisation]],Tableau4[Année],Tableau3[[#This Row],[Année]],Tableau4[N° de Contrat],Tableau3[[#This Row],[N° de Contrat]])</f>
        <v>0</v>
      </c>
      <c r="G137" s="193">
        <f>Tableau3[[#This Row],[Budget prévu]]-Tableau5[[#This Row],[Total dépense]]</f>
        <v>0</v>
      </c>
      <c r="H137" s="190" t="str">
        <f>IFERROR(Tableau5[[#This Row],[Total dépense]]/Tableau3[[#This Row],[Budget prévu]],"")</f>
        <v/>
      </c>
      <c r="I137" s="203"/>
      <c r="J137" s="186" t="str">
        <f>IF(Tableau3[[#This Row],[Budget prévu]]=Tableau5[[#This Row],[Total dépense]],"OK","NOK")</f>
        <v>OK</v>
      </c>
      <c r="L137" s="186">
        <f>'2. Archives'!D141</f>
        <v>0</v>
      </c>
      <c r="M137" s="2">
        <f>'2. Archives'!F141</f>
        <v>0</v>
      </c>
      <c r="N137" s="2">
        <f>'2. Archives'!E141</f>
        <v>0</v>
      </c>
      <c r="O137" s="204">
        <f>'2. Archives'!J141</f>
        <v>0</v>
      </c>
      <c r="P137" s="187">
        <f>'2. Archives'!L141</f>
        <v>0</v>
      </c>
    </row>
    <row r="138" spans="2:16" ht="20" customHeight="1" x14ac:dyDescent="0.35">
      <c r="B138" s="206">
        <f>'[2]2. Termes '!J142</f>
        <v>0</v>
      </c>
      <c r="C138" s="2">
        <f>'[2]2. Termes '!F142</f>
        <v>0</v>
      </c>
      <c r="D138" s="207">
        <f>'[2]2. Termes '!H142</f>
        <v>0</v>
      </c>
      <c r="E138" s="187">
        <f>'[2]2. Termes '!AJ142</f>
        <v>0</v>
      </c>
      <c r="F138" s="191">
        <f>SUMIFS(Tableau4[Montant],Tableau4[Nom organisation],Tableau3[[#This Row],[Nom organisation]],Tableau4[Année],Tableau3[[#This Row],[Année]],Tableau4[N° de Contrat],Tableau3[[#This Row],[N° de Contrat]])</f>
        <v>0</v>
      </c>
      <c r="G138" s="193">
        <f>Tableau3[[#This Row],[Budget prévu]]-Tableau5[[#This Row],[Total dépense]]</f>
        <v>0</v>
      </c>
      <c r="H138" s="190" t="str">
        <f>IFERROR(Tableau5[[#This Row],[Total dépense]]/Tableau3[[#This Row],[Budget prévu]],"")</f>
        <v/>
      </c>
      <c r="I138" s="203"/>
      <c r="J138" s="186" t="str">
        <f>IF(Tableau3[[#This Row],[Budget prévu]]=Tableau5[[#This Row],[Total dépense]],"OK","NOK")</f>
        <v>OK</v>
      </c>
      <c r="L138" s="186">
        <f>'2. Archives'!D142</f>
        <v>0</v>
      </c>
      <c r="M138" s="2">
        <f>'2. Archives'!F142</f>
        <v>0</v>
      </c>
      <c r="N138" s="2">
        <f>'2. Archives'!E142</f>
        <v>0</v>
      </c>
      <c r="O138" s="204">
        <f>'2. Archives'!J142</f>
        <v>0</v>
      </c>
      <c r="P138" s="187">
        <f>'2. Archives'!L142</f>
        <v>0</v>
      </c>
    </row>
    <row r="139" spans="2:16" ht="20" customHeight="1" x14ac:dyDescent="0.35">
      <c r="B139" s="206">
        <f>'[2]2. Termes '!J143</f>
        <v>0</v>
      </c>
      <c r="C139" s="2">
        <f>'[2]2. Termes '!F143</f>
        <v>0</v>
      </c>
      <c r="D139" s="207">
        <f>'[2]2. Termes '!H143</f>
        <v>0</v>
      </c>
      <c r="E139" s="187">
        <f>'[2]2. Termes '!AJ143</f>
        <v>0</v>
      </c>
      <c r="F139" s="191">
        <f>SUMIFS(Tableau4[Montant],Tableau4[Nom organisation],Tableau3[[#This Row],[Nom organisation]],Tableau4[Année],Tableau3[[#This Row],[Année]],Tableau4[N° de Contrat],Tableau3[[#This Row],[N° de Contrat]])</f>
        <v>0</v>
      </c>
      <c r="G139" s="193">
        <f>Tableau3[[#This Row],[Budget prévu]]-Tableau5[[#This Row],[Total dépense]]</f>
        <v>0</v>
      </c>
      <c r="H139" s="190" t="str">
        <f>IFERROR(Tableau5[[#This Row],[Total dépense]]/Tableau3[[#This Row],[Budget prévu]],"")</f>
        <v/>
      </c>
      <c r="I139" s="203"/>
      <c r="J139" s="186" t="str">
        <f>IF(Tableau3[[#This Row],[Budget prévu]]=Tableau5[[#This Row],[Total dépense]],"OK","NOK")</f>
        <v>OK</v>
      </c>
      <c r="L139" s="186">
        <f>'2. Archives'!D143</f>
        <v>0</v>
      </c>
      <c r="M139" s="2">
        <f>'2. Archives'!F143</f>
        <v>0</v>
      </c>
      <c r="N139" s="2">
        <f>'2. Archives'!E143</f>
        <v>0</v>
      </c>
      <c r="O139" s="204">
        <f>'2. Archives'!J143</f>
        <v>0</v>
      </c>
      <c r="P139" s="187">
        <f>'2. Archives'!L143</f>
        <v>0</v>
      </c>
    </row>
    <row r="140" spans="2:16" ht="20" customHeight="1" x14ac:dyDescent="0.35">
      <c r="B140" s="206">
        <f>'[2]2. Termes '!J144</f>
        <v>0</v>
      </c>
      <c r="C140" s="2">
        <f>'[2]2. Termes '!F144</f>
        <v>0</v>
      </c>
      <c r="D140" s="207">
        <f>'[2]2. Termes '!H144</f>
        <v>0</v>
      </c>
      <c r="E140" s="187">
        <f>'[2]2. Termes '!AJ144</f>
        <v>0</v>
      </c>
      <c r="F140" s="191">
        <f>SUMIFS(Tableau4[Montant],Tableau4[Nom organisation],Tableau3[[#This Row],[Nom organisation]],Tableau4[Année],Tableau3[[#This Row],[Année]],Tableau4[N° de Contrat],Tableau3[[#This Row],[N° de Contrat]])</f>
        <v>0</v>
      </c>
      <c r="G140" s="193">
        <f>Tableau3[[#This Row],[Budget prévu]]-Tableau5[[#This Row],[Total dépense]]</f>
        <v>0</v>
      </c>
      <c r="H140" s="190" t="str">
        <f>IFERROR(Tableau5[[#This Row],[Total dépense]]/Tableau3[[#This Row],[Budget prévu]],"")</f>
        <v/>
      </c>
      <c r="I140" s="203"/>
      <c r="J140" s="186" t="str">
        <f>IF(Tableau3[[#This Row],[Budget prévu]]=Tableau5[[#This Row],[Total dépense]],"OK","NOK")</f>
        <v>OK</v>
      </c>
      <c r="L140" s="186">
        <f>'2. Archives'!D144</f>
        <v>0</v>
      </c>
      <c r="M140" s="2">
        <f>'2. Archives'!F144</f>
        <v>0</v>
      </c>
      <c r="N140" s="2">
        <f>'2. Archives'!E144</f>
        <v>0</v>
      </c>
      <c r="O140" s="204">
        <f>'2. Archives'!J144</f>
        <v>0</v>
      </c>
      <c r="P140" s="187">
        <f>'2. Archives'!L144</f>
        <v>0</v>
      </c>
    </row>
    <row r="141" spans="2:16" ht="20" customHeight="1" x14ac:dyDescent="0.35">
      <c r="B141" s="206">
        <f>'[2]2. Termes '!J145</f>
        <v>0</v>
      </c>
      <c r="C141" s="2">
        <f>'[2]2. Termes '!F145</f>
        <v>0</v>
      </c>
      <c r="D141" s="207">
        <f>'[2]2. Termes '!H145</f>
        <v>0</v>
      </c>
      <c r="E141" s="187">
        <f>'[2]2. Termes '!AJ145</f>
        <v>0</v>
      </c>
      <c r="F141" s="191">
        <f>SUMIFS(Tableau4[Montant],Tableau4[Nom organisation],Tableau3[[#This Row],[Nom organisation]],Tableau4[Année],Tableau3[[#This Row],[Année]],Tableau4[N° de Contrat],Tableau3[[#This Row],[N° de Contrat]])</f>
        <v>0</v>
      </c>
      <c r="G141" s="193">
        <f>Tableau3[[#This Row],[Budget prévu]]-Tableau5[[#This Row],[Total dépense]]</f>
        <v>0</v>
      </c>
      <c r="H141" s="190" t="str">
        <f>IFERROR(Tableau5[[#This Row],[Total dépense]]/Tableau3[[#This Row],[Budget prévu]],"")</f>
        <v/>
      </c>
      <c r="I141" s="203"/>
      <c r="J141" s="186" t="str">
        <f>IF(Tableau3[[#This Row],[Budget prévu]]=Tableau5[[#This Row],[Total dépense]],"OK","NOK")</f>
        <v>OK</v>
      </c>
      <c r="L141" s="186">
        <f>'2. Archives'!D145</f>
        <v>0</v>
      </c>
      <c r="M141" s="2">
        <f>'2. Archives'!F145</f>
        <v>0</v>
      </c>
      <c r="N141" s="2">
        <f>'2. Archives'!E145</f>
        <v>0</v>
      </c>
      <c r="O141" s="204">
        <f>'2. Archives'!J145</f>
        <v>0</v>
      </c>
      <c r="P141" s="187">
        <f>'2. Archives'!L145</f>
        <v>0</v>
      </c>
    </row>
    <row r="142" spans="2:16" ht="20" customHeight="1" x14ac:dyDescent="0.35">
      <c r="B142" s="206">
        <f>'[2]2. Termes '!J146</f>
        <v>0</v>
      </c>
      <c r="C142" s="2">
        <f>'[2]2. Termes '!F146</f>
        <v>0</v>
      </c>
      <c r="D142" s="207">
        <f>'[2]2. Termes '!H146</f>
        <v>0</v>
      </c>
      <c r="E142" s="187">
        <f>'[2]2. Termes '!AJ146</f>
        <v>0</v>
      </c>
      <c r="F142" s="191">
        <f>SUMIFS(Tableau4[Montant],Tableau4[Nom organisation],Tableau3[[#This Row],[Nom organisation]],Tableau4[Année],Tableau3[[#This Row],[Année]],Tableau4[N° de Contrat],Tableau3[[#This Row],[N° de Contrat]])</f>
        <v>0</v>
      </c>
      <c r="G142" s="193">
        <f>Tableau3[[#This Row],[Budget prévu]]-Tableau5[[#This Row],[Total dépense]]</f>
        <v>0</v>
      </c>
      <c r="H142" s="190" t="str">
        <f>IFERROR(Tableau5[[#This Row],[Total dépense]]/Tableau3[[#This Row],[Budget prévu]],"")</f>
        <v/>
      </c>
      <c r="I142" s="203"/>
      <c r="J142" s="186" t="str">
        <f>IF(Tableau3[[#This Row],[Budget prévu]]=Tableau5[[#This Row],[Total dépense]],"OK","NOK")</f>
        <v>OK</v>
      </c>
      <c r="L142" s="186">
        <f>'2. Archives'!D146</f>
        <v>0</v>
      </c>
      <c r="M142" s="2">
        <f>'2. Archives'!F146</f>
        <v>0</v>
      </c>
      <c r="N142" s="2">
        <f>'2. Archives'!E146</f>
        <v>0</v>
      </c>
      <c r="O142" s="204">
        <f>'2. Archives'!J146</f>
        <v>0</v>
      </c>
      <c r="P142" s="187">
        <f>'2. Archives'!L146</f>
        <v>0</v>
      </c>
    </row>
    <row r="143" spans="2:16" ht="20" customHeight="1" x14ac:dyDescent="0.35">
      <c r="B143" s="206">
        <f>'[2]2. Termes '!J147</f>
        <v>0</v>
      </c>
      <c r="C143" s="2">
        <f>'[2]2. Termes '!F147</f>
        <v>0</v>
      </c>
      <c r="D143" s="207">
        <f>'[2]2. Termes '!H147</f>
        <v>0</v>
      </c>
      <c r="E143" s="187">
        <f>'[2]2. Termes '!AJ147</f>
        <v>0</v>
      </c>
      <c r="F143" s="191">
        <f>SUMIFS(Tableau4[Montant],Tableau4[Nom organisation],Tableau3[[#This Row],[Nom organisation]],Tableau4[Année],Tableau3[[#This Row],[Année]],Tableau4[N° de Contrat],Tableau3[[#This Row],[N° de Contrat]])</f>
        <v>0</v>
      </c>
      <c r="G143" s="193">
        <f>Tableau3[[#This Row],[Budget prévu]]-Tableau5[[#This Row],[Total dépense]]</f>
        <v>0</v>
      </c>
      <c r="H143" s="190" t="str">
        <f>IFERROR(Tableau5[[#This Row],[Total dépense]]/Tableau3[[#This Row],[Budget prévu]],"")</f>
        <v/>
      </c>
      <c r="I143" s="203"/>
      <c r="J143" s="186" t="str">
        <f>IF(Tableau3[[#This Row],[Budget prévu]]=Tableau5[[#This Row],[Total dépense]],"OK","NOK")</f>
        <v>OK</v>
      </c>
      <c r="L143" s="186">
        <f>'2. Archives'!D147</f>
        <v>0</v>
      </c>
      <c r="M143" s="2">
        <f>'2. Archives'!F147</f>
        <v>0</v>
      </c>
      <c r="N143" s="2">
        <f>'2. Archives'!E147</f>
        <v>0</v>
      </c>
      <c r="O143" s="204">
        <f>'2. Archives'!J147</f>
        <v>0</v>
      </c>
      <c r="P143" s="187">
        <f>'2. Archives'!L147</f>
        <v>0</v>
      </c>
    </row>
    <row r="144" spans="2:16" ht="20" customHeight="1" x14ac:dyDescent="0.35">
      <c r="B144" s="206">
        <f>'[2]2. Termes '!J148</f>
        <v>0</v>
      </c>
      <c r="C144" s="2">
        <f>'[2]2. Termes '!F148</f>
        <v>0</v>
      </c>
      <c r="D144" s="207">
        <f>'[2]2. Termes '!H148</f>
        <v>0</v>
      </c>
      <c r="E144" s="187">
        <f>'[2]2. Termes '!AJ148</f>
        <v>0</v>
      </c>
      <c r="F144" s="191">
        <f>SUMIFS(Tableau4[Montant],Tableau4[Nom organisation],Tableau3[[#This Row],[Nom organisation]],Tableau4[Année],Tableau3[[#This Row],[Année]],Tableau4[N° de Contrat],Tableau3[[#This Row],[N° de Contrat]])</f>
        <v>0</v>
      </c>
      <c r="G144" s="193">
        <f>Tableau3[[#This Row],[Budget prévu]]-Tableau5[[#This Row],[Total dépense]]</f>
        <v>0</v>
      </c>
      <c r="H144" s="190" t="str">
        <f>IFERROR(Tableau5[[#This Row],[Total dépense]]/Tableau3[[#This Row],[Budget prévu]],"")</f>
        <v/>
      </c>
      <c r="I144" s="203"/>
      <c r="J144" s="186" t="str">
        <f>IF(Tableau3[[#This Row],[Budget prévu]]=Tableau5[[#This Row],[Total dépense]],"OK","NOK")</f>
        <v>OK</v>
      </c>
      <c r="L144" s="186">
        <f>'2. Archives'!D148</f>
        <v>0</v>
      </c>
      <c r="M144" s="2">
        <f>'2. Archives'!F148</f>
        <v>0</v>
      </c>
      <c r="N144" s="2">
        <f>'2. Archives'!E148</f>
        <v>0</v>
      </c>
      <c r="O144" s="204">
        <f>'2. Archives'!J148</f>
        <v>0</v>
      </c>
      <c r="P144" s="187">
        <f>'2. Archives'!L148</f>
        <v>0</v>
      </c>
    </row>
    <row r="145" spans="2:16" ht="20" customHeight="1" x14ac:dyDescent="0.35">
      <c r="B145" s="206">
        <f>'[2]2. Termes '!J149</f>
        <v>0</v>
      </c>
      <c r="C145" s="2">
        <f>'[2]2. Termes '!F149</f>
        <v>0</v>
      </c>
      <c r="D145" s="207">
        <f>'[2]2. Termes '!H149</f>
        <v>0</v>
      </c>
      <c r="E145" s="187">
        <f>'[2]2. Termes '!AJ149</f>
        <v>0</v>
      </c>
      <c r="F145" s="191">
        <f>SUMIFS(Tableau4[Montant],Tableau4[Nom organisation],Tableau3[[#This Row],[Nom organisation]],Tableau4[Année],Tableau3[[#This Row],[Année]],Tableau4[N° de Contrat],Tableau3[[#This Row],[N° de Contrat]])</f>
        <v>0</v>
      </c>
      <c r="G145" s="193">
        <f>Tableau3[[#This Row],[Budget prévu]]-Tableau5[[#This Row],[Total dépense]]</f>
        <v>0</v>
      </c>
      <c r="H145" s="190" t="str">
        <f>IFERROR(Tableau5[[#This Row],[Total dépense]]/Tableau3[[#This Row],[Budget prévu]],"")</f>
        <v/>
      </c>
      <c r="I145" s="203"/>
      <c r="J145" s="186" t="str">
        <f>IF(Tableau3[[#This Row],[Budget prévu]]=Tableau5[[#This Row],[Total dépense]],"OK","NOK")</f>
        <v>OK</v>
      </c>
      <c r="L145" s="186">
        <f>'2. Archives'!D149</f>
        <v>0</v>
      </c>
      <c r="M145" s="2">
        <f>'2. Archives'!F149</f>
        <v>0</v>
      </c>
      <c r="N145" s="2">
        <f>'2. Archives'!E149</f>
        <v>0</v>
      </c>
      <c r="O145" s="204">
        <f>'2. Archives'!J149</f>
        <v>0</v>
      </c>
      <c r="P145" s="187">
        <f>'2. Archives'!L149</f>
        <v>0</v>
      </c>
    </row>
    <row r="146" spans="2:16" ht="20" customHeight="1" x14ac:dyDescent="0.35">
      <c r="B146" s="206">
        <f>'[2]2. Termes '!J150</f>
        <v>0</v>
      </c>
      <c r="C146" s="2">
        <f>'[2]2. Termes '!F150</f>
        <v>0</v>
      </c>
      <c r="D146" s="207">
        <f>'[2]2. Termes '!H150</f>
        <v>0</v>
      </c>
      <c r="E146" s="187">
        <f>'[2]2. Termes '!AJ150</f>
        <v>0</v>
      </c>
      <c r="F146" s="191">
        <f>SUMIFS(Tableau4[Montant],Tableau4[Nom organisation],Tableau3[[#This Row],[Nom organisation]],Tableau4[Année],Tableau3[[#This Row],[Année]],Tableau4[N° de Contrat],Tableau3[[#This Row],[N° de Contrat]])</f>
        <v>0</v>
      </c>
      <c r="G146" s="193">
        <f>Tableau3[[#This Row],[Budget prévu]]-Tableau5[[#This Row],[Total dépense]]</f>
        <v>0</v>
      </c>
      <c r="H146" s="190" t="str">
        <f>IFERROR(Tableau5[[#This Row],[Total dépense]]/Tableau3[[#This Row],[Budget prévu]],"")</f>
        <v/>
      </c>
      <c r="I146" s="203"/>
      <c r="J146" s="186" t="str">
        <f>IF(Tableau3[[#This Row],[Budget prévu]]=Tableau5[[#This Row],[Total dépense]],"OK","NOK")</f>
        <v>OK</v>
      </c>
      <c r="L146" s="186">
        <f>'2. Archives'!D150</f>
        <v>0</v>
      </c>
      <c r="M146" s="2">
        <f>'2. Archives'!F150</f>
        <v>0</v>
      </c>
      <c r="N146" s="2">
        <f>'2. Archives'!E150</f>
        <v>0</v>
      </c>
      <c r="O146" s="204">
        <f>'2. Archives'!J150</f>
        <v>0</v>
      </c>
      <c r="P146" s="187">
        <f>'2. Archives'!L150</f>
        <v>0</v>
      </c>
    </row>
    <row r="147" spans="2:16" ht="20" customHeight="1" x14ac:dyDescent="0.35">
      <c r="B147" s="206">
        <f>'[2]2. Termes '!J151</f>
        <v>0</v>
      </c>
      <c r="C147" s="2">
        <f>'[2]2. Termes '!F151</f>
        <v>0</v>
      </c>
      <c r="D147" s="207">
        <f>'[2]2. Termes '!H151</f>
        <v>0</v>
      </c>
      <c r="E147" s="187">
        <f>'[2]2. Termes '!AJ151</f>
        <v>0</v>
      </c>
      <c r="F147" s="191">
        <f>SUMIFS(Tableau4[Montant],Tableau4[Nom organisation],Tableau3[[#This Row],[Nom organisation]],Tableau4[Année],Tableau3[[#This Row],[Année]],Tableau4[N° de Contrat],Tableau3[[#This Row],[N° de Contrat]])</f>
        <v>0</v>
      </c>
      <c r="G147" s="193">
        <f>Tableau3[[#This Row],[Budget prévu]]-Tableau5[[#This Row],[Total dépense]]</f>
        <v>0</v>
      </c>
      <c r="H147" s="190" t="str">
        <f>IFERROR(Tableau5[[#This Row],[Total dépense]]/Tableau3[[#This Row],[Budget prévu]],"")</f>
        <v/>
      </c>
      <c r="I147" s="203"/>
      <c r="J147" s="186" t="str">
        <f>IF(Tableau3[[#This Row],[Budget prévu]]=Tableau5[[#This Row],[Total dépense]],"OK","NOK")</f>
        <v>OK</v>
      </c>
      <c r="L147" s="186">
        <f>'2. Archives'!D151</f>
        <v>0</v>
      </c>
      <c r="M147" s="2">
        <f>'2. Archives'!F151</f>
        <v>0</v>
      </c>
      <c r="N147" s="2">
        <f>'2. Archives'!E151</f>
        <v>0</v>
      </c>
      <c r="O147" s="204">
        <f>'2. Archives'!J151</f>
        <v>0</v>
      </c>
      <c r="P147" s="187">
        <f>'2. Archives'!L151</f>
        <v>0</v>
      </c>
    </row>
    <row r="148" spans="2:16" ht="20" customHeight="1" x14ac:dyDescent="0.35">
      <c r="B148" s="206">
        <f>'[2]2. Termes '!J152</f>
        <v>0</v>
      </c>
      <c r="C148" s="2">
        <f>'[2]2. Termes '!F152</f>
        <v>0</v>
      </c>
      <c r="D148" s="207">
        <f>'[2]2. Termes '!H152</f>
        <v>0</v>
      </c>
      <c r="E148" s="187">
        <f>'[2]2. Termes '!AJ152</f>
        <v>0</v>
      </c>
      <c r="F148" s="191">
        <f>SUMIFS(Tableau4[Montant],Tableau4[Nom organisation],Tableau3[[#This Row],[Nom organisation]],Tableau4[Année],Tableau3[[#This Row],[Année]],Tableau4[N° de Contrat],Tableau3[[#This Row],[N° de Contrat]])</f>
        <v>0</v>
      </c>
      <c r="G148" s="193">
        <f>Tableau3[[#This Row],[Budget prévu]]-Tableau5[[#This Row],[Total dépense]]</f>
        <v>0</v>
      </c>
      <c r="H148" s="190" t="str">
        <f>IFERROR(Tableau5[[#This Row],[Total dépense]]/Tableau3[[#This Row],[Budget prévu]],"")</f>
        <v/>
      </c>
      <c r="I148" s="203"/>
      <c r="J148" s="186" t="str">
        <f>IF(Tableau3[[#This Row],[Budget prévu]]=Tableau5[[#This Row],[Total dépense]],"OK","NOK")</f>
        <v>OK</v>
      </c>
      <c r="L148" s="186">
        <f>'2. Archives'!D152</f>
        <v>0</v>
      </c>
      <c r="M148" s="2">
        <f>'2. Archives'!F152</f>
        <v>0</v>
      </c>
      <c r="N148" s="2">
        <f>'2. Archives'!E152</f>
        <v>0</v>
      </c>
      <c r="O148" s="204">
        <f>'2. Archives'!J152</f>
        <v>0</v>
      </c>
      <c r="P148" s="187">
        <f>'2. Archives'!L152</f>
        <v>0</v>
      </c>
    </row>
    <row r="149" spans="2:16" ht="20" customHeight="1" x14ac:dyDescent="0.35">
      <c r="B149" s="206">
        <f>'[2]2. Termes '!J153</f>
        <v>0</v>
      </c>
      <c r="C149" s="2">
        <f>'[2]2. Termes '!F153</f>
        <v>0</v>
      </c>
      <c r="D149" s="207">
        <f>'[2]2. Termes '!H153</f>
        <v>0</v>
      </c>
      <c r="E149" s="187">
        <f>'[2]2. Termes '!AJ153</f>
        <v>0</v>
      </c>
      <c r="F149" s="191">
        <f>SUMIFS(Tableau4[Montant],Tableau4[Nom organisation],Tableau3[[#This Row],[Nom organisation]],Tableau4[Année],Tableau3[[#This Row],[Année]],Tableau4[N° de Contrat],Tableau3[[#This Row],[N° de Contrat]])</f>
        <v>0</v>
      </c>
      <c r="G149" s="193">
        <f>Tableau3[[#This Row],[Budget prévu]]-Tableau5[[#This Row],[Total dépense]]</f>
        <v>0</v>
      </c>
      <c r="H149" s="190" t="str">
        <f>IFERROR(Tableau5[[#This Row],[Total dépense]]/Tableau3[[#This Row],[Budget prévu]],"")</f>
        <v/>
      </c>
      <c r="I149" s="203"/>
      <c r="J149" s="186" t="str">
        <f>IF(Tableau3[[#This Row],[Budget prévu]]=Tableau5[[#This Row],[Total dépense]],"OK","NOK")</f>
        <v>OK</v>
      </c>
      <c r="L149" s="186">
        <f>'2. Archives'!D153</f>
        <v>0</v>
      </c>
      <c r="M149" s="2">
        <f>'2. Archives'!F153</f>
        <v>0</v>
      </c>
      <c r="N149" s="2">
        <f>'2. Archives'!E153</f>
        <v>0</v>
      </c>
      <c r="O149" s="204">
        <f>'2. Archives'!J153</f>
        <v>0</v>
      </c>
      <c r="P149" s="187">
        <f>'2. Archives'!L153</f>
        <v>0</v>
      </c>
    </row>
    <row r="150" spans="2:16" ht="20" customHeight="1" x14ac:dyDescent="0.35">
      <c r="B150" s="206">
        <f>'[2]2. Termes '!J154</f>
        <v>0</v>
      </c>
      <c r="C150" s="2">
        <f>'[2]2. Termes '!F154</f>
        <v>0</v>
      </c>
      <c r="D150" s="207">
        <f>'[2]2. Termes '!H154</f>
        <v>0</v>
      </c>
      <c r="E150" s="187">
        <f>'[2]2. Termes '!AJ154</f>
        <v>0</v>
      </c>
      <c r="F150" s="191">
        <f>SUMIFS(Tableau4[Montant],Tableau4[Nom organisation],Tableau3[[#This Row],[Nom organisation]],Tableau4[Année],Tableau3[[#This Row],[Année]],Tableau4[N° de Contrat],Tableau3[[#This Row],[N° de Contrat]])</f>
        <v>0</v>
      </c>
      <c r="G150" s="193">
        <f>Tableau3[[#This Row],[Budget prévu]]-Tableau5[[#This Row],[Total dépense]]</f>
        <v>0</v>
      </c>
      <c r="H150" s="190" t="str">
        <f>IFERROR(Tableau5[[#This Row],[Total dépense]]/Tableau3[[#This Row],[Budget prévu]],"")</f>
        <v/>
      </c>
      <c r="I150" s="203"/>
      <c r="J150" s="186" t="str">
        <f>IF(Tableau3[[#This Row],[Budget prévu]]=Tableau5[[#This Row],[Total dépense]],"OK","NOK")</f>
        <v>OK</v>
      </c>
      <c r="L150" s="186">
        <f>'2. Archives'!D154</f>
        <v>0</v>
      </c>
      <c r="M150" s="2">
        <f>'2. Archives'!F154</f>
        <v>0</v>
      </c>
      <c r="N150" s="2">
        <f>'2. Archives'!E154</f>
        <v>0</v>
      </c>
      <c r="O150" s="204">
        <f>'2. Archives'!J154</f>
        <v>0</v>
      </c>
      <c r="P150" s="187">
        <f>'2. Archives'!L154</f>
        <v>0</v>
      </c>
    </row>
    <row r="151" spans="2:16" ht="20" customHeight="1" x14ac:dyDescent="0.35">
      <c r="B151" s="206">
        <f>'[2]2. Termes '!J155</f>
        <v>0</v>
      </c>
      <c r="C151" s="2">
        <f>'[2]2. Termes '!F155</f>
        <v>0</v>
      </c>
      <c r="D151" s="207">
        <f>'[2]2. Termes '!H155</f>
        <v>0</v>
      </c>
      <c r="E151" s="187">
        <f>'[2]2. Termes '!AJ155</f>
        <v>0</v>
      </c>
      <c r="F151" s="191">
        <f>SUMIFS(Tableau4[Montant],Tableau4[Nom organisation],Tableau3[[#This Row],[Nom organisation]],Tableau4[Année],Tableau3[[#This Row],[Année]],Tableau4[N° de Contrat],Tableau3[[#This Row],[N° de Contrat]])</f>
        <v>0</v>
      </c>
      <c r="G151" s="193">
        <f>Tableau3[[#This Row],[Budget prévu]]-Tableau5[[#This Row],[Total dépense]]</f>
        <v>0</v>
      </c>
      <c r="H151" s="190" t="str">
        <f>IFERROR(Tableau5[[#This Row],[Total dépense]]/Tableau3[[#This Row],[Budget prévu]],"")</f>
        <v/>
      </c>
      <c r="I151" s="203"/>
      <c r="J151" s="186" t="str">
        <f>IF(Tableau3[[#This Row],[Budget prévu]]=Tableau5[[#This Row],[Total dépense]],"OK","NOK")</f>
        <v>OK</v>
      </c>
      <c r="L151" s="186">
        <f>'2. Archives'!D155</f>
        <v>0</v>
      </c>
      <c r="M151" s="2">
        <f>'2. Archives'!F155</f>
        <v>0</v>
      </c>
      <c r="N151" s="2">
        <f>'2. Archives'!E155</f>
        <v>0</v>
      </c>
      <c r="O151" s="204">
        <f>'2. Archives'!J155</f>
        <v>0</v>
      </c>
      <c r="P151" s="187">
        <f>'2. Archives'!L155</f>
        <v>0</v>
      </c>
    </row>
    <row r="152" spans="2:16" ht="20" customHeight="1" x14ac:dyDescent="0.35">
      <c r="B152" s="206">
        <f>'[2]2. Termes '!J156</f>
        <v>0</v>
      </c>
      <c r="C152" s="2">
        <f>'[2]2. Termes '!F156</f>
        <v>0</v>
      </c>
      <c r="D152" s="207">
        <f>'[2]2. Termes '!H156</f>
        <v>0</v>
      </c>
      <c r="E152" s="187">
        <f>'[2]2. Termes '!AJ156</f>
        <v>0</v>
      </c>
      <c r="F152" s="191">
        <f>SUMIFS(Tableau4[Montant],Tableau4[Nom organisation],Tableau3[[#This Row],[Nom organisation]],Tableau4[Année],Tableau3[[#This Row],[Année]],Tableau4[N° de Contrat],Tableau3[[#This Row],[N° de Contrat]])</f>
        <v>0</v>
      </c>
      <c r="G152" s="193">
        <f>Tableau3[[#This Row],[Budget prévu]]-Tableau5[[#This Row],[Total dépense]]</f>
        <v>0</v>
      </c>
      <c r="H152" s="190" t="str">
        <f>IFERROR(Tableau5[[#This Row],[Total dépense]]/Tableau3[[#This Row],[Budget prévu]],"")</f>
        <v/>
      </c>
      <c r="I152" s="203"/>
      <c r="J152" s="186" t="str">
        <f>IF(Tableau3[[#This Row],[Budget prévu]]=Tableau5[[#This Row],[Total dépense]],"OK","NOK")</f>
        <v>OK</v>
      </c>
      <c r="L152" s="186">
        <f>'2. Archives'!D156</f>
        <v>0</v>
      </c>
      <c r="M152" s="2">
        <f>'2. Archives'!F156</f>
        <v>0</v>
      </c>
      <c r="N152" s="2">
        <f>'2. Archives'!E156</f>
        <v>0</v>
      </c>
      <c r="O152" s="204">
        <f>'2. Archives'!J156</f>
        <v>0</v>
      </c>
      <c r="P152" s="187">
        <f>'2. Archives'!L156</f>
        <v>0</v>
      </c>
    </row>
    <row r="153" spans="2:16" ht="20" customHeight="1" x14ac:dyDescent="0.35">
      <c r="B153" s="206">
        <f>'[2]2. Termes '!J157</f>
        <v>0</v>
      </c>
      <c r="C153" s="2">
        <f>'[2]2. Termes '!F157</f>
        <v>0</v>
      </c>
      <c r="D153" s="207">
        <f>'[2]2. Termes '!H157</f>
        <v>0</v>
      </c>
      <c r="E153" s="187">
        <f>'[2]2. Termes '!AJ157</f>
        <v>0</v>
      </c>
      <c r="F153" s="191">
        <f>SUMIFS(Tableau4[Montant],Tableau4[Nom organisation],Tableau3[[#This Row],[Nom organisation]],Tableau4[Année],Tableau3[[#This Row],[Année]],Tableau4[N° de Contrat],Tableau3[[#This Row],[N° de Contrat]])</f>
        <v>0</v>
      </c>
      <c r="G153" s="193">
        <f>Tableau3[[#This Row],[Budget prévu]]-Tableau5[[#This Row],[Total dépense]]</f>
        <v>0</v>
      </c>
      <c r="H153" s="190" t="str">
        <f>IFERROR(Tableau5[[#This Row],[Total dépense]]/Tableau3[[#This Row],[Budget prévu]],"")</f>
        <v/>
      </c>
      <c r="I153" s="203"/>
      <c r="J153" s="186" t="str">
        <f>IF(Tableau3[[#This Row],[Budget prévu]]=Tableau5[[#This Row],[Total dépense]],"OK","NOK")</f>
        <v>OK</v>
      </c>
      <c r="L153" s="186">
        <f>'2. Archives'!D157</f>
        <v>0</v>
      </c>
      <c r="M153" s="2">
        <f>'2. Archives'!F157</f>
        <v>0</v>
      </c>
      <c r="N153" s="2">
        <f>'2. Archives'!E157</f>
        <v>0</v>
      </c>
      <c r="O153" s="204">
        <f>'2. Archives'!J157</f>
        <v>0</v>
      </c>
      <c r="P153" s="187">
        <f>'2. Archives'!L157</f>
        <v>0</v>
      </c>
    </row>
    <row r="154" spans="2:16" ht="20" customHeight="1" x14ac:dyDescent="0.35">
      <c r="B154" s="206">
        <f>'[2]2. Termes '!J158</f>
        <v>0</v>
      </c>
      <c r="C154" s="2">
        <f>'[2]2. Termes '!F158</f>
        <v>0</v>
      </c>
      <c r="D154" s="207">
        <f>'[2]2. Termes '!H158</f>
        <v>0</v>
      </c>
      <c r="E154" s="187">
        <f>'[2]2. Termes '!AJ158</f>
        <v>0</v>
      </c>
      <c r="F154" s="191">
        <f>SUMIFS(Tableau4[Montant],Tableau4[Nom organisation],Tableau3[[#This Row],[Nom organisation]],Tableau4[Année],Tableau3[[#This Row],[Année]],Tableau4[N° de Contrat],Tableau3[[#This Row],[N° de Contrat]])</f>
        <v>0</v>
      </c>
      <c r="G154" s="193">
        <f>Tableau3[[#This Row],[Budget prévu]]-Tableau5[[#This Row],[Total dépense]]</f>
        <v>0</v>
      </c>
      <c r="H154" s="190" t="str">
        <f>IFERROR(Tableau5[[#This Row],[Total dépense]]/Tableau3[[#This Row],[Budget prévu]],"")</f>
        <v/>
      </c>
      <c r="I154" s="203"/>
      <c r="J154" s="186" t="str">
        <f>IF(Tableau3[[#This Row],[Budget prévu]]=Tableau5[[#This Row],[Total dépense]],"OK","NOK")</f>
        <v>OK</v>
      </c>
      <c r="L154" s="186">
        <f>'2. Archives'!D158</f>
        <v>0</v>
      </c>
      <c r="M154" s="2">
        <f>'2. Archives'!F158</f>
        <v>0</v>
      </c>
      <c r="N154" s="2">
        <f>'2. Archives'!E158</f>
        <v>0</v>
      </c>
      <c r="O154" s="204">
        <f>'2. Archives'!J158</f>
        <v>0</v>
      </c>
      <c r="P154" s="187">
        <f>'2. Archives'!L158</f>
        <v>0</v>
      </c>
    </row>
    <row r="155" spans="2:16" ht="20" customHeight="1" x14ac:dyDescent="0.35">
      <c r="B155" s="206">
        <f>'[2]2. Termes '!J159</f>
        <v>0</v>
      </c>
      <c r="C155" s="2">
        <f>'[2]2. Termes '!F159</f>
        <v>0</v>
      </c>
      <c r="D155" s="207">
        <f>'[2]2. Termes '!H159</f>
        <v>0</v>
      </c>
      <c r="E155" s="187">
        <f>'[2]2. Termes '!AJ159</f>
        <v>0</v>
      </c>
      <c r="F155" s="191">
        <f>SUMIFS(Tableau4[Montant],Tableau4[Nom organisation],Tableau3[[#This Row],[Nom organisation]],Tableau4[Année],Tableau3[[#This Row],[Année]],Tableau4[N° de Contrat],Tableau3[[#This Row],[N° de Contrat]])</f>
        <v>0</v>
      </c>
      <c r="G155" s="193">
        <f>Tableau3[[#This Row],[Budget prévu]]-Tableau5[[#This Row],[Total dépense]]</f>
        <v>0</v>
      </c>
      <c r="H155" s="190" t="str">
        <f>IFERROR(Tableau5[[#This Row],[Total dépense]]/Tableau3[[#This Row],[Budget prévu]],"")</f>
        <v/>
      </c>
      <c r="I155" s="203"/>
      <c r="J155" s="186" t="str">
        <f>IF(Tableau3[[#This Row],[Budget prévu]]=Tableau5[[#This Row],[Total dépense]],"OK","NOK")</f>
        <v>OK</v>
      </c>
      <c r="L155" s="186">
        <f>'2. Archives'!D159</f>
        <v>0</v>
      </c>
      <c r="M155" s="2">
        <f>'2. Archives'!F159</f>
        <v>0</v>
      </c>
      <c r="N155" s="2">
        <f>'2. Archives'!E159</f>
        <v>0</v>
      </c>
      <c r="O155" s="204">
        <f>'2. Archives'!J159</f>
        <v>0</v>
      </c>
      <c r="P155" s="187">
        <f>'2. Archives'!L159</f>
        <v>0</v>
      </c>
    </row>
    <row r="156" spans="2:16" ht="20" customHeight="1" x14ac:dyDescent="0.35">
      <c r="B156" s="206">
        <f>'[2]2. Termes '!J160</f>
        <v>0</v>
      </c>
      <c r="C156" s="2">
        <f>'[2]2. Termes '!F160</f>
        <v>0</v>
      </c>
      <c r="D156" s="207">
        <f>'[2]2. Termes '!H160</f>
        <v>0</v>
      </c>
      <c r="E156" s="187">
        <f>'[2]2. Termes '!AJ160</f>
        <v>0</v>
      </c>
      <c r="F156" s="191">
        <f>SUMIFS(Tableau4[Montant],Tableau4[Nom organisation],Tableau3[[#This Row],[Nom organisation]],Tableau4[Année],Tableau3[[#This Row],[Année]],Tableau4[N° de Contrat],Tableau3[[#This Row],[N° de Contrat]])</f>
        <v>0</v>
      </c>
      <c r="G156" s="193">
        <f>Tableau3[[#This Row],[Budget prévu]]-Tableau5[[#This Row],[Total dépense]]</f>
        <v>0</v>
      </c>
      <c r="H156" s="190" t="str">
        <f>IFERROR(Tableau5[[#This Row],[Total dépense]]/Tableau3[[#This Row],[Budget prévu]],"")</f>
        <v/>
      </c>
      <c r="I156" s="203"/>
      <c r="J156" s="186" t="str">
        <f>IF(Tableau3[[#This Row],[Budget prévu]]=Tableau5[[#This Row],[Total dépense]],"OK","NOK")</f>
        <v>OK</v>
      </c>
      <c r="L156" s="186">
        <f>'2. Archives'!D160</f>
        <v>0</v>
      </c>
      <c r="M156" s="2">
        <f>'2. Archives'!F160</f>
        <v>0</v>
      </c>
      <c r="N156" s="2">
        <f>'2. Archives'!E160</f>
        <v>0</v>
      </c>
      <c r="O156" s="204">
        <f>'2. Archives'!J160</f>
        <v>0</v>
      </c>
      <c r="P156" s="187">
        <f>'2. Archives'!L160</f>
        <v>0</v>
      </c>
    </row>
    <row r="157" spans="2:16" ht="20" customHeight="1" x14ac:dyDescent="0.35">
      <c r="B157" s="206">
        <f>'[2]2. Termes '!J161</f>
        <v>0</v>
      </c>
      <c r="C157" s="2">
        <f>'[2]2. Termes '!F161</f>
        <v>0</v>
      </c>
      <c r="D157" s="207">
        <f>'[2]2. Termes '!H161</f>
        <v>0</v>
      </c>
      <c r="E157" s="187">
        <f>'[2]2. Termes '!AJ161</f>
        <v>0</v>
      </c>
      <c r="F157" s="191">
        <f>SUMIFS(Tableau4[Montant],Tableau4[Nom organisation],Tableau3[[#This Row],[Nom organisation]],Tableau4[Année],Tableau3[[#This Row],[Année]],Tableau4[N° de Contrat],Tableau3[[#This Row],[N° de Contrat]])</f>
        <v>0</v>
      </c>
      <c r="G157" s="193">
        <f>Tableau3[[#This Row],[Budget prévu]]-Tableau5[[#This Row],[Total dépense]]</f>
        <v>0</v>
      </c>
      <c r="H157" s="190" t="str">
        <f>IFERROR(Tableau5[[#This Row],[Total dépense]]/Tableau3[[#This Row],[Budget prévu]],"")</f>
        <v/>
      </c>
      <c r="I157" s="203"/>
      <c r="J157" s="186" t="str">
        <f>IF(Tableau3[[#This Row],[Budget prévu]]=Tableau5[[#This Row],[Total dépense]],"OK","NOK")</f>
        <v>OK</v>
      </c>
      <c r="L157" s="186">
        <f>'2. Archives'!D161</f>
        <v>0</v>
      </c>
      <c r="M157" s="2">
        <f>'2. Archives'!F161</f>
        <v>0</v>
      </c>
      <c r="N157" s="2">
        <f>'2. Archives'!E161</f>
        <v>0</v>
      </c>
      <c r="O157" s="204">
        <f>'2. Archives'!J161</f>
        <v>0</v>
      </c>
      <c r="P157" s="187">
        <f>'2. Archives'!L161</f>
        <v>0</v>
      </c>
    </row>
    <row r="158" spans="2:16" ht="20" customHeight="1" x14ac:dyDescent="0.35">
      <c r="B158" s="206">
        <f>'[2]2. Termes '!J162</f>
        <v>0</v>
      </c>
      <c r="C158" s="2">
        <f>'[2]2. Termes '!F162</f>
        <v>0</v>
      </c>
      <c r="D158" s="207">
        <f>'[2]2. Termes '!H162</f>
        <v>0</v>
      </c>
      <c r="E158" s="187">
        <f>'[2]2. Termes '!AJ162</f>
        <v>0</v>
      </c>
      <c r="F158" s="191">
        <f>SUMIFS(Tableau4[Montant],Tableau4[Nom organisation],Tableau3[[#This Row],[Nom organisation]],Tableau4[Année],Tableau3[[#This Row],[Année]],Tableau4[N° de Contrat],Tableau3[[#This Row],[N° de Contrat]])</f>
        <v>0</v>
      </c>
      <c r="G158" s="193">
        <f>Tableau3[[#This Row],[Budget prévu]]-Tableau5[[#This Row],[Total dépense]]</f>
        <v>0</v>
      </c>
      <c r="H158" s="190" t="str">
        <f>IFERROR(Tableau5[[#This Row],[Total dépense]]/Tableau3[[#This Row],[Budget prévu]],"")</f>
        <v/>
      </c>
      <c r="I158" s="203"/>
      <c r="J158" s="186" t="str">
        <f>IF(Tableau3[[#This Row],[Budget prévu]]=Tableau5[[#This Row],[Total dépense]],"OK","NOK")</f>
        <v>OK</v>
      </c>
      <c r="L158" s="186">
        <f>'2. Archives'!D162</f>
        <v>0</v>
      </c>
      <c r="M158" s="2">
        <f>'2. Archives'!F162</f>
        <v>0</v>
      </c>
      <c r="N158" s="2">
        <f>'2. Archives'!E162</f>
        <v>0</v>
      </c>
      <c r="O158" s="204">
        <f>'2. Archives'!J162</f>
        <v>0</v>
      </c>
      <c r="P158" s="187">
        <f>'2. Archives'!L162</f>
        <v>0</v>
      </c>
    </row>
    <row r="159" spans="2:16" ht="20" customHeight="1" x14ac:dyDescent="0.35">
      <c r="B159" s="206">
        <f>'[2]2. Termes '!J163</f>
        <v>0</v>
      </c>
      <c r="C159" s="2">
        <f>'[2]2. Termes '!F163</f>
        <v>0</v>
      </c>
      <c r="D159" s="207">
        <f>'[2]2. Termes '!H163</f>
        <v>0</v>
      </c>
      <c r="E159" s="187">
        <f>'[2]2. Termes '!AJ163</f>
        <v>0</v>
      </c>
      <c r="F159" s="191">
        <f>SUMIFS(Tableau4[Montant],Tableau4[Nom organisation],Tableau3[[#This Row],[Nom organisation]],Tableau4[Année],Tableau3[[#This Row],[Année]],Tableau4[N° de Contrat],Tableau3[[#This Row],[N° de Contrat]])</f>
        <v>0</v>
      </c>
      <c r="G159" s="193">
        <f>Tableau3[[#This Row],[Budget prévu]]-Tableau5[[#This Row],[Total dépense]]</f>
        <v>0</v>
      </c>
      <c r="H159" s="190" t="str">
        <f>IFERROR(Tableau5[[#This Row],[Total dépense]]/Tableau3[[#This Row],[Budget prévu]],"")</f>
        <v/>
      </c>
      <c r="I159" s="203"/>
      <c r="J159" s="186" t="str">
        <f>IF(Tableau3[[#This Row],[Budget prévu]]=Tableau5[[#This Row],[Total dépense]],"OK","NOK")</f>
        <v>OK</v>
      </c>
      <c r="L159" s="186">
        <f>'2. Archives'!D163</f>
        <v>0</v>
      </c>
      <c r="M159" s="2">
        <f>'2. Archives'!F163</f>
        <v>0</v>
      </c>
      <c r="N159" s="2">
        <f>'2. Archives'!E163</f>
        <v>0</v>
      </c>
      <c r="O159" s="204">
        <f>'2. Archives'!J163</f>
        <v>0</v>
      </c>
      <c r="P159" s="187">
        <f>'2. Archives'!L163</f>
        <v>0</v>
      </c>
    </row>
    <row r="160" spans="2:16" ht="20" customHeight="1" x14ac:dyDescent="0.35">
      <c r="B160" s="206">
        <f>'[2]2. Termes '!J164</f>
        <v>0</v>
      </c>
      <c r="C160" s="2">
        <f>'[2]2. Termes '!F164</f>
        <v>0</v>
      </c>
      <c r="D160" s="207">
        <f>'[2]2. Termes '!H164</f>
        <v>0</v>
      </c>
      <c r="E160" s="187">
        <f>'[2]2. Termes '!AJ164</f>
        <v>0</v>
      </c>
      <c r="F160" s="191">
        <f>SUMIFS(Tableau4[Montant],Tableau4[Nom organisation],Tableau3[[#This Row],[Nom organisation]],Tableau4[Année],Tableau3[[#This Row],[Année]],Tableau4[N° de Contrat],Tableau3[[#This Row],[N° de Contrat]])</f>
        <v>0</v>
      </c>
      <c r="G160" s="193">
        <f>Tableau3[[#This Row],[Budget prévu]]-Tableau5[[#This Row],[Total dépense]]</f>
        <v>0</v>
      </c>
      <c r="H160" s="190" t="str">
        <f>IFERROR(Tableau5[[#This Row],[Total dépense]]/Tableau3[[#This Row],[Budget prévu]],"")</f>
        <v/>
      </c>
      <c r="I160" s="203"/>
      <c r="J160" s="186" t="str">
        <f>IF(Tableau3[[#This Row],[Budget prévu]]=Tableau5[[#This Row],[Total dépense]],"OK","NOK")</f>
        <v>OK</v>
      </c>
      <c r="L160" s="186">
        <f>'2. Archives'!D164</f>
        <v>0</v>
      </c>
      <c r="M160" s="2">
        <f>'2. Archives'!F164</f>
        <v>0</v>
      </c>
      <c r="N160" s="2">
        <f>'2. Archives'!E164</f>
        <v>0</v>
      </c>
      <c r="O160" s="204">
        <f>'2. Archives'!J164</f>
        <v>0</v>
      </c>
      <c r="P160" s="187">
        <f>'2. Archives'!L164</f>
        <v>0</v>
      </c>
    </row>
    <row r="161" spans="2:16" ht="20" customHeight="1" x14ac:dyDescent="0.35">
      <c r="B161" s="206">
        <f>'[2]2. Termes '!J165</f>
        <v>0</v>
      </c>
      <c r="C161" s="2">
        <f>'[2]2. Termes '!F165</f>
        <v>0</v>
      </c>
      <c r="D161" s="207">
        <f>'[2]2. Termes '!H165</f>
        <v>0</v>
      </c>
      <c r="E161" s="187">
        <f>'[2]2. Termes '!AJ165</f>
        <v>0</v>
      </c>
      <c r="F161" s="191">
        <f>SUMIFS(Tableau4[Montant],Tableau4[Nom organisation],Tableau3[[#This Row],[Nom organisation]],Tableau4[Année],Tableau3[[#This Row],[Année]],Tableau4[N° de Contrat],Tableau3[[#This Row],[N° de Contrat]])</f>
        <v>0</v>
      </c>
      <c r="G161" s="193">
        <f>Tableau3[[#This Row],[Budget prévu]]-Tableau5[[#This Row],[Total dépense]]</f>
        <v>0</v>
      </c>
      <c r="H161" s="190" t="str">
        <f>IFERROR(Tableau5[[#This Row],[Total dépense]]/Tableau3[[#This Row],[Budget prévu]],"")</f>
        <v/>
      </c>
      <c r="I161" s="203"/>
      <c r="J161" s="186" t="str">
        <f>IF(Tableau3[[#This Row],[Budget prévu]]=Tableau5[[#This Row],[Total dépense]],"OK","NOK")</f>
        <v>OK</v>
      </c>
      <c r="L161" s="186">
        <f>'2. Archives'!D165</f>
        <v>0</v>
      </c>
      <c r="M161" s="2">
        <f>'2. Archives'!F165</f>
        <v>0</v>
      </c>
      <c r="N161" s="2">
        <f>'2. Archives'!E165</f>
        <v>0</v>
      </c>
      <c r="O161" s="204">
        <f>'2. Archives'!J165</f>
        <v>0</v>
      </c>
      <c r="P161" s="187">
        <f>'2. Archives'!L165</f>
        <v>0</v>
      </c>
    </row>
    <row r="162" spans="2:16" ht="20" customHeight="1" x14ac:dyDescent="0.35">
      <c r="B162" s="206">
        <f>'[2]2. Termes '!J166</f>
        <v>0</v>
      </c>
      <c r="C162" s="2">
        <f>'[2]2. Termes '!F166</f>
        <v>0</v>
      </c>
      <c r="D162" s="207">
        <f>'[2]2. Termes '!H166</f>
        <v>0</v>
      </c>
      <c r="E162" s="187">
        <f>'[2]2. Termes '!AJ166</f>
        <v>0</v>
      </c>
      <c r="F162" s="191">
        <f>SUMIFS(Tableau4[Montant],Tableau4[Nom organisation],Tableau3[[#This Row],[Nom organisation]],Tableau4[Année],Tableau3[[#This Row],[Année]],Tableau4[N° de Contrat],Tableau3[[#This Row],[N° de Contrat]])</f>
        <v>0</v>
      </c>
      <c r="G162" s="193">
        <f>Tableau3[[#This Row],[Budget prévu]]-Tableau5[[#This Row],[Total dépense]]</f>
        <v>0</v>
      </c>
      <c r="H162" s="190" t="str">
        <f>IFERROR(Tableau5[[#This Row],[Total dépense]]/Tableau3[[#This Row],[Budget prévu]],"")</f>
        <v/>
      </c>
      <c r="I162" s="203"/>
      <c r="J162" s="186" t="str">
        <f>IF(Tableau3[[#This Row],[Budget prévu]]=Tableau5[[#This Row],[Total dépense]],"OK","NOK")</f>
        <v>OK</v>
      </c>
      <c r="L162" s="186">
        <f>'2. Archives'!D166</f>
        <v>0</v>
      </c>
      <c r="M162" s="2">
        <f>'2. Archives'!F166</f>
        <v>0</v>
      </c>
      <c r="N162" s="2">
        <f>'2. Archives'!E166</f>
        <v>0</v>
      </c>
      <c r="O162" s="204">
        <f>'2. Archives'!J166</f>
        <v>0</v>
      </c>
      <c r="P162" s="187">
        <f>'2. Archives'!L166</f>
        <v>0</v>
      </c>
    </row>
    <row r="163" spans="2:16" ht="20" customHeight="1" x14ac:dyDescent="0.35">
      <c r="B163" s="206">
        <f>'[2]2. Termes '!J167</f>
        <v>0</v>
      </c>
      <c r="C163" s="2">
        <f>'[2]2. Termes '!F167</f>
        <v>0</v>
      </c>
      <c r="D163" s="207">
        <f>'[2]2. Termes '!H167</f>
        <v>0</v>
      </c>
      <c r="E163" s="187">
        <f>'[2]2. Termes '!AJ167</f>
        <v>0</v>
      </c>
      <c r="F163" s="191">
        <f>SUMIFS(Tableau4[Montant],Tableau4[Nom organisation],Tableau3[[#This Row],[Nom organisation]],Tableau4[Année],Tableau3[[#This Row],[Année]],Tableau4[N° de Contrat],Tableau3[[#This Row],[N° de Contrat]])</f>
        <v>0</v>
      </c>
      <c r="G163" s="193">
        <f>Tableau3[[#This Row],[Budget prévu]]-Tableau5[[#This Row],[Total dépense]]</f>
        <v>0</v>
      </c>
      <c r="H163" s="190" t="str">
        <f>IFERROR(Tableau5[[#This Row],[Total dépense]]/Tableau3[[#This Row],[Budget prévu]],"")</f>
        <v/>
      </c>
      <c r="I163" s="203"/>
      <c r="J163" s="186" t="str">
        <f>IF(Tableau3[[#This Row],[Budget prévu]]=Tableau5[[#This Row],[Total dépense]],"OK","NOK")</f>
        <v>OK</v>
      </c>
      <c r="L163" s="186">
        <f>'2. Archives'!D167</f>
        <v>0</v>
      </c>
      <c r="M163" s="2">
        <f>'2. Archives'!F167</f>
        <v>0</v>
      </c>
      <c r="N163" s="2">
        <f>'2. Archives'!E167</f>
        <v>0</v>
      </c>
      <c r="O163" s="204">
        <f>'2. Archives'!J167</f>
        <v>0</v>
      </c>
      <c r="P163" s="187">
        <f>'2. Archives'!L167</f>
        <v>0</v>
      </c>
    </row>
    <row r="164" spans="2:16" ht="20" customHeight="1" x14ac:dyDescent="0.35">
      <c r="B164" s="206">
        <f>'[2]2. Termes '!J168</f>
        <v>0</v>
      </c>
      <c r="C164" s="2">
        <f>'[2]2. Termes '!F168</f>
        <v>0</v>
      </c>
      <c r="D164" s="207">
        <f>'[2]2. Termes '!H168</f>
        <v>0</v>
      </c>
      <c r="E164" s="187">
        <f>'[2]2. Termes '!AJ168</f>
        <v>0</v>
      </c>
      <c r="F164" s="191">
        <f>SUMIFS(Tableau4[Montant],Tableau4[Nom organisation],Tableau3[[#This Row],[Nom organisation]],Tableau4[Année],Tableau3[[#This Row],[Année]],Tableau4[N° de Contrat],Tableau3[[#This Row],[N° de Contrat]])</f>
        <v>0</v>
      </c>
      <c r="G164" s="193">
        <f>Tableau3[[#This Row],[Budget prévu]]-Tableau5[[#This Row],[Total dépense]]</f>
        <v>0</v>
      </c>
      <c r="H164" s="190" t="str">
        <f>IFERROR(Tableau5[[#This Row],[Total dépense]]/Tableau3[[#This Row],[Budget prévu]],"")</f>
        <v/>
      </c>
      <c r="I164" s="203"/>
      <c r="J164" s="186" t="str">
        <f>IF(Tableau3[[#This Row],[Budget prévu]]=Tableau5[[#This Row],[Total dépense]],"OK","NOK")</f>
        <v>OK</v>
      </c>
      <c r="L164" s="186">
        <f>'2. Archives'!D168</f>
        <v>0</v>
      </c>
      <c r="M164" s="2">
        <f>'2. Archives'!F168</f>
        <v>0</v>
      </c>
      <c r="N164" s="2">
        <f>'2. Archives'!E168</f>
        <v>0</v>
      </c>
      <c r="O164" s="204">
        <f>'2. Archives'!J168</f>
        <v>0</v>
      </c>
      <c r="P164" s="187">
        <f>'2. Archives'!L168</f>
        <v>0</v>
      </c>
    </row>
    <row r="165" spans="2:16" ht="20" customHeight="1" x14ac:dyDescent="0.35">
      <c r="B165" s="206">
        <f>'[2]2. Termes '!J169</f>
        <v>0</v>
      </c>
      <c r="C165" s="2">
        <f>'[2]2. Termes '!F169</f>
        <v>0</v>
      </c>
      <c r="D165" s="207">
        <f>'[2]2. Termes '!H169</f>
        <v>0</v>
      </c>
      <c r="E165" s="187">
        <f>'[2]2. Termes '!AJ169</f>
        <v>0</v>
      </c>
      <c r="F165" s="191">
        <f>SUMIFS(Tableau4[Montant],Tableau4[Nom organisation],Tableau3[[#This Row],[Nom organisation]],Tableau4[Année],Tableau3[[#This Row],[Année]],Tableau4[N° de Contrat],Tableau3[[#This Row],[N° de Contrat]])</f>
        <v>0</v>
      </c>
      <c r="G165" s="193">
        <f>Tableau3[[#This Row],[Budget prévu]]-Tableau5[[#This Row],[Total dépense]]</f>
        <v>0</v>
      </c>
      <c r="H165" s="190" t="str">
        <f>IFERROR(Tableau5[[#This Row],[Total dépense]]/Tableau3[[#This Row],[Budget prévu]],"")</f>
        <v/>
      </c>
      <c r="I165" s="203"/>
      <c r="J165" s="186" t="str">
        <f>IF(Tableau3[[#This Row],[Budget prévu]]=Tableau5[[#This Row],[Total dépense]],"OK","NOK")</f>
        <v>OK</v>
      </c>
      <c r="L165" s="186">
        <f>'2. Archives'!D169</f>
        <v>0</v>
      </c>
      <c r="M165" s="2">
        <f>'2. Archives'!F169</f>
        <v>0</v>
      </c>
      <c r="N165" s="2">
        <f>'2. Archives'!E169</f>
        <v>0</v>
      </c>
      <c r="O165" s="204">
        <f>'2. Archives'!J169</f>
        <v>0</v>
      </c>
      <c r="P165" s="187">
        <f>'2. Archives'!L169</f>
        <v>0</v>
      </c>
    </row>
    <row r="166" spans="2:16" ht="20" customHeight="1" x14ac:dyDescent="0.35">
      <c r="B166" s="206">
        <f>'[2]2. Termes '!J170</f>
        <v>0</v>
      </c>
      <c r="C166" s="2">
        <f>'[2]2. Termes '!F170</f>
        <v>0</v>
      </c>
      <c r="D166" s="207">
        <f>'[2]2. Termes '!H170</f>
        <v>0</v>
      </c>
      <c r="E166" s="187">
        <f>'[2]2. Termes '!AJ170</f>
        <v>0</v>
      </c>
      <c r="F166" s="191">
        <f>SUMIFS(Tableau4[Montant],Tableau4[Nom organisation],Tableau3[[#This Row],[Nom organisation]],Tableau4[Année],Tableau3[[#This Row],[Année]],Tableau4[N° de Contrat],Tableau3[[#This Row],[N° de Contrat]])</f>
        <v>0</v>
      </c>
      <c r="G166" s="193">
        <f>Tableau3[[#This Row],[Budget prévu]]-Tableau5[[#This Row],[Total dépense]]</f>
        <v>0</v>
      </c>
      <c r="H166" s="190" t="str">
        <f>IFERROR(Tableau5[[#This Row],[Total dépense]]/Tableau3[[#This Row],[Budget prévu]],"")</f>
        <v/>
      </c>
      <c r="I166" s="203"/>
      <c r="J166" s="186" t="str">
        <f>IF(Tableau3[[#This Row],[Budget prévu]]=Tableau5[[#This Row],[Total dépense]],"OK","NOK")</f>
        <v>OK</v>
      </c>
      <c r="L166" s="186">
        <f>'2. Archives'!D170</f>
        <v>0</v>
      </c>
      <c r="M166" s="2">
        <f>'2. Archives'!F170</f>
        <v>0</v>
      </c>
      <c r="N166" s="2">
        <f>'2. Archives'!E170</f>
        <v>0</v>
      </c>
      <c r="O166" s="204">
        <f>'2. Archives'!J170</f>
        <v>0</v>
      </c>
      <c r="P166" s="187">
        <f>'2. Archives'!L170</f>
        <v>0</v>
      </c>
    </row>
    <row r="167" spans="2:16" ht="20" customHeight="1" x14ac:dyDescent="0.35">
      <c r="B167" s="206">
        <f>'[2]2. Termes '!J171</f>
        <v>0</v>
      </c>
      <c r="C167" s="2">
        <f>'[2]2. Termes '!F171</f>
        <v>0</v>
      </c>
      <c r="D167" s="207">
        <f>'[2]2. Termes '!H171</f>
        <v>0</v>
      </c>
      <c r="E167" s="187">
        <f>'[2]2. Termes '!AJ171</f>
        <v>0</v>
      </c>
      <c r="F167" s="191">
        <f>SUMIFS(Tableau4[Montant],Tableau4[Nom organisation],Tableau3[[#This Row],[Nom organisation]],Tableau4[Année],Tableau3[[#This Row],[Année]],Tableau4[N° de Contrat],Tableau3[[#This Row],[N° de Contrat]])</f>
        <v>0</v>
      </c>
      <c r="G167" s="193">
        <f>Tableau3[[#This Row],[Budget prévu]]-Tableau5[[#This Row],[Total dépense]]</f>
        <v>0</v>
      </c>
      <c r="H167" s="190" t="str">
        <f>IFERROR(Tableau5[[#This Row],[Total dépense]]/Tableau3[[#This Row],[Budget prévu]],"")</f>
        <v/>
      </c>
      <c r="I167" s="203"/>
      <c r="J167" s="186" t="str">
        <f>IF(Tableau3[[#This Row],[Budget prévu]]=Tableau5[[#This Row],[Total dépense]],"OK","NOK")</f>
        <v>OK</v>
      </c>
      <c r="L167" s="186">
        <f>'2. Archives'!D171</f>
        <v>0</v>
      </c>
      <c r="M167" s="2">
        <f>'2. Archives'!F171</f>
        <v>0</v>
      </c>
      <c r="N167" s="2">
        <f>'2. Archives'!E171</f>
        <v>0</v>
      </c>
      <c r="O167" s="204">
        <f>'2. Archives'!J171</f>
        <v>0</v>
      </c>
      <c r="P167" s="187">
        <f>'2. Archives'!L171</f>
        <v>0</v>
      </c>
    </row>
    <row r="168" spans="2:16" ht="20" customHeight="1" x14ac:dyDescent="0.35">
      <c r="B168" s="206">
        <f>'[2]2. Termes '!J172</f>
        <v>0</v>
      </c>
      <c r="C168" s="2">
        <f>'[2]2. Termes '!F172</f>
        <v>0</v>
      </c>
      <c r="D168" s="207">
        <f>'[2]2. Termes '!H172</f>
        <v>0</v>
      </c>
      <c r="E168" s="187">
        <f>'[2]2. Termes '!AJ172</f>
        <v>0</v>
      </c>
      <c r="F168" s="191">
        <f>SUMIFS(Tableau4[Montant],Tableau4[Nom organisation],Tableau3[[#This Row],[Nom organisation]],Tableau4[Année],Tableau3[[#This Row],[Année]],Tableau4[N° de Contrat],Tableau3[[#This Row],[N° de Contrat]])</f>
        <v>0</v>
      </c>
      <c r="G168" s="193">
        <f>Tableau3[[#This Row],[Budget prévu]]-Tableau5[[#This Row],[Total dépense]]</f>
        <v>0</v>
      </c>
      <c r="H168" s="190" t="str">
        <f>IFERROR(Tableau5[[#This Row],[Total dépense]]/Tableau3[[#This Row],[Budget prévu]],"")</f>
        <v/>
      </c>
      <c r="I168" s="203"/>
      <c r="J168" s="186" t="str">
        <f>IF(Tableau3[[#This Row],[Budget prévu]]=Tableau5[[#This Row],[Total dépense]],"OK","NOK")</f>
        <v>OK</v>
      </c>
      <c r="L168" s="186">
        <f>'2. Archives'!D172</f>
        <v>0</v>
      </c>
      <c r="M168" s="2">
        <f>'2. Archives'!F172</f>
        <v>0</v>
      </c>
      <c r="N168" s="2">
        <f>'2. Archives'!E172</f>
        <v>0</v>
      </c>
      <c r="O168" s="204">
        <f>'2. Archives'!J172</f>
        <v>0</v>
      </c>
      <c r="P168" s="187">
        <f>'2. Archives'!L172</f>
        <v>0</v>
      </c>
    </row>
    <row r="169" spans="2:16" ht="20" customHeight="1" x14ac:dyDescent="0.35">
      <c r="B169" s="206">
        <f>'[2]2. Termes '!J173</f>
        <v>0</v>
      </c>
      <c r="C169" s="2">
        <f>'[2]2. Termes '!F173</f>
        <v>0</v>
      </c>
      <c r="D169" s="207">
        <f>'[2]2. Termes '!H173</f>
        <v>0</v>
      </c>
      <c r="E169" s="187">
        <f>'[2]2. Termes '!AJ173</f>
        <v>0</v>
      </c>
      <c r="F169" s="191">
        <f>SUMIFS(Tableau4[Montant],Tableau4[Nom organisation],Tableau3[[#This Row],[Nom organisation]],Tableau4[Année],Tableau3[[#This Row],[Année]],Tableau4[N° de Contrat],Tableau3[[#This Row],[N° de Contrat]])</f>
        <v>0</v>
      </c>
      <c r="G169" s="193">
        <f>Tableau3[[#This Row],[Budget prévu]]-Tableau5[[#This Row],[Total dépense]]</f>
        <v>0</v>
      </c>
      <c r="H169" s="190" t="str">
        <f>IFERROR(Tableau5[[#This Row],[Total dépense]]/Tableau3[[#This Row],[Budget prévu]],"")</f>
        <v/>
      </c>
      <c r="I169" s="203"/>
      <c r="J169" s="186" t="str">
        <f>IF(Tableau3[[#This Row],[Budget prévu]]=Tableau5[[#This Row],[Total dépense]],"OK","NOK")</f>
        <v>OK</v>
      </c>
      <c r="L169" s="186">
        <f>'2. Archives'!D173</f>
        <v>0</v>
      </c>
      <c r="M169" s="2">
        <f>'2. Archives'!F173</f>
        <v>0</v>
      </c>
      <c r="N169" s="2">
        <f>'2. Archives'!E173</f>
        <v>0</v>
      </c>
      <c r="O169" s="204">
        <f>'2. Archives'!J173</f>
        <v>0</v>
      </c>
      <c r="P169" s="187">
        <f>'2. Archives'!L173</f>
        <v>0</v>
      </c>
    </row>
    <row r="170" spans="2:16" ht="20" customHeight="1" x14ac:dyDescent="0.35">
      <c r="B170" s="206">
        <f>'[2]2. Termes '!J174</f>
        <v>0</v>
      </c>
      <c r="C170" s="2">
        <f>'[2]2. Termes '!F174</f>
        <v>0</v>
      </c>
      <c r="D170" s="207">
        <f>'[2]2. Termes '!H174</f>
        <v>0</v>
      </c>
      <c r="E170" s="187">
        <f>'[2]2. Termes '!AJ174</f>
        <v>0</v>
      </c>
      <c r="F170" s="191">
        <f>SUMIFS(Tableau4[Montant],Tableau4[Nom organisation],Tableau3[[#This Row],[Nom organisation]],Tableau4[Année],Tableau3[[#This Row],[Année]],Tableau4[N° de Contrat],Tableau3[[#This Row],[N° de Contrat]])</f>
        <v>0</v>
      </c>
      <c r="G170" s="193">
        <f>Tableau3[[#This Row],[Budget prévu]]-Tableau5[[#This Row],[Total dépense]]</f>
        <v>0</v>
      </c>
      <c r="H170" s="190" t="str">
        <f>IFERROR(Tableau5[[#This Row],[Total dépense]]/Tableau3[[#This Row],[Budget prévu]],"")</f>
        <v/>
      </c>
      <c r="I170" s="203"/>
      <c r="J170" s="186" t="str">
        <f>IF(Tableau3[[#This Row],[Budget prévu]]=Tableau5[[#This Row],[Total dépense]],"OK","NOK")</f>
        <v>OK</v>
      </c>
      <c r="L170" s="186">
        <f>'2. Archives'!D174</f>
        <v>0</v>
      </c>
      <c r="M170" s="2">
        <f>'2. Archives'!F174</f>
        <v>0</v>
      </c>
      <c r="N170" s="2">
        <f>'2. Archives'!E174</f>
        <v>0</v>
      </c>
      <c r="O170" s="204">
        <f>'2. Archives'!J174</f>
        <v>0</v>
      </c>
      <c r="P170" s="187">
        <f>'2. Archives'!L174</f>
        <v>0</v>
      </c>
    </row>
    <row r="171" spans="2:16" ht="20" customHeight="1" x14ac:dyDescent="0.35">
      <c r="B171" s="206">
        <f>'[2]2. Termes '!J175</f>
        <v>0</v>
      </c>
      <c r="C171" s="2">
        <f>'[2]2. Termes '!F175</f>
        <v>0</v>
      </c>
      <c r="D171" s="207">
        <f>'[2]2. Termes '!H175</f>
        <v>0</v>
      </c>
      <c r="E171" s="187">
        <f>'[2]2. Termes '!AJ175</f>
        <v>0</v>
      </c>
      <c r="F171" s="191">
        <f>SUMIFS(Tableau4[Montant],Tableau4[Nom organisation],Tableau3[[#This Row],[Nom organisation]],Tableau4[Année],Tableau3[[#This Row],[Année]],Tableau4[N° de Contrat],Tableau3[[#This Row],[N° de Contrat]])</f>
        <v>0</v>
      </c>
      <c r="G171" s="193">
        <f>Tableau3[[#This Row],[Budget prévu]]-Tableau5[[#This Row],[Total dépense]]</f>
        <v>0</v>
      </c>
      <c r="H171" s="190" t="str">
        <f>IFERROR(Tableau5[[#This Row],[Total dépense]]/Tableau3[[#This Row],[Budget prévu]],"")</f>
        <v/>
      </c>
      <c r="I171" s="203"/>
      <c r="J171" s="186" t="str">
        <f>IF(Tableau3[[#This Row],[Budget prévu]]=Tableau5[[#This Row],[Total dépense]],"OK","NOK")</f>
        <v>OK</v>
      </c>
      <c r="L171" s="186">
        <f>'2. Archives'!D175</f>
        <v>0</v>
      </c>
      <c r="M171" s="2">
        <f>'2. Archives'!F175</f>
        <v>0</v>
      </c>
      <c r="N171" s="2">
        <f>'2. Archives'!E175</f>
        <v>0</v>
      </c>
      <c r="O171" s="204">
        <f>'2. Archives'!J175</f>
        <v>0</v>
      </c>
      <c r="P171" s="187">
        <f>'2. Archives'!L175</f>
        <v>0</v>
      </c>
    </row>
    <row r="172" spans="2:16" ht="20" customHeight="1" x14ac:dyDescent="0.35">
      <c r="B172" s="206">
        <f>'[2]2. Termes '!J176</f>
        <v>0</v>
      </c>
      <c r="C172" s="2">
        <f>'[2]2. Termes '!F176</f>
        <v>0</v>
      </c>
      <c r="D172" s="207">
        <f>'[2]2. Termes '!H176</f>
        <v>0</v>
      </c>
      <c r="E172" s="187">
        <f>'[2]2. Termes '!AJ176</f>
        <v>0</v>
      </c>
      <c r="F172" s="191">
        <f>SUMIFS(Tableau4[Montant],Tableau4[Nom organisation],Tableau3[[#This Row],[Nom organisation]],Tableau4[Année],Tableau3[[#This Row],[Année]],Tableau4[N° de Contrat],Tableau3[[#This Row],[N° de Contrat]])</f>
        <v>0</v>
      </c>
      <c r="G172" s="193">
        <f>Tableau3[[#This Row],[Budget prévu]]-Tableau5[[#This Row],[Total dépense]]</f>
        <v>0</v>
      </c>
      <c r="H172" s="190" t="str">
        <f>IFERROR(Tableau5[[#This Row],[Total dépense]]/Tableau3[[#This Row],[Budget prévu]],"")</f>
        <v/>
      </c>
      <c r="I172" s="203"/>
      <c r="J172" s="186" t="str">
        <f>IF(Tableau3[[#This Row],[Budget prévu]]=Tableau5[[#This Row],[Total dépense]],"OK","NOK")</f>
        <v>OK</v>
      </c>
      <c r="L172" s="186">
        <f>'2. Archives'!D176</f>
        <v>0</v>
      </c>
      <c r="M172" s="2">
        <f>'2. Archives'!F176</f>
        <v>0</v>
      </c>
      <c r="N172" s="2">
        <f>'2. Archives'!E176</f>
        <v>0</v>
      </c>
      <c r="O172" s="204">
        <f>'2. Archives'!J176</f>
        <v>0</v>
      </c>
      <c r="P172" s="187">
        <f>'2. Archives'!L176</f>
        <v>0</v>
      </c>
    </row>
    <row r="173" spans="2:16" ht="20" customHeight="1" x14ac:dyDescent="0.35">
      <c r="B173" s="206">
        <f>'[2]2. Termes '!J177</f>
        <v>0</v>
      </c>
      <c r="C173" s="2">
        <f>'[2]2. Termes '!F177</f>
        <v>0</v>
      </c>
      <c r="D173" s="207">
        <f>'[2]2. Termes '!H177</f>
        <v>0</v>
      </c>
      <c r="E173" s="187">
        <f>'[2]2. Termes '!AJ177</f>
        <v>0</v>
      </c>
      <c r="F173" s="191">
        <f>SUMIFS(Tableau4[Montant],Tableau4[Nom organisation],Tableau3[[#This Row],[Nom organisation]],Tableau4[Année],Tableau3[[#This Row],[Année]],Tableau4[N° de Contrat],Tableau3[[#This Row],[N° de Contrat]])</f>
        <v>0</v>
      </c>
      <c r="G173" s="193">
        <f>Tableau3[[#This Row],[Budget prévu]]-Tableau5[[#This Row],[Total dépense]]</f>
        <v>0</v>
      </c>
      <c r="H173" s="190" t="str">
        <f>IFERROR(Tableau5[[#This Row],[Total dépense]]/Tableau3[[#This Row],[Budget prévu]],"")</f>
        <v/>
      </c>
      <c r="I173" s="203"/>
      <c r="J173" s="186" t="str">
        <f>IF(Tableau3[[#This Row],[Budget prévu]]=Tableau5[[#This Row],[Total dépense]],"OK","NOK")</f>
        <v>OK</v>
      </c>
      <c r="L173" s="186">
        <f>'2. Archives'!D177</f>
        <v>0</v>
      </c>
      <c r="M173" s="2">
        <f>'2. Archives'!F177</f>
        <v>0</v>
      </c>
      <c r="N173" s="2">
        <f>'2. Archives'!E177</f>
        <v>0</v>
      </c>
      <c r="O173" s="204">
        <f>'2. Archives'!J177</f>
        <v>0</v>
      </c>
      <c r="P173" s="187">
        <f>'2. Archives'!L177</f>
        <v>0</v>
      </c>
    </row>
    <row r="174" spans="2:16" ht="20" customHeight="1" x14ac:dyDescent="0.35">
      <c r="B174" s="206">
        <f>'[2]2. Termes '!J178</f>
        <v>0</v>
      </c>
      <c r="C174" s="2">
        <f>'[2]2. Termes '!F178</f>
        <v>0</v>
      </c>
      <c r="D174" s="207">
        <f>'[2]2. Termes '!H178</f>
        <v>0</v>
      </c>
      <c r="E174" s="187">
        <f>'[2]2. Termes '!AJ178</f>
        <v>0</v>
      </c>
      <c r="F174" s="191">
        <f>SUMIFS(Tableau4[Montant],Tableau4[Nom organisation],Tableau3[[#This Row],[Nom organisation]],Tableau4[Année],Tableau3[[#This Row],[Année]],Tableau4[N° de Contrat],Tableau3[[#This Row],[N° de Contrat]])</f>
        <v>0</v>
      </c>
      <c r="G174" s="193">
        <f>Tableau3[[#This Row],[Budget prévu]]-Tableau5[[#This Row],[Total dépense]]</f>
        <v>0</v>
      </c>
      <c r="H174" s="190" t="str">
        <f>IFERROR(Tableau5[[#This Row],[Total dépense]]/Tableau3[[#This Row],[Budget prévu]],"")</f>
        <v/>
      </c>
      <c r="I174" s="203"/>
      <c r="J174" s="186" t="str">
        <f>IF(Tableau3[[#This Row],[Budget prévu]]=Tableau5[[#This Row],[Total dépense]],"OK","NOK")</f>
        <v>OK</v>
      </c>
      <c r="L174" s="186">
        <f>'2. Archives'!D178</f>
        <v>0</v>
      </c>
      <c r="M174" s="2">
        <f>'2. Archives'!F178</f>
        <v>0</v>
      </c>
      <c r="N174" s="2">
        <f>'2. Archives'!E178</f>
        <v>0</v>
      </c>
      <c r="O174" s="204">
        <f>'2. Archives'!J178</f>
        <v>0</v>
      </c>
      <c r="P174" s="187">
        <f>'2. Archives'!L178</f>
        <v>0</v>
      </c>
    </row>
    <row r="175" spans="2:16" ht="20" customHeight="1" x14ac:dyDescent="0.35">
      <c r="B175" s="206">
        <f>'[2]2. Termes '!J179</f>
        <v>0</v>
      </c>
      <c r="C175" s="2">
        <f>'[2]2. Termes '!F179</f>
        <v>0</v>
      </c>
      <c r="D175" s="207">
        <f>'[2]2. Termes '!H179</f>
        <v>0</v>
      </c>
      <c r="E175" s="187">
        <f>'[2]2. Termes '!AJ179</f>
        <v>0</v>
      </c>
      <c r="F175" s="191">
        <f>SUMIFS(Tableau4[Montant],Tableau4[Nom organisation],Tableau3[[#This Row],[Nom organisation]],Tableau4[Année],Tableau3[[#This Row],[Année]],Tableau4[N° de Contrat],Tableau3[[#This Row],[N° de Contrat]])</f>
        <v>0</v>
      </c>
      <c r="G175" s="193">
        <f>Tableau3[[#This Row],[Budget prévu]]-Tableau5[[#This Row],[Total dépense]]</f>
        <v>0</v>
      </c>
      <c r="H175" s="190" t="str">
        <f>IFERROR(Tableau5[[#This Row],[Total dépense]]/Tableau3[[#This Row],[Budget prévu]],"")</f>
        <v/>
      </c>
      <c r="I175" s="203"/>
      <c r="J175" s="186" t="str">
        <f>IF(Tableau3[[#This Row],[Budget prévu]]=Tableau5[[#This Row],[Total dépense]],"OK","NOK")</f>
        <v>OK</v>
      </c>
      <c r="L175" s="186">
        <f>'2. Archives'!D179</f>
        <v>0</v>
      </c>
      <c r="M175" s="2">
        <f>'2. Archives'!F179</f>
        <v>0</v>
      </c>
      <c r="N175" s="2">
        <f>'2. Archives'!E179</f>
        <v>0</v>
      </c>
      <c r="O175" s="204">
        <f>'2. Archives'!J179</f>
        <v>0</v>
      </c>
      <c r="P175" s="187">
        <f>'2. Archives'!L179</f>
        <v>0</v>
      </c>
    </row>
    <row r="176" spans="2:16" ht="20" customHeight="1" x14ac:dyDescent="0.35">
      <c r="B176" s="206">
        <f>'[2]2. Termes '!J180</f>
        <v>0</v>
      </c>
      <c r="C176" s="2">
        <f>'[2]2. Termes '!F180</f>
        <v>0</v>
      </c>
      <c r="D176" s="207">
        <f>'[2]2. Termes '!H180</f>
        <v>0</v>
      </c>
      <c r="E176" s="187">
        <f>'[2]2. Termes '!AJ180</f>
        <v>0</v>
      </c>
      <c r="F176" s="191">
        <f>SUMIFS(Tableau4[Montant],Tableau4[Nom organisation],Tableau3[[#This Row],[Nom organisation]],Tableau4[Année],Tableau3[[#This Row],[Année]],Tableau4[N° de Contrat],Tableau3[[#This Row],[N° de Contrat]])</f>
        <v>0</v>
      </c>
      <c r="G176" s="193">
        <f>Tableau3[[#This Row],[Budget prévu]]-Tableau5[[#This Row],[Total dépense]]</f>
        <v>0</v>
      </c>
      <c r="H176" s="190" t="str">
        <f>IFERROR(Tableau5[[#This Row],[Total dépense]]/Tableau3[[#This Row],[Budget prévu]],"")</f>
        <v/>
      </c>
      <c r="I176" s="203"/>
      <c r="J176" s="186" t="str">
        <f>IF(Tableau3[[#This Row],[Budget prévu]]=Tableau5[[#This Row],[Total dépense]],"OK","NOK")</f>
        <v>OK</v>
      </c>
      <c r="L176" s="186">
        <f>'2. Archives'!D180</f>
        <v>0</v>
      </c>
      <c r="M176" s="2">
        <f>'2. Archives'!F180</f>
        <v>0</v>
      </c>
      <c r="N176" s="2">
        <f>'2. Archives'!E180</f>
        <v>0</v>
      </c>
      <c r="O176" s="204">
        <f>'2. Archives'!J180</f>
        <v>0</v>
      </c>
      <c r="P176" s="187">
        <f>'2. Archives'!L180</f>
        <v>0</v>
      </c>
    </row>
    <row r="177" spans="2:16" ht="20" customHeight="1" x14ac:dyDescent="0.35">
      <c r="B177" s="206">
        <f>'[2]2. Termes '!J181</f>
        <v>0</v>
      </c>
      <c r="C177" s="2">
        <f>'[2]2. Termes '!F181</f>
        <v>0</v>
      </c>
      <c r="D177" s="207">
        <f>'[2]2. Termes '!H181</f>
        <v>0</v>
      </c>
      <c r="E177" s="187">
        <f>'[2]2. Termes '!AJ181</f>
        <v>0</v>
      </c>
      <c r="F177" s="191">
        <f>SUMIFS(Tableau4[Montant],Tableau4[Nom organisation],Tableau3[[#This Row],[Nom organisation]],Tableau4[Année],Tableau3[[#This Row],[Année]],Tableau4[N° de Contrat],Tableau3[[#This Row],[N° de Contrat]])</f>
        <v>0</v>
      </c>
      <c r="G177" s="193">
        <f>Tableau3[[#This Row],[Budget prévu]]-Tableau5[[#This Row],[Total dépense]]</f>
        <v>0</v>
      </c>
      <c r="H177" s="190" t="str">
        <f>IFERROR(Tableau5[[#This Row],[Total dépense]]/Tableau3[[#This Row],[Budget prévu]],"")</f>
        <v/>
      </c>
      <c r="I177" s="203"/>
      <c r="J177" s="186" t="str">
        <f>IF(Tableau3[[#This Row],[Budget prévu]]=Tableau5[[#This Row],[Total dépense]],"OK","NOK")</f>
        <v>OK</v>
      </c>
      <c r="L177" s="186">
        <f>'2. Archives'!D181</f>
        <v>0</v>
      </c>
      <c r="M177" s="2">
        <f>'2. Archives'!F181</f>
        <v>0</v>
      </c>
      <c r="N177" s="2">
        <f>'2. Archives'!E181</f>
        <v>0</v>
      </c>
      <c r="O177" s="204">
        <f>'2. Archives'!J181</f>
        <v>0</v>
      </c>
      <c r="P177" s="187">
        <f>'2. Archives'!L181</f>
        <v>0</v>
      </c>
    </row>
    <row r="178" spans="2:16" ht="20" customHeight="1" x14ac:dyDescent="0.35">
      <c r="B178" s="206">
        <f>'[2]2. Termes '!J182</f>
        <v>0</v>
      </c>
      <c r="C178" s="2">
        <f>'[2]2. Termes '!F182</f>
        <v>0</v>
      </c>
      <c r="D178" s="207">
        <f>'[2]2. Termes '!H182</f>
        <v>0</v>
      </c>
      <c r="E178" s="187">
        <f>'[2]2. Termes '!AJ182</f>
        <v>0</v>
      </c>
      <c r="F178" s="191">
        <f>SUMIFS(Tableau4[Montant],Tableau4[Nom organisation],Tableau3[[#This Row],[Nom organisation]],Tableau4[Année],Tableau3[[#This Row],[Année]],Tableau4[N° de Contrat],Tableau3[[#This Row],[N° de Contrat]])</f>
        <v>0</v>
      </c>
      <c r="G178" s="193">
        <f>Tableau3[[#This Row],[Budget prévu]]-Tableau5[[#This Row],[Total dépense]]</f>
        <v>0</v>
      </c>
      <c r="H178" s="190" t="str">
        <f>IFERROR(Tableau5[[#This Row],[Total dépense]]/Tableau3[[#This Row],[Budget prévu]],"")</f>
        <v/>
      </c>
      <c r="I178" s="203"/>
      <c r="J178" s="186" t="str">
        <f>IF(Tableau3[[#This Row],[Budget prévu]]=Tableau5[[#This Row],[Total dépense]],"OK","NOK")</f>
        <v>OK</v>
      </c>
      <c r="L178" s="186">
        <f>'2. Archives'!D182</f>
        <v>0</v>
      </c>
      <c r="M178" s="2">
        <f>'2. Archives'!F182</f>
        <v>0</v>
      </c>
      <c r="N178" s="2">
        <f>'2. Archives'!E182</f>
        <v>0</v>
      </c>
      <c r="O178" s="204">
        <f>'2. Archives'!J182</f>
        <v>0</v>
      </c>
      <c r="P178" s="187">
        <f>'2. Archives'!L182</f>
        <v>0</v>
      </c>
    </row>
    <row r="179" spans="2:16" ht="20" customHeight="1" x14ac:dyDescent="0.35">
      <c r="B179" s="206">
        <f>'[2]2. Termes '!J183</f>
        <v>0</v>
      </c>
      <c r="C179" s="2">
        <f>'[2]2. Termes '!F183</f>
        <v>0</v>
      </c>
      <c r="D179" s="207">
        <f>'[2]2. Termes '!H183</f>
        <v>0</v>
      </c>
      <c r="E179" s="187">
        <f>'[2]2. Termes '!AJ183</f>
        <v>0</v>
      </c>
      <c r="F179" s="191">
        <f>SUMIFS(Tableau4[Montant],Tableau4[Nom organisation],Tableau3[[#This Row],[Nom organisation]],Tableau4[Année],Tableau3[[#This Row],[Année]],Tableau4[N° de Contrat],Tableau3[[#This Row],[N° de Contrat]])</f>
        <v>0</v>
      </c>
      <c r="G179" s="193">
        <f>Tableau3[[#This Row],[Budget prévu]]-Tableau5[[#This Row],[Total dépense]]</f>
        <v>0</v>
      </c>
      <c r="H179" s="190" t="str">
        <f>IFERROR(Tableau5[[#This Row],[Total dépense]]/Tableau3[[#This Row],[Budget prévu]],"")</f>
        <v/>
      </c>
      <c r="I179" s="203"/>
      <c r="J179" s="186" t="str">
        <f>IF(Tableau3[[#This Row],[Budget prévu]]=Tableau5[[#This Row],[Total dépense]],"OK","NOK")</f>
        <v>OK</v>
      </c>
      <c r="L179" s="186" t="e">
        <f>'2. Archives'!#REF!</f>
        <v>#REF!</v>
      </c>
      <c r="M179" s="2" t="e">
        <f>'2. Archives'!#REF!</f>
        <v>#REF!</v>
      </c>
      <c r="N179" s="2" t="e">
        <f>'2. Archives'!#REF!</f>
        <v>#REF!</v>
      </c>
      <c r="O179" s="204" t="e">
        <f>'2. Archives'!#REF!</f>
        <v>#REF!</v>
      </c>
      <c r="P179" s="187" t="e">
        <f>'2. Archives'!#REF!</f>
        <v>#REF!</v>
      </c>
    </row>
    <row r="180" spans="2:16" ht="20" customHeight="1" x14ac:dyDescent="0.35">
      <c r="B180" s="206">
        <f>'[2]2. Termes '!J184</f>
        <v>0</v>
      </c>
      <c r="C180" s="2">
        <f>'[2]2. Termes '!F184</f>
        <v>0</v>
      </c>
      <c r="D180" s="207">
        <f>'[2]2. Termes '!H184</f>
        <v>0</v>
      </c>
      <c r="E180" s="187">
        <f>'[2]2. Termes '!AJ184</f>
        <v>0</v>
      </c>
      <c r="F180" s="191">
        <f>SUMIFS(Tableau4[Montant],Tableau4[Nom organisation],Tableau3[[#This Row],[Nom organisation]],Tableau4[Année],Tableau3[[#This Row],[Année]],Tableau4[N° de Contrat],Tableau3[[#This Row],[N° de Contrat]])</f>
        <v>0</v>
      </c>
      <c r="G180" s="193">
        <f>Tableau3[[#This Row],[Budget prévu]]-Tableau5[[#This Row],[Total dépense]]</f>
        <v>0</v>
      </c>
      <c r="H180" s="190" t="str">
        <f>IFERROR(Tableau5[[#This Row],[Total dépense]]/Tableau3[[#This Row],[Budget prévu]],"")</f>
        <v/>
      </c>
      <c r="I180" s="203"/>
      <c r="J180" s="186" t="str">
        <f>IF(Tableau3[[#This Row],[Budget prévu]]=Tableau5[[#This Row],[Total dépense]],"OK","NOK")</f>
        <v>OK</v>
      </c>
      <c r="L180" s="186">
        <f>'2. Archives'!D183</f>
        <v>0</v>
      </c>
      <c r="M180" s="2">
        <f>'2. Archives'!F183</f>
        <v>0</v>
      </c>
      <c r="N180" s="2">
        <f>'2. Archives'!E183</f>
        <v>0</v>
      </c>
      <c r="O180" s="204">
        <f>'2. Archives'!J183</f>
        <v>0</v>
      </c>
      <c r="P180" s="187">
        <f>'2. Archives'!L183</f>
        <v>0</v>
      </c>
    </row>
    <row r="181" spans="2:16" ht="20" customHeight="1" x14ac:dyDescent="0.35">
      <c r="B181" s="206">
        <f>'[2]2. Termes '!J185</f>
        <v>0</v>
      </c>
      <c r="C181" s="2">
        <f>'[2]2. Termes '!F185</f>
        <v>0</v>
      </c>
      <c r="D181" s="207">
        <f>'[2]2. Termes '!H185</f>
        <v>0</v>
      </c>
      <c r="E181" s="187">
        <f>'[2]2. Termes '!AJ185</f>
        <v>0</v>
      </c>
      <c r="F181" s="191">
        <f>SUMIFS(Tableau4[Montant],Tableau4[Nom organisation],Tableau3[[#This Row],[Nom organisation]],Tableau4[Année],Tableau3[[#This Row],[Année]],Tableau4[N° de Contrat],Tableau3[[#This Row],[N° de Contrat]])</f>
        <v>0</v>
      </c>
      <c r="G181" s="193">
        <f>Tableau3[[#This Row],[Budget prévu]]-Tableau5[[#This Row],[Total dépense]]</f>
        <v>0</v>
      </c>
      <c r="H181" s="190" t="str">
        <f>IFERROR(Tableau5[[#This Row],[Total dépense]]/Tableau3[[#This Row],[Budget prévu]],"")</f>
        <v/>
      </c>
      <c r="I181" s="203"/>
      <c r="J181" s="186" t="str">
        <f>IF(Tableau3[[#This Row],[Budget prévu]]=Tableau5[[#This Row],[Total dépense]],"OK","NOK")</f>
        <v>OK</v>
      </c>
      <c r="L181" s="186">
        <f>'2. Archives'!D184</f>
        <v>0</v>
      </c>
      <c r="M181" s="2">
        <f>'2. Archives'!F184</f>
        <v>0</v>
      </c>
      <c r="N181" s="2">
        <f>'2. Archives'!E184</f>
        <v>0</v>
      </c>
      <c r="O181" s="204">
        <f>'2. Archives'!J184</f>
        <v>0</v>
      </c>
      <c r="P181" s="187">
        <f>'2. Archives'!L184</f>
        <v>0</v>
      </c>
    </row>
    <row r="182" spans="2:16" ht="20" customHeight="1" x14ac:dyDescent="0.35">
      <c r="B182" s="206">
        <f>'[2]2. Termes '!J186</f>
        <v>0</v>
      </c>
      <c r="C182" s="2">
        <f>'[2]2. Termes '!F186</f>
        <v>0</v>
      </c>
      <c r="D182" s="207">
        <f>'[2]2. Termes '!H186</f>
        <v>0</v>
      </c>
      <c r="E182" s="187">
        <f>'[2]2. Termes '!AJ186</f>
        <v>0</v>
      </c>
      <c r="F182" s="191">
        <f>SUMIFS(Tableau4[Montant],Tableau4[Nom organisation],Tableau3[[#This Row],[Nom organisation]],Tableau4[Année],Tableau3[[#This Row],[Année]],Tableau4[N° de Contrat],Tableau3[[#This Row],[N° de Contrat]])</f>
        <v>0</v>
      </c>
      <c r="G182" s="193">
        <f>Tableau3[[#This Row],[Budget prévu]]-Tableau5[[#This Row],[Total dépense]]</f>
        <v>0</v>
      </c>
      <c r="H182" s="190" t="str">
        <f>IFERROR(Tableau5[[#This Row],[Total dépense]]/Tableau3[[#This Row],[Budget prévu]],"")</f>
        <v/>
      </c>
      <c r="I182" s="203"/>
      <c r="J182" s="186" t="str">
        <f>IF(Tableau3[[#This Row],[Budget prévu]]=Tableau5[[#This Row],[Total dépense]],"OK","NOK")</f>
        <v>OK</v>
      </c>
      <c r="L182" s="186">
        <f>'2. Archives'!D185</f>
        <v>0</v>
      </c>
      <c r="M182" s="2">
        <f>'2. Archives'!F185</f>
        <v>0</v>
      </c>
      <c r="N182" s="2">
        <f>'2. Archives'!E185</f>
        <v>0</v>
      </c>
      <c r="O182" s="204">
        <f>'2. Archives'!J185</f>
        <v>0</v>
      </c>
      <c r="P182" s="187">
        <f>'2. Archives'!L185</f>
        <v>0</v>
      </c>
    </row>
    <row r="183" spans="2:16" ht="20" customHeight="1" x14ac:dyDescent="0.35">
      <c r="B183" s="206">
        <f>'[2]2. Termes '!J187</f>
        <v>0</v>
      </c>
      <c r="C183" s="2">
        <f>'[2]2. Termes '!F187</f>
        <v>0</v>
      </c>
      <c r="D183" s="207">
        <f>'[2]2. Termes '!H187</f>
        <v>0</v>
      </c>
      <c r="E183" s="187">
        <f>'[2]2. Termes '!AJ187</f>
        <v>0</v>
      </c>
      <c r="F183" s="191">
        <f>SUMIFS(Tableau4[Montant],Tableau4[Nom organisation],Tableau3[[#This Row],[Nom organisation]],Tableau4[Année],Tableau3[[#This Row],[Année]],Tableau4[N° de Contrat],Tableau3[[#This Row],[N° de Contrat]])</f>
        <v>0</v>
      </c>
      <c r="G183" s="193">
        <f>Tableau3[[#This Row],[Budget prévu]]-Tableau5[[#This Row],[Total dépense]]</f>
        <v>0</v>
      </c>
      <c r="H183" s="190" t="str">
        <f>IFERROR(Tableau5[[#This Row],[Total dépense]]/Tableau3[[#This Row],[Budget prévu]],"")</f>
        <v/>
      </c>
      <c r="I183" s="203"/>
      <c r="J183" s="186" t="str">
        <f>IF(Tableau3[[#This Row],[Budget prévu]]=Tableau5[[#This Row],[Total dépense]],"OK","NOK")</f>
        <v>OK</v>
      </c>
      <c r="L183" s="186">
        <f>'2. Archives'!D186</f>
        <v>0</v>
      </c>
      <c r="M183" s="2">
        <f>'2. Archives'!F186</f>
        <v>0</v>
      </c>
      <c r="N183" s="2">
        <f>'2. Archives'!E186</f>
        <v>0</v>
      </c>
      <c r="O183" s="204">
        <f>'2. Archives'!J186</f>
        <v>0</v>
      </c>
      <c r="P183" s="187">
        <f>'2. Archives'!L186</f>
        <v>0</v>
      </c>
    </row>
    <row r="184" spans="2:16" ht="20" customHeight="1" x14ac:dyDescent="0.35">
      <c r="B184" s="206">
        <f>'[2]2. Termes '!J188</f>
        <v>0</v>
      </c>
      <c r="C184" s="2">
        <f>'[2]2. Termes '!F188</f>
        <v>0</v>
      </c>
      <c r="D184" s="207">
        <f>'[2]2. Termes '!H188</f>
        <v>0</v>
      </c>
      <c r="E184" s="187">
        <f>'[2]2. Termes '!AJ188</f>
        <v>0</v>
      </c>
      <c r="F184" s="191">
        <f>SUMIFS(Tableau4[Montant],Tableau4[Nom organisation],Tableau3[[#This Row],[Nom organisation]],Tableau4[Année],Tableau3[[#This Row],[Année]],Tableau4[N° de Contrat],Tableau3[[#This Row],[N° de Contrat]])</f>
        <v>0</v>
      </c>
      <c r="G184" s="193">
        <f>Tableau3[[#This Row],[Budget prévu]]-Tableau5[[#This Row],[Total dépense]]</f>
        <v>0</v>
      </c>
      <c r="H184" s="190" t="str">
        <f>IFERROR(Tableau5[[#This Row],[Total dépense]]/Tableau3[[#This Row],[Budget prévu]],"")</f>
        <v/>
      </c>
      <c r="I184" s="203"/>
      <c r="J184" s="186" t="str">
        <f>IF(Tableau3[[#This Row],[Budget prévu]]=Tableau5[[#This Row],[Total dépense]],"OK","NOK")</f>
        <v>OK</v>
      </c>
      <c r="L184" s="186">
        <f>'2. Archives'!D187</f>
        <v>0</v>
      </c>
      <c r="M184" s="2">
        <f>'2. Archives'!F187</f>
        <v>0</v>
      </c>
      <c r="N184" s="2">
        <f>'2. Archives'!E187</f>
        <v>0</v>
      </c>
      <c r="O184" s="204">
        <f>'2. Archives'!J187</f>
        <v>0</v>
      </c>
      <c r="P184" s="187">
        <f>'2. Archives'!L187</f>
        <v>0</v>
      </c>
    </row>
    <row r="185" spans="2:16" ht="20" customHeight="1" x14ac:dyDescent="0.35">
      <c r="B185" s="206">
        <f>'[2]2. Termes '!J189</f>
        <v>0</v>
      </c>
      <c r="C185" s="2">
        <f>'[2]2. Termes '!F189</f>
        <v>0</v>
      </c>
      <c r="D185" s="207">
        <f>'[2]2. Termes '!H189</f>
        <v>0</v>
      </c>
      <c r="E185" s="187">
        <f>'[2]2. Termes '!AJ189</f>
        <v>0</v>
      </c>
      <c r="F185" s="191">
        <f>SUMIFS(Tableau4[Montant],Tableau4[Nom organisation],Tableau3[[#This Row],[Nom organisation]],Tableau4[Année],Tableau3[[#This Row],[Année]],Tableau4[N° de Contrat],Tableau3[[#This Row],[N° de Contrat]])</f>
        <v>0</v>
      </c>
      <c r="G185" s="193">
        <f>Tableau3[[#This Row],[Budget prévu]]-Tableau5[[#This Row],[Total dépense]]</f>
        <v>0</v>
      </c>
      <c r="H185" s="190" t="str">
        <f>IFERROR(Tableau5[[#This Row],[Total dépense]]/Tableau3[[#This Row],[Budget prévu]],"")</f>
        <v/>
      </c>
      <c r="I185" s="203"/>
      <c r="J185" s="186" t="str">
        <f>IF(Tableau3[[#This Row],[Budget prévu]]=Tableau5[[#This Row],[Total dépense]],"OK","NOK")</f>
        <v>OK</v>
      </c>
      <c r="L185" s="186">
        <f>'2. Archives'!D188</f>
        <v>0</v>
      </c>
      <c r="M185" s="2">
        <f>'2. Archives'!F188</f>
        <v>0</v>
      </c>
      <c r="N185" s="2">
        <f>'2. Archives'!E188</f>
        <v>0</v>
      </c>
      <c r="O185" s="204">
        <f>'2. Archives'!J188</f>
        <v>0</v>
      </c>
      <c r="P185" s="187">
        <f>'2. Archives'!L188</f>
        <v>0</v>
      </c>
    </row>
    <row r="186" spans="2:16" ht="20" customHeight="1" x14ac:dyDescent="0.35">
      <c r="B186" s="206">
        <f>'[2]2. Termes '!J190</f>
        <v>0</v>
      </c>
      <c r="C186" s="2">
        <f>'[2]2. Termes '!F190</f>
        <v>0</v>
      </c>
      <c r="D186" s="207">
        <f>'[2]2. Termes '!H190</f>
        <v>0</v>
      </c>
      <c r="E186" s="187">
        <f>'[2]2. Termes '!AJ190</f>
        <v>0</v>
      </c>
      <c r="F186" s="191">
        <f>SUMIFS(Tableau4[Montant],Tableau4[Nom organisation],Tableau3[[#This Row],[Nom organisation]],Tableau4[Année],Tableau3[[#This Row],[Année]],Tableau4[N° de Contrat],Tableau3[[#This Row],[N° de Contrat]])</f>
        <v>0</v>
      </c>
      <c r="G186" s="193">
        <f>Tableau3[[#This Row],[Budget prévu]]-Tableau5[[#This Row],[Total dépense]]</f>
        <v>0</v>
      </c>
      <c r="H186" s="190" t="str">
        <f>IFERROR(Tableau5[[#This Row],[Total dépense]]/Tableau3[[#This Row],[Budget prévu]],"")</f>
        <v/>
      </c>
      <c r="I186" s="203"/>
      <c r="J186" s="186" t="str">
        <f>IF(Tableau3[[#This Row],[Budget prévu]]=Tableau5[[#This Row],[Total dépense]],"OK","NOK")</f>
        <v>OK</v>
      </c>
      <c r="L186" s="186">
        <f>'2. Archives'!D189</f>
        <v>0</v>
      </c>
      <c r="M186" s="2">
        <f>'2. Archives'!F189</f>
        <v>0</v>
      </c>
      <c r="N186" s="2">
        <f>'2. Archives'!E189</f>
        <v>0</v>
      </c>
      <c r="O186" s="204">
        <f>'2. Archives'!J189</f>
        <v>0</v>
      </c>
      <c r="P186" s="187">
        <f>'2. Archives'!L189</f>
        <v>0</v>
      </c>
    </row>
    <row r="187" spans="2:16" ht="20" customHeight="1" x14ac:dyDescent="0.35">
      <c r="B187" s="206">
        <f>'[2]2. Termes '!J191</f>
        <v>0</v>
      </c>
      <c r="C187" s="2">
        <f>'[2]2. Termes '!F191</f>
        <v>0</v>
      </c>
      <c r="D187" s="207">
        <f>'[2]2. Termes '!H191</f>
        <v>0</v>
      </c>
      <c r="E187" s="187">
        <f>'[2]2. Termes '!AJ191</f>
        <v>0</v>
      </c>
      <c r="F187" s="191">
        <f>SUMIFS(Tableau4[Montant],Tableau4[Nom organisation],Tableau3[[#This Row],[Nom organisation]],Tableau4[Année],Tableau3[[#This Row],[Année]],Tableau4[N° de Contrat],Tableau3[[#This Row],[N° de Contrat]])</f>
        <v>0</v>
      </c>
      <c r="G187" s="193">
        <f>Tableau3[[#This Row],[Budget prévu]]-Tableau5[[#This Row],[Total dépense]]</f>
        <v>0</v>
      </c>
      <c r="H187" s="190" t="str">
        <f>IFERROR(Tableau5[[#This Row],[Total dépense]]/Tableau3[[#This Row],[Budget prévu]],"")</f>
        <v/>
      </c>
      <c r="I187" s="203"/>
      <c r="J187" s="186" t="str">
        <f>IF(Tableau3[[#This Row],[Budget prévu]]=Tableau5[[#This Row],[Total dépense]],"OK","NOK")</f>
        <v>OK</v>
      </c>
      <c r="L187" s="186">
        <f>'2. Archives'!D190</f>
        <v>0</v>
      </c>
      <c r="M187" s="2">
        <f>'2. Archives'!F190</f>
        <v>0</v>
      </c>
      <c r="N187" s="2">
        <f>'2. Archives'!E190</f>
        <v>0</v>
      </c>
      <c r="O187" s="204">
        <f>'2. Archives'!J190</f>
        <v>0</v>
      </c>
      <c r="P187" s="187">
        <f>'2. Archives'!L190</f>
        <v>0</v>
      </c>
    </row>
    <row r="188" spans="2:16" ht="20" customHeight="1" x14ac:dyDescent="0.35">
      <c r="B188" s="206">
        <f>'[2]2. Termes '!J192</f>
        <v>0</v>
      </c>
      <c r="C188" s="2">
        <f>'[2]2. Termes '!F192</f>
        <v>0</v>
      </c>
      <c r="D188" s="207">
        <f>'[2]2. Termes '!H192</f>
        <v>0</v>
      </c>
      <c r="E188" s="187">
        <f>'[2]2. Termes '!AJ192</f>
        <v>0</v>
      </c>
      <c r="F188" s="191">
        <f>SUMIFS(Tableau4[Montant],Tableau4[Nom organisation],Tableau3[[#This Row],[Nom organisation]],Tableau4[Année],Tableau3[[#This Row],[Année]],Tableau4[N° de Contrat],Tableau3[[#This Row],[N° de Contrat]])</f>
        <v>0</v>
      </c>
      <c r="G188" s="193">
        <f>Tableau3[[#This Row],[Budget prévu]]-Tableau5[[#This Row],[Total dépense]]</f>
        <v>0</v>
      </c>
      <c r="H188" s="190" t="str">
        <f>IFERROR(Tableau5[[#This Row],[Total dépense]]/Tableau3[[#This Row],[Budget prévu]],"")</f>
        <v/>
      </c>
      <c r="I188" s="203"/>
      <c r="J188" s="186" t="str">
        <f>IF(Tableau3[[#This Row],[Budget prévu]]=Tableau5[[#This Row],[Total dépense]],"OK","NOK")</f>
        <v>OK</v>
      </c>
      <c r="L188" s="186">
        <f>'2. Archives'!D191</f>
        <v>0</v>
      </c>
      <c r="M188" s="2">
        <f>'2. Archives'!F191</f>
        <v>0</v>
      </c>
      <c r="N188" s="2">
        <f>'2. Archives'!E191</f>
        <v>0</v>
      </c>
      <c r="O188" s="204">
        <f>'2. Archives'!J191</f>
        <v>0</v>
      </c>
      <c r="P188" s="187">
        <f>'2. Archives'!L191</f>
        <v>0</v>
      </c>
    </row>
    <row r="189" spans="2:16" ht="20" customHeight="1" x14ac:dyDescent="0.35">
      <c r="B189" s="206">
        <f>'[2]2. Termes '!J193</f>
        <v>0</v>
      </c>
      <c r="C189" s="2">
        <f>'[2]2. Termes '!F193</f>
        <v>0</v>
      </c>
      <c r="D189" s="207">
        <f>'[2]2. Termes '!H193</f>
        <v>0</v>
      </c>
      <c r="E189" s="187">
        <f>'[2]2. Termes '!AJ193</f>
        <v>0</v>
      </c>
      <c r="F189" s="191">
        <f>SUMIFS(Tableau4[Montant],Tableau4[Nom organisation],Tableau3[[#This Row],[Nom organisation]],Tableau4[Année],Tableau3[[#This Row],[Année]],Tableau4[N° de Contrat],Tableau3[[#This Row],[N° de Contrat]])</f>
        <v>0</v>
      </c>
      <c r="G189" s="193">
        <f>Tableau3[[#This Row],[Budget prévu]]-Tableau5[[#This Row],[Total dépense]]</f>
        <v>0</v>
      </c>
      <c r="H189" s="190" t="str">
        <f>IFERROR(Tableau5[[#This Row],[Total dépense]]/Tableau3[[#This Row],[Budget prévu]],"")</f>
        <v/>
      </c>
      <c r="I189" s="203"/>
      <c r="J189" s="186" t="str">
        <f>IF(Tableau3[[#This Row],[Budget prévu]]=Tableau5[[#This Row],[Total dépense]],"OK","NOK")</f>
        <v>OK</v>
      </c>
      <c r="L189" s="186">
        <f>'2. Archives'!D192</f>
        <v>0</v>
      </c>
      <c r="M189" s="2">
        <f>'2. Archives'!F192</f>
        <v>0</v>
      </c>
      <c r="N189" s="2">
        <f>'2. Archives'!E192</f>
        <v>0</v>
      </c>
      <c r="O189" s="204">
        <f>'2. Archives'!J192</f>
        <v>0</v>
      </c>
      <c r="P189" s="187">
        <f>'2. Archives'!L192</f>
        <v>0</v>
      </c>
    </row>
    <row r="190" spans="2:16" ht="20" customHeight="1" x14ac:dyDescent="0.35">
      <c r="B190" s="206">
        <f>'[2]2. Termes '!J194</f>
        <v>0</v>
      </c>
      <c r="C190" s="2">
        <f>'[2]2. Termes '!F194</f>
        <v>0</v>
      </c>
      <c r="D190" s="207">
        <f>'[2]2. Termes '!H194</f>
        <v>0</v>
      </c>
      <c r="E190" s="187">
        <f>'[2]2. Termes '!AJ194</f>
        <v>0</v>
      </c>
      <c r="F190" s="191">
        <f>SUMIFS(Tableau4[Montant],Tableau4[Nom organisation],Tableau3[[#This Row],[Nom organisation]],Tableau4[Année],Tableau3[[#This Row],[Année]],Tableau4[N° de Contrat],Tableau3[[#This Row],[N° de Contrat]])</f>
        <v>0</v>
      </c>
      <c r="G190" s="193">
        <f>Tableau3[[#This Row],[Budget prévu]]-Tableau5[[#This Row],[Total dépense]]</f>
        <v>0</v>
      </c>
      <c r="H190" s="190" t="str">
        <f>IFERROR(Tableau5[[#This Row],[Total dépense]]/Tableau3[[#This Row],[Budget prévu]],"")</f>
        <v/>
      </c>
      <c r="I190" s="203"/>
      <c r="J190" s="186" t="str">
        <f>IF(Tableau3[[#This Row],[Budget prévu]]=Tableau5[[#This Row],[Total dépense]],"OK","NOK")</f>
        <v>OK</v>
      </c>
      <c r="L190" s="186">
        <f>'2. Archives'!D193</f>
        <v>0</v>
      </c>
      <c r="M190" s="2">
        <f>'2. Archives'!F193</f>
        <v>0</v>
      </c>
      <c r="N190" s="2">
        <f>'2. Archives'!E193</f>
        <v>0</v>
      </c>
      <c r="O190" s="204">
        <f>'2. Archives'!J193</f>
        <v>0</v>
      </c>
      <c r="P190" s="187">
        <f>'2. Archives'!L193</f>
        <v>0</v>
      </c>
    </row>
    <row r="191" spans="2:16" ht="20" customHeight="1" x14ac:dyDescent="0.35">
      <c r="B191" s="206">
        <f>'[2]2. Termes '!J195</f>
        <v>0</v>
      </c>
      <c r="C191" s="2">
        <f>'[2]2. Termes '!F195</f>
        <v>0</v>
      </c>
      <c r="D191" s="207">
        <f>'[2]2. Termes '!H195</f>
        <v>0</v>
      </c>
      <c r="E191" s="187">
        <f>'[2]2. Termes '!AJ195</f>
        <v>0</v>
      </c>
      <c r="F191" s="191">
        <f>SUMIFS(Tableau4[Montant],Tableau4[Nom organisation],Tableau3[[#This Row],[Nom organisation]],Tableau4[Année],Tableau3[[#This Row],[Année]],Tableau4[N° de Contrat],Tableau3[[#This Row],[N° de Contrat]])</f>
        <v>0</v>
      </c>
      <c r="G191" s="193">
        <f>Tableau3[[#This Row],[Budget prévu]]-Tableau5[[#This Row],[Total dépense]]</f>
        <v>0</v>
      </c>
      <c r="H191" s="190" t="str">
        <f>IFERROR(Tableau5[[#This Row],[Total dépense]]/Tableau3[[#This Row],[Budget prévu]],"")</f>
        <v/>
      </c>
      <c r="I191" s="203"/>
      <c r="J191" s="186" t="str">
        <f>IF(Tableau3[[#This Row],[Budget prévu]]=Tableau5[[#This Row],[Total dépense]],"OK","NOK")</f>
        <v>OK</v>
      </c>
      <c r="L191" s="186">
        <f>'2. Archives'!D194</f>
        <v>0</v>
      </c>
      <c r="M191" s="2">
        <f>'2. Archives'!F194</f>
        <v>0</v>
      </c>
      <c r="N191" s="2">
        <f>'2. Archives'!E194</f>
        <v>0</v>
      </c>
      <c r="O191" s="204">
        <f>'2. Archives'!J194</f>
        <v>0</v>
      </c>
      <c r="P191" s="187">
        <f>'2. Archives'!L194</f>
        <v>0</v>
      </c>
    </row>
    <row r="192" spans="2:16" ht="20" customHeight="1" x14ac:dyDescent="0.35">
      <c r="B192" s="206">
        <f>'[2]2. Termes '!J196</f>
        <v>0</v>
      </c>
      <c r="C192" s="2">
        <f>'[2]2. Termes '!F196</f>
        <v>0</v>
      </c>
      <c r="D192" s="207">
        <f>'[2]2. Termes '!H196</f>
        <v>0</v>
      </c>
      <c r="E192" s="187">
        <f>'[2]2. Termes '!AJ196</f>
        <v>0</v>
      </c>
      <c r="F192" s="191">
        <f>SUMIFS(Tableau4[Montant],Tableau4[Nom organisation],Tableau3[[#This Row],[Nom organisation]],Tableau4[Année],Tableau3[[#This Row],[Année]],Tableau4[N° de Contrat],Tableau3[[#This Row],[N° de Contrat]])</f>
        <v>0</v>
      </c>
      <c r="G192" s="193">
        <f>Tableau3[[#This Row],[Budget prévu]]-Tableau5[[#This Row],[Total dépense]]</f>
        <v>0</v>
      </c>
      <c r="H192" s="190" t="str">
        <f>IFERROR(Tableau5[[#This Row],[Total dépense]]/Tableau3[[#This Row],[Budget prévu]],"")</f>
        <v/>
      </c>
      <c r="I192" s="203"/>
      <c r="J192" s="186" t="str">
        <f>IF(Tableau3[[#This Row],[Budget prévu]]=Tableau5[[#This Row],[Total dépense]],"OK","NOK")</f>
        <v>OK</v>
      </c>
      <c r="L192" s="186">
        <f>'2. Archives'!D195</f>
        <v>0</v>
      </c>
      <c r="M192" s="2">
        <f>'2. Archives'!F195</f>
        <v>0</v>
      </c>
      <c r="N192" s="2">
        <f>'2. Archives'!E195</f>
        <v>0</v>
      </c>
      <c r="O192" s="204">
        <f>'2. Archives'!J195</f>
        <v>0</v>
      </c>
      <c r="P192" s="187">
        <f>'2. Archives'!L195</f>
        <v>0</v>
      </c>
    </row>
    <row r="193" spans="2:16" ht="20" customHeight="1" x14ac:dyDescent="0.35">
      <c r="B193" s="206">
        <f>'[2]2. Termes '!J197</f>
        <v>0</v>
      </c>
      <c r="C193" s="2">
        <f>'[2]2. Termes '!F197</f>
        <v>0</v>
      </c>
      <c r="D193" s="207">
        <f>'[2]2. Termes '!H197</f>
        <v>0</v>
      </c>
      <c r="E193" s="187">
        <f>'[2]2. Termes '!AJ197</f>
        <v>0</v>
      </c>
      <c r="F193" s="191">
        <f>SUMIFS(Tableau4[Montant],Tableau4[Nom organisation],Tableau3[[#This Row],[Nom organisation]],Tableau4[Année],Tableau3[[#This Row],[Année]],Tableau4[N° de Contrat],Tableau3[[#This Row],[N° de Contrat]])</f>
        <v>0</v>
      </c>
      <c r="G193" s="193">
        <f>Tableau3[[#This Row],[Budget prévu]]-Tableau5[[#This Row],[Total dépense]]</f>
        <v>0</v>
      </c>
      <c r="H193" s="190" t="str">
        <f>IFERROR(Tableau5[[#This Row],[Total dépense]]/Tableau3[[#This Row],[Budget prévu]],"")</f>
        <v/>
      </c>
      <c r="I193" s="203"/>
      <c r="J193" s="186" t="str">
        <f>IF(Tableau3[[#This Row],[Budget prévu]]=Tableau5[[#This Row],[Total dépense]],"OK","NOK")</f>
        <v>OK</v>
      </c>
      <c r="L193" s="186">
        <f>'2. Archives'!D196</f>
        <v>0</v>
      </c>
      <c r="M193" s="2">
        <f>'2. Archives'!F196</f>
        <v>0</v>
      </c>
      <c r="N193" s="2">
        <f>'2. Archives'!E196</f>
        <v>0</v>
      </c>
      <c r="O193" s="204">
        <f>'2. Archives'!J196</f>
        <v>0</v>
      </c>
      <c r="P193" s="187">
        <f>'2. Archives'!L196</f>
        <v>0</v>
      </c>
    </row>
    <row r="194" spans="2:16" ht="20" customHeight="1" x14ac:dyDescent="0.35">
      <c r="B194" s="206">
        <f>'[2]2. Termes '!J198</f>
        <v>0</v>
      </c>
      <c r="C194" s="2">
        <f>'[2]2. Termes '!F198</f>
        <v>0</v>
      </c>
      <c r="D194" s="207">
        <f>'[2]2. Termes '!H198</f>
        <v>0</v>
      </c>
      <c r="E194" s="187">
        <f>'[2]2. Termes '!AJ198</f>
        <v>0</v>
      </c>
      <c r="F194" s="191">
        <f>SUMIFS(Tableau4[Montant],Tableau4[Nom organisation],Tableau3[[#This Row],[Nom organisation]],Tableau4[Année],Tableau3[[#This Row],[Année]],Tableau4[N° de Contrat],Tableau3[[#This Row],[N° de Contrat]])</f>
        <v>0</v>
      </c>
      <c r="G194" s="193">
        <f>Tableau3[[#This Row],[Budget prévu]]-Tableau5[[#This Row],[Total dépense]]</f>
        <v>0</v>
      </c>
      <c r="H194" s="190" t="str">
        <f>IFERROR(Tableau5[[#This Row],[Total dépense]]/Tableau3[[#This Row],[Budget prévu]],"")</f>
        <v/>
      </c>
      <c r="I194" s="203"/>
      <c r="J194" s="186" t="str">
        <f>IF(Tableau3[[#This Row],[Budget prévu]]=Tableau5[[#This Row],[Total dépense]],"OK","NOK")</f>
        <v>OK</v>
      </c>
      <c r="L194" s="186">
        <f>'2. Archives'!D197</f>
        <v>0</v>
      </c>
      <c r="M194" s="2">
        <f>'2. Archives'!F197</f>
        <v>0</v>
      </c>
      <c r="N194" s="2">
        <f>'2. Archives'!E197</f>
        <v>0</v>
      </c>
      <c r="O194" s="204">
        <f>'2. Archives'!J197</f>
        <v>0</v>
      </c>
      <c r="P194" s="187">
        <f>'2. Archives'!L197</f>
        <v>0</v>
      </c>
    </row>
    <row r="195" spans="2:16" ht="20" customHeight="1" x14ac:dyDescent="0.35">
      <c r="B195" s="206">
        <f>'[2]2. Termes '!J199</f>
        <v>0</v>
      </c>
      <c r="C195" s="2">
        <f>'[2]2. Termes '!F199</f>
        <v>0</v>
      </c>
      <c r="D195" s="207">
        <f>'[2]2. Termes '!H199</f>
        <v>0</v>
      </c>
      <c r="E195" s="187">
        <f>'[2]2. Termes '!AJ199</f>
        <v>0</v>
      </c>
      <c r="F195" s="191">
        <f>SUMIFS(Tableau4[Montant],Tableau4[Nom organisation],Tableau3[[#This Row],[Nom organisation]],Tableau4[Année],Tableau3[[#This Row],[Année]],Tableau4[N° de Contrat],Tableau3[[#This Row],[N° de Contrat]])</f>
        <v>0</v>
      </c>
      <c r="G195" s="193">
        <f>Tableau3[[#This Row],[Budget prévu]]-Tableau5[[#This Row],[Total dépense]]</f>
        <v>0</v>
      </c>
      <c r="H195" s="190" t="str">
        <f>IFERROR(Tableau5[[#This Row],[Total dépense]]/Tableau3[[#This Row],[Budget prévu]],"")</f>
        <v/>
      </c>
      <c r="I195" s="203"/>
      <c r="J195" s="186" t="str">
        <f>IF(Tableau3[[#This Row],[Budget prévu]]=Tableau5[[#This Row],[Total dépense]],"OK","NOK")</f>
        <v>OK</v>
      </c>
      <c r="L195" s="186">
        <f>'2. Archives'!D198</f>
        <v>0</v>
      </c>
      <c r="M195" s="2">
        <f>'2. Archives'!F198</f>
        <v>0</v>
      </c>
      <c r="N195" s="2">
        <f>'2. Archives'!E198</f>
        <v>0</v>
      </c>
      <c r="O195" s="204">
        <f>'2. Archives'!J198</f>
        <v>0</v>
      </c>
      <c r="P195" s="187">
        <f>'2. Archives'!L198</f>
        <v>0</v>
      </c>
    </row>
    <row r="196" spans="2:16" ht="20" customHeight="1" x14ac:dyDescent="0.35">
      <c r="B196" s="206">
        <f>'[2]2. Termes '!J200</f>
        <v>0</v>
      </c>
      <c r="C196" s="2">
        <f>'[2]2. Termes '!F200</f>
        <v>0</v>
      </c>
      <c r="D196" s="207">
        <f>'[2]2. Termes '!H200</f>
        <v>0</v>
      </c>
      <c r="E196" s="187">
        <f>'[2]2. Termes '!AJ200</f>
        <v>0</v>
      </c>
      <c r="F196" s="191">
        <f>SUMIFS(Tableau4[Montant],Tableau4[Nom organisation],Tableau3[[#This Row],[Nom organisation]],Tableau4[Année],Tableau3[[#This Row],[Année]],Tableau4[N° de Contrat],Tableau3[[#This Row],[N° de Contrat]])</f>
        <v>0</v>
      </c>
      <c r="G196" s="193">
        <f>Tableau3[[#This Row],[Budget prévu]]-Tableau5[[#This Row],[Total dépense]]</f>
        <v>0</v>
      </c>
      <c r="H196" s="190" t="str">
        <f>IFERROR(Tableau5[[#This Row],[Total dépense]]/Tableau3[[#This Row],[Budget prévu]],"")</f>
        <v/>
      </c>
      <c r="I196" s="203"/>
      <c r="J196" s="186" t="str">
        <f>IF(Tableau3[[#This Row],[Budget prévu]]=Tableau5[[#This Row],[Total dépense]],"OK","NOK")</f>
        <v>OK</v>
      </c>
      <c r="L196" s="186">
        <f>'2. Archives'!D199</f>
        <v>0</v>
      </c>
      <c r="M196" s="2">
        <f>'2. Archives'!F199</f>
        <v>0</v>
      </c>
      <c r="N196" s="2">
        <f>'2. Archives'!E199</f>
        <v>0</v>
      </c>
      <c r="O196" s="204">
        <f>'2. Archives'!J199</f>
        <v>0</v>
      </c>
      <c r="P196" s="187">
        <f>'2. Archives'!L199</f>
        <v>0</v>
      </c>
    </row>
    <row r="197" spans="2:16" ht="20" customHeight="1" x14ac:dyDescent="0.35">
      <c r="B197" s="206">
        <f>'[2]2. Termes '!J201</f>
        <v>0</v>
      </c>
      <c r="C197" s="2">
        <f>'[2]2. Termes '!F201</f>
        <v>0</v>
      </c>
      <c r="D197" s="207">
        <f>'[2]2. Termes '!H201</f>
        <v>0</v>
      </c>
      <c r="E197" s="187">
        <f>'[2]2. Termes '!AJ201</f>
        <v>0</v>
      </c>
      <c r="F197" s="191">
        <f>SUMIFS(Tableau4[Montant],Tableau4[Nom organisation],Tableau3[[#This Row],[Nom organisation]],Tableau4[Année],Tableau3[[#This Row],[Année]],Tableau4[N° de Contrat],Tableau3[[#This Row],[N° de Contrat]])</f>
        <v>0</v>
      </c>
      <c r="G197" s="193">
        <f>Tableau3[[#This Row],[Budget prévu]]-Tableau5[[#This Row],[Total dépense]]</f>
        <v>0</v>
      </c>
      <c r="H197" s="190" t="str">
        <f>IFERROR(Tableau5[[#This Row],[Total dépense]]/Tableau3[[#This Row],[Budget prévu]],"")</f>
        <v/>
      </c>
      <c r="I197" s="203"/>
      <c r="J197" s="186" t="str">
        <f>IF(Tableau3[[#This Row],[Budget prévu]]=Tableau5[[#This Row],[Total dépense]],"OK","NOK")</f>
        <v>OK</v>
      </c>
      <c r="L197" s="186">
        <f>'2. Archives'!D200</f>
        <v>0</v>
      </c>
      <c r="M197" s="2">
        <f>'2. Archives'!F200</f>
        <v>0</v>
      </c>
      <c r="N197" s="2">
        <f>'2. Archives'!E200</f>
        <v>0</v>
      </c>
      <c r="O197" s="204">
        <f>'2. Archives'!J200</f>
        <v>0</v>
      </c>
      <c r="P197" s="187">
        <f>'2. Archives'!L200</f>
        <v>0</v>
      </c>
    </row>
    <row r="198" spans="2:16" ht="20" customHeight="1" x14ac:dyDescent="0.35">
      <c r="B198" s="206">
        <f>'[2]2. Termes '!J202</f>
        <v>0</v>
      </c>
      <c r="C198" s="2">
        <f>'[2]2. Termes '!F202</f>
        <v>0</v>
      </c>
      <c r="D198" s="207">
        <f>'[2]2. Termes '!H202</f>
        <v>0</v>
      </c>
      <c r="E198" s="187">
        <f>'[2]2. Termes '!AJ202</f>
        <v>0</v>
      </c>
      <c r="F198" s="191">
        <f>SUMIFS(Tableau4[Montant],Tableau4[Nom organisation],Tableau3[[#This Row],[Nom organisation]],Tableau4[Année],Tableau3[[#This Row],[Année]],Tableau4[N° de Contrat],Tableau3[[#This Row],[N° de Contrat]])</f>
        <v>0</v>
      </c>
      <c r="G198" s="193">
        <f>Tableau3[[#This Row],[Budget prévu]]-Tableau5[[#This Row],[Total dépense]]</f>
        <v>0</v>
      </c>
      <c r="H198" s="190" t="str">
        <f>IFERROR(Tableau5[[#This Row],[Total dépense]]/Tableau3[[#This Row],[Budget prévu]],"")</f>
        <v/>
      </c>
      <c r="I198" s="203"/>
      <c r="J198" s="186" t="str">
        <f>IF(Tableau3[[#This Row],[Budget prévu]]=Tableau5[[#This Row],[Total dépense]],"OK","NOK")</f>
        <v>OK</v>
      </c>
      <c r="L198" s="186">
        <f>'2. Archives'!D201</f>
        <v>0</v>
      </c>
      <c r="M198" s="2">
        <f>'2. Archives'!F201</f>
        <v>0</v>
      </c>
      <c r="N198" s="2">
        <f>'2. Archives'!E201</f>
        <v>0</v>
      </c>
      <c r="O198" s="204">
        <f>'2. Archives'!J201</f>
        <v>0</v>
      </c>
      <c r="P198" s="187">
        <f>'2. Archives'!L201</f>
        <v>0</v>
      </c>
    </row>
    <row r="199" spans="2:16" ht="20" customHeight="1" x14ac:dyDescent="0.35">
      <c r="B199" s="206">
        <f>'[2]2. Termes '!J203</f>
        <v>0</v>
      </c>
      <c r="C199" s="2">
        <f>'[2]2. Termes '!F203</f>
        <v>0</v>
      </c>
      <c r="D199" s="207">
        <f>'[2]2. Termes '!H203</f>
        <v>0</v>
      </c>
      <c r="E199" s="187">
        <f>'[2]2. Termes '!AJ203</f>
        <v>0</v>
      </c>
      <c r="F199" s="191">
        <f>SUMIFS(Tableau4[Montant],Tableau4[Nom organisation],Tableau3[[#This Row],[Nom organisation]],Tableau4[Année],Tableau3[[#This Row],[Année]],Tableau4[N° de Contrat],Tableau3[[#This Row],[N° de Contrat]])</f>
        <v>0</v>
      </c>
      <c r="G199" s="193">
        <f>Tableau3[[#This Row],[Budget prévu]]-Tableau5[[#This Row],[Total dépense]]</f>
        <v>0</v>
      </c>
      <c r="H199" s="190" t="str">
        <f>IFERROR(Tableau5[[#This Row],[Total dépense]]/Tableau3[[#This Row],[Budget prévu]],"")</f>
        <v/>
      </c>
      <c r="I199" s="203"/>
      <c r="J199" s="186" t="str">
        <f>IF(Tableau3[[#This Row],[Budget prévu]]=Tableau5[[#This Row],[Total dépense]],"OK","NOK")</f>
        <v>OK</v>
      </c>
      <c r="L199" s="186">
        <f>'2. Archives'!D202</f>
        <v>0</v>
      </c>
      <c r="M199" s="2">
        <f>'2. Archives'!F202</f>
        <v>0</v>
      </c>
      <c r="N199" s="2">
        <f>'2. Archives'!E202</f>
        <v>0</v>
      </c>
      <c r="O199" s="204">
        <f>'2. Archives'!J202</f>
        <v>0</v>
      </c>
      <c r="P199" s="187">
        <f>'2. Archives'!L202</f>
        <v>0</v>
      </c>
    </row>
    <row r="200" spans="2:16" ht="20" customHeight="1" x14ac:dyDescent="0.35">
      <c r="B200" s="206">
        <f>'[2]2. Termes '!J204</f>
        <v>0</v>
      </c>
      <c r="C200" s="2">
        <f>'[2]2. Termes '!F204</f>
        <v>0</v>
      </c>
      <c r="D200" s="207">
        <f>'[2]2. Termes '!H204</f>
        <v>0</v>
      </c>
      <c r="E200" s="187">
        <f>'[2]2. Termes '!AJ204</f>
        <v>0</v>
      </c>
      <c r="F200" s="191">
        <f>SUMIFS(Tableau4[Montant],Tableau4[Nom organisation],Tableau3[[#This Row],[Nom organisation]],Tableau4[Année],Tableau3[[#This Row],[Année]],Tableau4[N° de Contrat],Tableau3[[#This Row],[N° de Contrat]])</f>
        <v>0</v>
      </c>
      <c r="G200" s="193">
        <f>Tableau3[[#This Row],[Budget prévu]]-Tableau5[[#This Row],[Total dépense]]</f>
        <v>0</v>
      </c>
      <c r="H200" s="190" t="str">
        <f>IFERROR(Tableau5[[#This Row],[Total dépense]]/Tableau3[[#This Row],[Budget prévu]],"")</f>
        <v/>
      </c>
      <c r="I200" s="203"/>
      <c r="J200" s="186" t="str">
        <f>IF(Tableau3[[#This Row],[Budget prévu]]=Tableau5[[#This Row],[Total dépense]],"OK","NOK")</f>
        <v>OK</v>
      </c>
      <c r="L200" s="186">
        <f>'2. Archives'!D203</f>
        <v>0</v>
      </c>
      <c r="M200" s="2">
        <f>'2. Archives'!F203</f>
        <v>0</v>
      </c>
      <c r="N200" s="2">
        <f>'2. Archives'!E203</f>
        <v>0</v>
      </c>
      <c r="O200" s="204">
        <f>'2. Archives'!J203</f>
        <v>0</v>
      </c>
      <c r="P200" s="187">
        <f>'2. Archives'!L203</f>
        <v>0</v>
      </c>
    </row>
    <row r="201" spans="2:16" ht="20" customHeight="1" x14ac:dyDescent="0.35">
      <c r="B201" s="206">
        <f>'[2]2. Termes '!J205</f>
        <v>0</v>
      </c>
      <c r="C201" s="2">
        <f>'[2]2. Termes '!F205</f>
        <v>0</v>
      </c>
      <c r="D201" s="207">
        <f>'[2]2. Termes '!H205</f>
        <v>0</v>
      </c>
      <c r="E201" s="187">
        <f>'[2]2. Termes '!AJ205</f>
        <v>0</v>
      </c>
      <c r="F201" s="191">
        <f>SUMIFS(Tableau4[Montant],Tableau4[Nom organisation],Tableau3[[#This Row],[Nom organisation]],Tableau4[Année],Tableau3[[#This Row],[Année]],Tableau4[N° de Contrat],Tableau3[[#This Row],[N° de Contrat]])</f>
        <v>0</v>
      </c>
      <c r="G201" s="193">
        <f>Tableau3[[#This Row],[Budget prévu]]-Tableau5[[#This Row],[Total dépense]]</f>
        <v>0</v>
      </c>
      <c r="H201" s="190" t="str">
        <f>IFERROR(Tableau5[[#This Row],[Total dépense]]/Tableau3[[#This Row],[Budget prévu]],"")</f>
        <v/>
      </c>
      <c r="I201" s="203"/>
      <c r="J201" s="186" t="str">
        <f>IF(Tableau3[[#This Row],[Budget prévu]]=Tableau5[[#This Row],[Total dépense]],"OK","NOK")</f>
        <v>OK</v>
      </c>
      <c r="L201" s="186">
        <f>'2. Archives'!D204</f>
        <v>0</v>
      </c>
      <c r="M201" s="2">
        <f>'2. Archives'!F204</f>
        <v>0</v>
      </c>
      <c r="N201" s="2">
        <f>'2. Archives'!E204</f>
        <v>0</v>
      </c>
      <c r="O201" s="204">
        <f>'2. Archives'!J204</f>
        <v>0</v>
      </c>
      <c r="P201" s="187">
        <f>'2. Archives'!L204</f>
        <v>0</v>
      </c>
    </row>
    <row r="202" spans="2:16" ht="20" customHeight="1" x14ac:dyDescent="0.35">
      <c r="B202" s="206">
        <f>'[2]2. Termes '!J206</f>
        <v>0</v>
      </c>
      <c r="C202" s="2">
        <f>'[2]2. Termes '!F206</f>
        <v>0</v>
      </c>
      <c r="D202" s="207">
        <f>'[2]2. Termes '!H206</f>
        <v>0</v>
      </c>
      <c r="E202" s="187">
        <f>'[2]2. Termes '!AJ206</f>
        <v>0</v>
      </c>
      <c r="F202" s="191">
        <f>SUMIFS(Tableau4[Montant],Tableau4[Nom organisation],Tableau3[[#This Row],[Nom organisation]],Tableau4[Année],Tableau3[[#This Row],[Année]],Tableau4[N° de Contrat],Tableau3[[#This Row],[N° de Contrat]])</f>
        <v>0</v>
      </c>
      <c r="G202" s="193">
        <f>Tableau3[[#This Row],[Budget prévu]]-Tableau5[[#This Row],[Total dépense]]</f>
        <v>0</v>
      </c>
      <c r="H202" s="190" t="str">
        <f>IFERROR(Tableau5[[#This Row],[Total dépense]]/Tableau3[[#This Row],[Budget prévu]],"")</f>
        <v/>
      </c>
      <c r="I202" s="203"/>
      <c r="J202" s="186" t="str">
        <f>IF(Tableau3[[#This Row],[Budget prévu]]=Tableau5[[#This Row],[Total dépense]],"OK","NOK")</f>
        <v>OK</v>
      </c>
      <c r="L202" s="186">
        <f>'2. Archives'!D205</f>
        <v>0</v>
      </c>
      <c r="M202" s="2">
        <f>'2. Archives'!F205</f>
        <v>0</v>
      </c>
      <c r="N202" s="2">
        <f>'2. Archives'!E205</f>
        <v>0</v>
      </c>
      <c r="O202" s="204">
        <f>'2. Archives'!J205</f>
        <v>0</v>
      </c>
      <c r="P202" s="187">
        <f>'2. Archives'!L205</f>
        <v>0</v>
      </c>
    </row>
    <row r="203" spans="2:16" ht="20" customHeight="1" x14ac:dyDescent="0.35">
      <c r="B203" s="206">
        <f>'[2]2. Termes '!J207</f>
        <v>0</v>
      </c>
      <c r="C203" s="2">
        <f>'[2]2. Termes '!F207</f>
        <v>0</v>
      </c>
      <c r="D203" s="207">
        <f>'[2]2. Termes '!H207</f>
        <v>0</v>
      </c>
      <c r="E203" s="187">
        <f>'[2]2. Termes '!AJ207</f>
        <v>0</v>
      </c>
      <c r="F203" s="191">
        <f>SUMIFS(Tableau4[Montant],Tableau4[Nom organisation],Tableau3[[#This Row],[Nom organisation]],Tableau4[Année],Tableau3[[#This Row],[Année]],Tableau4[N° de Contrat],Tableau3[[#This Row],[N° de Contrat]])</f>
        <v>0</v>
      </c>
      <c r="G203" s="193">
        <f>Tableau3[[#This Row],[Budget prévu]]-Tableau5[[#This Row],[Total dépense]]</f>
        <v>0</v>
      </c>
      <c r="H203" s="190" t="str">
        <f>IFERROR(Tableau5[[#This Row],[Total dépense]]/Tableau3[[#This Row],[Budget prévu]],"")</f>
        <v/>
      </c>
      <c r="I203" s="203"/>
      <c r="J203" s="186" t="str">
        <f>IF(Tableau3[[#This Row],[Budget prévu]]=Tableau5[[#This Row],[Total dépense]],"OK","NOK")</f>
        <v>OK</v>
      </c>
      <c r="L203" s="186">
        <f>'2. Archives'!D206</f>
        <v>0</v>
      </c>
      <c r="M203" s="2">
        <f>'2. Archives'!F206</f>
        <v>0</v>
      </c>
      <c r="N203" s="2">
        <f>'2. Archives'!E206</f>
        <v>0</v>
      </c>
      <c r="O203" s="204">
        <f>'2. Archives'!J206</f>
        <v>0</v>
      </c>
      <c r="P203" s="187">
        <f>'2. Archives'!L206</f>
        <v>0</v>
      </c>
    </row>
    <row r="204" spans="2:16" ht="20" customHeight="1" x14ac:dyDescent="0.35">
      <c r="L204" s="186">
        <f>'2. Archives'!D207</f>
        <v>0</v>
      </c>
      <c r="M204" s="2">
        <f>'2. Archives'!F207</f>
        <v>0</v>
      </c>
      <c r="N204" s="2">
        <f>'2. Archives'!E207</f>
        <v>0</v>
      </c>
      <c r="O204" s="204">
        <f>'2. Archives'!J207</f>
        <v>0</v>
      </c>
      <c r="P204" s="187">
        <f>'2. Archives'!L207</f>
        <v>0</v>
      </c>
    </row>
    <row r="205" spans="2:16" ht="20" customHeight="1" x14ac:dyDescent="0.35">
      <c r="L205" s="186">
        <f>'2. Archives'!D208</f>
        <v>0</v>
      </c>
      <c r="M205" s="2">
        <f>'2. Archives'!F208</f>
        <v>0</v>
      </c>
      <c r="N205" s="2">
        <f>'2. Archives'!E208</f>
        <v>0</v>
      </c>
      <c r="O205" s="204">
        <f>'2. Archives'!J208</f>
        <v>0</v>
      </c>
      <c r="P205" s="187">
        <f>'2. Archives'!L208</f>
        <v>0</v>
      </c>
    </row>
    <row r="206" spans="2:16" ht="20" customHeight="1" x14ac:dyDescent="0.35">
      <c r="L206" s="186">
        <f>'2. Archives'!D209</f>
        <v>0</v>
      </c>
      <c r="M206" s="2">
        <f>'2. Archives'!F209</f>
        <v>0</v>
      </c>
      <c r="N206" s="2">
        <f>'2. Archives'!E209</f>
        <v>0</v>
      </c>
      <c r="O206" s="204">
        <f>'2. Archives'!J209</f>
        <v>0</v>
      </c>
      <c r="P206" s="187">
        <f>'2. Archives'!L209</f>
        <v>0</v>
      </c>
    </row>
    <row r="207" spans="2:16" ht="20" customHeight="1" x14ac:dyDescent="0.35">
      <c r="L207" s="186">
        <f>'2. Archives'!D210</f>
        <v>0</v>
      </c>
      <c r="M207" s="2">
        <f>'2. Archives'!F210</f>
        <v>0</v>
      </c>
      <c r="N207" s="2">
        <f>'2. Archives'!E210</f>
        <v>0</v>
      </c>
      <c r="O207" s="204">
        <f>'2. Archives'!J210</f>
        <v>0</v>
      </c>
      <c r="P207" s="187">
        <f>'2. Archives'!L210</f>
        <v>0</v>
      </c>
    </row>
    <row r="208" spans="2:16" ht="20" customHeight="1" x14ac:dyDescent="0.35">
      <c r="L208" s="186">
        <f>'2. Archives'!D211</f>
        <v>0</v>
      </c>
      <c r="M208" s="2">
        <f>'2. Archives'!F211</f>
        <v>0</v>
      </c>
      <c r="N208" s="2">
        <f>'2. Archives'!E211</f>
        <v>0</v>
      </c>
      <c r="O208" s="204">
        <f>'2. Archives'!J211</f>
        <v>0</v>
      </c>
      <c r="P208" s="187">
        <f>'2. Archives'!L211</f>
        <v>0</v>
      </c>
    </row>
    <row r="209" spans="12:16" ht="20" customHeight="1" x14ac:dyDescent="0.35">
      <c r="L209" s="186">
        <f>'2. Archives'!D212</f>
        <v>0</v>
      </c>
      <c r="M209" s="2">
        <f>'2. Archives'!F212</f>
        <v>0</v>
      </c>
      <c r="N209" s="2">
        <f>'2. Archives'!E212</f>
        <v>0</v>
      </c>
      <c r="O209" s="204">
        <f>'2. Archives'!J212</f>
        <v>0</v>
      </c>
      <c r="P209" s="187">
        <f>'2. Archives'!L212</f>
        <v>0</v>
      </c>
    </row>
    <row r="210" spans="12:16" ht="20" customHeight="1" x14ac:dyDescent="0.35">
      <c r="L210" s="186">
        <f>'2. Archives'!D213</f>
        <v>0</v>
      </c>
      <c r="M210" s="2">
        <f>'2. Archives'!F213</f>
        <v>0</v>
      </c>
      <c r="N210" s="2">
        <f>'2. Archives'!E213</f>
        <v>0</v>
      </c>
      <c r="O210" s="204">
        <f>'2. Archives'!J213</f>
        <v>0</v>
      </c>
      <c r="P210" s="187">
        <f>'2. Archives'!L213</f>
        <v>0</v>
      </c>
    </row>
    <row r="211" spans="12:16" ht="20" customHeight="1" x14ac:dyDescent="0.35">
      <c r="L211" s="186">
        <f>'2. Archives'!D214</f>
        <v>0</v>
      </c>
      <c r="M211" s="2">
        <f>'2. Archives'!F214</f>
        <v>0</v>
      </c>
      <c r="N211" s="2">
        <f>'2. Archives'!E214</f>
        <v>0</v>
      </c>
      <c r="O211" s="204">
        <f>'2. Archives'!J214</f>
        <v>0</v>
      </c>
      <c r="P211" s="187">
        <f>'2. Archives'!L214</f>
        <v>0</v>
      </c>
    </row>
    <row r="212" spans="12:16" ht="20" customHeight="1" x14ac:dyDescent="0.35">
      <c r="L212" s="186">
        <f>'2. Archives'!D215</f>
        <v>0</v>
      </c>
      <c r="M212" s="2">
        <f>'2. Archives'!F215</f>
        <v>0</v>
      </c>
      <c r="N212" s="2">
        <f>'2. Archives'!E215</f>
        <v>0</v>
      </c>
      <c r="O212" s="204">
        <f>'2. Archives'!J215</f>
        <v>0</v>
      </c>
      <c r="P212" s="187">
        <f>'2. Archives'!L215</f>
        <v>0</v>
      </c>
    </row>
    <row r="213" spans="12:16" ht="20" customHeight="1" x14ac:dyDescent="0.35">
      <c r="L213" s="186">
        <f>'2. Archives'!D216</f>
        <v>0</v>
      </c>
      <c r="M213" s="2">
        <f>'2. Archives'!F216</f>
        <v>0</v>
      </c>
      <c r="N213" s="2">
        <f>'2. Archives'!E216</f>
        <v>0</v>
      </c>
      <c r="O213" s="204">
        <f>'2. Archives'!J216</f>
        <v>0</v>
      </c>
      <c r="P213" s="187">
        <f>'2. Archives'!L216</f>
        <v>0</v>
      </c>
    </row>
    <row r="214" spans="12:16" ht="20" customHeight="1" x14ac:dyDescent="0.35">
      <c r="L214" s="186">
        <f>'2. Archives'!D217</f>
        <v>0</v>
      </c>
      <c r="M214" s="2">
        <f>'2. Archives'!F217</f>
        <v>0</v>
      </c>
      <c r="N214" s="2">
        <f>'2. Archives'!E217</f>
        <v>0</v>
      </c>
      <c r="O214" s="204">
        <f>'2. Archives'!J217</f>
        <v>0</v>
      </c>
      <c r="P214" s="187">
        <f>'2. Archives'!L217</f>
        <v>0</v>
      </c>
    </row>
    <row r="215" spans="12:16" ht="20" customHeight="1" x14ac:dyDescent="0.35">
      <c r="L215" s="186">
        <f>'2. Archives'!D218</f>
        <v>0</v>
      </c>
      <c r="M215" s="2">
        <f>'2. Archives'!F218</f>
        <v>0</v>
      </c>
      <c r="N215" s="2">
        <f>'2. Archives'!E218</f>
        <v>0</v>
      </c>
      <c r="O215" s="204">
        <f>'2. Archives'!J218</f>
        <v>0</v>
      </c>
      <c r="P215" s="187">
        <f>'2. Archives'!L218</f>
        <v>0</v>
      </c>
    </row>
    <row r="216" spans="12:16" ht="20" customHeight="1" x14ac:dyDescent="0.35">
      <c r="L216" s="186">
        <f>'2. Archives'!D219</f>
        <v>0</v>
      </c>
      <c r="M216" s="2">
        <f>'2. Archives'!F219</f>
        <v>0</v>
      </c>
      <c r="N216" s="2">
        <f>'2. Archives'!E219</f>
        <v>0</v>
      </c>
      <c r="O216" s="204">
        <f>'2. Archives'!J219</f>
        <v>0</v>
      </c>
      <c r="P216" s="187">
        <f>'2. Archives'!L219</f>
        <v>0</v>
      </c>
    </row>
    <row r="217" spans="12:16" ht="20" customHeight="1" x14ac:dyDescent="0.35">
      <c r="L217" s="186">
        <f>'2. Archives'!D220</f>
        <v>0</v>
      </c>
      <c r="M217" s="2">
        <f>'2. Archives'!F220</f>
        <v>0</v>
      </c>
      <c r="N217" s="2">
        <f>'2. Archives'!E220</f>
        <v>0</v>
      </c>
      <c r="O217" s="204">
        <f>'2. Archives'!J220</f>
        <v>0</v>
      </c>
      <c r="P217" s="187">
        <f>'2. Archives'!L220</f>
        <v>0</v>
      </c>
    </row>
    <row r="218" spans="12:16" ht="20" customHeight="1" x14ac:dyDescent="0.35">
      <c r="L218" s="186">
        <f>'2. Archives'!D221</f>
        <v>0</v>
      </c>
      <c r="M218" s="2">
        <f>'2. Archives'!F221</f>
        <v>0</v>
      </c>
      <c r="N218" s="2">
        <f>'2. Archives'!E221</f>
        <v>0</v>
      </c>
      <c r="O218" s="204">
        <f>'2. Archives'!J221</f>
        <v>0</v>
      </c>
      <c r="P218" s="187">
        <f>'2. Archives'!L221</f>
        <v>0</v>
      </c>
    </row>
    <row r="219" spans="12:16" ht="20" customHeight="1" x14ac:dyDescent="0.35">
      <c r="L219" s="186">
        <f>'2. Archives'!D222</f>
        <v>0</v>
      </c>
      <c r="M219" s="2">
        <f>'2. Archives'!F222</f>
        <v>0</v>
      </c>
      <c r="N219" s="2">
        <f>'2. Archives'!E222</f>
        <v>0</v>
      </c>
      <c r="O219" s="204">
        <f>'2. Archives'!J222</f>
        <v>0</v>
      </c>
      <c r="P219" s="187">
        <f>'2. Archives'!L222</f>
        <v>0</v>
      </c>
    </row>
    <row r="220" spans="12:16" ht="20" customHeight="1" x14ac:dyDescent="0.35">
      <c r="L220" s="186">
        <f>'2. Archives'!D223</f>
        <v>0</v>
      </c>
      <c r="M220" s="2">
        <f>'2. Archives'!F223</f>
        <v>0</v>
      </c>
      <c r="N220" s="2">
        <f>'2. Archives'!E223</f>
        <v>0</v>
      </c>
      <c r="O220" s="204">
        <f>'2. Archives'!J223</f>
        <v>0</v>
      </c>
      <c r="P220" s="187">
        <f>'2. Archives'!L223</f>
        <v>0</v>
      </c>
    </row>
    <row r="221" spans="12:16" ht="20" customHeight="1" x14ac:dyDescent="0.35">
      <c r="L221" s="186">
        <f>'2. Archives'!D224</f>
        <v>0</v>
      </c>
      <c r="M221" s="2">
        <f>'2. Archives'!F224</f>
        <v>0</v>
      </c>
      <c r="N221" s="2">
        <f>'2. Archives'!E224</f>
        <v>0</v>
      </c>
      <c r="O221" s="204">
        <f>'2. Archives'!J224</f>
        <v>0</v>
      </c>
      <c r="P221" s="187">
        <f>'2. Archives'!L224</f>
        <v>0</v>
      </c>
    </row>
    <row r="222" spans="12:16" ht="20" customHeight="1" x14ac:dyDescent="0.35">
      <c r="L222" s="186">
        <f>'2. Archives'!D225</f>
        <v>0</v>
      </c>
      <c r="M222" s="2">
        <f>'2. Archives'!F225</f>
        <v>0</v>
      </c>
      <c r="N222" s="2">
        <f>'2. Archives'!E225</f>
        <v>0</v>
      </c>
      <c r="O222" s="204">
        <f>'2. Archives'!J225</f>
        <v>0</v>
      </c>
      <c r="P222" s="187">
        <f>'2. Archives'!L225</f>
        <v>0</v>
      </c>
    </row>
    <row r="223" spans="12:16" ht="20" customHeight="1" x14ac:dyDescent="0.35">
      <c r="L223" s="186">
        <f>'2. Archives'!D226</f>
        <v>0</v>
      </c>
      <c r="M223" s="2">
        <f>'2. Archives'!F226</f>
        <v>0</v>
      </c>
      <c r="N223" s="2">
        <f>'2. Archives'!E226</f>
        <v>0</v>
      </c>
      <c r="O223" s="204">
        <f>'2. Archives'!J226</f>
        <v>0</v>
      </c>
      <c r="P223" s="187">
        <f>'2. Archives'!L226</f>
        <v>0</v>
      </c>
    </row>
    <row r="224" spans="12:16" ht="20" customHeight="1" x14ac:dyDescent="0.35">
      <c r="L224" s="186">
        <f>'2. Archives'!D227</f>
        <v>0</v>
      </c>
      <c r="M224" s="2">
        <f>'2. Archives'!F227</f>
        <v>0</v>
      </c>
      <c r="N224" s="2">
        <f>'2. Archives'!E227</f>
        <v>0</v>
      </c>
      <c r="O224" s="204">
        <f>'2. Archives'!J227</f>
        <v>0</v>
      </c>
      <c r="P224" s="187">
        <f>'2. Archives'!L227</f>
        <v>0</v>
      </c>
    </row>
    <row r="225" spans="12:16" ht="20" customHeight="1" x14ac:dyDescent="0.35">
      <c r="L225" s="186">
        <f>'2. Archives'!D228</f>
        <v>0</v>
      </c>
      <c r="M225" s="2">
        <f>'2. Archives'!F228</f>
        <v>0</v>
      </c>
      <c r="N225" s="2">
        <f>'2. Archives'!E228</f>
        <v>0</v>
      </c>
      <c r="O225" s="204">
        <f>'2. Archives'!J228</f>
        <v>0</v>
      </c>
      <c r="P225" s="187">
        <f>'2. Archives'!L228</f>
        <v>0</v>
      </c>
    </row>
    <row r="226" spans="12:16" ht="20" customHeight="1" x14ac:dyDescent="0.35">
      <c r="L226" s="186">
        <f>'2. Archives'!D229</f>
        <v>0</v>
      </c>
      <c r="M226" s="2">
        <f>'2. Archives'!F229</f>
        <v>0</v>
      </c>
      <c r="N226" s="2">
        <f>'2. Archives'!E229</f>
        <v>0</v>
      </c>
      <c r="O226" s="204">
        <f>'2. Archives'!J229</f>
        <v>0</v>
      </c>
      <c r="P226" s="187">
        <f>'2. Archives'!L229</f>
        <v>0</v>
      </c>
    </row>
    <row r="227" spans="12:16" ht="20" customHeight="1" x14ac:dyDescent="0.35">
      <c r="L227" s="186">
        <f>'2. Archives'!D230</f>
        <v>0</v>
      </c>
      <c r="M227" s="2">
        <f>'2. Archives'!F230</f>
        <v>0</v>
      </c>
      <c r="N227" s="2">
        <f>'2. Archives'!E230</f>
        <v>0</v>
      </c>
      <c r="O227" s="204">
        <f>'2. Archives'!J230</f>
        <v>0</v>
      </c>
      <c r="P227" s="187">
        <f>'2. Archives'!L230</f>
        <v>0</v>
      </c>
    </row>
    <row r="228" spans="12:16" ht="20" customHeight="1" x14ac:dyDescent="0.35">
      <c r="L228" s="186">
        <f>'2. Archives'!D231</f>
        <v>0</v>
      </c>
      <c r="M228" s="2">
        <f>'2. Archives'!F231</f>
        <v>0</v>
      </c>
      <c r="N228" s="2">
        <f>'2. Archives'!E231</f>
        <v>0</v>
      </c>
      <c r="O228" s="204">
        <f>'2. Archives'!J231</f>
        <v>0</v>
      </c>
      <c r="P228" s="187">
        <f>'2. Archives'!L231</f>
        <v>0</v>
      </c>
    </row>
    <row r="229" spans="12:16" ht="20" customHeight="1" x14ac:dyDescent="0.35">
      <c r="L229" s="186">
        <f>'2. Archives'!D232</f>
        <v>0</v>
      </c>
      <c r="M229" s="2">
        <f>'2. Archives'!F232</f>
        <v>0</v>
      </c>
      <c r="N229" s="2">
        <f>'2. Archives'!E232</f>
        <v>0</v>
      </c>
      <c r="O229" s="204">
        <f>'2. Archives'!J232</f>
        <v>0</v>
      </c>
      <c r="P229" s="187">
        <f>'2. Archives'!L232</f>
        <v>0</v>
      </c>
    </row>
    <row r="230" spans="12:16" ht="20" customHeight="1" x14ac:dyDescent="0.35">
      <c r="L230" s="186">
        <f>'2. Archives'!D233</f>
        <v>0</v>
      </c>
      <c r="M230" s="2">
        <f>'2. Archives'!F233</f>
        <v>0</v>
      </c>
      <c r="N230" s="2">
        <f>'2. Archives'!E233</f>
        <v>0</v>
      </c>
      <c r="O230" s="204">
        <f>'2. Archives'!J233</f>
        <v>0</v>
      </c>
      <c r="P230" s="187">
        <f>'2. Archives'!L233</f>
        <v>0</v>
      </c>
    </row>
    <row r="231" spans="12:16" ht="20" customHeight="1" x14ac:dyDescent="0.35">
      <c r="L231" s="186">
        <f>'2. Archives'!D234</f>
        <v>0</v>
      </c>
      <c r="M231" s="2">
        <f>'2. Archives'!F234</f>
        <v>0</v>
      </c>
      <c r="N231" s="2">
        <f>'2. Archives'!E234</f>
        <v>0</v>
      </c>
      <c r="O231" s="204">
        <f>'2. Archives'!J234</f>
        <v>0</v>
      </c>
      <c r="P231" s="187">
        <f>'2. Archives'!L234</f>
        <v>0</v>
      </c>
    </row>
    <row r="232" spans="12:16" ht="20" customHeight="1" x14ac:dyDescent="0.35">
      <c r="L232" s="186">
        <f>'2. Archives'!D235</f>
        <v>0</v>
      </c>
      <c r="M232" s="2">
        <f>'2. Archives'!F235</f>
        <v>0</v>
      </c>
      <c r="N232" s="2">
        <f>'2. Archives'!E235</f>
        <v>0</v>
      </c>
      <c r="O232" s="204">
        <f>'2. Archives'!J235</f>
        <v>0</v>
      </c>
      <c r="P232" s="187">
        <f>'2. Archives'!L235</f>
        <v>0</v>
      </c>
    </row>
    <row r="233" spans="12:16" ht="20" customHeight="1" x14ac:dyDescent="0.35">
      <c r="L233" s="186">
        <f>'2. Archives'!D236</f>
        <v>0</v>
      </c>
      <c r="M233" s="2">
        <f>'2. Archives'!F236</f>
        <v>0</v>
      </c>
      <c r="N233" s="2">
        <f>'2. Archives'!E236</f>
        <v>0</v>
      </c>
      <c r="O233" s="204">
        <f>'2. Archives'!J236</f>
        <v>0</v>
      </c>
      <c r="P233" s="187">
        <f>'2. Archives'!L236</f>
        <v>0</v>
      </c>
    </row>
    <row r="234" spans="12:16" ht="20" customHeight="1" x14ac:dyDescent="0.35">
      <c r="L234" s="186">
        <f>'2. Archives'!D237</f>
        <v>0</v>
      </c>
      <c r="M234" s="2">
        <f>'2. Archives'!F237</f>
        <v>0</v>
      </c>
      <c r="N234" s="2">
        <f>'2. Archives'!E237</f>
        <v>0</v>
      </c>
      <c r="O234" s="204">
        <f>'2. Archives'!J237</f>
        <v>0</v>
      </c>
      <c r="P234" s="187">
        <f>'2. Archives'!L237</f>
        <v>0</v>
      </c>
    </row>
    <row r="235" spans="12:16" ht="20" customHeight="1" x14ac:dyDescent="0.35">
      <c r="L235" s="186" t="e">
        <f>'2. Archives'!#REF!</f>
        <v>#REF!</v>
      </c>
      <c r="M235" s="2" t="e">
        <f>'2. Archives'!#REF!</f>
        <v>#REF!</v>
      </c>
      <c r="N235" s="2" t="e">
        <f>'2. Archives'!#REF!</f>
        <v>#REF!</v>
      </c>
      <c r="O235" s="204" t="e">
        <f>'2. Archives'!#REF!</f>
        <v>#REF!</v>
      </c>
      <c r="P235" s="187" t="e">
        <f>'2. Archives'!#REF!</f>
        <v>#REF!</v>
      </c>
    </row>
    <row r="236" spans="12:16" ht="20" customHeight="1" x14ac:dyDescent="0.35">
      <c r="L236" s="186">
        <f>'2. Archives'!D238</f>
        <v>0</v>
      </c>
      <c r="M236" s="2">
        <f>'2. Archives'!F238</f>
        <v>0</v>
      </c>
      <c r="N236" s="2">
        <f>'2. Archives'!E238</f>
        <v>0</v>
      </c>
      <c r="O236" s="204">
        <f>'2. Archives'!J238</f>
        <v>0</v>
      </c>
      <c r="P236" s="187">
        <f>'2. Archives'!L238</f>
        <v>0</v>
      </c>
    </row>
    <row r="237" spans="12:16" ht="20" customHeight="1" x14ac:dyDescent="0.35">
      <c r="L237" s="186">
        <f>'2. Archives'!D239</f>
        <v>0</v>
      </c>
      <c r="M237" s="2">
        <f>'2. Archives'!F239</f>
        <v>0</v>
      </c>
      <c r="N237" s="2">
        <f>'2. Archives'!E239</f>
        <v>0</v>
      </c>
      <c r="O237" s="204">
        <f>'2. Archives'!J239</f>
        <v>0</v>
      </c>
      <c r="P237" s="187">
        <f>'2. Archives'!L239</f>
        <v>0</v>
      </c>
    </row>
    <row r="238" spans="12:16" ht="20" customHeight="1" x14ac:dyDescent="0.35">
      <c r="L238" s="186">
        <f>'2. Archives'!D240</f>
        <v>0</v>
      </c>
      <c r="M238" s="2">
        <f>'2. Archives'!F240</f>
        <v>0</v>
      </c>
      <c r="N238" s="2">
        <f>'2. Archives'!E240</f>
        <v>0</v>
      </c>
      <c r="O238" s="204">
        <f>'2. Archives'!J240</f>
        <v>0</v>
      </c>
      <c r="P238" s="187">
        <f>'2. Archives'!L240</f>
        <v>0</v>
      </c>
    </row>
    <row r="239" spans="12:16" ht="20" customHeight="1" x14ac:dyDescent="0.35">
      <c r="L239" s="186">
        <f>'2. Archives'!D241</f>
        <v>0</v>
      </c>
      <c r="M239" s="2">
        <f>'2. Archives'!F241</f>
        <v>0</v>
      </c>
      <c r="N239" s="2">
        <f>'2. Archives'!E241</f>
        <v>0</v>
      </c>
      <c r="O239" s="204">
        <f>'2. Archives'!J241</f>
        <v>0</v>
      </c>
      <c r="P239" s="187">
        <f>'2. Archives'!L241</f>
        <v>0</v>
      </c>
    </row>
    <row r="240" spans="12:16" ht="20" customHeight="1" x14ac:dyDescent="0.35">
      <c r="L240" s="186">
        <f>'2. Archives'!D242</f>
        <v>0</v>
      </c>
      <c r="M240" s="2">
        <f>'2. Archives'!F242</f>
        <v>0</v>
      </c>
      <c r="N240" s="2">
        <f>'2. Archives'!E242</f>
        <v>0</v>
      </c>
      <c r="O240" s="204">
        <f>'2. Archives'!J242</f>
        <v>0</v>
      </c>
      <c r="P240" s="187">
        <f>'2. Archives'!L242</f>
        <v>0</v>
      </c>
    </row>
    <row r="241" spans="12:16" ht="20" customHeight="1" x14ac:dyDescent="0.35">
      <c r="L241" s="186">
        <f>'2. Archives'!D243</f>
        <v>0</v>
      </c>
      <c r="M241" s="2">
        <f>'2. Archives'!F243</f>
        <v>0</v>
      </c>
      <c r="N241" s="2">
        <f>'2. Archives'!E243</f>
        <v>0</v>
      </c>
      <c r="O241" s="204">
        <f>'2. Archives'!J243</f>
        <v>0</v>
      </c>
      <c r="P241" s="187">
        <f>'2. Archives'!L243</f>
        <v>0</v>
      </c>
    </row>
    <row r="242" spans="12:16" ht="20" customHeight="1" x14ac:dyDescent="0.35">
      <c r="L242" s="186">
        <f>'2. Archives'!D244</f>
        <v>0</v>
      </c>
      <c r="M242" s="2">
        <f>'2. Archives'!F244</f>
        <v>0</v>
      </c>
      <c r="N242" s="2">
        <f>'2. Archives'!E244</f>
        <v>0</v>
      </c>
      <c r="O242" s="204">
        <f>'2. Archives'!J244</f>
        <v>0</v>
      </c>
      <c r="P242" s="187">
        <f>'2. Archives'!L244</f>
        <v>0</v>
      </c>
    </row>
    <row r="243" spans="12:16" ht="20" customHeight="1" x14ac:dyDescent="0.35">
      <c r="L243" s="186">
        <f>'2. Archives'!D245</f>
        <v>0</v>
      </c>
      <c r="M243" s="2">
        <f>'2. Archives'!F245</f>
        <v>0</v>
      </c>
      <c r="N243" s="2">
        <f>'2. Archives'!E245</f>
        <v>0</v>
      </c>
      <c r="O243" s="204">
        <f>'2. Archives'!J245</f>
        <v>0</v>
      </c>
      <c r="P243" s="187">
        <f>'2. Archives'!L245</f>
        <v>0</v>
      </c>
    </row>
    <row r="244" spans="12:16" ht="20" customHeight="1" x14ac:dyDescent="0.35">
      <c r="L244" s="186">
        <f>'2. Archives'!D246</f>
        <v>0</v>
      </c>
      <c r="M244" s="2">
        <f>'2. Archives'!F246</f>
        <v>0</v>
      </c>
      <c r="N244" s="2">
        <f>'2. Archives'!E246</f>
        <v>0</v>
      </c>
      <c r="O244" s="204">
        <f>'2. Archives'!J246</f>
        <v>0</v>
      </c>
      <c r="P244" s="187">
        <f>'2. Archives'!L246</f>
        <v>0</v>
      </c>
    </row>
    <row r="245" spans="12:16" ht="20" customHeight="1" x14ac:dyDescent="0.35">
      <c r="L245" s="186">
        <f>'2. Archives'!D247</f>
        <v>0</v>
      </c>
      <c r="M245" s="2">
        <f>'2. Archives'!F247</f>
        <v>0</v>
      </c>
      <c r="N245" s="2">
        <f>'2. Archives'!E247</f>
        <v>0</v>
      </c>
      <c r="O245" s="204">
        <f>'2. Archives'!J247</f>
        <v>0</v>
      </c>
      <c r="P245" s="187">
        <f>'2. Archives'!L247</f>
        <v>0</v>
      </c>
    </row>
    <row r="246" spans="12:16" ht="20" customHeight="1" x14ac:dyDescent="0.35">
      <c r="L246" s="186">
        <f>'2. Archives'!D248</f>
        <v>0</v>
      </c>
      <c r="M246" s="2">
        <f>'2. Archives'!F248</f>
        <v>0</v>
      </c>
      <c r="N246" s="2">
        <f>'2. Archives'!E248</f>
        <v>0</v>
      </c>
      <c r="O246" s="204">
        <f>'2. Archives'!J248</f>
        <v>0</v>
      </c>
      <c r="P246" s="187">
        <f>'2. Archives'!L248</f>
        <v>0</v>
      </c>
    </row>
    <row r="247" spans="12:16" ht="20" customHeight="1" x14ac:dyDescent="0.35">
      <c r="L247" s="186">
        <f>'2. Archives'!D249</f>
        <v>0</v>
      </c>
      <c r="M247" s="2">
        <f>'2. Archives'!F249</f>
        <v>0</v>
      </c>
      <c r="N247" s="2">
        <f>'2. Archives'!E249</f>
        <v>0</v>
      </c>
      <c r="O247" s="204">
        <f>'2. Archives'!J249</f>
        <v>0</v>
      </c>
      <c r="P247" s="187">
        <f>'2. Archives'!L249</f>
        <v>0</v>
      </c>
    </row>
    <row r="248" spans="12:16" ht="20" customHeight="1" x14ac:dyDescent="0.35">
      <c r="L248" s="186">
        <f>'2. Archives'!D250</f>
        <v>0</v>
      </c>
      <c r="M248" s="2">
        <f>'2. Archives'!F250</f>
        <v>0</v>
      </c>
      <c r="N248" s="2">
        <f>'2. Archives'!E250</f>
        <v>0</v>
      </c>
      <c r="O248" s="204">
        <f>'2. Archives'!J250</f>
        <v>0</v>
      </c>
      <c r="P248" s="187">
        <f>'2. Archives'!L250</f>
        <v>0</v>
      </c>
    </row>
    <row r="249" spans="12:16" ht="20" customHeight="1" x14ac:dyDescent="0.35">
      <c r="L249" s="186">
        <f>'2. Archives'!D251</f>
        <v>0</v>
      </c>
      <c r="M249" s="2">
        <f>'2. Archives'!F251</f>
        <v>0</v>
      </c>
      <c r="N249" s="2">
        <f>'2. Archives'!E251</f>
        <v>0</v>
      </c>
      <c r="O249" s="204">
        <f>'2. Archives'!J251</f>
        <v>0</v>
      </c>
      <c r="P249" s="187">
        <f>'2. Archives'!L251</f>
        <v>0</v>
      </c>
    </row>
    <row r="250" spans="12:16" ht="20" customHeight="1" x14ac:dyDescent="0.35">
      <c r="L250" s="186">
        <f>'2. Archives'!D252</f>
        <v>0</v>
      </c>
      <c r="M250" s="2">
        <f>'2. Archives'!F252</f>
        <v>0</v>
      </c>
      <c r="N250" s="2">
        <f>'2. Archives'!E252</f>
        <v>0</v>
      </c>
      <c r="O250" s="204">
        <f>'2. Archives'!J252</f>
        <v>0</v>
      </c>
      <c r="P250" s="187">
        <f>'2. Archives'!L252</f>
        <v>0</v>
      </c>
    </row>
    <row r="251" spans="12:16" ht="44" customHeight="1" x14ac:dyDescent="0.35">
      <c r="L251" s="186">
        <f>'2. Archives'!D253</f>
        <v>0</v>
      </c>
      <c r="M251" s="2">
        <f>'2. Archives'!F253</f>
        <v>0</v>
      </c>
      <c r="N251" s="2">
        <f>'2. Archives'!E253</f>
        <v>0</v>
      </c>
      <c r="O251" s="204">
        <f>'2. Archives'!J253</f>
        <v>0</v>
      </c>
      <c r="P251" s="187">
        <f>'2. Archives'!L253</f>
        <v>0</v>
      </c>
    </row>
    <row r="252" spans="12:16" ht="44" customHeight="1" x14ac:dyDescent="0.35">
      <c r="L252" s="186">
        <f>'2. Archives'!D254</f>
        <v>0</v>
      </c>
      <c r="M252" s="2">
        <f>'2. Archives'!F254</f>
        <v>0</v>
      </c>
      <c r="N252" s="2">
        <f>'2. Archives'!E254</f>
        <v>0</v>
      </c>
      <c r="O252" s="204">
        <f>'2. Archives'!J254</f>
        <v>0</v>
      </c>
      <c r="P252" s="187">
        <f>'2. Archives'!L254</f>
        <v>0</v>
      </c>
    </row>
    <row r="253" spans="12:16" ht="44" customHeight="1" x14ac:dyDescent="0.35">
      <c r="L253" s="186">
        <f>'2. Archives'!D255</f>
        <v>0</v>
      </c>
      <c r="M253" s="2">
        <f>'2. Archives'!F255</f>
        <v>0</v>
      </c>
      <c r="N253" s="2">
        <f>'2. Archives'!E255</f>
        <v>0</v>
      </c>
      <c r="O253" s="204">
        <f>'2. Archives'!J255</f>
        <v>0</v>
      </c>
      <c r="P253" s="187">
        <f>'2. Archives'!L255</f>
        <v>0</v>
      </c>
    </row>
    <row r="254" spans="12:16" ht="44" customHeight="1" x14ac:dyDescent="0.35">
      <c r="L254" s="186">
        <f>'2. Archives'!D256</f>
        <v>0</v>
      </c>
      <c r="M254" s="2">
        <f>'2. Archives'!F256</f>
        <v>0</v>
      </c>
      <c r="N254" s="2">
        <f>'2. Archives'!E256</f>
        <v>0</v>
      </c>
      <c r="O254" s="204">
        <f>'2. Archives'!J256</f>
        <v>0</v>
      </c>
      <c r="P254" s="187">
        <f>'2. Archives'!L256</f>
        <v>0</v>
      </c>
    </row>
    <row r="255" spans="12:16" ht="44" customHeight="1" x14ac:dyDescent="0.35">
      <c r="L255" s="186">
        <f>'2. Archives'!D257</f>
        <v>0</v>
      </c>
      <c r="M255" s="2">
        <f>'2. Archives'!F257</f>
        <v>0</v>
      </c>
      <c r="N255" s="2">
        <f>'2. Archives'!E257</f>
        <v>0</v>
      </c>
      <c r="O255" s="204">
        <f>'2. Archives'!J257</f>
        <v>0</v>
      </c>
      <c r="P255" s="187">
        <f>'2. Archives'!L257</f>
        <v>0</v>
      </c>
    </row>
    <row r="256" spans="12:16" ht="44" customHeight="1" x14ac:dyDescent="0.35">
      <c r="L256" s="186">
        <f>'2. Archives'!D258</f>
        <v>0</v>
      </c>
      <c r="M256" s="2">
        <f>'2. Archives'!F258</f>
        <v>0</v>
      </c>
      <c r="N256" s="2">
        <f>'2. Archives'!E258</f>
        <v>0</v>
      </c>
      <c r="O256" s="204">
        <f>'2. Archives'!J258</f>
        <v>0</v>
      </c>
      <c r="P256" s="187">
        <f>'2. Archives'!L258</f>
        <v>0</v>
      </c>
    </row>
    <row r="257" spans="12:16" ht="44" customHeight="1" x14ac:dyDescent="0.35">
      <c r="L257" s="186">
        <f>'2. Archives'!D259</f>
        <v>0</v>
      </c>
      <c r="M257" s="2">
        <f>'2. Archives'!F259</f>
        <v>0</v>
      </c>
      <c r="N257" s="2">
        <f>'2. Archives'!E259</f>
        <v>0</v>
      </c>
      <c r="O257" s="204">
        <f>'2. Archives'!J259</f>
        <v>0</v>
      </c>
      <c r="P257" s="187">
        <f>'2. Archives'!L259</f>
        <v>0</v>
      </c>
    </row>
    <row r="258" spans="12:16" ht="44" customHeight="1" x14ac:dyDescent="0.35">
      <c r="L258" s="186">
        <f>'2. Archives'!D260</f>
        <v>0</v>
      </c>
      <c r="M258" s="2">
        <f>'2. Archives'!F260</f>
        <v>0</v>
      </c>
      <c r="N258" s="2">
        <f>'2. Archives'!E260</f>
        <v>0</v>
      </c>
      <c r="O258" s="204">
        <f>'2. Archives'!J260</f>
        <v>0</v>
      </c>
      <c r="P258" s="187">
        <f>'2. Archives'!L260</f>
        <v>0</v>
      </c>
    </row>
    <row r="259" spans="12:16" ht="44" customHeight="1" x14ac:dyDescent="0.35">
      <c r="L259" s="186">
        <f>'2. Archives'!D261</f>
        <v>0</v>
      </c>
      <c r="M259" s="2">
        <f>'2. Archives'!F261</f>
        <v>0</v>
      </c>
      <c r="N259" s="2">
        <f>'2. Archives'!E261</f>
        <v>0</v>
      </c>
      <c r="O259" s="204">
        <f>'2. Archives'!J261</f>
        <v>0</v>
      </c>
      <c r="P259" s="187">
        <f>'2. Archives'!L261</f>
        <v>0</v>
      </c>
    </row>
    <row r="260" spans="12:16" ht="44" customHeight="1" x14ac:dyDescent="0.35">
      <c r="L260" s="186">
        <f>'2. Archives'!D262</f>
        <v>0</v>
      </c>
      <c r="M260" s="2">
        <f>'2. Archives'!F262</f>
        <v>0</v>
      </c>
      <c r="N260" s="2">
        <f>'2. Archives'!E262</f>
        <v>0</v>
      </c>
      <c r="O260" s="204">
        <f>'2. Archives'!J262</f>
        <v>0</v>
      </c>
      <c r="P260" s="187">
        <f>'2. Archives'!L262</f>
        <v>0</v>
      </c>
    </row>
    <row r="261" spans="12:16" ht="44" customHeight="1" x14ac:dyDescent="0.35">
      <c r="L261" s="186">
        <f>'2. Archives'!D263</f>
        <v>0</v>
      </c>
      <c r="M261" s="2">
        <f>'2. Archives'!F263</f>
        <v>0</v>
      </c>
      <c r="N261" s="2">
        <f>'2. Archives'!E263</f>
        <v>0</v>
      </c>
      <c r="O261" s="204">
        <f>'2. Archives'!J263</f>
        <v>0</v>
      </c>
      <c r="P261" s="187">
        <f>'2. Archives'!L263</f>
        <v>0</v>
      </c>
    </row>
    <row r="262" spans="12:16" ht="44" customHeight="1" x14ac:dyDescent="0.35">
      <c r="L262" s="186">
        <f>'2. Archives'!D264</f>
        <v>0</v>
      </c>
      <c r="M262" s="2">
        <f>'2. Archives'!F264</f>
        <v>0</v>
      </c>
      <c r="N262" s="2">
        <f>'2. Archives'!E264</f>
        <v>0</v>
      </c>
      <c r="O262" s="204">
        <f>'2. Archives'!J264</f>
        <v>0</v>
      </c>
      <c r="P262" s="187">
        <f>'2. Archives'!L264</f>
        <v>0</v>
      </c>
    </row>
    <row r="263" spans="12:16" ht="44" customHeight="1" x14ac:dyDescent="0.35">
      <c r="L263" s="186">
        <f>'2. Archives'!D265</f>
        <v>0</v>
      </c>
      <c r="M263" s="2">
        <f>'2. Archives'!F265</f>
        <v>0</v>
      </c>
      <c r="N263" s="2">
        <f>'2. Archives'!E265</f>
        <v>0</v>
      </c>
      <c r="O263" s="204">
        <f>'2. Archives'!J265</f>
        <v>0</v>
      </c>
      <c r="P263" s="187">
        <f>'2. Archives'!L265</f>
        <v>0</v>
      </c>
    </row>
    <row r="264" spans="12:16" ht="44" customHeight="1" x14ac:dyDescent="0.35">
      <c r="L264" s="186">
        <f>'2. Archives'!D266</f>
        <v>0</v>
      </c>
      <c r="M264" s="2">
        <f>'2. Archives'!F266</f>
        <v>0</v>
      </c>
      <c r="N264" s="2">
        <f>'2. Archives'!E266</f>
        <v>0</v>
      </c>
      <c r="O264" s="204">
        <f>'2. Archives'!J266</f>
        <v>0</v>
      </c>
      <c r="P264" s="187">
        <f>'2. Archives'!L266</f>
        <v>0</v>
      </c>
    </row>
    <row r="265" spans="12:16" ht="44" customHeight="1" x14ac:dyDescent="0.35">
      <c r="L265" s="186">
        <f>'2. Archives'!D267</f>
        <v>0</v>
      </c>
      <c r="M265" s="2">
        <f>'2. Archives'!F267</f>
        <v>0</v>
      </c>
      <c r="N265" s="2">
        <f>'2. Archives'!E267</f>
        <v>0</v>
      </c>
      <c r="O265" s="204">
        <f>'2. Archives'!J267</f>
        <v>0</v>
      </c>
      <c r="P265" s="187">
        <f>'2. Archives'!L267</f>
        <v>0</v>
      </c>
    </row>
    <row r="266" spans="12:16" ht="44" customHeight="1" x14ac:dyDescent="0.35">
      <c r="L266" s="186">
        <f>'2. Archives'!D268</f>
        <v>0</v>
      </c>
      <c r="M266" s="2">
        <f>'2. Archives'!F268</f>
        <v>0</v>
      </c>
      <c r="N266" s="2">
        <f>'2. Archives'!E268</f>
        <v>0</v>
      </c>
      <c r="O266" s="204">
        <f>'2. Archives'!J268</f>
        <v>0</v>
      </c>
      <c r="P266" s="187">
        <f>'2. Archives'!L268</f>
        <v>0</v>
      </c>
    </row>
    <row r="267" spans="12:16" ht="44" customHeight="1" x14ac:dyDescent="0.35">
      <c r="L267" s="186">
        <f>'2. Archives'!D269</f>
        <v>0</v>
      </c>
      <c r="M267" s="2">
        <f>'2. Archives'!F269</f>
        <v>0</v>
      </c>
      <c r="N267" s="2">
        <f>'2. Archives'!E269</f>
        <v>0</v>
      </c>
      <c r="O267" s="204">
        <f>'2. Archives'!J269</f>
        <v>0</v>
      </c>
      <c r="P267" s="187">
        <f>'2. Archives'!L269</f>
        <v>0</v>
      </c>
    </row>
    <row r="268" spans="12:16" ht="44" customHeight="1" x14ac:dyDescent="0.35">
      <c r="L268" s="186">
        <f>'2. Archives'!D270</f>
        <v>0</v>
      </c>
      <c r="M268" s="2">
        <f>'2. Archives'!F270</f>
        <v>0</v>
      </c>
      <c r="N268" s="2">
        <f>'2. Archives'!E270</f>
        <v>0</v>
      </c>
      <c r="O268" s="204">
        <f>'2. Archives'!J270</f>
        <v>0</v>
      </c>
      <c r="P268" s="187">
        <f>'2. Archives'!L270</f>
        <v>0</v>
      </c>
    </row>
    <row r="269" spans="12:16" ht="44" customHeight="1" x14ac:dyDescent="0.35">
      <c r="L269" s="186">
        <f>'2. Archives'!D271</f>
        <v>0</v>
      </c>
      <c r="M269" s="2">
        <f>'2. Archives'!F271</f>
        <v>0</v>
      </c>
      <c r="N269" s="2">
        <f>'2. Archives'!E271</f>
        <v>0</v>
      </c>
      <c r="O269" s="204">
        <f>'2. Archives'!J271</f>
        <v>0</v>
      </c>
      <c r="P269" s="187">
        <f>'2. Archives'!L271</f>
        <v>0</v>
      </c>
    </row>
    <row r="270" spans="12:16" ht="44" customHeight="1" x14ac:dyDescent="0.35">
      <c r="L270" s="186">
        <f>'2. Archives'!D272</f>
        <v>0</v>
      </c>
      <c r="M270" s="2">
        <f>'2. Archives'!F272</f>
        <v>0</v>
      </c>
      <c r="N270" s="2">
        <f>'2. Archives'!E272</f>
        <v>0</v>
      </c>
      <c r="O270" s="204">
        <f>'2. Archives'!J272</f>
        <v>0</v>
      </c>
      <c r="P270" s="187">
        <f>'2. Archives'!L272</f>
        <v>0</v>
      </c>
    </row>
    <row r="271" spans="12:16" ht="44" customHeight="1" x14ac:dyDescent="0.35">
      <c r="L271" s="186">
        <f>'2. Archives'!D273</f>
        <v>0</v>
      </c>
      <c r="M271" s="2">
        <f>'2. Archives'!F273</f>
        <v>0</v>
      </c>
      <c r="N271" s="2">
        <f>'2. Archives'!E273</f>
        <v>0</v>
      </c>
      <c r="O271" s="204">
        <f>'2. Archives'!J273</f>
        <v>0</v>
      </c>
      <c r="P271" s="187">
        <f>'2. Archives'!L273</f>
        <v>0</v>
      </c>
    </row>
    <row r="272" spans="12:16" ht="44" customHeight="1" x14ac:dyDescent="0.35">
      <c r="L272" s="186">
        <f>'2. Archives'!D274</f>
        <v>0</v>
      </c>
      <c r="M272" s="2">
        <f>'2. Archives'!F274</f>
        <v>0</v>
      </c>
      <c r="N272" s="2">
        <f>'2. Archives'!E274</f>
        <v>0</v>
      </c>
      <c r="O272" s="204">
        <f>'2. Archives'!J274</f>
        <v>0</v>
      </c>
      <c r="P272" s="187">
        <f>'2. Archives'!L274</f>
        <v>0</v>
      </c>
    </row>
    <row r="273" spans="12:16" ht="44" customHeight="1" x14ac:dyDescent="0.35">
      <c r="L273" s="186">
        <f>'2. Archives'!D275</f>
        <v>0</v>
      </c>
      <c r="M273" s="2">
        <f>'2. Archives'!F275</f>
        <v>0</v>
      </c>
      <c r="N273" s="2">
        <f>'2. Archives'!E275</f>
        <v>0</v>
      </c>
      <c r="O273" s="204">
        <f>'2. Archives'!J275</f>
        <v>0</v>
      </c>
      <c r="P273" s="187">
        <f>'2. Archives'!L275</f>
        <v>0</v>
      </c>
    </row>
    <row r="274" spans="12:16" ht="44" customHeight="1" x14ac:dyDescent="0.35">
      <c r="L274" s="186">
        <f>'2. Archives'!D276</f>
        <v>0</v>
      </c>
      <c r="M274" s="2">
        <f>'2. Archives'!F276</f>
        <v>0</v>
      </c>
      <c r="N274" s="2">
        <f>'2. Archives'!E276</f>
        <v>0</v>
      </c>
      <c r="O274" s="204">
        <f>'2. Archives'!J276</f>
        <v>0</v>
      </c>
      <c r="P274" s="187">
        <f>'2. Archives'!L276</f>
        <v>0</v>
      </c>
    </row>
    <row r="275" spans="12:16" ht="44" customHeight="1" x14ac:dyDescent="0.35">
      <c r="L275" s="186">
        <f>'2. Archives'!D277</f>
        <v>0</v>
      </c>
      <c r="M275" s="2">
        <f>'2. Archives'!F277</f>
        <v>0</v>
      </c>
      <c r="N275" s="2">
        <f>'2. Archives'!E277</f>
        <v>0</v>
      </c>
      <c r="O275" s="204">
        <f>'2. Archives'!J277</f>
        <v>0</v>
      </c>
      <c r="P275" s="187">
        <f>'2. Archives'!L277</f>
        <v>0</v>
      </c>
    </row>
    <row r="276" spans="12:16" ht="44" customHeight="1" x14ac:dyDescent="0.35">
      <c r="L276" s="186">
        <f>'2. Archives'!D278</f>
        <v>0</v>
      </c>
      <c r="M276" s="2">
        <f>'2. Archives'!F278</f>
        <v>0</v>
      </c>
      <c r="N276" s="2">
        <f>'2. Archives'!E278</f>
        <v>0</v>
      </c>
      <c r="O276" s="204">
        <f>'2. Archives'!J278</f>
        <v>0</v>
      </c>
      <c r="P276" s="187">
        <f>'2. Archives'!L278</f>
        <v>0</v>
      </c>
    </row>
    <row r="277" spans="12:16" ht="44" customHeight="1" x14ac:dyDescent="0.35">
      <c r="L277" s="186">
        <f>'2. Archives'!D279</f>
        <v>0</v>
      </c>
      <c r="M277" s="2">
        <f>'2. Archives'!F279</f>
        <v>0</v>
      </c>
      <c r="N277" s="2">
        <f>'2. Archives'!E279</f>
        <v>0</v>
      </c>
      <c r="O277" s="204">
        <f>'2. Archives'!J279</f>
        <v>0</v>
      </c>
      <c r="P277" s="187">
        <f>'2. Archives'!L279</f>
        <v>0</v>
      </c>
    </row>
    <row r="278" spans="12:16" ht="44" customHeight="1" x14ac:dyDescent="0.35">
      <c r="L278" s="186">
        <f>'2. Archives'!D280</f>
        <v>0</v>
      </c>
      <c r="M278" s="2">
        <f>'2. Archives'!F280</f>
        <v>0</v>
      </c>
      <c r="N278" s="2">
        <f>'2. Archives'!E280</f>
        <v>0</v>
      </c>
      <c r="O278" s="204">
        <f>'2. Archives'!J280</f>
        <v>0</v>
      </c>
      <c r="P278" s="187">
        <f>'2. Archives'!L280</f>
        <v>0</v>
      </c>
    </row>
    <row r="279" spans="12:16" ht="44" customHeight="1" x14ac:dyDescent="0.35">
      <c r="L279" s="186">
        <f>'2. Archives'!D281</f>
        <v>0</v>
      </c>
      <c r="M279" s="2">
        <f>'2. Archives'!F281</f>
        <v>0</v>
      </c>
      <c r="N279" s="2">
        <f>'2. Archives'!E281</f>
        <v>0</v>
      </c>
      <c r="O279" s="204">
        <f>'2. Archives'!J281</f>
        <v>0</v>
      </c>
      <c r="P279" s="187">
        <f>'2. Archives'!L281</f>
        <v>0</v>
      </c>
    </row>
    <row r="280" spans="12:16" ht="44" customHeight="1" x14ac:dyDescent="0.35">
      <c r="L280" s="186">
        <f>'2. Archives'!D282</f>
        <v>0</v>
      </c>
      <c r="M280" s="2">
        <f>'2. Archives'!F282</f>
        <v>0</v>
      </c>
      <c r="N280" s="2">
        <f>'2. Archives'!E282</f>
        <v>0</v>
      </c>
      <c r="O280" s="204">
        <f>'2. Archives'!J282</f>
        <v>0</v>
      </c>
      <c r="P280" s="187">
        <f>'2. Archives'!L282</f>
        <v>0</v>
      </c>
    </row>
    <row r="281" spans="12:16" ht="44" customHeight="1" x14ac:dyDescent="0.35">
      <c r="L281" s="186">
        <f>'2. Archives'!D283</f>
        <v>0</v>
      </c>
      <c r="M281" s="2">
        <f>'2. Archives'!F283</f>
        <v>0</v>
      </c>
      <c r="N281" s="2">
        <f>'2. Archives'!E283</f>
        <v>0</v>
      </c>
      <c r="O281" s="204">
        <f>'2. Archives'!J283</f>
        <v>0</v>
      </c>
      <c r="P281" s="187">
        <f>'2. Archives'!L283</f>
        <v>0</v>
      </c>
    </row>
    <row r="282" spans="12:16" ht="44" customHeight="1" x14ac:dyDescent="0.35">
      <c r="L282" s="186">
        <f>'2. Archives'!D284</f>
        <v>0</v>
      </c>
      <c r="M282" s="2">
        <f>'2. Archives'!F284</f>
        <v>0</v>
      </c>
      <c r="N282" s="2">
        <f>'2. Archives'!E284</f>
        <v>0</v>
      </c>
      <c r="O282" s="204">
        <f>'2. Archives'!J284</f>
        <v>0</v>
      </c>
      <c r="P282" s="187">
        <f>'2. Archives'!L284</f>
        <v>0</v>
      </c>
    </row>
    <row r="283" spans="12:16" ht="44" customHeight="1" x14ac:dyDescent="0.35">
      <c r="L283" s="186">
        <f>'2. Archives'!D285</f>
        <v>0</v>
      </c>
      <c r="M283" s="2">
        <f>'2. Archives'!F285</f>
        <v>0</v>
      </c>
      <c r="N283" s="2">
        <f>'2. Archives'!E285</f>
        <v>0</v>
      </c>
      <c r="O283" s="204">
        <f>'2. Archives'!J285</f>
        <v>0</v>
      </c>
      <c r="P283" s="187">
        <f>'2. Archives'!L285</f>
        <v>0</v>
      </c>
    </row>
    <row r="284" spans="12:16" ht="44" customHeight="1" x14ac:dyDescent="0.35">
      <c r="L284" s="186">
        <f>'2. Archives'!D286</f>
        <v>0</v>
      </c>
      <c r="M284" s="2">
        <f>'2. Archives'!F286</f>
        <v>0</v>
      </c>
      <c r="N284" s="2">
        <f>'2. Archives'!E286</f>
        <v>0</v>
      </c>
      <c r="O284" s="204">
        <f>'2. Archives'!J286</f>
        <v>0</v>
      </c>
      <c r="P284" s="187">
        <f>'2. Archives'!L286</f>
        <v>0</v>
      </c>
    </row>
    <row r="285" spans="12:16" ht="44" customHeight="1" x14ac:dyDescent="0.35">
      <c r="L285" s="186">
        <f>'2. Archives'!D287</f>
        <v>0</v>
      </c>
      <c r="M285" s="2">
        <f>'2. Archives'!F287</f>
        <v>0</v>
      </c>
      <c r="N285" s="2">
        <f>'2. Archives'!E287</f>
        <v>0</v>
      </c>
      <c r="O285" s="204">
        <f>'2. Archives'!J287</f>
        <v>0</v>
      </c>
      <c r="P285" s="187">
        <f>'2. Archives'!L287</f>
        <v>0</v>
      </c>
    </row>
    <row r="286" spans="12:16" ht="44" customHeight="1" x14ac:dyDescent="0.35">
      <c r="L286" s="186">
        <f>'2. Archives'!D288</f>
        <v>0</v>
      </c>
      <c r="M286" s="2">
        <f>'2. Archives'!F288</f>
        <v>0</v>
      </c>
      <c r="N286" s="2">
        <f>'2. Archives'!E288</f>
        <v>0</v>
      </c>
      <c r="O286" s="204">
        <f>'2. Archives'!J288</f>
        <v>0</v>
      </c>
      <c r="P286" s="187">
        <f>'2. Archives'!L288</f>
        <v>0</v>
      </c>
    </row>
    <row r="287" spans="12:16" ht="44" customHeight="1" x14ac:dyDescent="0.35">
      <c r="L287" s="186">
        <f>'2. Archives'!D289</f>
        <v>0</v>
      </c>
      <c r="M287" s="2">
        <f>'2. Archives'!F289</f>
        <v>0</v>
      </c>
      <c r="N287" s="2">
        <f>'2. Archives'!E289</f>
        <v>0</v>
      </c>
      <c r="O287" s="204">
        <f>'2. Archives'!J289</f>
        <v>0</v>
      </c>
      <c r="P287" s="187">
        <f>'2. Archives'!L289</f>
        <v>0</v>
      </c>
    </row>
    <row r="288" spans="12:16" ht="44" customHeight="1" x14ac:dyDescent="0.35">
      <c r="L288" s="186">
        <f>'2. Archives'!D290</f>
        <v>0</v>
      </c>
      <c r="M288" s="2">
        <f>'2. Archives'!F290</f>
        <v>0</v>
      </c>
      <c r="N288" s="2">
        <f>'2. Archives'!E290</f>
        <v>0</v>
      </c>
      <c r="O288" s="204">
        <f>'2. Archives'!J290</f>
        <v>0</v>
      </c>
      <c r="P288" s="187">
        <f>'2. Archives'!L290</f>
        <v>0</v>
      </c>
    </row>
    <row r="289" spans="12:16" ht="44" customHeight="1" x14ac:dyDescent="0.35">
      <c r="L289" s="186">
        <f>'2. Archives'!D291</f>
        <v>0</v>
      </c>
      <c r="M289" s="2">
        <f>'2. Archives'!F291</f>
        <v>0</v>
      </c>
      <c r="N289" s="2">
        <f>'2. Archives'!E291</f>
        <v>0</v>
      </c>
      <c r="O289" s="204">
        <f>'2. Archives'!J291</f>
        <v>0</v>
      </c>
      <c r="P289" s="187">
        <f>'2. Archives'!L291</f>
        <v>0</v>
      </c>
    </row>
    <row r="290" spans="12:16" ht="44" customHeight="1" x14ac:dyDescent="0.35">
      <c r="L290" s="186">
        <f>'2. Archives'!D292</f>
        <v>0</v>
      </c>
      <c r="M290" s="2">
        <f>'2. Archives'!F292</f>
        <v>0</v>
      </c>
      <c r="N290" s="2">
        <f>'2. Archives'!E292</f>
        <v>0</v>
      </c>
      <c r="O290" s="204">
        <f>'2. Archives'!J292</f>
        <v>0</v>
      </c>
      <c r="P290" s="187">
        <f>'2. Archives'!L292</f>
        <v>0</v>
      </c>
    </row>
    <row r="291" spans="12:16" ht="44" customHeight="1" x14ac:dyDescent="0.35">
      <c r="L291" s="186">
        <f>'2. Archives'!D293</f>
        <v>0</v>
      </c>
      <c r="M291" s="2">
        <f>'2. Archives'!F293</f>
        <v>0</v>
      </c>
      <c r="N291" s="2">
        <f>'2. Archives'!E293</f>
        <v>0</v>
      </c>
      <c r="O291" s="204">
        <f>'2. Archives'!J293</f>
        <v>0</v>
      </c>
      <c r="P291" s="187">
        <f>'2. Archives'!L293</f>
        <v>0</v>
      </c>
    </row>
    <row r="292" spans="12:16" ht="44" customHeight="1" x14ac:dyDescent="0.35">
      <c r="L292" s="186">
        <f>'2. Archives'!D294</f>
        <v>0</v>
      </c>
      <c r="M292" s="2">
        <f>'2. Archives'!F294</f>
        <v>0</v>
      </c>
      <c r="N292" s="2">
        <f>'2. Archives'!E294</f>
        <v>0</v>
      </c>
      <c r="O292" s="204">
        <f>'2. Archives'!J294</f>
        <v>0</v>
      </c>
      <c r="P292" s="187">
        <f>'2. Archives'!L294</f>
        <v>0</v>
      </c>
    </row>
    <row r="293" spans="12:16" ht="44" customHeight="1" x14ac:dyDescent="0.35">
      <c r="L293" s="186">
        <f>'2. Archives'!D295</f>
        <v>0</v>
      </c>
      <c r="M293" s="2">
        <f>'2. Archives'!F295</f>
        <v>0</v>
      </c>
      <c r="N293" s="2">
        <f>'2. Archives'!E295</f>
        <v>0</v>
      </c>
      <c r="O293" s="204">
        <f>'2. Archives'!J295</f>
        <v>0</v>
      </c>
      <c r="P293" s="187">
        <f>'2. Archives'!L295</f>
        <v>0</v>
      </c>
    </row>
    <row r="294" spans="12:16" ht="44" customHeight="1" x14ac:dyDescent="0.35">
      <c r="L294" s="186">
        <f>'2. Archives'!D296</f>
        <v>0</v>
      </c>
      <c r="M294" s="2">
        <f>'2. Archives'!F296</f>
        <v>0</v>
      </c>
      <c r="N294" s="2">
        <f>'2. Archives'!E296</f>
        <v>0</v>
      </c>
      <c r="O294" s="204">
        <f>'2. Archives'!J296</f>
        <v>0</v>
      </c>
      <c r="P294" s="187">
        <f>'2. Archives'!L296</f>
        <v>0</v>
      </c>
    </row>
    <row r="295" spans="12:16" ht="44" customHeight="1" x14ac:dyDescent="0.35">
      <c r="L295" s="186">
        <f>'2. Archives'!D297</f>
        <v>0</v>
      </c>
      <c r="M295" s="2">
        <f>'2. Archives'!F297</f>
        <v>0</v>
      </c>
      <c r="N295" s="2">
        <f>'2. Archives'!E297</f>
        <v>0</v>
      </c>
      <c r="O295" s="204">
        <f>'2. Archives'!J297</f>
        <v>0</v>
      </c>
      <c r="P295" s="187">
        <f>'2. Archives'!L297</f>
        <v>0</v>
      </c>
    </row>
    <row r="296" spans="12:16" ht="44" customHeight="1" x14ac:dyDescent="0.35">
      <c r="L296" s="186">
        <f>'2. Archives'!D298</f>
        <v>0</v>
      </c>
      <c r="M296" s="2">
        <f>'2. Archives'!F298</f>
        <v>0</v>
      </c>
      <c r="N296" s="2">
        <f>'2. Archives'!E298</f>
        <v>0</v>
      </c>
      <c r="O296" s="204">
        <f>'2. Archives'!J298</f>
        <v>0</v>
      </c>
      <c r="P296" s="187">
        <f>'2. Archives'!L298</f>
        <v>0</v>
      </c>
    </row>
    <row r="297" spans="12:16" ht="44" customHeight="1" x14ac:dyDescent="0.35">
      <c r="L297" s="186">
        <f>'2. Archives'!D299</f>
        <v>0</v>
      </c>
      <c r="M297" s="2">
        <f>'2. Archives'!F299</f>
        <v>0</v>
      </c>
      <c r="N297" s="2">
        <f>'2. Archives'!E299</f>
        <v>0</v>
      </c>
      <c r="O297" s="204">
        <f>'2. Archives'!J299</f>
        <v>0</v>
      </c>
      <c r="P297" s="187">
        <f>'2. Archives'!L299</f>
        <v>0</v>
      </c>
    </row>
    <row r="298" spans="12:16" ht="44" customHeight="1" x14ac:dyDescent="0.35">
      <c r="L298" s="186">
        <f>'2. Archives'!D300</f>
        <v>0</v>
      </c>
      <c r="M298" s="2">
        <f>'2. Archives'!F300</f>
        <v>0</v>
      </c>
      <c r="N298" s="2">
        <f>'2. Archives'!E300</f>
        <v>0</v>
      </c>
      <c r="O298" s="204">
        <f>'2. Archives'!J300</f>
        <v>0</v>
      </c>
      <c r="P298" s="187">
        <f>'2. Archives'!L300</f>
        <v>0</v>
      </c>
    </row>
    <row r="299" spans="12:16" ht="44" customHeight="1" x14ac:dyDescent="0.35">
      <c r="L299" s="186">
        <f>'2. Archives'!D301</f>
        <v>0</v>
      </c>
      <c r="M299" s="2">
        <f>'2. Archives'!F301</f>
        <v>0</v>
      </c>
      <c r="N299" s="2">
        <f>'2. Archives'!E301</f>
        <v>0</v>
      </c>
      <c r="O299" s="204">
        <f>'2. Archives'!J301</f>
        <v>0</v>
      </c>
      <c r="P299" s="187">
        <f>'2. Archives'!L301</f>
        <v>0</v>
      </c>
    </row>
    <row r="300" spans="12:16" ht="44" customHeight="1" x14ac:dyDescent="0.35">
      <c r="L300" s="186">
        <f>'2. Archives'!D302</f>
        <v>0</v>
      </c>
      <c r="M300" s="2">
        <f>'2. Archives'!F302</f>
        <v>0</v>
      </c>
      <c r="N300" s="2">
        <f>'2. Archives'!E302</f>
        <v>0</v>
      </c>
      <c r="O300" s="204">
        <f>'2. Archives'!J302</f>
        <v>0</v>
      </c>
      <c r="P300" s="187">
        <f>'2. Archives'!L302</f>
        <v>0</v>
      </c>
    </row>
    <row r="301" spans="12:16" ht="44" customHeight="1" x14ac:dyDescent="0.35">
      <c r="L301" s="186">
        <f>'2. Archives'!D303</f>
        <v>0</v>
      </c>
      <c r="M301" s="2">
        <f>'2. Archives'!F303</f>
        <v>0</v>
      </c>
      <c r="N301" s="2">
        <f>'2. Archives'!E303</f>
        <v>0</v>
      </c>
      <c r="O301" s="204">
        <f>'2. Archives'!J303</f>
        <v>0</v>
      </c>
      <c r="P301" s="187">
        <f>'2. Archives'!L303</f>
        <v>0</v>
      </c>
    </row>
    <row r="302" spans="12:16" ht="44" customHeight="1" x14ac:dyDescent="0.35">
      <c r="L302" s="186">
        <f>'2. Archives'!D304</f>
        <v>0</v>
      </c>
      <c r="M302" s="2">
        <f>'2. Archives'!F304</f>
        <v>0</v>
      </c>
      <c r="N302" s="2">
        <f>'2. Archives'!E304</f>
        <v>0</v>
      </c>
      <c r="O302" s="204">
        <f>'2. Archives'!J304</f>
        <v>0</v>
      </c>
      <c r="P302" s="187">
        <f>'2. Archives'!L304</f>
        <v>0</v>
      </c>
    </row>
    <row r="303" spans="12:16" ht="44" customHeight="1" x14ac:dyDescent="0.35">
      <c r="L303" s="186">
        <f>'2. Archives'!D305</f>
        <v>0</v>
      </c>
      <c r="M303" s="2">
        <f>'2. Archives'!F305</f>
        <v>0</v>
      </c>
      <c r="N303" s="2">
        <f>'2. Archives'!E305</f>
        <v>0</v>
      </c>
      <c r="O303" s="204">
        <f>'2. Archives'!J305</f>
        <v>0</v>
      </c>
      <c r="P303" s="187">
        <f>'2. Archives'!L305</f>
        <v>0</v>
      </c>
    </row>
    <row r="304" spans="12:16" ht="44" customHeight="1" x14ac:dyDescent="0.35">
      <c r="L304" s="186">
        <f>'2. Archives'!D306</f>
        <v>0</v>
      </c>
      <c r="M304" s="2">
        <f>'2. Archives'!F306</f>
        <v>0</v>
      </c>
      <c r="N304" s="2">
        <f>'2. Archives'!E306</f>
        <v>0</v>
      </c>
      <c r="O304" s="204">
        <f>'2. Archives'!J306</f>
        <v>0</v>
      </c>
      <c r="P304" s="187">
        <f>'2. Archives'!L306</f>
        <v>0</v>
      </c>
    </row>
    <row r="305" spans="12:16" ht="44" customHeight="1" x14ac:dyDescent="0.35">
      <c r="L305" s="186">
        <f>'2. Archives'!D307</f>
        <v>0</v>
      </c>
      <c r="M305" s="2">
        <f>'2. Archives'!F307</f>
        <v>0</v>
      </c>
      <c r="N305" s="2">
        <f>'2. Archives'!E307</f>
        <v>0</v>
      </c>
      <c r="O305" s="204">
        <f>'2. Archives'!J307</f>
        <v>0</v>
      </c>
      <c r="P305" s="187">
        <f>'2. Archives'!L307</f>
        <v>0</v>
      </c>
    </row>
    <row r="306" spans="12:16" ht="44" customHeight="1" x14ac:dyDescent="0.35">
      <c r="L306" s="186">
        <f>'2. Archives'!D308</f>
        <v>0</v>
      </c>
      <c r="M306" s="2">
        <f>'2. Archives'!F308</f>
        <v>0</v>
      </c>
      <c r="N306" s="2">
        <f>'2. Archives'!E308</f>
        <v>0</v>
      </c>
      <c r="O306" s="204">
        <f>'2. Archives'!J308</f>
        <v>0</v>
      </c>
      <c r="P306" s="187">
        <f>'2. Archives'!L308</f>
        <v>0</v>
      </c>
    </row>
    <row r="307" spans="12:16" ht="44" customHeight="1" x14ac:dyDescent="0.35">
      <c r="L307" s="186">
        <f>'2. Archives'!D309</f>
        <v>0</v>
      </c>
      <c r="M307" s="2">
        <f>'2. Archives'!F309</f>
        <v>0</v>
      </c>
      <c r="N307" s="2">
        <f>'2. Archives'!E309</f>
        <v>0</v>
      </c>
      <c r="O307" s="204">
        <f>'2. Archives'!J309</f>
        <v>0</v>
      </c>
      <c r="P307" s="187">
        <f>'2. Archives'!L309</f>
        <v>0</v>
      </c>
    </row>
    <row r="308" spans="12:16" ht="44" customHeight="1" x14ac:dyDescent="0.35">
      <c r="L308" s="186">
        <f>'2. Archives'!D310</f>
        <v>0</v>
      </c>
      <c r="M308" s="2">
        <f>'2. Archives'!F310</f>
        <v>0</v>
      </c>
      <c r="N308" s="2">
        <f>'2. Archives'!E310</f>
        <v>0</v>
      </c>
      <c r="O308" s="204">
        <f>'2. Archives'!J310</f>
        <v>0</v>
      </c>
      <c r="P308" s="187">
        <f>'2. Archives'!L310</f>
        <v>0</v>
      </c>
    </row>
    <row r="309" spans="12:16" ht="44" customHeight="1" x14ac:dyDescent="0.35">
      <c r="L309" s="186">
        <f>'2. Archives'!D311</f>
        <v>0</v>
      </c>
      <c r="M309" s="2">
        <f>'2. Archives'!F311</f>
        <v>0</v>
      </c>
      <c r="N309" s="2">
        <f>'2. Archives'!E311</f>
        <v>0</v>
      </c>
      <c r="O309" s="204">
        <f>'2. Archives'!J311</f>
        <v>0</v>
      </c>
      <c r="P309" s="187">
        <f>'2. Archives'!L311</f>
        <v>0</v>
      </c>
    </row>
    <row r="310" spans="12:16" ht="44" customHeight="1" x14ac:dyDescent="0.35">
      <c r="L310" s="186">
        <f>'2. Archives'!D312</f>
        <v>0</v>
      </c>
      <c r="M310" s="2">
        <f>'2. Archives'!F312</f>
        <v>0</v>
      </c>
      <c r="N310" s="2">
        <f>'2. Archives'!E312</f>
        <v>0</v>
      </c>
      <c r="O310" s="204">
        <f>'2. Archives'!J312</f>
        <v>0</v>
      </c>
      <c r="P310" s="187">
        <f>'2. Archives'!L312</f>
        <v>0</v>
      </c>
    </row>
    <row r="311" spans="12:16" ht="44" customHeight="1" x14ac:dyDescent="0.35">
      <c r="L311" s="186">
        <f>'2. Archives'!D313</f>
        <v>0</v>
      </c>
      <c r="M311" s="2">
        <f>'2. Archives'!F313</f>
        <v>0</v>
      </c>
      <c r="N311" s="2">
        <f>'2. Archives'!E313</f>
        <v>0</v>
      </c>
      <c r="O311" s="204">
        <f>'2. Archives'!J313</f>
        <v>0</v>
      </c>
      <c r="P311" s="187">
        <f>'2. Archives'!L313</f>
        <v>0</v>
      </c>
    </row>
    <row r="312" spans="12:16" ht="44" customHeight="1" x14ac:dyDescent="0.35">
      <c r="L312" s="186">
        <f>'2. Archives'!D314</f>
        <v>0</v>
      </c>
      <c r="M312" s="2">
        <f>'2. Archives'!F314</f>
        <v>0</v>
      </c>
      <c r="N312" s="2">
        <f>'2. Archives'!E314</f>
        <v>0</v>
      </c>
      <c r="O312" s="204">
        <f>'2. Archives'!J314</f>
        <v>0</v>
      </c>
      <c r="P312" s="187">
        <f>'2. Archives'!L314</f>
        <v>0</v>
      </c>
    </row>
    <row r="313" spans="12:16" ht="44" customHeight="1" x14ac:dyDescent="0.35">
      <c r="L313" s="186">
        <f>'2. Archives'!D315</f>
        <v>0</v>
      </c>
      <c r="M313" s="2">
        <f>'2. Archives'!F315</f>
        <v>0</v>
      </c>
      <c r="N313" s="2">
        <f>'2. Archives'!E315</f>
        <v>0</v>
      </c>
      <c r="O313" s="204">
        <f>'2. Archives'!J315</f>
        <v>0</v>
      </c>
      <c r="P313" s="187">
        <f>'2. Archives'!L315</f>
        <v>0</v>
      </c>
    </row>
    <row r="314" spans="12:16" ht="44" customHeight="1" x14ac:dyDescent="0.35">
      <c r="L314" s="186">
        <f>'2. Archives'!D316</f>
        <v>0</v>
      </c>
      <c r="M314" s="2">
        <f>'2. Archives'!F316</f>
        <v>0</v>
      </c>
      <c r="N314" s="2">
        <f>'2. Archives'!E316</f>
        <v>0</v>
      </c>
      <c r="O314" s="204">
        <f>'2. Archives'!J316</f>
        <v>0</v>
      </c>
      <c r="P314" s="187">
        <f>'2. Archives'!L316</f>
        <v>0</v>
      </c>
    </row>
    <row r="315" spans="12:16" ht="44" customHeight="1" x14ac:dyDescent="0.35">
      <c r="L315" s="186">
        <f>'2. Archives'!D317</f>
        <v>0</v>
      </c>
      <c r="M315" s="2">
        <f>'2. Archives'!F317</f>
        <v>0</v>
      </c>
      <c r="N315" s="2">
        <f>'2. Archives'!E317</f>
        <v>0</v>
      </c>
      <c r="O315" s="204">
        <f>'2. Archives'!J317</f>
        <v>0</v>
      </c>
      <c r="P315" s="187">
        <f>'2. Archives'!L317</f>
        <v>0</v>
      </c>
    </row>
    <row r="316" spans="12:16" ht="44" customHeight="1" x14ac:dyDescent="0.35">
      <c r="L316" s="186">
        <f>'2. Archives'!D318</f>
        <v>0</v>
      </c>
      <c r="M316" s="2">
        <f>'2. Archives'!F318</f>
        <v>0</v>
      </c>
      <c r="N316" s="2">
        <f>'2. Archives'!E318</f>
        <v>0</v>
      </c>
      <c r="O316" s="204">
        <f>'2. Archives'!J318</f>
        <v>0</v>
      </c>
      <c r="P316" s="187">
        <f>'2. Archives'!L318</f>
        <v>0</v>
      </c>
    </row>
    <row r="317" spans="12:16" ht="44" customHeight="1" x14ac:dyDescent="0.35">
      <c r="L317" s="186">
        <f>'2. Archives'!D319</f>
        <v>0</v>
      </c>
      <c r="M317" s="2">
        <f>'2. Archives'!F319</f>
        <v>0</v>
      </c>
      <c r="N317" s="2">
        <f>'2. Archives'!E319</f>
        <v>0</v>
      </c>
      <c r="O317" s="204">
        <f>'2. Archives'!J319</f>
        <v>0</v>
      </c>
      <c r="P317" s="187">
        <f>'2. Archives'!L319</f>
        <v>0</v>
      </c>
    </row>
    <row r="318" spans="12:16" ht="44" customHeight="1" x14ac:dyDescent="0.35">
      <c r="L318" s="186">
        <f>'2. Archives'!D320</f>
        <v>0</v>
      </c>
      <c r="M318" s="2">
        <f>'2. Archives'!F320</f>
        <v>0</v>
      </c>
      <c r="N318" s="2">
        <f>'2. Archives'!E320</f>
        <v>0</v>
      </c>
      <c r="O318" s="204">
        <f>'2. Archives'!J320</f>
        <v>0</v>
      </c>
      <c r="P318" s="187">
        <f>'2. Archives'!L320</f>
        <v>0</v>
      </c>
    </row>
    <row r="319" spans="12:16" ht="44" customHeight="1" x14ac:dyDescent="0.35">
      <c r="L319" s="186">
        <f>'2. Archives'!D321</f>
        <v>0</v>
      </c>
      <c r="M319" s="2">
        <f>'2. Archives'!F321</f>
        <v>0</v>
      </c>
      <c r="N319" s="2">
        <f>'2. Archives'!E321</f>
        <v>0</v>
      </c>
      <c r="O319" s="204">
        <f>'2. Archives'!J321</f>
        <v>0</v>
      </c>
      <c r="P319" s="187">
        <f>'2. Archives'!L321</f>
        <v>0</v>
      </c>
    </row>
    <row r="320" spans="12:16" ht="44" customHeight="1" x14ac:dyDescent="0.35">
      <c r="L320" s="186">
        <f>'2. Archives'!D322</f>
        <v>0</v>
      </c>
      <c r="M320" s="2">
        <f>'2. Archives'!F322</f>
        <v>0</v>
      </c>
      <c r="N320" s="2">
        <f>'2. Archives'!E322</f>
        <v>0</v>
      </c>
      <c r="O320" s="204">
        <f>'2. Archives'!J322</f>
        <v>0</v>
      </c>
      <c r="P320" s="187">
        <f>'2. Archives'!L322</f>
        <v>0</v>
      </c>
    </row>
    <row r="321" spans="12:16" ht="44" customHeight="1" x14ac:dyDescent="0.35">
      <c r="L321" s="186">
        <f>'2. Archives'!D323</f>
        <v>0</v>
      </c>
      <c r="M321" s="2">
        <f>'2. Archives'!F323</f>
        <v>0</v>
      </c>
      <c r="N321" s="2">
        <f>'2. Archives'!E323</f>
        <v>0</v>
      </c>
      <c r="O321" s="204">
        <f>'2. Archives'!J323</f>
        <v>0</v>
      </c>
      <c r="P321" s="187">
        <f>'2. Archives'!L323</f>
        <v>0</v>
      </c>
    </row>
    <row r="322" spans="12:16" ht="44" customHeight="1" x14ac:dyDescent="0.35">
      <c r="L322" s="186">
        <f>'2. Archives'!D324</f>
        <v>0</v>
      </c>
      <c r="M322" s="2">
        <f>'2. Archives'!F324</f>
        <v>0</v>
      </c>
      <c r="N322" s="2">
        <f>'2. Archives'!E324</f>
        <v>0</v>
      </c>
      <c r="O322" s="204">
        <f>'2. Archives'!J324</f>
        <v>0</v>
      </c>
      <c r="P322" s="187">
        <f>'2. Archives'!L324</f>
        <v>0</v>
      </c>
    </row>
    <row r="323" spans="12:16" ht="44" customHeight="1" x14ac:dyDescent="0.35">
      <c r="L323" s="186">
        <f>'2. Archives'!D325</f>
        <v>0</v>
      </c>
      <c r="M323" s="2">
        <f>'2. Archives'!F325</f>
        <v>0</v>
      </c>
      <c r="N323" s="2">
        <f>'2. Archives'!E325</f>
        <v>0</v>
      </c>
      <c r="O323" s="204">
        <f>'2. Archives'!J325</f>
        <v>0</v>
      </c>
      <c r="P323" s="187">
        <f>'2. Archives'!L325</f>
        <v>0</v>
      </c>
    </row>
    <row r="324" spans="12:16" ht="44" customHeight="1" x14ac:dyDescent="0.35">
      <c r="L324" s="186">
        <f>'2. Archives'!D326</f>
        <v>0</v>
      </c>
      <c r="M324" s="2">
        <f>'2. Archives'!F326</f>
        <v>0</v>
      </c>
      <c r="N324" s="2">
        <f>'2. Archives'!E326</f>
        <v>0</v>
      </c>
      <c r="O324" s="204">
        <f>'2. Archives'!J326</f>
        <v>0</v>
      </c>
      <c r="P324" s="187">
        <f>'2. Archives'!L326</f>
        <v>0</v>
      </c>
    </row>
    <row r="325" spans="12:16" ht="44" customHeight="1" x14ac:dyDescent="0.35">
      <c r="L325" s="186">
        <f>'2. Archives'!D327</f>
        <v>0</v>
      </c>
      <c r="M325" s="2">
        <f>'2. Archives'!F327</f>
        <v>0</v>
      </c>
      <c r="N325" s="2">
        <f>'2. Archives'!E327</f>
        <v>0</v>
      </c>
      <c r="O325" s="204">
        <f>'2. Archives'!J327</f>
        <v>0</v>
      </c>
      <c r="P325" s="187">
        <f>'2. Archives'!L327</f>
        <v>0</v>
      </c>
    </row>
    <row r="326" spans="12:16" ht="44" customHeight="1" x14ac:dyDescent="0.35">
      <c r="L326" s="186">
        <f>'2. Archives'!D328</f>
        <v>0</v>
      </c>
      <c r="M326" s="2">
        <f>'2. Archives'!F328</f>
        <v>0</v>
      </c>
      <c r="N326" s="2">
        <f>'2. Archives'!E328</f>
        <v>0</v>
      </c>
      <c r="O326" s="204">
        <f>'2. Archives'!J328</f>
        <v>0</v>
      </c>
      <c r="P326" s="187">
        <f>'2. Archives'!L328</f>
        <v>0</v>
      </c>
    </row>
    <row r="327" spans="12:16" ht="44" customHeight="1" x14ac:dyDescent="0.35">
      <c r="L327" s="186">
        <f>'2. Archives'!D329</f>
        <v>0</v>
      </c>
      <c r="M327" s="2">
        <f>'2. Archives'!F329</f>
        <v>0</v>
      </c>
      <c r="N327" s="2">
        <f>'2. Archives'!E329</f>
        <v>0</v>
      </c>
      <c r="O327" s="204">
        <f>'2. Archives'!J329</f>
        <v>0</v>
      </c>
      <c r="P327" s="187">
        <f>'2. Archives'!L329</f>
        <v>0</v>
      </c>
    </row>
    <row r="328" spans="12:16" ht="44" customHeight="1" x14ac:dyDescent="0.35">
      <c r="L328" s="186">
        <f>'2. Archives'!D330</f>
        <v>0</v>
      </c>
      <c r="M328" s="2">
        <f>'2. Archives'!F330</f>
        <v>0</v>
      </c>
      <c r="N328" s="2">
        <f>'2. Archives'!E330</f>
        <v>0</v>
      </c>
      <c r="O328" s="204">
        <f>'2. Archives'!J330</f>
        <v>0</v>
      </c>
      <c r="P328" s="187">
        <f>'2. Archives'!L330</f>
        <v>0</v>
      </c>
    </row>
    <row r="329" spans="12:16" ht="44" customHeight="1" x14ac:dyDescent="0.35">
      <c r="L329" s="186">
        <f>'2. Archives'!D331</f>
        <v>0</v>
      </c>
      <c r="M329" s="2">
        <f>'2. Archives'!F331</f>
        <v>0</v>
      </c>
      <c r="N329" s="2">
        <f>'2. Archives'!E331</f>
        <v>0</v>
      </c>
      <c r="O329" s="204">
        <f>'2. Archives'!J331</f>
        <v>0</v>
      </c>
      <c r="P329" s="187">
        <f>'2. Archives'!L331</f>
        <v>0</v>
      </c>
    </row>
    <row r="330" spans="12:16" ht="44" customHeight="1" x14ac:dyDescent="0.35">
      <c r="L330" s="186">
        <f>'2. Archives'!D332</f>
        <v>0</v>
      </c>
      <c r="M330" s="2">
        <f>'2. Archives'!F332</f>
        <v>0</v>
      </c>
      <c r="N330" s="2">
        <f>'2. Archives'!E332</f>
        <v>0</v>
      </c>
      <c r="O330" s="204">
        <f>'2. Archives'!J332</f>
        <v>0</v>
      </c>
      <c r="P330" s="187">
        <f>'2. Archives'!L332</f>
        <v>0</v>
      </c>
    </row>
    <row r="331" spans="12:16" ht="44" customHeight="1" x14ac:dyDescent="0.35">
      <c r="L331" s="186">
        <f>'2. Archives'!D333</f>
        <v>0</v>
      </c>
      <c r="M331" s="2">
        <f>'2. Archives'!F333</f>
        <v>0</v>
      </c>
      <c r="N331" s="2">
        <f>'2. Archives'!E333</f>
        <v>0</v>
      </c>
      <c r="O331" s="204">
        <f>'2. Archives'!J333</f>
        <v>0</v>
      </c>
      <c r="P331" s="187">
        <f>'2. Archives'!L333</f>
        <v>0</v>
      </c>
    </row>
    <row r="332" spans="12:16" ht="44" customHeight="1" x14ac:dyDescent="0.35">
      <c r="L332" s="186">
        <f>'2. Archives'!D334</f>
        <v>0</v>
      </c>
      <c r="M332" s="2">
        <f>'2. Archives'!F334</f>
        <v>0</v>
      </c>
      <c r="N332" s="2">
        <f>'2. Archives'!E334</f>
        <v>0</v>
      </c>
      <c r="O332" s="204">
        <f>'2. Archives'!J334</f>
        <v>0</v>
      </c>
      <c r="P332" s="187">
        <f>'2. Archives'!L334</f>
        <v>0</v>
      </c>
    </row>
    <row r="333" spans="12:16" ht="44" customHeight="1" x14ac:dyDescent="0.35">
      <c r="L333" s="186">
        <f>'2. Archives'!D335</f>
        <v>0</v>
      </c>
      <c r="M333" s="2">
        <f>'2. Archives'!F335</f>
        <v>0</v>
      </c>
      <c r="N333" s="2">
        <f>'2. Archives'!E335</f>
        <v>0</v>
      </c>
      <c r="O333" s="204">
        <f>'2. Archives'!J335</f>
        <v>0</v>
      </c>
      <c r="P333" s="187">
        <f>'2. Archives'!L335</f>
        <v>0</v>
      </c>
    </row>
    <row r="334" spans="12:16" ht="44" customHeight="1" x14ac:dyDescent="0.35">
      <c r="L334" s="186">
        <f>'2. Archives'!D336</f>
        <v>0</v>
      </c>
      <c r="M334" s="2">
        <f>'2. Archives'!F336</f>
        <v>0</v>
      </c>
      <c r="N334" s="2">
        <f>'2. Archives'!E336</f>
        <v>0</v>
      </c>
      <c r="O334" s="204">
        <f>'2. Archives'!J336</f>
        <v>0</v>
      </c>
      <c r="P334" s="187">
        <f>'2. Archives'!L336</f>
        <v>0</v>
      </c>
    </row>
    <row r="335" spans="12:16" ht="44" customHeight="1" x14ac:dyDescent="0.35">
      <c r="L335" s="186">
        <f>'2. Archives'!D337</f>
        <v>0</v>
      </c>
      <c r="M335" s="2">
        <f>'2. Archives'!F337</f>
        <v>0</v>
      </c>
      <c r="N335" s="2">
        <f>'2. Archives'!E337</f>
        <v>0</v>
      </c>
      <c r="O335" s="204">
        <f>'2. Archives'!J337</f>
        <v>0</v>
      </c>
      <c r="P335" s="187">
        <f>'2. Archives'!L337</f>
        <v>0</v>
      </c>
    </row>
    <row r="336" spans="12:16" ht="44" customHeight="1" x14ac:dyDescent="0.35">
      <c r="L336" s="186">
        <f>'2. Archives'!D338</f>
        <v>0</v>
      </c>
      <c r="M336" s="2">
        <f>'2. Archives'!F338</f>
        <v>0</v>
      </c>
      <c r="N336" s="2">
        <f>'2. Archives'!E338</f>
        <v>0</v>
      </c>
      <c r="O336" s="204">
        <f>'2. Archives'!J338</f>
        <v>0</v>
      </c>
      <c r="P336" s="187">
        <f>'2. Archives'!L338</f>
        <v>0</v>
      </c>
    </row>
    <row r="337" spans="12:16" ht="44" customHeight="1" x14ac:dyDescent="0.35">
      <c r="L337" s="186">
        <f>'2. Archives'!D339</f>
        <v>0</v>
      </c>
      <c r="M337" s="2">
        <f>'2. Archives'!F339</f>
        <v>0</v>
      </c>
      <c r="N337" s="2">
        <f>'2. Archives'!E339</f>
        <v>0</v>
      </c>
      <c r="O337" s="204">
        <f>'2. Archives'!J339</f>
        <v>0</v>
      </c>
      <c r="P337" s="187">
        <f>'2. Archives'!L339</f>
        <v>0</v>
      </c>
    </row>
    <row r="338" spans="12:16" ht="44" customHeight="1" x14ac:dyDescent="0.35">
      <c r="L338" s="186">
        <f>'2. Archives'!D340</f>
        <v>0</v>
      </c>
      <c r="M338" s="2">
        <f>'2. Archives'!F340</f>
        <v>0</v>
      </c>
      <c r="N338" s="2">
        <f>'2. Archives'!E340</f>
        <v>0</v>
      </c>
      <c r="O338" s="204">
        <f>'2. Archives'!J340</f>
        <v>0</v>
      </c>
      <c r="P338" s="187">
        <f>'2. Archives'!L340</f>
        <v>0</v>
      </c>
    </row>
    <row r="339" spans="12:16" ht="44" customHeight="1" x14ac:dyDescent="0.35">
      <c r="L339" s="186">
        <f>'2. Archives'!D341</f>
        <v>0</v>
      </c>
      <c r="M339" s="2">
        <f>'2. Archives'!F341</f>
        <v>0</v>
      </c>
      <c r="N339" s="2">
        <f>'2. Archives'!E341</f>
        <v>0</v>
      </c>
      <c r="O339" s="204">
        <f>'2. Archives'!J341</f>
        <v>0</v>
      </c>
      <c r="P339" s="187">
        <f>'2. Archives'!L341</f>
        <v>0</v>
      </c>
    </row>
    <row r="340" spans="12:16" ht="44" customHeight="1" x14ac:dyDescent="0.35">
      <c r="L340" s="186">
        <f>'2. Archives'!D342</f>
        <v>0</v>
      </c>
      <c r="M340" s="2">
        <f>'2. Archives'!F342</f>
        <v>0</v>
      </c>
      <c r="N340" s="2">
        <f>'2. Archives'!E342</f>
        <v>0</v>
      </c>
      <c r="O340" s="204">
        <f>'2. Archives'!J342</f>
        <v>0</v>
      </c>
      <c r="P340" s="187">
        <f>'2. Archives'!L342</f>
        <v>0</v>
      </c>
    </row>
    <row r="341" spans="12:16" ht="44" customHeight="1" x14ac:dyDescent="0.35">
      <c r="L341" s="186">
        <f>'2. Archives'!D343</f>
        <v>0</v>
      </c>
      <c r="M341" s="2">
        <f>'2. Archives'!F343</f>
        <v>0</v>
      </c>
      <c r="N341" s="2">
        <f>'2. Archives'!E343</f>
        <v>0</v>
      </c>
      <c r="O341" s="204">
        <f>'2. Archives'!J343</f>
        <v>0</v>
      </c>
      <c r="P341" s="187">
        <f>'2. Archives'!L343</f>
        <v>0</v>
      </c>
    </row>
    <row r="342" spans="12:16" ht="44" customHeight="1" x14ac:dyDescent="0.35">
      <c r="L342" s="186">
        <f>'2. Archives'!D344</f>
        <v>0</v>
      </c>
      <c r="M342" s="2">
        <f>'2. Archives'!F344</f>
        <v>0</v>
      </c>
      <c r="N342" s="2">
        <f>'2. Archives'!E344</f>
        <v>0</v>
      </c>
      <c r="O342" s="204">
        <f>'2. Archives'!J344</f>
        <v>0</v>
      </c>
      <c r="P342" s="187">
        <f>'2. Archives'!L344</f>
        <v>0</v>
      </c>
    </row>
    <row r="343" spans="12:16" ht="44" customHeight="1" x14ac:dyDescent="0.35">
      <c r="L343" s="186">
        <f>'2. Archives'!D345</f>
        <v>0</v>
      </c>
      <c r="M343" s="2">
        <f>'2. Archives'!F345</f>
        <v>0</v>
      </c>
      <c r="N343" s="2">
        <f>'2. Archives'!E345</f>
        <v>0</v>
      </c>
      <c r="O343" s="204">
        <f>'2. Archives'!J345</f>
        <v>0</v>
      </c>
      <c r="P343" s="187">
        <f>'2. Archives'!L345</f>
        <v>0</v>
      </c>
    </row>
    <row r="344" spans="12:16" ht="44" customHeight="1" x14ac:dyDescent="0.35">
      <c r="L344" s="186">
        <f>'2. Archives'!D346</f>
        <v>0</v>
      </c>
      <c r="M344" s="2">
        <f>'2. Archives'!F346</f>
        <v>0</v>
      </c>
      <c r="N344" s="2">
        <f>'2. Archives'!E346</f>
        <v>0</v>
      </c>
      <c r="O344" s="204">
        <f>'2. Archives'!J346</f>
        <v>0</v>
      </c>
      <c r="P344" s="187">
        <f>'2. Archives'!L346</f>
        <v>0</v>
      </c>
    </row>
    <row r="345" spans="12:16" ht="44" customHeight="1" x14ac:dyDescent="0.35">
      <c r="L345" s="186">
        <f>'2. Archives'!D347</f>
        <v>0</v>
      </c>
      <c r="M345" s="2">
        <f>'2. Archives'!F347</f>
        <v>0</v>
      </c>
      <c r="N345" s="2">
        <f>'2. Archives'!E347</f>
        <v>0</v>
      </c>
      <c r="O345" s="204">
        <f>'2. Archives'!J347</f>
        <v>0</v>
      </c>
      <c r="P345" s="187">
        <f>'2. Archives'!L347</f>
        <v>0</v>
      </c>
    </row>
    <row r="346" spans="12:16" ht="44" customHeight="1" x14ac:dyDescent="0.35">
      <c r="L346" s="186">
        <f>'2. Archives'!D348</f>
        <v>0</v>
      </c>
      <c r="M346" s="2">
        <f>'2. Archives'!F348</f>
        <v>0</v>
      </c>
      <c r="N346" s="2">
        <f>'2. Archives'!E348</f>
        <v>0</v>
      </c>
      <c r="O346" s="204">
        <f>'2. Archives'!J348</f>
        <v>0</v>
      </c>
      <c r="P346" s="187">
        <f>'2. Archives'!L348</f>
        <v>0</v>
      </c>
    </row>
    <row r="347" spans="12:16" ht="44" customHeight="1" x14ac:dyDescent="0.35">
      <c r="L347" s="186">
        <f>'2. Archives'!D349</f>
        <v>0</v>
      </c>
      <c r="M347" s="2">
        <f>'2. Archives'!F349</f>
        <v>0</v>
      </c>
      <c r="N347" s="2">
        <f>'2. Archives'!E349</f>
        <v>0</v>
      </c>
      <c r="O347" s="204">
        <f>'2. Archives'!J349</f>
        <v>0</v>
      </c>
      <c r="P347" s="187">
        <f>'2. Archives'!L349</f>
        <v>0</v>
      </c>
    </row>
    <row r="348" spans="12:16" ht="44" customHeight="1" x14ac:dyDescent="0.35">
      <c r="L348" s="186">
        <f>'2. Archives'!D350</f>
        <v>0</v>
      </c>
      <c r="M348" s="2">
        <f>'2. Archives'!F350</f>
        <v>0</v>
      </c>
      <c r="N348" s="2">
        <f>'2. Archives'!E350</f>
        <v>0</v>
      </c>
      <c r="O348" s="204">
        <f>'2. Archives'!J350</f>
        <v>0</v>
      </c>
      <c r="P348" s="187">
        <f>'2. Archives'!L350</f>
        <v>0</v>
      </c>
    </row>
    <row r="349" spans="12:16" ht="44" customHeight="1" x14ac:dyDescent="0.35">
      <c r="L349" s="186">
        <f>'2. Archives'!D351</f>
        <v>0</v>
      </c>
      <c r="M349" s="2">
        <f>'2. Archives'!F351</f>
        <v>0</v>
      </c>
      <c r="N349" s="2">
        <f>'2. Archives'!E351</f>
        <v>0</v>
      </c>
      <c r="O349" s="204">
        <f>'2. Archives'!J351</f>
        <v>0</v>
      </c>
      <c r="P349" s="187">
        <f>'2. Archives'!L351</f>
        <v>0</v>
      </c>
    </row>
    <row r="350" spans="12:16" ht="44" customHeight="1" x14ac:dyDescent="0.35">
      <c r="L350" s="186">
        <f>'2. Archives'!D352</f>
        <v>0</v>
      </c>
      <c r="M350" s="2">
        <f>'2. Archives'!F352</f>
        <v>0</v>
      </c>
      <c r="N350" s="2">
        <f>'2. Archives'!E352</f>
        <v>0</v>
      </c>
      <c r="O350" s="204">
        <f>'2. Archives'!J352</f>
        <v>0</v>
      </c>
      <c r="P350" s="187">
        <f>'2. Archives'!L352</f>
        <v>0</v>
      </c>
    </row>
    <row r="351" spans="12:16" ht="44" customHeight="1" x14ac:dyDescent="0.35">
      <c r="L351" s="186">
        <f>'2. Archives'!D353</f>
        <v>0</v>
      </c>
      <c r="M351" s="2">
        <f>'2. Archives'!F353</f>
        <v>0</v>
      </c>
      <c r="N351" s="2">
        <f>'2. Archives'!E353</f>
        <v>0</v>
      </c>
      <c r="O351" s="204">
        <f>'2. Archives'!J353</f>
        <v>0</v>
      </c>
      <c r="P351" s="187">
        <f>'2. Archives'!L353</f>
        <v>0</v>
      </c>
    </row>
    <row r="352" spans="12:16" ht="44" customHeight="1" x14ac:dyDescent="0.35">
      <c r="L352" s="186">
        <f>'2. Archives'!D354</f>
        <v>0</v>
      </c>
      <c r="M352" s="2">
        <f>'2. Archives'!F354</f>
        <v>0</v>
      </c>
      <c r="N352" s="2">
        <f>'2. Archives'!E354</f>
        <v>0</v>
      </c>
      <c r="O352" s="204">
        <f>'2. Archives'!J354</f>
        <v>0</v>
      </c>
      <c r="P352" s="187">
        <f>'2. Archives'!L354</f>
        <v>0</v>
      </c>
    </row>
    <row r="353" spans="12:16" ht="44" customHeight="1" x14ac:dyDescent="0.35">
      <c r="L353" s="186">
        <f>'2. Archives'!D355</f>
        <v>0</v>
      </c>
      <c r="M353" s="2">
        <f>'2. Archives'!F355</f>
        <v>0</v>
      </c>
      <c r="N353" s="2">
        <f>'2. Archives'!E355</f>
        <v>0</v>
      </c>
      <c r="O353" s="204">
        <f>'2. Archives'!J355</f>
        <v>0</v>
      </c>
      <c r="P353" s="187">
        <f>'2. Archives'!L355</f>
        <v>0</v>
      </c>
    </row>
    <row r="354" spans="12:16" ht="44" customHeight="1" x14ac:dyDescent="0.35">
      <c r="L354" s="186">
        <f>'2. Archives'!D356</f>
        <v>0</v>
      </c>
      <c r="M354" s="2">
        <f>'2. Archives'!F356</f>
        <v>0</v>
      </c>
      <c r="N354" s="2">
        <f>'2. Archives'!E356</f>
        <v>0</v>
      </c>
      <c r="O354" s="204">
        <f>'2. Archives'!J356</f>
        <v>0</v>
      </c>
      <c r="P354" s="187">
        <f>'2. Archives'!L356</f>
        <v>0</v>
      </c>
    </row>
    <row r="355" spans="12:16" ht="44" customHeight="1" x14ac:dyDescent="0.35">
      <c r="L355" s="186" t="e">
        <f>'2. Archives'!#REF!</f>
        <v>#REF!</v>
      </c>
      <c r="M355" s="2" t="e">
        <f>'2. Archives'!#REF!</f>
        <v>#REF!</v>
      </c>
      <c r="N355" s="2" t="e">
        <f>'2. Archives'!#REF!</f>
        <v>#REF!</v>
      </c>
      <c r="O355" s="204" t="e">
        <f>'2. Archives'!#REF!</f>
        <v>#REF!</v>
      </c>
      <c r="P355" s="187" t="e">
        <f>'2. Archives'!#REF!</f>
        <v>#REF!</v>
      </c>
    </row>
    <row r="356" spans="12:16" ht="44" customHeight="1" x14ac:dyDescent="0.35">
      <c r="L356" s="186">
        <f>'2. Archives'!D357</f>
        <v>0</v>
      </c>
      <c r="M356" s="2">
        <f>'2. Archives'!F357</f>
        <v>0</v>
      </c>
      <c r="N356" s="2">
        <f>'2. Archives'!E357</f>
        <v>0</v>
      </c>
      <c r="O356" s="204">
        <f>'2. Archives'!J357</f>
        <v>0</v>
      </c>
      <c r="P356" s="187">
        <f>'2. Archives'!L357</f>
        <v>0</v>
      </c>
    </row>
    <row r="357" spans="12:16" ht="44" customHeight="1" x14ac:dyDescent="0.35">
      <c r="L357" s="186">
        <f>'2. Archives'!D358</f>
        <v>0</v>
      </c>
      <c r="M357" s="2">
        <f>'2. Archives'!F358</f>
        <v>0</v>
      </c>
      <c r="N357" s="2">
        <f>'2. Archives'!E358</f>
        <v>0</v>
      </c>
      <c r="O357" s="204">
        <f>'2. Archives'!J358</f>
        <v>0</v>
      </c>
      <c r="P357" s="187">
        <f>'2. Archives'!L358</f>
        <v>0</v>
      </c>
    </row>
    <row r="358" spans="12:16" ht="44" customHeight="1" x14ac:dyDescent="0.35">
      <c r="L358" s="186">
        <f>'2. Archives'!D359</f>
        <v>0</v>
      </c>
      <c r="M358" s="2">
        <f>'2. Archives'!F359</f>
        <v>0</v>
      </c>
      <c r="N358" s="2">
        <f>'2. Archives'!E359</f>
        <v>0</v>
      </c>
      <c r="O358" s="204">
        <f>'2. Archives'!J359</f>
        <v>0</v>
      </c>
      <c r="P358" s="187">
        <f>'2. Archives'!L359</f>
        <v>0</v>
      </c>
    </row>
    <row r="359" spans="12:16" ht="44" customHeight="1" x14ac:dyDescent="0.35">
      <c r="L359" s="186">
        <f>'2. Archives'!D360</f>
        <v>0</v>
      </c>
      <c r="M359" s="2">
        <f>'2. Archives'!F360</f>
        <v>0</v>
      </c>
      <c r="N359" s="2">
        <f>'2. Archives'!E360</f>
        <v>0</v>
      </c>
      <c r="O359" s="204">
        <f>'2. Archives'!J360</f>
        <v>0</v>
      </c>
      <c r="P359" s="187">
        <f>'2. Archives'!L360</f>
        <v>0</v>
      </c>
    </row>
    <row r="360" spans="12:16" ht="44" customHeight="1" x14ac:dyDescent="0.35">
      <c r="L360" s="186">
        <f>'2. Archives'!D361</f>
        <v>0</v>
      </c>
      <c r="M360" s="2">
        <f>'2. Archives'!F361</f>
        <v>0</v>
      </c>
      <c r="N360" s="2">
        <f>'2. Archives'!E361</f>
        <v>0</v>
      </c>
      <c r="O360" s="204">
        <f>'2. Archives'!J361</f>
        <v>0</v>
      </c>
      <c r="P360" s="187">
        <f>'2. Archives'!L361</f>
        <v>0</v>
      </c>
    </row>
    <row r="361" spans="12:16" ht="44" customHeight="1" x14ac:dyDescent="0.35">
      <c r="L361" s="186">
        <f>'2. Archives'!D362</f>
        <v>0</v>
      </c>
      <c r="M361" s="2">
        <f>'2. Archives'!F362</f>
        <v>0</v>
      </c>
      <c r="N361" s="2">
        <f>'2. Archives'!E362</f>
        <v>0</v>
      </c>
      <c r="O361" s="204">
        <f>'2. Archives'!J362</f>
        <v>0</v>
      </c>
      <c r="P361" s="187">
        <f>'2. Archives'!L362</f>
        <v>0</v>
      </c>
    </row>
    <row r="362" spans="12:16" ht="44" customHeight="1" x14ac:dyDescent="0.35">
      <c r="L362" s="186">
        <f>'2. Archives'!D363</f>
        <v>0</v>
      </c>
      <c r="M362" s="2">
        <f>'2. Archives'!F363</f>
        <v>0</v>
      </c>
      <c r="N362" s="2">
        <f>'2. Archives'!E363</f>
        <v>0</v>
      </c>
      <c r="O362" s="204">
        <f>'2. Archives'!J363</f>
        <v>0</v>
      </c>
      <c r="P362" s="187">
        <f>'2. Archives'!L363</f>
        <v>0</v>
      </c>
    </row>
    <row r="363" spans="12:16" ht="44" customHeight="1" x14ac:dyDescent="0.35">
      <c r="L363" s="186">
        <f>'2. Archives'!D364</f>
        <v>0</v>
      </c>
      <c r="M363" s="2">
        <f>'2. Archives'!F364</f>
        <v>0</v>
      </c>
      <c r="N363" s="2">
        <f>'2. Archives'!E364</f>
        <v>0</v>
      </c>
      <c r="O363" s="204">
        <f>'2. Archives'!J364</f>
        <v>0</v>
      </c>
      <c r="P363" s="187">
        <f>'2. Archives'!L364</f>
        <v>0</v>
      </c>
    </row>
    <row r="364" spans="12:16" ht="44" customHeight="1" x14ac:dyDescent="0.35">
      <c r="L364" s="186">
        <f>'2. Archives'!D365</f>
        <v>0</v>
      </c>
      <c r="M364" s="2">
        <f>'2. Archives'!F365</f>
        <v>0</v>
      </c>
      <c r="N364" s="2">
        <f>'2. Archives'!E365</f>
        <v>0</v>
      </c>
      <c r="O364" s="204">
        <f>'2. Archives'!J365</f>
        <v>0</v>
      </c>
      <c r="P364" s="187">
        <f>'2. Archives'!L365</f>
        <v>0</v>
      </c>
    </row>
    <row r="365" spans="12:16" ht="44" customHeight="1" x14ac:dyDescent="0.35">
      <c r="L365" s="186">
        <f>'2. Archives'!D366</f>
        <v>0</v>
      </c>
      <c r="M365" s="2">
        <f>'2. Archives'!F366</f>
        <v>0</v>
      </c>
      <c r="N365" s="2">
        <f>'2. Archives'!E366</f>
        <v>0</v>
      </c>
      <c r="O365" s="204">
        <f>'2. Archives'!J366</f>
        <v>0</v>
      </c>
      <c r="P365" s="187">
        <f>'2. Archives'!L366</f>
        <v>0</v>
      </c>
    </row>
    <row r="366" spans="12:16" ht="44" customHeight="1" x14ac:dyDescent="0.35">
      <c r="L366" s="186">
        <f>'2. Archives'!D367</f>
        <v>0</v>
      </c>
      <c r="M366" s="2">
        <f>'2. Archives'!F367</f>
        <v>0</v>
      </c>
      <c r="N366" s="2">
        <f>'2. Archives'!E367</f>
        <v>0</v>
      </c>
      <c r="O366" s="204">
        <f>'2. Archives'!J367</f>
        <v>0</v>
      </c>
      <c r="P366" s="187">
        <f>'2. Archives'!L367</f>
        <v>0</v>
      </c>
    </row>
    <row r="367" spans="12:16" ht="44" customHeight="1" x14ac:dyDescent="0.35">
      <c r="L367" s="186">
        <f>'2. Archives'!D368</f>
        <v>0</v>
      </c>
      <c r="M367" s="2">
        <f>'2. Archives'!F368</f>
        <v>0</v>
      </c>
      <c r="N367" s="2">
        <f>'2. Archives'!E368</f>
        <v>0</v>
      </c>
      <c r="O367" s="204">
        <f>'2. Archives'!J368</f>
        <v>0</v>
      </c>
      <c r="P367" s="187">
        <f>'2. Archives'!L368</f>
        <v>0</v>
      </c>
    </row>
    <row r="368" spans="12:16" ht="44" customHeight="1" x14ac:dyDescent="0.35">
      <c r="L368" s="186">
        <f>'2. Archives'!D369</f>
        <v>0</v>
      </c>
      <c r="M368" s="2">
        <f>'2. Archives'!F369</f>
        <v>0</v>
      </c>
      <c r="N368" s="2">
        <f>'2. Archives'!E369</f>
        <v>0</v>
      </c>
      <c r="O368" s="204">
        <f>'2. Archives'!J369</f>
        <v>0</v>
      </c>
      <c r="P368" s="187">
        <f>'2. Archives'!L369</f>
        <v>0</v>
      </c>
    </row>
    <row r="369" spans="12:16" ht="44" customHeight="1" x14ac:dyDescent="0.35">
      <c r="L369" s="186">
        <f>'2. Archives'!D370</f>
        <v>0</v>
      </c>
      <c r="M369" s="2">
        <f>'2. Archives'!F370</f>
        <v>0</v>
      </c>
      <c r="N369" s="2">
        <f>'2. Archives'!E370</f>
        <v>0</v>
      </c>
      <c r="O369" s="204">
        <f>'2. Archives'!J370</f>
        <v>0</v>
      </c>
      <c r="P369" s="187">
        <f>'2. Archives'!L370</f>
        <v>0</v>
      </c>
    </row>
    <row r="370" spans="12:16" ht="44" customHeight="1" x14ac:dyDescent="0.35">
      <c r="L370" s="186">
        <f>'2. Archives'!D371</f>
        <v>0</v>
      </c>
      <c r="M370" s="2">
        <f>'2. Archives'!F371</f>
        <v>0</v>
      </c>
      <c r="N370" s="2">
        <f>'2. Archives'!E371</f>
        <v>0</v>
      </c>
      <c r="O370" s="204">
        <f>'2. Archives'!J371</f>
        <v>0</v>
      </c>
      <c r="P370" s="187">
        <f>'2. Archives'!L371</f>
        <v>0</v>
      </c>
    </row>
    <row r="371" spans="12:16" ht="44" customHeight="1" x14ac:dyDescent="0.35">
      <c r="L371" s="186">
        <f>'2. Archives'!D372</f>
        <v>0</v>
      </c>
      <c r="M371" s="2">
        <f>'2. Archives'!F372</f>
        <v>0</v>
      </c>
      <c r="N371" s="2">
        <f>'2. Archives'!E372</f>
        <v>0</v>
      </c>
      <c r="O371" s="204">
        <f>'2. Archives'!J372</f>
        <v>0</v>
      </c>
      <c r="P371" s="187">
        <f>'2. Archives'!L372</f>
        <v>0</v>
      </c>
    </row>
    <row r="372" spans="12:16" ht="44" customHeight="1" x14ac:dyDescent="0.35">
      <c r="L372" s="186">
        <f>'2. Archives'!D373</f>
        <v>0</v>
      </c>
      <c r="M372" s="2">
        <f>'2. Archives'!F373</f>
        <v>0</v>
      </c>
      <c r="N372" s="2">
        <f>'2. Archives'!E373</f>
        <v>0</v>
      </c>
      <c r="O372" s="204">
        <f>'2. Archives'!J373</f>
        <v>0</v>
      </c>
      <c r="P372" s="187">
        <f>'2. Archives'!L373</f>
        <v>0</v>
      </c>
    </row>
    <row r="373" spans="12:16" ht="44" customHeight="1" x14ac:dyDescent="0.35">
      <c r="L373" s="186">
        <f>'2. Archives'!D374</f>
        <v>0</v>
      </c>
      <c r="M373" s="2">
        <f>'2. Archives'!F374</f>
        <v>0</v>
      </c>
      <c r="N373" s="2">
        <f>'2. Archives'!E374</f>
        <v>0</v>
      </c>
      <c r="O373" s="204">
        <f>'2. Archives'!J374</f>
        <v>0</v>
      </c>
      <c r="P373" s="187">
        <f>'2. Archives'!L374</f>
        <v>0</v>
      </c>
    </row>
    <row r="374" spans="12:16" ht="44" customHeight="1" x14ac:dyDescent="0.35">
      <c r="L374" s="186">
        <f>'2. Archives'!D375</f>
        <v>0</v>
      </c>
      <c r="M374" s="2">
        <f>'2. Archives'!F375</f>
        <v>0</v>
      </c>
      <c r="N374" s="2">
        <f>'2. Archives'!E375</f>
        <v>0</v>
      </c>
      <c r="O374" s="204">
        <f>'2. Archives'!J375</f>
        <v>0</v>
      </c>
      <c r="P374" s="187">
        <f>'2. Archives'!L375</f>
        <v>0</v>
      </c>
    </row>
    <row r="375" spans="12:16" ht="44" customHeight="1" x14ac:dyDescent="0.35">
      <c r="L375" s="186">
        <f>'2. Archives'!D376</f>
        <v>0</v>
      </c>
      <c r="M375" s="2">
        <f>'2. Archives'!F376</f>
        <v>0</v>
      </c>
      <c r="N375" s="2">
        <f>'2. Archives'!E376</f>
        <v>0</v>
      </c>
      <c r="O375" s="204">
        <f>'2. Archives'!J376</f>
        <v>0</v>
      </c>
      <c r="P375" s="187">
        <f>'2. Archives'!L376</f>
        <v>0</v>
      </c>
    </row>
    <row r="376" spans="12:16" ht="44" customHeight="1" x14ac:dyDescent="0.35">
      <c r="L376" s="186">
        <f>'2. Archives'!D377</f>
        <v>0</v>
      </c>
      <c r="M376" s="2">
        <f>'2. Archives'!F377</f>
        <v>0</v>
      </c>
      <c r="N376" s="2">
        <f>'2. Archives'!E377</f>
        <v>0</v>
      </c>
      <c r="O376" s="204">
        <f>'2. Archives'!J377</f>
        <v>0</v>
      </c>
      <c r="P376" s="187">
        <f>'2. Archives'!L377</f>
        <v>0</v>
      </c>
    </row>
    <row r="377" spans="12:16" ht="44" customHeight="1" x14ac:dyDescent="0.35">
      <c r="L377" s="186">
        <f>'2. Archives'!D378</f>
        <v>0</v>
      </c>
      <c r="M377" s="2">
        <f>'2. Archives'!F378</f>
        <v>0</v>
      </c>
      <c r="N377" s="2">
        <f>'2. Archives'!E378</f>
        <v>0</v>
      </c>
      <c r="O377" s="204">
        <f>'2. Archives'!J378</f>
        <v>0</v>
      </c>
      <c r="P377" s="187">
        <f>'2. Archives'!L378</f>
        <v>0</v>
      </c>
    </row>
    <row r="378" spans="12:16" ht="44" customHeight="1" x14ac:dyDescent="0.35">
      <c r="L378" s="186">
        <f>'2. Archives'!D379</f>
        <v>0</v>
      </c>
      <c r="M378" s="2">
        <f>'2. Archives'!F379</f>
        <v>0</v>
      </c>
      <c r="N378" s="2">
        <f>'2. Archives'!E379</f>
        <v>0</v>
      </c>
      <c r="O378" s="204">
        <f>'2. Archives'!J379</f>
        <v>0</v>
      </c>
      <c r="P378" s="187">
        <f>'2. Archives'!L379</f>
        <v>0</v>
      </c>
    </row>
    <row r="379" spans="12:16" ht="44" customHeight="1" x14ac:dyDescent="0.35">
      <c r="L379" s="186">
        <f>'2. Archives'!D380</f>
        <v>0</v>
      </c>
      <c r="M379" s="2">
        <f>'2. Archives'!F380</f>
        <v>0</v>
      </c>
      <c r="N379" s="2">
        <f>'2. Archives'!E380</f>
        <v>0</v>
      </c>
      <c r="O379" s="204">
        <f>'2. Archives'!J380</f>
        <v>0</v>
      </c>
      <c r="P379" s="187">
        <f>'2. Archives'!L380</f>
        <v>0</v>
      </c>
    </row>
    <row r="380" spans="12:16" ht="44" customHeight="1" x14ac:dyDescent="0.35">
      <c r="L380" s="186">
        <f>'2. Archives'!D381</f>
        <v>0</v>
      </c>
      <c r="M380" s="2">
        <f>'2. Archives'!F381</f>
        <v>0</v>
      </c>
      <c r="N380" s="2">
        <f>'2. Archives'!E381</f>
        <v>0</v>
      </c>
      <c r="O380" s="204">
        <f>'2. Archives'!J381</f>
        <v>0</v>
      </c>
      <c r="P380" s="187">
        <f>'2. Archives'!L381</f>
        <v>0</v>
      </c>
    </row>
    <row r="381" spans="12:16" ht="44" customHeight="1" x14ac:dyDescent="0.35">
      <c r="L381" s="186">
        <f>'2. Archives'!D382</f>
        <v>0</v>
      </c>
      <c r="M381" s="2">
        <f>'2. Archives'!F382</f>
        <v>0</v>
      </c>
      <c r="N381" s="2">
        <f>'2. Archives'!E382</f>
        <v>0</v>
      </c>
      <c r="O381" s="204">
        <f>'2. Archives'!J382</f>
        <v>0</v>
      </c>
      <c r="P381" s="187">
        <f>'2. Archives'!L382</f>
        <v>0</v>
      </c>
    </row>
    <row r="382" spans="12:16" ht="44" customHeight="1" x14ac:dyDescent="0.35">
      <c r="L382" s="186">
        <f>'2. Archives'!D383</f>
        <v>0</v>
      </c>
      <c r="M382" s="2">
        <f>'2. Archives'!F383</f>
        <v>0</v>
      </c>
      <c r="N382" s="2">
        <f>'2. Archives'!E383</f>
        <v>0</v>
      </c>
      <c r="O382" s="204">
        <f>'2. Archives'!J383</f>
        <v>0</v>
      </c>
      <c r="P382" s="187">
        <f>'2. Archives'!L383</f>
        <v>0</v>
      </c>
    </row>
    <row r="383" spans="12:16" ht="44" customHeight="1" x14ac:dyDescent="0.35">
      <c r="L383" s="186">
        <f>'2. Archives'!D384</f>
        <v>0</v>
      </c>
      <c r="M383" s="2">
        <f>'2. Archives'!F384</f>
        <v>0</v>
      </c>
      <c r="N383" s="2">
        <f>'2. Archives'!E384</f>
        <v>0</v>
      </c>
      <c r="O383" s="204">
        <f>'2. Archives'!J384</f>
        <v>0</v>
      </c>
      <c r="P383" s="187">
        <f>'2. Archives'!L384</f>
        <v>0</v>
      </c>
    </row>
    <row r="384" spans="12:16" ht="44" customHeight="1" x14ac:dyDescent="0.35">
      <c r="L384" s="186">
        <f>'2. Archives'!D385</f>
        <v>0</v>
      </c>
      <c r="M384" s="2">
        <f>'2. Archives'!F385</f>
        <v>0</v>
      </c>
      <c r="N384" s="2">
        <f>'2. Archives'!E385</f>
        <v>0</v>
      </c>
      <c r="O384" s="204">
        <f>'2. Archives'!J385</f>
        <v>0</v>
      </c>
      <c r="P384" s="187">
        <f>'2. Archives'!L385</f>
        <v>0</v>
      </c>
    </row>
    <row r="385" spans="12:16" ht="44" customHeight="1" x14ac:dyDescent="0.35">
      <c r="L385" s="186">
        <f>'2. Archives'!D386</f>
        <v>0</v>
      </c>
      <c r="M385" s="2">
        <f>'2. Archives'!F386</f>
        <v>0</v>
      </c>
      <c r="N385" s="2">
        <f>'2. Archives'!E386</f>
        <v>0</v>
      </c>
      <c r="O385" s="204">
        <f>'2. Archives'!J386</f>
        <v>0</v>
      </c>
      <c r="P385" s="187">
        <f>'2. Archives'!L386</f>
        <v>0</v>
      </c>
    </row>
    <row r="386" spans="12:16" ht="44" customHeight="1" x14ac:dyDescent="0.35">
      <c r="L386" s="186">
        <f>'2. Archives'!D387</f>
        <v>0</v>
      </c>
      <c r="M386" s="2">
        <f>'2. Archives'!F387</f>
        <v>0</v>
      </c>
      <c r="N386" s="2">
        <f>'2. Archives'!E387</f>
        <v>0</v>
      </c>
      <c r="O386" s="204">
        <f>'2. Archives'!J387</f>
        <v>0</v>
      </c>
      <c r="P386" s="187">
        <f>'2. Archives'!L387</f>
        <v>0</v>
      </c>
    </row>
    <row r="387" spans="12:16" ht="44" customHeight="1" x14ac:dyDescent="0.35">
      <c r="L387" s="186">
        <f>'2. Archives'!D388</f>
        <v>0</v>
      </c>
      <c r="M387" s="2">
        <f>'2. Archives'!F388</f>
        <v>0</v>
      </c>
      <c r="N387" s="2">
        <f>'2. Archives'!E388</f>
        <v>0</v>
      </c>
      <c r="O387" s="204">
        <f>'2. Archives'!J388</f>
        <v>0</v>
      </c>
      <c r="P387" s="187">
        <f>'2. Archives'!L388</f>
        <v>0</v>
      </c>
    </row>
    <row r="388" spans="12:16" ht="44" customHeight="1" x14ac:dyDescent="0.35">
      <c r="L388" s="186">
        <f>'2. Archives'!D389</f>
        <v>0</v>
      </c>
      <c r="M388" s="2">
        <f>'2. Archives'!F389</f>
        <v>0</v>
      </c>
      <c r="N388" s="2">
        <f>'2. Archives'!E389</f>
        <v>0</v>
      </c>
      <c r="O388" s="204">
        <f>'2. Archives'!J389</f>
        <v>0</v>
      </c>
      <c r="P388" s="187">
        <f>'2. Archives'!L389</f>
        <v>0</v>
      </c>
    </row>
    <row r="389" spans="12:16" ht="44" customHeight="1" x14ac:dyDescent="0.35">
      <c r="L389" s="186">
        <f>'2. Archives'!D390</f>
        <v>0</v>
      </c>
      <c r="M389" s="2">
        <f>'2. Archives'!F390</f>
        <v>0</v>
      </c>
      <c r="N389" s="2">
        <f>'2. Archives'!E390</f>
        <v>0</v>
      </c>
      <c r="O389" s="204">
        <f>'2. Archives'!J390</f>
        <v>0</v>
      </c>
      <c r="P389" s="187">
        <f>'2. Archives'!L390</f>
        <v>0</v>
      </c>
    </row>
    <row r="390" spans="12:16" ht="44" customHeight="1" x14ac:dyDescent="0.35">
      <c r="L390" s="186">
        <f>'2. Archives'!D391</f>
        <v>0</v>
      </c>
      <c r="M390" s="2">
        <f>'2. Archives'!F391</f>
        <v>0</v>
      </c>
      <c r="N390" s="2">
        <f>'2. Archives'!E391</f>
        <v>0</v>
      </c>
      <c r="O390" s="204">
        <f>'2. Archives'!J391</f>
        <v>0</v>
      </c>
      <c r="P390" s="187">
        <f>'2. Archives'!L391</f>
        <v>0</v>
      </c>
    </row>
    <row r="391" spans="12:16" ht="44" customHeight="1" x14ac:dyDescent="0.35">
      <c r="L391" s="186">
        <f>'2. Archives'!D392</f>
        <v>0</v>
      </c>
      <c r="M391" s="2">
        <f>'2. Archives'!F392</f>
        <v>0</v>
      </c>
      <c r="N391" s="2">
        <f>'2. Archives'!E392</f>
        <v>0</v>
      </c>
      <c r="O391" s="204">
        <f>'2. Archives'!J392</f>
        <v>0</v>
      </c>
      <c r="P391" s="187">
        <f>'2. Archives'!L392</f>
        <v>0</v>
      </c>
    </row>
    <row r="392" spans="12:16" ht="44" customHeight="1" x14ac:dyDescent="0.35">
      <c r="L392" s="186">
        <f>'2. Archives'!D393</f>
        <v>0</v>
      </c>
      <c r="M392" s="2">
        <f>'2. Archives'!F393</f>
        <v>0</v>
      </c>
      <c r="N392" s="2">
        <f>'2. Archives'!E393</f>
        <v>0</v>
      </c>
      <c r="O392" s="204">
        <f>'2. Archives'!J393</f>
        <v>0</v>
      </c>
      <c r="P392" s="187">
        <f>'2. Archives'!L393</f>
        <v>0</v>
      </c>
    </row>
    <row r="393" spans="12:16" ht="44" customHeight="1" x14ac:dyDescent="0.35">
      <c r="L393" s="186">
        <f>'2. Archives'!D394</f>
        <v>0</v>
      </c>
      <c r="M393" s="2">
        <f>'2. Archives'!F394</f>
        <v>0</v>
      </c>
      <c r="N393" s="2">
        <f>'2. Archives'!E394</f>
        <v>0</v>
      </c>
      <c r="O393" s="204">
        <f>'2. Archives'!J394</f>
        <v>0</v>
      </c>
      <c r="P393" s="187">
        <f>'2. Archives'!L394</f>
        <v>0</v>
      </c>
    </row>
    <row r="394" spans="12:16" ht="44" customHeight="1" x14ac:dyDescent="0.35">
      <c r="L394" s="186">
        <f>'2. Archives'!D395</f>
        <v>0</v>
      </c>
      <c r="M394" s="2">
        <f>'2. Archives'!F395</f>
        <v>0</v>
      </c>
      <c r="N394" s="2">
        <f>'2. Archives'!E395</f>
        <v>0</v>
      </c>
      <c r="O394" s="204">
        <f>'2. Archives'!J395</f>
        <v>0</v>
      </c>
      <c r="P394" s="187">
        <f>'2. Archives'!L395</f>
        <v>0</v>
      </c>
    </row>
    <row r="395" spans="12:16" ht="44" customHeight="1" x14ac:dyDescent="0.35">
      <c r="L395" s="186">
        <f>'2. Archives'!D396</f>
        <v>0</v>
      </c>
      <c r="M395" s="2">
        <f>'2. Archives'!F396</f>
        <v>0</v>
      </c>
      <c r="N395" s="2">
        <f>'2. Archives'!E396</f>
        <v>0</v>
      </c>
      <c r="O395" s="204">
        <f>'2. Archives'!J396</f>
        <v>0</v>
      </c>
      <c r="P395" s="187">
        <f>'2. Archives'!L396</f>
        <v>0</v>
      </c>
    </row>
    <row r="396" spans="12:16" ht="44" customHeight="1" x14ac:dyDescent="0.35">
      <c r="L396" s="186">
        <f>'2. Archives'!D397</f>
        <v>0</v>
      </c>
      <c r="M396" s="2">
        <f>'2. Archives'!F397</f>
        <v>0</v>
      </c>
      <c r="N396" s="2">
        <f>'2. Archives'!E397</f>
        <v>0</v>
      </c>
      <c r="O396" s="204">
        <f>'2. Archives'!J397</f>
        <v>0</v>
      </c>
      <c r="P396" s="187">
        <f>'2. Archives'!L397</f>
        <v>0</v>
      </c>
    </row>
    <row r="397" spans="12:16" ht="44" customHeight="1" x14ac:dyDescent="0.35">
      <c r="L397" s="186">
        <f>'2. Archives'!D398</f>
        <v>0</v>
      </c>
      <c r="M397" s="2">
        <f>'2. Archives'!F398</f>
        <v>0</v>
      </c>
      <c r="N397" s="2">
        <f>'2. Archives'!E398</f>
        <v>0</v>
      </c>
      <c r="O397" s="204">
        <f>'2. Archives'!J398</f>
        <v>0</v>
      </c>
      <c r="P397" s="187">
        <f>'2. Archives'!L398</f>
        <v>0</v>
      </c>
    </row>
    <row r="398" spans="12:16" ht="44" customHeight="1" x14ac:dyDescent="0.35">
      <c r="L398" s="186">
        <f>'2. Archives'!D399</f>
        <v>0</v>
      </c>
      <c r="M398" s="2">
        <f>'2. Archives'!F399</f>
        <v>0</v>
      </c>
      <c r="N398" s="2">
        <f>'2. Archives'!E399</f>
        <v>0</v>
      </c>
      <c r="O398" s="204">
        <f>'2. Archives'!J399</f>
        <v>0</v>
      </c>
      <c r="P398" s="187">
        <f>'2. Archives'!L399</f>
        <v>0</v>
      </c>
    </row>
    <row r="399" spans="12:16" ht="44" customHeight="1" x14ac:dyDescent="0.35">
      <c r="L399" s="186">
        <f>'2. Archives'!D400</f>
        <v>0</v>
      </c>
      <c r="M399" s="2">
        <f>'2. Archives'!F400</f>
        <v>0</v>
      </c>
      <c r="N399" s="2">
        <f>'2. Archives'!E400</f>
        <v>0</v>
      </c>
      <c r="O399" s="204">
        <f>'2. Archives'!J400</f>
        <v>0</v>
      </c>
      <c r="P399" s="187">
        <f>'2. Archives'!L400</f>
        <v>0</v>
      </c>
    </row>
    <row r="400" spans="12:16" ht="44" customHeight="1" x14ac:dyDescent="0.35">
      <c r="L400" s="186">
        <f>'2. Archives'!D401</f>
        <v>0</v>
      </c>
      <c r="M400" s="2">
        <f>'2. Archives'!F401</f>
        <v>0</v>
      </c>
      <c r="N400" s="2">
        <f>'2. Archives'!E401</f>
        <v>0</v>
      </c>
      <c r="O400" s="204">
        <f>'2. Archives'!J401</f>
        <v>0</v>
      </c>
      <c r="P400" s="187">
        <f>'2. Archives'!L401</f>
        <v>0</v>
      </c>
    </row>
    <row r="401" spans="12:16" ht="44" customHeight="1" x14ac:dyDescent="0.35">
      <c r="L401" s="186">
        <f>'2. Archives'!D402</f>
        <v>0</v>
      </c>
      <c r="M401" s="2">
        <f>'2. Archives'!F402</f>
        <v>0</v>
      </c>
      <c r="N401" s="2">
        <f>'2. Archives'!E402</f>
        <v>0</v>
      </c>
      <c r="O401" s="204">
        <f>'2. Archives'!J402</f>
        <v>0</v>
      </c>
      <c r="P401" s="187">
        <f>'2. Archives'!L402</f>
        <v>0</v>
      </c>
    </row>
    <row r="402" spans="12:16" ht="44" customHeight="1" x14ac:dyDescent="0.35">
      <c r="L402" s="186">
        <f>'2. Archives'!D403</f>
        <v>0</v>
      </c>
      <c r="M402" s="2">
        <f>'2. Archives'!F403</f>
        <v>0</v>
      </c>
      <c r="N402" s="2">
        <f>'2. Archives'!E403</f>
        <v>0</v>
      </c>
      <c r="O402" s="204">
        <f>'2. Archives'!J403</f>
        <v>0</v>
      </c>
      <c r="P402" s="187">
        <f>'2. Archives'!L403</f>
        <v>0</v>
      </c>
    </row>
    <row r="403" spans="12:16" ht="44" customHeight="1" x14ac:dyDescent="0.35">
      <c r="L403" s="186">
        <f>'2. Archives'!D404</f>
        <v>0</v>
      </c>
      <c r="M403" s="2">
        <f>'2. Archives'!F404</f>
        <v>0</v>
      </c>
      <c r="N403" s="2">
        <f>'2. Archives'!E404</f>
        <v>0</v>
      </c>
      <c r="O403" s="204">
        <f>'2. Archives'!J404</f>
        <v>0</v>
      </c>
      <c r="P403" s="187">
        <f>'2. Archives'!L404</f>
        <v>0</v>
      </c>
    </row>
    <row r="404" spans="12:16" ht="44" customHeight="1" x14ac:dyDescent="0.35">
      <c r="L404" s="186">
        <f>'2. Archives'!D405</f>
        <v>0</v>
      </c>
      <c r="M404" s="2">
        <f>'2. Archives'!F405</f>
        <v>0</v>
      </c>
      <c r="N404" s="2">
        <f>'2. Archives'!E405</f>
        <v>0</v>
      </c>
      <c r="O404" s="204">
        <f>'2. Archives'!J405</f>
        <v>0</v>
      </c>
      <c r="P404" s="187">
        <f>'2. Archives'!L405</f>
        <v>0</v>
      </c>
    </row>
    <row r="405" spans="12:16" ht="44" customHeight="1" x14ac:dyDescent="0.35">
      <c r="L405" s="186">
        <f>'2. Archives'!D406</f>
        <v>0</v>
      </c>
      <c r="M405" s="2">
        <f>'2. Archives'!F406</f>
        <v>0</v>
      </c>
      <c r="N405" s="2">
        <f>'2. Archives'!E406</f>
        <v>0</v>
      </c>
      <c r="O405" s="204">
        <f>'2. Archives'!J406</f>
        <v>0</v>
      </c>
      <c r="P405" s="187">
        <f>'2. Archives'!L406</f>
        <v>0</v>
      </c>
    </row>
    <row r="406" spans="12:16" ht="44" customHeight="1" x14ac:dyDescent="0.35">
      <c r="L406" s="186">
        <f>'2. Archives'!D407</f>
        <v>0</v>
      </c>
      <c r="M406" s="2">
        <f>'2. Archives'!F407</f>
        <v>0</v>
      </c>
      <c r="N406" s="2">
        <f>'2. Archives'!E407</f>
        <v>0</v>
      </c>
      <c r="O406" s="204">
        <f>'2. Archives'!J407</f>
        <v>0</v>
      </c>
      <c r="P406" s="187">
        <f>'2. Archives'!L407</f>
        <v>0</v>
      </c>
    </row>
    <row r="407" spans="12:16" ht="44" customHeight="1" x14ac:dyDescent="0.35">
      <c r="L407" s="186">
        <f>'2. Archives'!D408</f>
        <v>0</v>
      </c>
      <c r="M407" s="2">
        <f>'2. Archives'!F408</f>
        <v>0</v>
      </c>
      <c r="N407" s="2">
        <f>'2. Archives'!E408</f>
        <v>0</v>
      </c>
      <c r="O407" s="204">
        <f>'2. Archives'!J408</f>
        <v>0</v>
      </c>
      <c r="P407" s="187">
        <f>'2. Archives'!L408</f>
        <v>0</v>
      </c>
    </row>
    <row r="408" spans="12:16" ht="44" customHeight="1" x14ac:dyDescent="0.35">
      <c r="L408" s="186">
        <f>'2. Archives'!D409</f>
        <v>0</v>
      </c>
      <c r="M408" s="2">
        <f>'2. Archives'!F409</f>
        <v>0</v>
      </c>
      <c r="N408" s="2">
        <f>'2. Archives'!E409</f>
        <v>0</v>
      </c>
      <c r="O408" s="204">
        <f>'2. Archives'!J409</f>
        <v>0</v>
      </c>
      <c r="P408" s="187">
        <f>'2. Archives'!L409</f>
        <v>0</v>
      </c>
    </row>
    <row r="409" spans="12:16" ht="44" customHeight="1" x14ac:dyDescent="0.35">
      <c r="L409" s="186">
        <f>'2. Archives'!D410</f>
        <v>0</v>
      </c>
      <c r="M409" s="2">
        <f>'2. Archives'!F410</f>
        <v>0</v>
      </c>
      <c r="N409" s="2">
        <f>'2. Archives'!E410</f>
        <v>0</v>
      </c>
      <c r="O409" s="204">
        <f>'2. Archives'!J410</f>
        <v>0</v>
      </c>
      <c r="P409" s="187">
        <f>'2. Archives'!L410</f>
        <v>0</v>
      </c>
    </row>
    <row r="410" spans="12:16" ht="44" customHeight="1" x14ac:dyDescent="0.35">
      <c r="L410" s="186">
        <f>'2. Archives'!D411</f>
        <v>0</v>
      </c>
      <c r="M410" s="2">
        <f>'2. Archives'!F411</f>
        <v>0</v>
      </c>
      <c r="N410" s="2">
        <f>'2. Archives'!E411</f>
        <v>0</v>
      </c>
      <c r="O410" s="204">
        <f>'2. Archives'!J411</f>
        <v>0</v>
      </c>
      <c r="P410" s="187">
        <f>'2. Archives'!L411</f>
        <v>0</v>
      </c>
    </row>
    <row r="411" spans="12:16" ht="44" customHeight="1" x14ac:dyDescent="0.35">
      <c r="L411" s="186">
        <f>'2. Archives'!D412</f>
        <v>0</v>
      </c>
      <c r="M411" s="2">
        <f>'2. Archives'!F412</f>
        <v>0</v>
      </c>
      <c r="N411" s="2">
        <f>'2. Archives'!E412</f>
        <v>0</v>
      </c>
      <c r="O411" s="204">
        <f>'2. Archives'!J412</f>
        <v>0</v>
      </c>
      <c r="P411" s="187">
        <f>'2. Archives'!L412</f>
        <v>0</v>
      </c>
    </row>
    <row r="412" spans="12:16" ht="44" customHeight="1" x14ac:dyDescent="0.35">
      <c r="L412" s="186">
        <f>'2. Archives'!D413</f>
        <v>0</v>
      </c>
      <c r="M412" s="2">
        <f>'2. Archives'!F413</f>
        <v>0</v>
      </c>
      <c r="N412" s="2">
        <f>'2. Archives'!E413</f>
        <v>0</v>
      </c>
      <c r="O412" s="204">
        <f>'2. Archives'!J413</f>
        <v>0</v>
      </c>
      <c r="P412" s="187">
        <f>'2. Archives'!L413</f>
        <v>0</v>
      </c>
    </row>
    <row r="413" spans="12:16" ht="44" customHeight="1" x14ac:dyDescent="0.35">
      <c r="L413" s="186">
        <f>'2. Archives'!D414</f>
        <v>0</v>
      </c>
      <c r="M413" s="2">
        <f>'2. Archives'!F414</f>
        <v>0</v>
      </c>
      <c r="N413" s="2">
        <f>'2. Archives'!E414</f>
        <v>0</v>
      </c>
      <c r="O413" s="204">
        <f>'2. Archives'!J414</f>
        <v>0</v>
      </c>
      <c r="P413" s="187">
        <f>'2. Archives'!L414</f>
        <v>0</v>
      </c>
    </row>
    <row r="414" spans="12:16" ht="44" customHeight="1" x14ac:dyDescent="0.35">
      <c r="L414" s="186">
        <f>'2. Archives'!D415</f>
        <v>0</v>
      </c>
      <c r="M414" s="2">
        <f>'2. Archives'!F415</f>
        <v>0</v>
      </c>
      <c r="N414" s="2">
        <f>'2. Archives'!E415</f>
        <v>0</v>
      </c>
      <c r="O414" s="204">
        <f>'2. Archives'!J415</f>
        <v>0</v>
      </c>
      <c r="P414" s="187">
        <f>'2. Archives'!L415</f>
        <v>0</v>
      </c>
    </row>
    <row r="415" spans="12:16" ht="44" customHeight="1" x14ac:dyDescent="0.35">
      <c r="L415" s="186">
        <f>'2. Archives'!D416</f>
        <v>0</v>
      </c>
      <c r="M415" s="2">
        <f>'2. Archives'!F416</f>
        <v>0</v>
      </c>
      <c r="N415" s="2">
        <f>'2. Archives'!E416</f>
        <v>0</v>
      </c>
      <c r="O415" s="204">
        <f>'2. Archives'!J416</f>
        <v>0</v>
      </c>
      <c r="P415" s="187">
        <f>'2. Archives'!L416</f>
        <v>0</v>
      </c>
    </row>
    <row r="416" spans="12:16" ht="44" customHeight="1" x14ac:dyDescent="0.35">
      <c r="L416" s="186">
        <f>'2. Archives'!D417</f>
        <v>0</v>
      </c>
      <c r="M416" s="2">
        <f>'2. Archives'!F417</f>
        <v>0</v>
      </c>
      <c r="N416" s="2">
        <f>'2. Archives'!E417</f>
        <v>0</v>
      </c>
      <c r="O416" s="204">
        <f>'2. Archives'!J417</f>
        <v>0</v>
      </c>
      <c r="P416" s="187">
        <f>'2. Archives'!L417</f>
        <v>0</v>
      </c>
    </row>
    <row r="417" spans="12:16" ht="44" customHeight="1" x14ac:dyDescent="0.35">
      <c r="L417" s="186">
        <f>'2. Archives'!D418</f>
        <v>0</v>
      </c>
      <c r="M417" s="2">
        <f>'2. Archives'!F418</f>
        <v>0</v>
      </c>
      <c r="N417" s="2">
        <f>'2. Archives'!E418</f>
        <v>0</v>
      </c>
      <c r="O417" s="204">
        <f>'2. Archives'!J418</f>
        <v>0</v>
      </c>
      <c r="P417" s="187">
        <f>'2. Archives'!L418</f>
        <v>0</v>
      </c>
    </row>
    <row r="418" spans="12:16" ht="44" customHeight="1" x14ac:dyDescent="0.35">
      <c r="L418" s="186">
        <f>'2. Archives'!D419</f>
        <v>0</v>
      </c>
      <c r="M418" s="2">
        <f>'2. Archives'!F419</f>
        <v>0</v>
      </c>
      <c r="N418" s="2">
        <f>'2. Archives'!E419</f>
        <v>0</v>
      </c>
      <c r="O418" s="204">
        <f>'2. Archives'!J419</f>
        <v>0</v>
      </c>
      <c r="P418" s="187">
        <f>'2. Archives'!L419</f>
        <v>0</v>
      </c>
    </row>
    <row r="419" spans="12:16" ht="44" customHeight="1" x14ac:dyDescent="0.35">
      <c r="L419" s="186">
        <f>'2. Archives'!D420</f>
        <v>0</v>
      </c>
      <c r="M419" s="2">
        <f>'2. Archives'!F420</f>
        <v>0</v>
      </c>
      <c r="N419" s="2">
        <f>'2. Archives'!E420</f>
        <v>0</v>
      </c>
      <c r="O419" s="204">
        <f>'2. Archives'!J420</f>
        <v>0</v>
      </c>
      <c r="P419" s="187">
        <f>'2. Archives'!L420</f>
        <v>0</v>
      </c>
    </row>
    <row r="420" spans="12:16" ht="44" customHeight="1" x14ac:dyDescent="0.35">
      <c r="L420" s="186">
        <f>'2. Archives'!D421</f>
        <v>0</v>
      </c>
      <c r="M420" s="2">
        <f>'2. Archives'!F421</f>
        <v>0</v>
      </c>
      <c r="N420" s="2">
        <f>'2. Archives'!E421</f>
        <v>0</v>
      </c>
      <c r="O420" s="204">
        <f>'2. Archives'!J421</f>
        <v>0</v>
      </c>
      <c r="P420" s="187">
        <f>'2. Archives'!L421</f>
        <v>0</v>
      </c>
    </row>
  </sheetData>
  <mergeCells count="3">
    <mergeCell ref="L2:P2"/>
    <mergeCell ref="F2:J2"/>
    <mergeCell ref="B2:E2"/>
  </mergeCells>
  <phoneticPr fontId="4" type="noConversion"/>
  <conditionalFormatting sqref="J4:J203">
    <cfRule type="expression" dxfId="49" priority="1">
      <formula>$J4="OK"</formula>
    </cfRule>
    <cfRule type="expression" dxfId="48" priority="2">
      <formula>$J4="NOK"</formula>
    </cfRule>
  </conditionalFormatting>
  <pageMargins left="0.7" right="0.7" top="0.75" bottom="0.75" header="0.3" footer="0.3"/>
  <tableParts count="3">
    <tablePart r:id="rId1"/>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EFC00-39B0-4898-A56D-781AC41E67F4}">
  <sheetPr codeName="Feuil6">
    <tabColor theme="2"/>
  </sheetPr>
  <dimension ref="B2:J16"/>
  <sheetViews>
    <sheetView workbookViewId="0">
      <selection activeCell="N15" sqref="N15"/>
    </sheetView>
  </sheetViews>
  <sheetFormatPr baseColWidth="10" defaultRowHeight="14.5" x14ac:dyDescent="0.35"/>
  <cols>
    <col min="1" max="2" width="4.90625" style="75" customWidth="1"/>
    <col min="3" max="9" width="10.90625" style="75"/>
    <col min="10" max="10" width="46.1796875" style="75" customWidth="1"/>
    <col min="11" max="16384" width="10.90625" style="75"/>
  </cols>
  <sheetData>
    <row r="2" spans="2:10" ht="35" customHeight="1" x14ac:dyDescent="0.6">
      <c r="B2" s="76" t="s">
        <v>412</v>
      </c>
    </row>
    <row r="4" spans="2:10" ht="18.5" x14ac:dyDescent="0.45">
      <c r="F4" s="77"/>
    </row>
    <row r="15" spans="2:10" ht="18.5" x14ac:dyDescent="0.35">
      <c r="E15" s="172"/>
      <c r="F15" s="173" t="s">
        <v>439</v>
      </c>
      <c r="G15" s="172"/>
      <c r="H15" s="172"/>
      <c r="I15" s="172"/>
      <c r="J15" s="172"/>
    </row>
    <row r="16" spans="2:10" ht="15.5" customHeight="1" x14ac:dyDescent="0.35">
      <c r="E16" s="172"/>
      <c r="F16" s="80" t="s">
        <v>413</v>
      </c>
      <c r="G16" s="79"/>
      <c r="H16" s="79"/>
      <c r="I16" s="79"/>
      <c r="J16" s="78"/>
    </row>
  </sheetData>
  <hyperlinks>
    <hyperlink ref="F16" r:id="rId1" location="fpstate=ive&amp;vld=cid:d4832648,vid:PYSzzbUdjw8,st:0" xr:uid="{F04E4107-9C06-4A08-AF5B-AF3A727DE55E}"/>
    <hyperlink ref="F15" r:id="rId2" display="Surbillance de ligne" xr:uid="{BA5F4AEC-EA3A-4CCE-AEF6-0B0916715870}"/>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BA956-AC40-470B-A5BC-4418E8885058}">
  <sheetPr codeName="Feuil11">
    <tabColor theme="0" tint="-0.249977111117893"/>
  </sheetPr>
  <dimension ref="B2:P81"/>
  <sheetViews>
    <sheetView topLeftCell="E27" zoomScale="91" zoomScaleNormal="91" workbookViewId="0">
      <selection activeCell="P33" sqref="P33"/>
    </sheetView>
  </sheetViews>
  <sheetFormatPr baseColWidth="10" defaultColWidth="10.81640625" defaultRowHeight="14.5" x14ac:dyDescent="0.35"/>
  <cols>
    <col min="1" max="1" width="3.54296875" style="61" customWidth="1"/>
    <col min="2" max="2" width="17.1796875" style="61" customWidth="1"/>
    <col min="3" max="3" width="3.54296875" style="61" customWidth="1"/>
    <col min="4" max="4" width="65.81640625" style="61" customWidth="1"/>
    <col min="5" max="5" width="62" style="61" customWidth="1"/>
    <col min="6" max="6" width="40.54296875" style="61" customWidth="1"/>
    <col min="7" max="7" width="5.54296875" style="61" customWidth="1"/>
    <col min="8" max="8" width="10.81640625" style="61"/>
    <col min="9" max="9" width="5.54296875" style="61" customWidth="1"/>
    <col min="10" max="10" width="15.26953125" style="63" customWidth="1"/>
    <col min="11" max="11" width="5.54296875" style="61" customWidth="1"/>
    <col min="12" max="12" width="13.81640625" style="61" customWidth="1"/>
    <col min="13" max="13" width="5.54296875" style="61" customWidth="1"/>
    <col min="14" max="14" width="14.6328125" style="61" customWidth="1"/>
    <col min="15" max="15" width="5.54296875" style="61" customWidth="1"/>
    <col min="16" max="16" width="97.1796875" style="66" customWidth="1"/>
    <col min="17" max="16384" width="10.81640625" style="61"/>
  </cols>
  <sheetData>
    <row r="2" spans="2:16" s="74" customFormat="1" ht="24" customHeight="1" x14ac:dyDescent="0.35">
      <c r="B2" s="73" t="s">
        <v>334</v>
      </c>
      <c r="D2" s="205" t="s">
        <v>373</v>
      </c>
      <c r="E2" s="205" t="s">
        <v>327</v>
      </c>
      <c r="F2" s="73" t="s">
        <v>394</v>
      </c>
      <c r="H2" s="73" t="s">
        <v>321</v>
      </c>
      <c r="J2" s="73" t="s">
        <v>306</v>
      </c>
      <c r="L2" s="73" t="s">
        <v>333</v>
      </c>
      <c r="N2" s="73" t="s">
        <v>447</v>
      </c>
      <c r="P2" s="66" t="s">
        <v>399</v>
      </c>
    </row>
    <row r="3" spans="2:16" x14ac:dyDescent="0.35">
      <c r="B3" s="66" t="s">
        <v>396</v>
      </c>
      <c r="D3" s="66" t="s">
        <v>399</v>
      </c>
      <c r="E3" s="66" t="s">
        <v>346</v>
      </c>
      <c r="F3" s="66" t="s">
        <v>303</v>
      </c>
      <c r="H3" s="66" t="s">
        <v>400</v>
      </c>
      <c r="J3" s="68" t="s">
        <v>377</v>
      </c>
      <c r="L3" s="68">
        <v>1</v>
      </c>
      <c r="N3" s="68">
        <v>2018</v>
      </c>
      <c r="P3" s="66" t="s">
        <v>375</v>
      </c>
    </row>
    <row r="4" spans="2:16" x14ac:dyDescent="0.35">
      <c r="B4" s="66" t="s">
        <v>335</v>
      </c>
      <c r="D4" s="66" t="s">
        <v>375</v>
      </c>
      <c r="E4" s="66" t="s">
        <v>347</v>
      </c>
      <c r="F4" s="66" t="s">
        <v>304</v>
      </c>
      <c r="H4" s="66" t="s">
        <v>401</v>
      </c>
      <c r="J4" s="68" t="s">
        <v>330</v>
      </c>
      <c r="L4" s="68">
        <v>0</v>
      </c>
      <c r="N4" s="68">
        <v>2019</v>
      </c>
      <c r="P4" s="66" t="s">
        <v>376</v>
      </c>
    </row>
    <row r="5" spans="2:16" ht="29" x14ac:dyDescent="0.35">
      <c r="B5" s="66" t="s">
        <v>365</v>
      </c>
      <c r="D5" s="66" t="s">
        <v>376</v>
      </c>
      <c r="E5" s="66" t="s">
        <v>348</v>
      </c>
      <c r="F5" s="66" t="s">
        <v>305</v>
      </c>
      <c r="H5" s="66" t="s">
        <v>402</v>
      </c>
      <c r="N5" s="68">
        <v>2020</v>
      </c>
      <c r="P5" s="66" t="s">
        <v>378</v>
      </c>
    </row>
    <row r="6" spans="2:16" x14ac:dyDescent="0.35">
      <c r="B6" s="66" t="s">
        <v>360</v>
      </c>
      <c r="D6" s="66" t="s">
        <v>378</v>
      </c>
      <c r="E6" s="66" t="s">
        <v>350</v>
      </c>
      <c r="F6" s="66" t="s">
        <v>307</v>
      </c>
      <c r="H6" s="66" t="s">
        <v>323</v>
      </c>
      <c r="N6" s="68">
        <v>2021</v>
      </c>
      <c r="P6" s="66" t="s">
        <v>379</v>
      </c>
    </row>
    <row r="7" spans="2:16" ht="29" x14ac:dyDescent="0.35">
      <c r="B7" s="66" t="s">
        <v>349</v>
      </c>
      <c r="D7" s="66" t="s">
        <v>379</v>
      </c>
      <c r="E7" s="66" t="s">
        <v>351</v>
      </c>
      <c r="F7" s="66" t="s">
        <v>308</v>
      </c>
      <c r="N7" s="68">
        <v>2022</v>
      </c>
      <c r="P7" s="66" t="s">
        <v>380</v>
      </c>
    </row>
    <row r="8" spans="2:16" x14ac:dyDescent="0.35">
      <c r="B8" s="66" t="s">
        <v>395</v>
      </c>
      <c r="D8" s="66" t="s">
        <v>380</v>
      </c>
      <c r="E8" s="66" t="s">
        <v>353</v>
      </c>
      <c r="F8" s="66" t="s">
        <v>309</v>
      </c>
      <c r="N8" s="68">
        <v>2023</v>
      </c>
      <c r="P8" s="66" t="s">
        <v>381</v>
      </c>
    </row>
    <row r="9" spans="2:16" ht="29" x14ac:dyDescent="0.35">
      <c r="B9" s="66" t="s">
        <v>352</v>
      </c>
      <c r="D9" s="66" t="s">
        <v>381</v>
      </c>
      <c r="E9" s="66" t="s">
        <v>357</v>
      </c>
      <c r="F9" s="66" t="s">
        <v>310</v>
      </c>
      <c r="N9" s="68">
        <v>2024</v>
      </c>
      <c r="P9" s="66" t="s">
        <v>382</v>
      </c>
    </row>
    <row r="10" spans="2:16" x14ac:dyDescent="0.35">
      <c r="B10" s="66" t="s">
        <v>397</v>
      </c>
      <c r="D10" s="66" t="s">
        <v>382</v>
      </c>
      <c r="E10" s="66" t="s">
        <v>358</v>
      </c>
      <c r="F10" s="66" t="s">
        <v>311</v>
      </c>
      <c r="N10" s="68">
        <v>2025</v>
      </c>
      <c r="P10" s="66" t="s">
        <v>383</v>
      </c>
    </row>
    <row r="11" spans="2:16" x14ac:dyDescent="0.35">
      <c r="B11" s="66" t="s">
        <v>356</v>
      </c>
      <c r="D11" s="66" t="s">
        <v>383</v>
      </c>
      <c r="E11" s="66" t="s">
        <v>414</v>
      </c>
      <c r="F11" s="66" t="s">
        <v>312</v>
      </c>
      <c r="N11" s="68">
        <v>2026</v>
      </c>
      <c r="P11" s="66" t="s">
        <v>384</v>
      </c>
    </row>
    <row r="12" spans="2:16" ht="29" x14ac:dyDescent="0.35">
      <c r="B12" s="66" t="s">
        <v>354</v>
      </c>
      <c r="D12" s="66" t="s">
        <v>384</v>
      </c>
      <c r="E12" s="66" t="s">
        <v>314</v>
      </c>
      <c r="F12" s="66" t="s">
        <v>313</v>
      </c>
      <c r="N12" s="68">
        <v>2027</v>
      </c>
      <c r="P12" s="66" t="s">
        <v>385</v>
      </c>
    </row>
    <row r="13" spans="2:16" x14ac:dyDescent="0.35">
      <c r="B13" s="61" t="s">
        <v>436</v>
      </c>
      <c r="D13" s="66" t="s">
        <v>385</v>
      </c>
      <c r="E13" s="66" t="s">
        <v>359</v>
      </c>
      <c r="F13" s="66" t="s">
        <v>255</v>
      </c>
      <c r="N13" s="68">
        <v>2028</v>
      </c>
      <c r="P13" s="66" t="s">
        <v>386</v>
      </c>
    </row>
    <row r="14" spans="2:16" x14ac:dyDescent="0.35">
      <c r="D14" s="66" t="s">
        <v>386</v>
      </c>
      <c r="E14" s="66" t="s">
        <v>361</v>
      </c>
      <c r="F14" s="66" t="s">
        <v>410</v>
      </c>
      <c r="N14" s="68">
        <v>2029</v>
      </c>
      <c r="P14" s="66" t="s">
        <v>387</v>
      </c>
    </row>
    <row r="15" spans="2:16" x14ac:dyDescent="0.35">
      <c r="D15" s="66" t="s">
        <v>387</v>
      </c>
      <c r="E15" s="66" t="s">
        <v>362</v>
      </c>
      <c r="F15" s="66" t="s">
        <v>315</v>
      </c>
      <c r="N15" s="68">
        <v>2030</v>
      </c>
      <c r="P15" s="66" t="s">
        <v>388</v>
      </c>
    </row>
    <row r="16" spans="2:16" ht="29" x14ac:dyDescent="0.35">
      <c r="B16" s="182" t="s">
        <v>444</v>
      </c>
      <c r="D16" s="66" t="s">
        <v>388</v>
      </c>
      <c r="E16" s="66" t="s">
        <v>355</v>
      </c>
      <c r="F16" s="66" t="s">
        <v>316</v>
      </c>
      <c r="N16" s="68">
        <v>2031</v>
      </c>
      <c r="P16" s="66" t="s">
        <v>389</v>
      </c>
    </row>
    <row r="17" spans="2:16" ht="101.5" x14ac:dyDescent="0.35">
      <c r="B17" s="183" t="s">
        <v>446</v>
      </c>
      <c r="D17" s="66" t="s">
        <v>389</v>
      </c>
      <c r="E17" s="66" t="s">
        <v>415</v>
      </c>
      <c r="F17" s="66" t="s">
        <v>317</v>
      </c>
      <c r="N17" s="68">
        <v>2032</v>
      </c>
      <c r="P17" s="66" t="s">
        <v>390</v>
      </c>
    </row>
    <row r="18" spans="2:16" ht="43.5" x14ac:dyDescent="0.35">
      <c r="B18" s="183" t="s">
        <v>445</v>
      </c>
      <c r="D18" s="66" t="s">
        <v>390</v>
      </c>
      <c r="E18" s="66" t="s">
        <v>363</v>
      </c>
      <c r="F18" s="66" t="s">
        <v>318</v>
      </c>
      <c r="N18" s="68">
        <v>2033</v>
      </c>
      <c r="P18" s="66" t="s">
        <v>391</v>
      </c>
    </row>
    <row r="19" spans="2:16" ht="29" x14ac:dyDescent="0.35">
      <c r="B19" s="183"/>
      <c r="D19" s="66" t="s">
        <v>391</v>
      </c>
      <c r="E19" s="66" t="s">
        <v>319</v>
      </c>
      <c r="F19" s="66" t="s">
        <v>398</v>
      </c>
      <c r="N19" s="68">
        <v>2034</v>
      </c>
      <c r="P19" s="66" t="s">
        <v>392</v>
      </c>
    </row>
    <row r="20" spans="2:16" x14ac:dyDescent="0.35">
      <c r="B20" s="183"/>
      <c r="D20" s="66" t="s">
        <v>392</v>
      </c>
      <c r="E20" s="66" t="s">
        <v>364</v>
      </c>
      <c r="F20" s="66" t="s">
        <v>411</v>
      </c>
      <c r="N20" s="68">
        <v>2035</v>
      </c>
      <c r="P20" s="66" t="s">
        <v>393</v>
      </c>
    </row>
    <row r="21" spans="2:16" ht="29" x14ac:dyDescent="0.35">
      <c r="B21" s="183"/>
      <c r="D21" s="66" t="s">
        <v>393</v>
      </c>
      <c r="E21" s="66" t="s">
        <v>366</v>
      </c>
      <c r="F21" s="66" t="s">
        <v>433</v>
      </c>
      <c r="N21" s="68">
        <v>2036</v>
      </c>
      <c r="P21" s="66" t="s">
        <v>374</v>
      </c>
    </row>
    <row r="22" spans="2:16" x14ac:dyDescent="0.35">
      <c r="B22" s="183"/>
      <c r="D22" s="66" t="s">
        <v>374</v>
      </c>
      <c r="E22" s="66" t="s">
        <v>367</v>
      </c>
      <c r="F22" s="66" t="s">
        <v>434</v>
      </c>
      <c r="N22" s="68">
        <v>2037</v>
      </c>
      <c r="P22" s="66" t="s">
        <v>406</v>
      </c>
    </row>
    <row r="23" spans="2:16" x14ac:dyDescent="0.35">
      <c r="B23" s="183"/>
      <c r="D23" s="66" t="s">
        <v>406</v>
      </c>
      <c r="E23" s="66" t="s">
        <v>368</v>
      </c>
      <c r="F23" s="66" t="s">
        <v>435</v>
      </c>
      <c r="N23" s="68">
        <v>2038</v>
      </c>
      <c r="P23" s="66" t="s">
        <v>409</v>
      </c>
    </row>
    <row r="24" spans="2:16" x14ac:dyDescent="0.35">
      <c r="B24" s="183"/>
      <c r="D24" s="66" t="s">
        <v>409</v>
      </c>
      <c r="E24" s="66" t="s">
        <v>369</v>
      </c>
      <c r="F24" s="66" t="s">
        <v>437</v>
      </c>
      <c r="N24" s="68">
        <v>2039</v>
      </c>
      <c r="P24" s="66" t="s">
        <v>346</v>
      </c>
    </row>
    <row r="25" spans="2:16" ht="29" x14ac:dyDescent="0.35">
      <c r="B25" s="183"/>
      <c r="D25" s="66"/>
      <c r="E25" s="66" t="s">
        <v>370</v>
      </c>
      <c r="F25" s="66" t="s">
        <v>438</v>
      </c>
      <c r="N25" s="68">
        <v>2040</v>
      </c>
      <c r="P25" s="66" t="s">
        <v>347</v>
      </c>
    </row>
    <row r="26" spans="2:16" ht="29" x14ac:dyDescent="0.35">
      <c r="B26" s="183"/>
      <c r="D26" s="66"/>
      <c r="E26" s="66" t="s">
        <v>371</v>
      </c>
      <c r="F26" s="66" t="s">
        <v>442</v>
      </c>
      <c r="P26" s="66" t="s">
        <v>348</v>
      </c>
    </row>
    <row r="27" spans="2:16" x14ac:dyDescent="0.35">
      <c r="B27" s="183"/>
      <c r="D27" s="66"/>
      <c r="E27" s="66" t="s">
        <v>372</v>
      </c>
      <c r="F27" s="66" t="s">
        <v>443</v>
      </c>
      <c r="P27" s="66" t="s">
        <v>350</v>
      </c>
    </row>
    <row r="28" spans="2:16" ht="29" x14ac:dyDescent="0.35">
      <c r="B28" s="183"/>
      <c r="D28" s="66"/>
      <c r="E28" s="66" t="s">
        <v>403</v>
      </c>
      <c r="F28" s="66"/>
      <c r="P28" s="66" t="s">
        <v>351</v>
      </c>
    </row>
    <row r="29" spans="2:16" x14ac:dyDescent="0.35">
      <c r="B29" s="183"/>
      <c r="D29" s="66"/>
      <c r="E29" s="66" t="s">
        <v>404</v>
      </c>
      <c r="F29" s="66"/>
      <c r="P29" s="66" t="s">
        <v>353</v>
      </c>
    </row>
    <row r="30" spans="2:16" x14ac:dyDescent="0.35">
      <c r="B30" s="183"/>
      <c r="D30" s="66"/>
      <c r="E30" s="66" t="s">
        <v>405</v>
      </c>
      <c r="F30" s="66"/>
      <c r="P30" s="66" t="s">
        <v>357</v>
      </c>
    </row>
    <row r="31" spans="2:16" x14ac:dyDescent="0.35">
      <c r="B31" s="183"/>
      <c r="D31" s="66"/>
      <c r="E31" s="66" t="s">
        <v>416</v>
      </c>
      <c r="F31" s="66"/>
      <c r="P31" s="66" t="s">
        <v>358</v>
      </c>
    </row>
    <row r="32" spans="2:16" x14ac:dyDescent="0.35">
      <c r="B32" s="183"/>
      <c r="D32" s="66"/>
      <c r="E32" s="66" t="s">
        <v>417</v>
      </c>
      <c r="F32" s="66"/>
      <c r="P32" s="66" t="s">
        <v>414</v>
      </c>
    </row>
    <row r="33" spans="4:16" x14ac:dyDescent="0.35">
      <c r="D33" s="66"/>
      <c r="E33" s="66" t="s">
        <v>418</v>
      </c>
      <c r="F33" s="66"/>
      <c r="P33" s="66" t="s">
        <v>314</v>
      </c>
    </row>
    <row r="34" spans="4:16" x14ac:dyDescent="0.35">
      <c r="D34" s="66"/>
      <c r="E34" s="66"/>
      <c r="F34" s="66"/>
      <c r="P34" s="66" t="s">
        <v>359</v>
      </c>
    </row>
    <row r="35" spans="4:16" x14ac:dyDescent="0.35">
      <c r="D35" s="66"/>
      <c r="E35" s="66" t="s">
        <v>420</v>
      </c>
      <c r="F35" s="66"/>
      <c r="P35" s="66" t="s">
        <v>361</v>
      </c>
    </row>
    <row r="36" spans="4:16" x14ac:dyDescent="0.35">
      <c r="P36" s="66" t="s">
        <v>362</v>
      </c>
    </row>
    <row r="37" spans="4:16" x14ac:dyDescent="0.35">
      <c r="P37" s="66" t="s">
        <v>355</v>
      </c>
    </row>
    <row r="38" spans="4:16" x14ac:dyDescent="0.35">
      <c r="P38" s="66" t="s">
        <v>415</v>
      </c>
    </row>
    <row r="39" spans="4:16" x14ac:dyDescent="0.35">
      <c r="P39" s="66" t="s">
        <v>363</v>
      </c>
    </row>
    <row r="40" spans="4:16" x14ac:dyDescent="0.35">
      <c r="P40" s="66" t="s">
        <v>319</v>
      </c>
    </row>
    <row r="41" spans="4:16" x14ac:dyDescent="0.35">
      <c r="P41" s="66" t="s">
        <v>364</v>
      </c>
    </row>
    <row r="42" spans="4:16" x14ac:dyDescent="0.35">
      <c r="P42" s="66" t="s">
        <v>366</v>
      </c>
    </row>
    <row r="43" spans="4:16" x14ac:dyDescent="0.35">
      <c r="P43" s="66" t="s">
        <v>367</v>
      </c>
    </row>
    <row r="44" spans="4:16" x14ac:dyDescent="0.35">
      <c r="P44" s="66" t="s">
        <v>368</v>
      </c>
    </row>
    <row r="45" spans="4:16" x14ac:dyDescent="0.35">
      <c r="P45" s="66" t="s">
        <v>369</v>
      </c>
    </row>
    <row r="46" spans="4:16" x14ac:dyDescent="0.35">
      <c r="P46" s="66" t="s">
        <v>370</v>
      </c>
    </row>
    <row r="47" spans="4:16" x14ac:dyDescent="0.35">
      <c r="P47" s="66" t="s">
        <v>371</v>
      </c>
    </row>
    <row r="48" spans="4:16" x14ac:dyDescent="0.35">
      <c r="P48" s="66" t="s">
        <v>372</v>
      </c>
    </row>
    <row r="49" spans="16:16" x14ac:dyDescent="0.35">
      <c r="P49" s="66" t="s">
        <v>403</v>
      </c>
    </row>
    <row r="50" spans="16:16" x14ac:dyDescent="0.35">
      <c r="P50" s="66" t="s">
        <v>404</v>
      </c>
    </row>
    <row r="51" spans="16:16" x14ac:dyDescent="0.35">
      <c r="P51" s="66" t="s">
        <v>405</v>
      </c>
    </row>
    <row r="52" spans="16:16" x14ac:dyDescent="0.35">
      <c r="P52" s="66" t="s">
        <v>416</v>
      </c>
    </row>
    <row r="53" spans="16:16" x14ac:dyDescent="0.35">
      <c r="P53" s="66" t="s">
        <v>417</v>
      </c>
    </row>
    <row r="54" spans="16:16" x14ac:dyDescent="0.35">
      <c r="P54" s="66" t="s">
        <v>418</v>
      </c>
    </row>
    <row r="55" spans="16:16" x14ac:dyDescent="0.35">
      <c r="P55" s="66" t="s">
        <v>419</v>
      </c>
    </row>
    <row r="56" spans="16:16" x14ac:dyDescent="0.35">
      <c r="P56" s="66" t="s">
        <v>420</v>
      </c>
    </row>
    <row r="57" spans="16:16" x14ac:dyDescent="0.35">
      <c r="P57" s="66" t="s">
        <v>303</v>
      </c>
    </row>
    <row r="58" spans="16:16" x14ac:dyDescent="0.35">
      <c r="P58" s="66" t="s">
        <v>304</v>
      </c>
    </row>
    <row r="59" spans="16:16" x14ac:dyDescent="0.35">
      <c r="P59" s="66" t="s">
        <v>305</v>
      </c>
    </row>
    <row r="60" spans="16:16" x14ac:dyDescent="0.35">
      <c r="P60" s="66" t="s">
        <v>307</v>
      </c>
    </row>
    <row r="61" spans="16:16" x14ac:dyDescent="0.35">
      <c r="P61" s="66" t="s">
        <v>308</v>
      </c>
    </row>
    <row r="62" spans="16:16" x14ac:dyDescent="0.35">
      <c r="P62" s="66" t="s">
        <v>309</v>
      </c>
    </row>
    <row r="63" spans="16:16" x14ac:dyDescent="0.35">
      <c r="P63" s="66" t="s">
        <v>310</v>
      </c>
    </row>
    <row r="64" spans="16:16" x14ac:dyDescent="0.35">
      <c r="P64" s="66" t="s">
        <v>311</v>
      </c>
    </row>
    <row r="65" spans="16:16" x14ac:dyDescent="0.35">
      <c r="P65" s="66" t="s">
        <v>312</v>
      </c>
    </row>
    <row r="66" spans="16:16" x14ac:dyDescent="0.35">
      <c r="P66" s="66" t="s">
        <v>313</v>
      </c>
    </row>
    <row r="67" spans="16:16" x14ac:dyDescent="0.35">
      <c r="P67" s="66" t="s">
        <v>255</v>
      </c>
    </row>
    <row r="68" spans="16:16" x14ac:dyDescent="0.35">
      <c r="P68" s="66" t="s">
        <v>410</v>
      </c>
    </row>
    <row r="69" spans="16:16" x14ac:dyDescent="0.35">
      <c r="P69" s="66" t="s">
        <v>315</v>
      </c>
    </row>
    <row r="70" spans="16:16" x14ac:dyDescent="0.35">
      <c r="P70" s="66" t="s">
        <v>316</v>
      </c>
    </row>
    <row r="71" spans="16:16" x14ac:dyDescent="0.35">
      <c r="P71" s="66" t="s">
        <v>317</v>
      </c>
    </row>
    <row r="72" spans="16:16" x14ac:dyDescent="0.35">
      <c r="P72" s="66" t="s">
        <v>318</v>
      </c>
    </row>
    <row r="73" spans="16:16" x14ac:dyDescent="0.35">
      <c r="P73" s="66" t="s">
        <v>398</v>
      </c>
    </row>
    <row r="74" spans="16:16" x14ac:dyDescent="0.35">
      <c r="P74" s="66" t="s">
        <v>411</v>
      </c>
    </row>
    <row r="75" spans="16:16" x14ac:dyDescent="0.35">
      <c r="P75" s="66" t="s">
        <v>433</v>
      </c>
    </row>
    <row r="76" spans="16:16" x14ac:dyDescent="0.35">
      <c r="P76" s="66" t="s">
        <v>434</v>
      </c>
    </row>
    <row r="77" spans="16:16" x14ac:dyDescent="0.35">
      <c r="P77" s="66" t="s">
        <v>435</v>
      </c>
    </row>
    <row r="78" spans="16:16" x14ac:dyDescent="0.35">
      <c r="P78" s="66" t="s">
        <v>437</v>
      </c>
    </row>
    <row r="79" spans="16:16" x14ac:dyDescent="0.35">
      <c r="P79" s="66" t="s">
        <v>438</v>
      </c>
    </row>
    <row r="80" spans="16:16" x14ac:dyDescent="0.35">
      <c r="P80" s="66" t="s">
        <v>442</v>
      </c>
    </row>
    <row r="81" spans="16:16" x14ac:dyDescent="0.35">
      <c r="P81" s="66" t="s">
        <v>443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A70C3A73B9B0943B1CBB6B8BE46C30C" ma:contentTypeVersion="13" ma:contentTypeDescription="Crée un document." ma:contentTypeScope="" ma:versionID="9639d53a386d0daa3d2addb6363c8383">
  <xsd:schema xmlns:xsd="http://www.w3.org/2001/XMLSchema" xmlns:xs="http://www.w3.org/2001/XMLSchema" xmlns:p="http://schemas.microsoft.com/office/2006/metadata/properties" xmlns:ns2="13758b97-5f3b-4b92-884f-2dcc1ee42afa" xmlns:ns3="9c7f9e5d-eb45-428d-a922-8431ff6e06c7" targetNamespace="http://schemas.microsoft.com/office/2006/metadata/properties" ma:root="true" ma:fieldsID="f02ef33d8719ca50100863668b183606" ns2:_="" ns3:_="">
    <xsd:import namespace="13758b97-5f3b-4b92-884f-2dcc1ee42afa"/>
    <xsd:import namespace="9c7f9e5d-eb45-428d-a922-8431ff6e06c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758b97-5f3b-4b92-884f-2dcc1ee42a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Balises d’images" ma:readOnly="false" ma:fieldId="{5cf76f15-5ced-4ddc-b409-7134ff3c332f}" ma:taxonomyMulti="true" ma:sspId="915db40a-aa28-4dfc-b9af-706dbd7491b6"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c7f9e5d-eb45-428d-a922-8431ff6e06c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65da505c-5a46-4e1c-bcd8-ef958c76c67d}" ma:internalName="TaxCatchAll" ma:showField="CatchAllData" ma:web="9c7f9e5d-eb45-428d-a922-8431ff6e06c7">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c7f9e5d-eb45-428d-a922-8431ff6e06c7" xsi:nil="true"/>
    <lcf76f155ced4ddcb4097134ff3c332f xmlns="13758b97-5f3b-4b92-884f-2dcc1ee42af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0C4F32F-41E4-4138-9EF1-7D4BB8895801}">
  <ds:schemaRefs>
    <ds:schemaRef ds:uri="http://schemas.microsoft.com/sharepoint/v3/contenttype/forms"/>
  </ds:schemaRefs>
</ds:datastoreItem>
</file>

<file path=customXml/itemProps2.xml><?xml version="1.0" encoding="utf-8"?>
<ds:datastoreItem xmlns:ds="http://schemas.openxmlformats.org/officeDocument/2006/customXml" ds:itemID="{E3B605B0-C927-47CD-A371-A095071233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758b97-5f3b-4b92-884f-2dcc1ee42afa"/>
    <ds:schemaRef ds:uri="9c7f9e5d-eb45-428d-a922-8431ff6e06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27F1DCF-A642-40DF-B1E6-D7A80CCF445F}">
  <ds:schemaRefs>
    <ds:schemaRef ds:uri="http://schemas.microsoft.com/office/2006/metadata/properties"/>
    <ds:schemaRef ds:uri="9c7f9e5d-eb45-428d-a922-8431ff6e06c7"/>
    <ds:schemaRef ds:uri="http://purl.org/dc/dcmitype/"/>
    <ds:schemaRef ds:uri="13758b97-5f3b-4b92-884f-2dcc1ee42afa"/>
    <ds:schemaRef ds:uri="http://purl.org/dc/term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détails OS </vt:lpstr>
      <vt:lpstr>détails Hors Comediance</vt:lpstr>
      <vt:lpstr>Présentation &amp; Process</vt:lpstr>
      <vt:lpstr>1. Saisie nouvelle facture</vt:lpstr>
      <vt:lpstr>2. Archives</vt:lpstr>
      <vt:lpstr>3. Balance</vt:lpstr>
      <vt:lpstr>3. Aide &amp; Astuces</vt:lpstr>
      <vt:lpstr>4. Sources</vt:lpstr>
      <vt:lpstr>Autres</vt:lpstr>
      <vt:lpstr>'3. Balance'!Criteres</vt:lpstr>
      <vt:lpstr>Liste_orga</vt:lpstr>
      <vt:lpstr>Patronales</vt:lpstr>
      <vt:lpstr>Salariales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Julie MEJAN</dc:creator>
  <cp:keywords/>
  <dc:description/>
  <cp:lastModifiedBy>Pauline PACTOLE</cp:lastModifiedBy>
  <cp:revision/>
  <cp:lastPrinted>2024-09-23T10:01:19Z</cp:lastPrinted>
  <dcterms:created xsi:type="dcterms:W3CDTF">2022-08-10T08:28:50Z</dcterms:created>
  <dcterms:modified xsi:type="dcterms:W3CDTF">2024-10-08T06:43:20Z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5ae2a9-9386-4e25-a2e5-b213e1e7a0b5_Enabled">
    <vt:lpwstr>true</vt:lpwstr>
  </property>
  <property fmtid="{D5CDD505-2E9C-101B-9397-08002B2CF9AE}" pid="3" name="MSIP_Label_6b5ae2a9-9386-4e25-a2e5-b213e1e7a0b5_SetDate">
    <vt:lpwstr>2022-08-11T09:33:38Z</vt:lpwstr>
  </property>
  <property fmtid="{D5CDD505-2E9C-101B-9397-08002B2CF9AE}" pid="4" name="MSIP_Label_6b5ae2a9-9386-4e25-a2e5-b213e1e7a0b5_Method">
    <vt:lpwstr>Privileged</vt:lpwstr>
  </property>
  <property fmtid="{D5CDD505-2E9C-101B-9397-08002B2CF9AE}" pid="5" name="MSIP_Label_6b5ae2a9-9386-4e25-a2e5-b213e1e7a0b5_Name">
    <vt:lpwstr>AA_ClassConfident_Acces-Interne-RC</vt:lpwstr>
  </property>
  <property fmtid="{D5CDD505-2E9C-101B-9397-08002B2CF9AE}" pid="6" name="MSIP_Label_6b5ae2a9-9386-4e25-a2e5-b213e1e7a0b5_SiteId">
    <vt:lpwstr>bddd8564-1efb-428c-aaf3-2b8fcda2c29a</vt:lpwstr>
  </property>
  <property fmtid="{D5CDD505-2E9C-101B-9397-08002B2CF9AE}" pid="7" name="MSIP_Label_6b5ae2a9-9386-4e25-a2e5-b213e1e7a0b5_ActionId">
    <vt:lpwstr>232da779-d9e8-4e2b-a927-8ab00af3f66c</vt:lpwstr>
  </property>
  <property fmtid="{D5CDD505-2E9C-101B-9397-08002B2CF9AE}" pid="8" name="MSIP_Label_6b5ae2a9-9386-4e25-a2e5-b213e1e7a0b5_ContentBits">
    <vt:lpwstr>0</vt:lpwstr>
  </property>
  <property fmtid="{D5CDD505-2E9C-101B-9397-08002B2CF9AE}" pid="9" name="ContentTypeId">
    <vt:lpwstr>0x010100BA70C3A73B9B0943B1CBB6B8BE46C30C</vt:lpwstr>
  </property>
  <property fmtid="{D5CDD505-2E9C-101B-9397-08002B2CF9AE}" pid="10" name="MediaServiceImageTags">
    <vt:lpwstr/>
  </property>
</Properties>
</file>