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POLE-Enfance\IME-Montigny\Chefs de Service\Mathieu VANDENBUSSCHE\SORTIES JUILLET 2024\"/>
    </mc:Choice>
  </mc:AlternateContent>
  <bookViews>
    <workbookView xWindow="0" yWindow="0" windowWidth="20490" windowHeight="7620" tabRatio="693" activeTab="1"/>
  </bookViews>
  <sheets>
    <sheet name="Listes" sheetId="2" r:id="rId1"/>
    <sheet name="Lundi" sheetId="1" r:id="rId2"/>
    <sheet name="Mardi" sheetId="5" r:id="rId3"/>
    <sheet name="Mercredi" sheetId="3" r:id="rId4"/>
    <sheet name="Jeudi" sheetId="7" r:id="rId5"/>
    <sheet name="Vendredi" sheetId="6" r:id="rId6"/>
    <sheet name="Plan. Individuel" sheetId="8" r:id="rId7"/>
  </sheets>
  <definedNames>
    <definedName name="_xlnm._FilterDatabase" localSheetId="4" hidden="1">Jeudi!$K$5:$K$26</definedName>
    <definedName name="_xlnm._FilterDatabase" localSheetId="1" hidden="1">Lundi!$K$5:$K$26</definedName>
    <definedName name="_xlnm._FilterDatabase" localSheetId="2" hidden="1">Mardi!$K$5:$K$26</definedName>
    <definedName name="_xlnm._FilterDatabase" localSheetId="3" hidden="1">Mercredi!$K$5:$K$26</definedName>
    <definedName name="_xlnm._FilterDatabase" localSheetId="5" hidden="1">Vendredi!$K$5:$K$26</definedName>
    <definedName name="ABSENTS_Je" localSheetId="4">Jeudi!$B$3:$I$3</definedName>
    <definedName name="ABSENTS_Lu">Lundi!$B$3:$I$3</definedName>
    <definedName name="ABSENTS_Ma" localSheetId="2">Mardi!$B$3:$I$3</definedName>
    <definedName name="ABSENTS_Me" localSheetId="3">Mercredi!$B$3:$I$3</definedName>
    <definedName name="ABSENTS_Ve" localSheetId="5">Vendredi!$B$3:$I$3</definedName>
    <definedName name="ACT_JEUNES_AM_Je" localSheetId="4">Jeudi!$C$28:$F$48</definedName>
    <definedName name="ACT_JEUNES_AM_Lu">Lundi!$C$28:$F$48</definedName>
    <definedName name="ACT_JEUNES_AM_Ma" localSheetId="2">Mardi!$C$28:$F$48</definedName>
    <definedName name="ACT_JEUNES_AM_Me" localSheetId="3">Mercredi!$C$28:$F$48</definedName>
    <definedName name="ACT_JEUNES_AM_Ve" localSheetId="5">Vendredi!$C$28:$F$48</definedName>
    <definedName name="ACT_JEUNES_M_Je" localSheetId="4">Jeudi!$C$6:$F$26</definedName>
    <definedName name="ACT_JEUNES_M_Lu">Lundi!$C$6:$F$26</definedName>
    <definedName name="ACT_JEUNES_M_Ma" localSheetId="2">Mardi!$C$6:$F$26</definedName>
    <definedName name="ACT_JEUNES_M_Me" localSheetId="3">Mercredi!$C$6:$F$26</definedName>
    <definedName name="ACT_JEUNES_M_Ve" localSheetId="5">Vendredi!$C$6:$F$26</definedName>
    <definedName name="LIST_JEUNES_AM_Je" localSheetId="4">Jeudi!$M$28:$M$49</definedName>
    <definedName name="LIST_JEUNES_AM_Lu">Lundi!$M$28:$M$49</definedName>
    <definedName name="LIST_JEUNES_AM_Ma" localSheetId="2">Mardi!$M$28:$M$49</definedName>
    <definedName name="LIST_JEUNES_AM_Me" localSheetId="3">Mercredi!$M$28:$M$49</definedName>
    <definedName name="LIST_JEUNES_AM_Ve" localSheetId="5">Vendredi!$M$28:$M$49</definedName>
    <definedName name="LIST_JEUNES_M_Je" localSheetId="4">Jeudi!$K$5:$K$26</definedName>
    <definedName name="LIST_JEUNES_M_Lu">Lundi!$K$5:$K$26</definedName>
    <definedName name="LIST_JEUNES_M_Ma" localSheetId="2">Mardi!$K$5:$K$26</definedName>
    <definedName name="LIST_JEUNES_M_Me" localSheetId="3">Mercredi!$K$5:$K$26</definedName>
    <definedName name="LIST_JEUNES_M_Ve" localSheetId="5">Vendredi!$K$5:$K$26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  <c r="M28" i="3" l="1"/>
  <c r="K22" i="1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2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D2" i="2"/>
  <c r="C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2" i="2"/>
  <c r="M55" i="7" l="1"/>
  <c r="M54" i="7"/>
  <c r="M53" i="7"/>
  <c r="M52" i="7"/>
  <c r="M51" i="7"/>
  <c r="M50" i="7"/>
  <c r="M49" i="7"/>
  <c r="M48" i="7"/>
  <c r="M47" i="7"/>
  <c r="M46" i="7"/>
  <c r="M45" i="7"/>
  <c r="M44" i="7"/>
  <c r="M43" i="7"/>
  <c r="M42" i="7"/>
  <c r="M41" i="7"/>
  <c r="M40" i="7"/>
  <c r="M39" i="7"/>
  <c r="M38" i="7"/>
  <c r="M37" i="7"/>
  <c r="M36" i="7"/>
  <c r="M35" i="7"/>
  <c r="M34" i="7"/>
  <c r="M33" i="7"/>
  <c r="M32" i="7"/>
  <c r="K32" i="7"/>
  <c r="M31" i="7"/>
  <c r="K31" i="7"/>
  <c r="M30" i="7"/>
  <c r="K30" i="7"/>
  <c r="M29" i="7"/>
  <c r="K29" i="7"/>
  <c r="M28" i="7"/>
  <c r="K28" i="7"/>
  <c r="K27" i="7"/>
  <c r="K26" i="7"/>
  <c r="K25" i="7"/>
  <c r="K24" i="7"/>
  <c r="K23" i="7"/>
  <c r="K22" i="7"/>
  <c r="K21" i="7"/>
  <c r="K20" i="7"/>
  <c r="K19" i="7"/>
  <c r="K18" i="7"/>
  <c r="K17" i="7"/>
  <c r="K16" i="7"/>
  <c r="K15" i="7"/>
  <c r="K14" i="7"/>
  <c r="K13" i="7"/>
  <c r="K12" i="7"/>
  <c r="K11" i="7"/>
  <c r="K10" i="7"/>
  <c r="K9" i="7"/>
  <c r="K8" i="7"/>
  <c r="K7" i="7"/>
  <c r="K6" i="7"/>
  <c r="K5" i="7"/>
  <c r="M55" i="6"/>
  <c r="M54" i="6"/>
  <c r="M53" i="6"/>
  <c r="M52" i="6"/>
  <c r="M51" i="6"/>
  <c r="M50" i="6"/>
  <c r="M49" i="6"/>
  <c r="M48" i="6"/>
  <c r="M47" i="6"/>
  <c r="M46" i="6"/>
  <c r="M45" i="6"/>
  <c r="M44" i="6"/>
  <c r="M43" i="6"/>
  <c r="M42" i="6"/>
  <c r="M41" i="6"/>
  <c r="M40" i="6"/>
  <c r="M39" i="6"/>
  <c r="M38" i="6"/>
  <c r="M37" i="6"/>
  <c r="M36" i="6"/>
  <c r="M35" i="6"/>
  <c r="M34" i="6"/>
  <c r="M33" i="6"/>
  <c r="M32" i="6"/>
  <c r="K32" i="6"/>
  <c r="M31" i="6"/>
  <c r="K31" i="6"/>
  <c r="M30" i="6"/>
  <c r="K30" i="6"/>
  <c r="M29" i="6"/>
  <c r="K29" i="6"/>
  <c r="M28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7" i="6"/>
  <c r="K6" i="6"/>
  <c r="K5" i="6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K32" i="5"/>
  <c r="M31" i="5"/>
  <c r="K31" i="5"/>
  <c r="M30" i="5"/>
  <c r="K30" i="5"/>
  <c r="M29" i="5"/>
  <c r="K29" i="5"/>
  <c r="M28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K8" i="5"/>
  <c r="K7" i="5"/>
  <c r="K6" i="5"/>
  <c r="K5" i="5"/>
  <c r="M55" i="3"/>
  <c r="M54" i="3"/>
  <c r="M53" i="3"/>
  <c r="M52" i="3"/>
  <c r="M51" i="3"/>
  <c r="M50" i="3"/>
  <c r="M49" i="3"/>
  <c r="M48" i="3"/>
  <c r="M47" i="3"/>
  <c r="M46" i="3"/>
  <c r="M45" i="3"/>
  <c r="M44" i="3"/>
  <c r="M43" i="3"/>
  <c r="M42" i="3"/>
  <c r="M41" i="3"/>
  <c r="M40" i="3"/>
  <c r="M39" i="3"/>
  <c r="M38" i="3"/>
  <c r="M37" i="3"/>
  <c r="M36" i="3"/>
  <c r="M35" i="3"/>
  <c r="M34" i="3"/>
  <c r="M33" i="3"/>
  <c r="M32" i="3"/>
  <c r="K32" i="3"/>
  <c r="M31" i="3"/>
  <c r="K31" i="3"/>
  <c r="M30" i="3"/>
  <c r="K30" i="3"/>
  <c r="M29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M55" i="1" l="1"/>
  <c r="M54" i="1"/>
  <c r="M50" i="1"/>
  <c r="M51" i="1"/>
  <c r="M52" i="1"/>
  <c r="M53" i="1"/>
  <c r="K27" i="1"/>
  <c r="K28" i="1"/>
  <c r="K29" i="1"/>
  <c r="K30" i="1"/>
  <c r="K31" i="1"/>
  <c r="K32" i="1"/>
  <c r="M29" i="1"/>
  <c r="M28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3" i="1"/>
  <c r="K24" i="1"/>
  <c r="K25" i="1"/>
  <c r="K26" i="1"/>
  <c r="K5" i="1"/>
</calcChain>
</file>

<file path=xl/sharedStrings.xml><?xml version="1.0" encoding="utf-8"?>
<sst xmlns="http://schemas.openxmlformats.org/spreadsheetml/2006/main" count="62" uniqueCount="37">
  <si>
    <t>ABSENTS</t>
  </si>
  <si>
    <t>MATIN</t>
  </si>
  <si>
    <t>Activité</t>
  </si>
  <si>
    <t>JEUNES</t>
  </si>
  <si>
    <t>Encadrants</t>
  </si>
  <si>
    <t>APPRES-MIDI</t>
  </si>
  <si>
    <t xml:space="preserve">LISTE </t>
  </si>
  <si>
    <t>Lundi M</t>
  </si>
  <si>
    <t>Lundi AM</t>
  </si>
  <si>
    <t>Mardi M</t>
  </si>
  <si>
    <t xml:space="preserve">Mardi AM </t>
  </si>
  <si>
    <t>Mercredi M</t>
  </si>
  <si>
    <t>Mercredi AM</t>
  </si>
  <si>
    <t>Jeudi M</t>
  </si>
  <si>
    <t>Jeudi AM</t>
  </si>
  <si>
    <t xml:space="preserve">Vendredi M </t>
  </si>
  <si>
    <t>Vendredi AM</t>
  </si>
  <si>
    <t>Lundi 8 Juillet (Semaine 2)</t>
  </si>
  <si>
    <t>Mardi 9 Juillet (Semaine 2)</t>
  </si>
  <si>
    <t>Mercredi 10 Juillet (Semaine 2)</t>
  </si>
  <si>
    <t>Vendredi 12 Juillet (Semaine 2)</t>
  </si>
  <si>
    <t>Balnéo</t>
  </si>
  <si>
    <t>Bivouac</t>
  </si>
  <si>
    <t>Esthétique</t>
  </si>
  <si>
    <t>LOTO</t>
  </si>
  <si>
    <t>Planning du 08 au 12 juillet 2024</t>
  </si>
  <si>
    <t xml:space="preserve">Lundi </t>
  </si>
  <si>
    <t>Mardi</t>
  </si>
  <si>
    <t>Mercredi</t>
  </si>
  <si>
    <t>Jeudi</t>
  </si>
  <si>
    <t>Vendredi</t>
  </si>
  <si>
    <t>APRES MIDI</t>
  </si>
  <si>
    <t>Marche Nordique
Jusqu'à 15h</t>
  </si>
  <si>
    <t>Parc
Musée plein air
Véhi. EZ</t>
  </si>
  <si>
    <t>Jeudi 11 Juillet (Semaine 2)</t>
  </si>
  <si>
    <t>Cathy S1&gt;Fatima H</t>
  </si>
  <si>
    <t>nom du jeune en 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</si>
</sst>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Times New Roman"/>
      <family val="1"/>
    </font>
    <font>
      <u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 applyAlignment="1">
      <alignment vertical="top" wrapText="1"/>
    </xf>
    <xf numFmtId="0" fontId="0" fillId="0" borderId="0" xfId="0"/>
    <xf numFmtId="0" fontId="0" fillId="0" borderId="0" xfId="0" applyBorder="1" applyAlignment="1">
      <alignment vertical="top"/>
    </xf>
    <xf numFmtId="0" fontId="0" fillId="0" borderId="0" xfId="0" applyFont="1" applyFill="1" applyBorder="1" applyAlignment="1">
      <alignment horizontal="left" vertical="top" wrapText="1"/>
    </xf>
    <xf numFmtId="0" fontId="0" fillId="0" borderId="0" xfId="0" applyFont="1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/>
    </xf>
    <xf numFmtId="0" fontId="0" fillId="0" borderId="16" xfId="0" applyFont="1" applyFill="1" applyBorder="1" applyAlignment="1">
      <alignment horizontal="left" vertical="top"/>
    </xf>
    <xf numFmtId="0" fontId="0" fillId="0" borderId="17" xfId="0" applyFont="1" applyFill="1" applyBorder="1" applyAlignment="1">
      <alignment horizontal="left" vertical="top"/>
    </xf>
    <xf numFmtId="0" fontId="0" fillId="0" borderId="18" xfId="0" applyFont="1" applyFill="1" applyBorder="1" applyAlignment="1">
      <alignment horizontal="left" vertical="top"/>
    </xf>
    <xf numFmtId="0" fontId="0" fillId="0" borderId="0" xfId="0" applyFill="1"/>
    <xf numFmtId="0" fontId="0" fillId="0" borderId="19" xfId="0" applyFont="1" applyFill="1" applyBorder="1" applyAlignment="1">
      <alignment horizontal="left" vertical="top"/>
    </xf>
    <xf numFmtId="0" fontId="0" fillId="0" borderId="20" xfId="0" applyFont="1" applyFill="1" applyBorder="1" applyAlignment="1">
      <alignment horizontal="left" vertical="top"/>
    </xf>
    <xf numFmtId="0" fontId="3" fillId="4" borderId="1" xfId="0" applyFont="1" applyFill="1" applyBorder="1"/>
    <xf numFmtId="0" fontId="0" fillId="4" borderId="11" xfId="0" applyFill="1" applyBorder="1"/>
    <xf numFmtId="0" fontId="0" fillId="4" borderId="12" xfId="0" applyFill="1" applyBorder="1"/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0" xfId="0" applyFill="1" applyBorder="1"/>
    <xf numFmtId="0" fontId="0" fillId="3" borderId="6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7" xfId="0" applyFill="1" applyBorder="1"/>
    <xf numFmtId="0" fontId="0" fillId="0" borderId="0" xfId="0" applyFill="1" applyBorder="1"/>
    <xf numFmtId="0" fontId="0" fillId="0" borderId="0" xfId="0" applyAlignment="1">
      <alignment horizontal="center"/>
    </xf>
    <xf numFmtId="0" fontId="6" fillId="0" borderId="4" xfId="0" applyFont="1" applyBorder="1"/>
    <xf numFmtId="0" fontId="6" fillId="0" borderId="5" xfId="0" applyFont="1" applyBorder="1"/>
    <xf numFmtId="0" fontId="6" fillId="3" borderId="5" xfId="0" applyFont="1" applyFill="1" applyBorder="1"/>
    <xf numFmtId="0" fontId="0" fillId="3" borderId="3" xfId="0" applyFont="1" applyFill="1" applyBorder="1"/>
    <xf numFmtId="0" fontId="8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0" fillId="0" borderId="0" xfId="0" applyAlignment="1"/>
    <xf numFmtId="0" fontId="9" fillId="0" borderId="0" xfId="0" applyFont="1" applyAlignment="1">
      <alignment vertical="center"/>
    </xf>
    <xf numFmtId="0" fontId="0" fillId="0" borderId="2" xfId="0" applyFill="1" applyBorder="1"/>
    <xf numFmtId="0" fontId="0" fillId="6" borderId="2" xfId="0" applyFill="1" applyBorder="1"/>
    <xf numFmtId="0" fontId="10" fillId="3" borderId="7" xfId="0" applyFont="1" applyFill="1" applyBorder="1"/>
    <xf numFmtId="0" fontId="10" fillId="3" borderId="5" xfId="0" applyFont="1" applyFill="1" applyBorder="1"/>
    <xf numFmtId="0" fontId="10" fillId="3" borderId="8" xfId="0" applyFont="1" applyFill="1" applyBorder="1"/>
    <xf numFmtId="0" fontId="0" fillId="7" borderId="17" xfId="0" applyFont="1" applyFill="1" applyBorder="1" applyAlignment="1">
      <alignment horizontal="left" vertical="top"/>
    </xf>
    <xf numFmtId="0" fontId="0" fillId="7" borderId="0" xfId="0" applyFill="1" applyBorder="1"/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textRotation="90"/>
    </xf>
    <xf numFmtId="0" fontId="4" fillId="5" borderId="14" xfId="0" applyFont="1" applyFill="1" applyBorder="1" applyAlignment="1">
      <alignment horizontal="center" vertical="center" textRotation="90"/>
    </xf>
    <xf numFmtId="0" fontId="4" fillId="5" borderId="15" xfId="0" applyFont="1" applyFill="1" applyBorder="1" applyAlignment="1">
      <alignment horizontal="center" vertical="center" textRotation="90"/>
    </xf>
    <xf numFmtId="0" fontId="0" fillId="3" borderId="13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5" fillId="5" borderId="10" xfId="0" applyFont="1" applyFill="1" applyBorder="1" applyAlignment="1">
      <alignment horizontal="center"/>
    </xf>
    <xf numFmtId="0" fontId="5" fillId="5" borderId="11" xfId="0" applyFont="1" applyFill="1" applyBorder="1" applyAlignment="1">
      <alignment horizontal="center"/>
    </xf>
    <xf numFmtId="0" fontId="5" fillId="5" borderId="12" xfId="0" applyFont="1" applyFill="1" applyBorder="1" applyAlignment="1">
      <alignment horizontal="center"/>
    </xf>
    <xf numFmtId="0" fontId="0" fillId="5" borderId="13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textRotation="90"/>
    </xf>
    <xf numFmtId="0" fontId="0" fillId="0" borderId="0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3" borderId="13" xfId="0" applyFill="1" applyBorder="1" applyAlignment="1">
      <alignment horizontal="center" wrapText="1"/>
    </xf>
    <xf numFmtId="0" fontId="0" fillId="3" borderId="14" xfId="0" applyFill="1" applyBorder="1" applyAlignment="1">
      <alignment horizontal="center" wrapText="1"/>
    </xf>
    <xf numFmtId="0" fontId="0" fillId="3" borderId="15" xfId="0" applyFill="1" applyBorder="1" applyAlignment="1">
      <alignment horizontal="center" wrapText="1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 wrapText="1"/>
    </xf>
  </cellXfs>
  <cellStyles count="3">
    <cellStyle name="Milliers 2" xfId="2"/>
    <cellStyle name="Normal" xfId="0" builtinId="0"/>
    <cellStyle name="Normal 2" xfId="1"/>
  </cellStyles>
  <dxfs count="35">
    <dxf>
      <font>
        <strike/>
      </font>
    </dxf>
    <dxf>
      <font>
        <strike/>
      </font>
    </dxf>
    <dxf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strike/>
      </font>
    </dxf>
    <dxf>
      <font>
        <strike/>
      </font>
    </dxf>
    <dxf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strike/>
      </font>
    </dxf>
    <dxf>
      <font>
        <strike/>
      </font>
    </dxf>
    <dxf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strike/>
      </font>
    </dxf>
    <dxf>
      <font>
        <strike/>
      </font>
    </dxf>
    <dxf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workbookViewId="0">
      <selection activeCell="M6" sqref="M6"/>
    </sheetView>
  </sheetViews>
  <sheetFormatPr baseColWidth="10" defaultRowHeight="15" x14ac:dyDescent="0.25"/>
  <cols>
    <col min="1" max="1" width="17.85546875" style="5" customWidth="1"/>
  </cols>
  <sheetData>
    <row r="1" spans="1:13" x14ac:dyDescent="0.25">
      <c r="A1" s="13" t="s">
        <v>6</v>
      </c>
      <c r="B1" t="s">
        <v>7</v>
      </c>
      <c r="C1" t="s">
        <v>8</v>
      </c>
      <c r="D1" t="s">
        <v>9</v>
      </c>
      <c r="E1" t="s">
        <v>10</v>
      </c>
      <c r="F1" t="s">
        <v>11</v>
      </c>
      <c r="G1" s="23" t="s">
        <v>12</v>
      </c>
      <c r="H1" s="23" t="s">
        <v>13</v>
      </c>
      <c r="I1" s="23" t="s">
        <v>14</v>
      </c>
      <c r="J1" s="23" t="s">
        <v>15</v>
      </c>
      <c r="K1" s="23" t="s">
        <v>16</v>
      </c>
    </row>
    <row r="2" spans="1:13" x14ac:dyDescent="0.25">
      <c r="A2" s="13"/>
      <c r="B2" s="11">
        <f t="shared" ref="B2:B29" si="0">COUNTIF(ACT_JEUNES_M_Lu,A2)+COUNTIF(ABSENTS_Lu,A2)</f>
        <v>0</v>
      </c>
      <c r="C2" s="11">
        <f t="shared" ref="C2:C29" si="1">COUNTIF(ACT_JEUNES_AM_Lu,A2)+COUNTIF(ABSENTS_Lu,A2)</f>
        <v>0</v>
      </c>
      <c r="D2" s="11">
        <f>COUNTIF(Mardi!ACT_JEUNES_M_Ma,A2)+COUNTIF(Mardi!ABSENTS_Ma,A2)</f>
        <v>0</v>
      </c>
      <c r="E2" s="11">
        <f>COUNTIF(Mardi!ACT_JEUNES_AM_Ma,A2)+COUNTIF(Mardi!ABSENTS_Ma,A2)</f>
        <v>0</v>
      </c>
      <c r="F2" s="11">
        <f>COUNTIF(Mercredi!ACT_JEUNES_M_Me,A2)+COUNTIF(Mercredi!ABSENTS_Me,A2)</f>
        <v>0</v>
      </c>
      <c r="G2" s="11">
        <f>COUNTIF(Mercredi!ACT_JEUNES_AM_Me,A2)+COUNTIF(Mercredi!ABSENTS_Me,A2)</f>
        <v>0</v>
      </c>
      <c r="H2" s="11">
        <f>COUNTIF(Jeudi!ACT_JEUNES_M_Je,A2)+COUNTIF(Jeudi!ABSENTS_Je,A2)</f>
        <v>0</v>
      </c>
      <c r="I2" s="11">
        <f>COUNTIF(Jeudi!ACT_JEUNES_AM_Je,A2)+COUNTIF(Jeudi!ABSENTS_Je,A2)</f>
        <v>0</v>
      </c>
      <c r="J2" s="11">
        <f>COUNTIF(Vendredi!ACT_JEUNES_M_Ve, A2)+COUNTIF(Vendredi!ABSENTS_Ve, A2)</f>
        <v>0</v>
      </c>
      <c r="K2" s="11">
        <f>COUNTIF(Vendredi!ACT_JEUNES_AM_Ve,A2)+COUNTIF(Vendredi!ABSENTS_Ve,A2)</f>
        <v>0</v>
      </c>
    </row>
    <row r="3" spans="1:13" x14ac:dyDescent="0.25">
      <c r="A3" s="14"/>
      <c r="B3" s="11">
        <f t="shared" si="0"/>
        <v>0</v>
      </c>
      <c r="C3" s="11">
        <f t="shared" si="1"/>
        <v>0</v>
      </c>
      <c r="D3" s="11">
        <f>COUNTIF(Mardi!ACT_JEUNES_M_Ma,A3)+COUNTIF(Mardi!ABSENTS_Ma,A3)</f>
        <v>0</v>
      </c>
      <c r="E3" s="11">
        <f>COUNTIF(Mardi!ACT_JEUNES_AM_Ma,A3)+COUNTIF(Mardi!ABSENTS_Ma,A3)</f>
        <v>0</v>
      </c>
      <c r="F3" s="11">
        <f>COUNTIF(Mercredi!ACT_JEUNES_M_Me,A3)+COUNTIF(Mercredi!ABSENTS_Me,A3)</f>
        <v>0</v>
      </c>
      <c r="G3" s="11">
        <f>COUNTIF(Mercredi!ACT_JEUNES_AM_Me,A3)+COUNTIF(Mercredi!ABSENTS_Me,A3)</f>
        <v>0</v>
      </c>
      <c r="H3" s="11">
        <f>COUNTIF(Jeudi!ACT_JEUNES_M_Je,A3)+COUNTIF(Jeudi!ABSENTS_Je,A3)</f>
        <v>0</v>
      </c>
      <c r="I3" s="11">
        <f>COUNTIF(Jeudi!ACT_JEUNES_AM_Je,A3)+COUNTIF(Jeudi!ABSENTS_Je,A3)</f>
        <v>0</v>
      </c>
      <c r="J3" s="11">
        <f>COUNTIF(Vendredi!ACT_JEUNES_M_Ve,A3)+COUNTIF(Vendredi!ABSENTS_Ve,A3)</f>
        <v>0</v>
      </c>
      <c r="K3" s="11">
        <f>COUNTIF(Vendredi!ACT_JEUNES_AM_Ve,A3)+COUNTIF(Vendredi!ABSENTS_Ve,A3)</f>
        <v>0</v>
      </c>
    </row>
    <row r="4" spans="1:13" x14ac:dyDescent="0.25">
      <c r="A4" s="14"/>
      <c r="B4" s="11">
        <f t="shared" si="0"/>
        <v>0</v>
      </c>
      <c r="C4" s="11">
        <f t="shared" si="1"/>
        <v>0</v>
      </c>
      <c r="D4" s="11">
        <f>COUNTIF(Mardi!ACT_JEUNES_M_Ma,A4)+COUNTIF(Mardi!ABSENTS_Ma,A4)</f>
        <v>0</v>
      </c>
      <c r="E4" s="11">
        <f>COUNTIF(Mardi!ACT_JEUNES_AM_Ma,A4)+COUNTIF(Mardi!ABSENTS_Ma,A4)</f>
        <v>0</v>
      </c>
      <c r="F4" s="11">
        <f>COUNTIF(Mercredi!ACT_JEUNES_M_Me,A4)+COUNTIF(Mercredi!ABSENTS_Me,A4)</f>
        <v>0</v>
      </c>
      <c r="G4" s="11">
        <f>COUNTIF(Mercredi!ACT_JEUNES_AM_Me,A4)+COUNTIF(Mercredi!ABSENTS_Me,A4)</f>
        <v>0</v>
      </c>
      <c r="H4" s="11">
        <f>COUNTIF(Jeudi!ACT_JEUNES_M_Je,A4)+COUNTIF(Jeudi!ABSENTS_Je,A4)</f>
        <v>0</v>
      </c>
      <c r="I4" s="11">
        <f>COUNTIF(Jeudi!ACT_JEUNES_AM_Je,A4)+COUNTIF(Jeudi!ABSENTS_Je,A4)</f>
        <v>0</v>
      </c>
      <c r="J4" s="11">
        <f>COUNTIF(Vendredi!ACT_JEUNES_M_Ve,A4)+COUNTIF(Vendredi!ABSENTS_Ve,A4)</f>
        <v>0</v>
      </c>
      <c r="K4" s="11">
        <f>COUNTIF(Vendredi!ACT_JEUNES_AM_Ve,A4)+COUNTIF(Vendredi!ABSENTS_Ve,A4)</f>
        <v>0</v>
      </c>
    </row>
    <row r="5" spans="1:13" x14ac:dyDescent="0.25">
      <c r="A5" s="18"/>
      <c r="B5" s="11">
        <f t="shared" si="0"/>
        <v>0</v>
      </c>
      <c r="C5" s="11">
        <f t="shared" si="1"/>
        <v>0</v>
      </c>
      <c r="D5" s="11">
        <f>COUNTIF(Mardi!ACT_JEUNES_M_Ma,A5)+COUNTIF(Mardi!ABSENTS_Ma,A5)</f>
        <v>0</v>
      </c>
      <c r="E5" s="11">
        <f>COUNTIF(Mardi!ACT_JEUNES_AM_Ma,A5)+COUNTIF(Mardi!ABSENTS_Ma,A5)</f>
        <v>0</v>
      </c>
      <c r="F5" s="11">
        <f>COUNTIF(Mercredi!ACT_JEUNES_M_Me,A5)+COUNTIF(Mercredi!ABSENTS_Me,A5)</f>
        <v>0</v>
      </c>
      <c r="G5" s="11">
        <f>COUNTIF(Mercredi!ACT_JEUNES_AM_Me,A5)+COUNTIF(Mercredi!ABSENTS_Me,A5)</f>
        <v>0</v>
      </c>
      <c r="H5" s="11">
        <f>COUNTIF(Jeudi!ACT_JEUNES_M_Je,A5)+COUNTIF(Jeudi!ABSENTS_Je,A5)</f>
        <v>0</v>
      </c>
      <c r="I5" s="11">
        <f>COUNTIF(Jeudi!ACT_JEUNES_AM_Je,A5)+COUNTIF(Jeudi!ABSENTS_Je,A5)</f>
        <v>0</v>
      </c>
      <c r="J5" s="11">
        <f>COUNTIF(Vendredi!ACT_JEUNES_M_Ve,A5)+COUNTIF(Vendredi!ABSENTS_Ve,A5)</f>
        <v>0</v>
      </c>
      <c r="K5" s="11">
        <f>COUNTIF(Vendredi!ACT_JEUNES_AM_Ve,A5)+COUNTIF(Vendredi!ABSENTS_Ve,A5)</f>
        <v>0</v>
      </c>
    </row>
    <row r="6" spans="1:13" x14ac:dyDescent="0.25">
      <c r="A6" s="19"/>
      <c r="B6" s="11">
        <f t="shared" si="0"/>
        <v>0</v>
      </c>
      <c r="C6" s="11">
        <f t="shared" si="1"/>
        <v>0</v>
      </c>
      <c r="D6" s="11">
        <f>COUNTIF(Mardi!ACT_JEUNES_M_Ma,A6)+COUNTIF(Mardi!ABSENTS_Ma,A6)</f>
        <v>0</v>
      </c>
      <c r="E6" s="11">
        <f>COUNTIF(Mardi!ACT_JEUNES_AM_Ma,A6)+COUNTIF(Mardi!ABSENTS_Ma,A6)</f>
        <v>0</v>
      </c>
      <c r="F6" s="11">
        <f>COUNTIF(Mercredi!ACT_JEUNES_M_Me,A6)+COUNTIF(Mercredi!ABSENTS_Me,A6)</f>
        <v>0</v>
      </c>
      <c r="G6" s="11">
        <f>COUNTIF(Mercredi!ACT_JEUNES_AM_Me,A6)+COUNTIF(Mercredi!ABSENTS_Me,A6)</f>
        <v>0</v>
      </c>
      <c r="H6" s="11">
        <f>COUNTIF(Jeudi!ACT_JEUNES_M_Je,A6)+COUNTIF(Jeudi!ABSENTS_Je,A6)</f>
        <v>0</v>
      </c>
      <c r="I6" s="11">
        <f>COUNTIF(Jeudi!ACT_JEUNES_AM_Je,A6)+COUNTIF(Jeudi!ABSENTS_Je,A6)</f>
        <v>0</v>
      </c>
      <c r="J6" s="11">
        <f>COUNTIF(Vendredi!ACT_JEUNES_M_Ve,A6)+COUNTIF(Vendredi!ABSENTS_Ve,A6)</f>
        <v>0</v>
      </c>
      <c r="K6" s="11">
        <f>COUNTIF(Vendredi!ACT_JEUNES_AM_Ve,A6)+COUNTIF(Vendredi!ABSENTS_Ve,A6)</f>
        <v>0</v>
      </c>
      <c r="M6" s="11"/>
    </row>
    <row r="7" spans="1:13" x14ac:dyDescent="0.25">
      <c r="A7" s="15"/>
      <c r="B7" s="11">
        <f t="shared" si="0"/>
        <v>0</v>
      </c>
      <c r="C7" s="11">
        <f t="shared" si="1"/>
        <v>0</v>
      </c>
      <c r="D7" s="11">
        <f>COUNTIF(Mardi!ACT_JEUNES_M_Ma,A7)+COUNTIF(Mardi!ABSENTS_Ma,A7)</f>
        <v>0</v>
      </c>
      <c r="E7" s="11">
        <f>COUNTIF(Mardi!ACT_JEUNES_AM_Ma,A7)+COUNTIF(Mardi!ABSENTS_Ma,A7)</f>
        <v>0</v>
      </c>
      <c r="F7" s="11">
        <f>COUNTIF(Mercredi!ACT_JEUNES_M_Me,A7)+COUNTIF(Mercredi!ABSENTS_Me,A7)</f>
        <v>0</v>
      </c>
      <c r="G7" s="11">
        <f>COUNTIF(Mercredi!ACT_JEUNES_AM_Me,A7)+COUNTIF(Mercredi!ABSENTS_Me,A7)</f>
        <v>0</v>
      </c>
      <c r="H7" s="11">
        <f>COUNTIF(Jeudi!ACT_JEUNES_M_Je,A7)+COUNTIF(Jeudi!ABSENTS_Je,A7)</f>
        <v>0</v>
      </c>
      <c r="I7" s="11">
        <f>COUNTIF(Jeudi!ACT_JEUNES_AM_Je,A7)+COUNTIF(Jeudi!ABSENTS_Je,A7)</f>
        <v>0</v>
      </c>
      <c r="J7" s="11">
        <f>COUNTIF(Vendredi!ACT_JEUNES_M_Ve,A7)+COUNTIF(Vendredi!ABSENTS_Ve,A7)</f>
        <v>0</v>
      </c>
      <c r="K7" s="11">
        <f>COUNTIF(Vendredi!ACT_JEUNES_AM_Ve,A7)+COUNTIF(Vendredi!ABSENTS_Ve,A7)</f>
        <v>0</v>
      </c>
    </row>
    <row r="8" spans="1:13" x14ac:dyDescent="0.25">
      <c r="A8" s="14"/>
      <c r="B8" s="11">
        <f t="shared" si="0"/>
        <v>0</v>
      </c>
      <c r="C8" s="11">
        <f t="shared" si="1"/>
        <v>0</v>
      </c>
      <c r="D8" s="11">
        <f>COUNTIF(Mardi!ACT_JEUNES_M_Ma,A8)+COUNTIF(Mardi!ABSENTS_Ma,A8)</f>
        <v>0</v>
      </c>
      <c r="E8" s="11">
        <f>COUNTIF(Mardi!ACT_JEUNES_AM_Ma,A8)+COUNTIF(Mardi!ABSENTS_Ma,A8)</f>
        <v>0</v>
      </c>
      <c r="F8" s="11">
        <f>COUNTIF(Mercredi!ACT_JEUNES_M_Me,A8)+COUNTIF(Mercredi!ABSENTS_Me,A8)</f>
        <v>0</v>
      </c>
      <c r="G8" s="11">
        <f>COUNTIF(Mercredi!ACT_JEUNES_AM_Me,A8)+COUNTIF(Mercredi!ABSENTS_Me,A8)</f>
        <v>0</v>
      </c>
      <c r="H8" s="11">
        <f>COUNTIF(Jeudi!ACT_JEUNES_M_Je,A8)+COUNTIF(Jeudi!ABSENTS_Je,A8)</f>
        <v>0</v>
      </c>
      <c r="I8" s="11">
        <f>COUNTIF(Jeudi!ACT_JEUNES_AM_Je,A8)+COUNTIF(Jeudi!ABSENTS_Je,A8)</f>
        <v>0</v>
      </c>
      <c r="J8" s="11">
        <f>COUNTIF(Vendredi!ACT_JEUNES_M_Ve,A8)+COUNTIF(Vendredi!ABSENTS_Ve,A8)</f>
        <v>0</v>
      </c>
      <c r="K8" s="11">
        <f>COUNTIF(Vendredi!ACT_JEUNES_AM_Ve,A8)+COUNTIF(Vendredi!ABSENTS_Ve,A8)</f>
        <v>0</v>
      </c>
    </row>
    <row r="9" spans="1:13" x14ac:dyDescent="0.25">
      <c r="A9" s="13"/>
      <c r="B9" s="11">
        <f t="shared" si="0"/>
        <v>0</v>
      </c>
      <c r="C9" s="11">
        <f t="shared" si="1"/>
        <v>0</v>
      </c>
      <c r="D9" s="11">
        <f>COUNTIF(Mardi!ACT_JEUNES_M_Ma,A9)+COUNTIF(Mardi!ABSENTS_Ma,A9)</f>
        <v>0</v>
      </c>
      <c r="E9" s="11">
        <f>COUNTIF(Mardi!ACT_JEUNES_AM_Ma,A9)+COUNTIF(Mardi!ABSENTS_Ma,A9)</f>
        <v>0</v>
      </c>
      <c r="F9" s="11">
        <f>COUNTIF(Mercredi!ACT_JEUNES_M_Me,A9)+COUNTIF(Mercredi!ABSENTS_Me,A9)</f>
        <v>0</v>
      </c>
      <c r="G9" s="11">
        <f>COUNTIF(Mercredi!ACT_JEUNES_AM_Me,A9)+COUNTIF(Mercredi!ABSENTS_Me,A9)</f>
        <v>0</v>
      </c>
      <c r="H9" s="11">
        <f>COUNTIF(Jeudi!ACT_JEUNES_M_Je,A9)+COUNTIF(Jeudi!ABSENTS_Je,A9)</f>
        <v>0</v>
      </c>
      <c r="I9" s="11">
        <f>COUNTIF(Jeudi!ACT_JEUNES_AM_Je,A9)+COUNTIF(Jeudi!ABSENTS_Je,A9)</f>
        <v>0</v>
      </c>
      <c r="J9" s="11">
        <f>COUNTIF(Vendredi!ACT_JEUNES_M_Ve,A9)+COUNTIF(Vendredi!ABSENTS_Ve,A9)</f>
        <v>0</v>
      </c>
      <c r="K9" s="11">
        <f>COUNTIF(Vendredi!ACT_JEUNES_AM_Ve,A9)+COUNTIF(Vendredi!ABSENTS_Ve,A9)</f>
        <v>0</v>
      </c>
    </row>
    <row r="10" spans="1:13" x14ac:dyDescent="0.25">
      <c r="A10" s="14"/>
      <c r="B10" s="11">
        <f t="shared" si="0"/>
        <v>0</v>
      </c>
      <c r="C10" s="11">
        <f t="shared" si="1"/>
        <v>0</v>
      </c>
      <c r="D10" s="11">
        <f>COUNTIF(Mardi!ACT_JEUNES_M_Ma,A10)+COUNTIF(Mardi!ABSENTS_Ma,A10)</f>
        <v>0</v>
      </c>
      <c r="E10" s="11">
        <f>COUNTIF(Mardi!ACT_JEUNES_AM_Ma,A10)+COUNTIF(Mardi!ABSENTS_Ma,A10)</f>
        <v>0</v>
      </c>
      <c r="F10" s="11">
        <f>COUNTIF(Mercredi!ACT_JEUNES_M_Me,A10)+COUNTIF(Mercredi!ABSENTS_Me,A10)</f>
        <v>0</v>
      </c>
      <c r="G10" s="11">
        <f>COUNTIF(Mercredi!ACT_JEUNES_AM_Me,A10)+COUNTIF(Mercredi!ABSENTS_Me,A10)</f>
        <v>0</v>
      </c>
      <c r="H10" s="11">
        <f>COUNTIF(Jeudi!ACT_JEUNES_M_Je,A10)+COUNTIF(Jeudi!ABSENTS_Je,A10)</f>
        <v>0</v>
      </c>
      <c r="I10" s="11">
        <f>COUNTIF(Jeudi!ACT_JEUNES_AM_Je,A10)+COUNTIF(Jeudi!ABSENTS_Je,A10)</f>
        <v>0</v>
      </c>
      <c r="J10" s="11">
        <f>COUNTIF(Vendredi!ACT_JEUNES_M_Ve,A10)+COUNTIF(Vendredi!ABSENTS_Ve,A10)</f>
        <v>0</v>
      </c>
      <c r="K10" s="11">
        <f>COUNTIF(Vendredi!ACT_JEUNES_AM_Ve,A10)+COUNTIF(Vendredi!ABSENTS_Ve,A10)</f>
        <v>0</v>
      </c>
    </row>
    <row r="11" spans="1:13" x14ac:dyDescent="0.25">
      <c r="A11" s="18"/>
      <c r="B11" s="11">
        <f t="shared" si="0"/>
        <v>0</v>
      </c>
      <c r="C11" s="11">
        <f t="shared" si="1"/>
        <v>0</v>
      </c>
      <c r="D11" s="11">
        <f>COUNTIF(Mardi!ACT_JEUNES_M_Ma,A11)+COUNTIF(Mardi!ABSENTS_Ma,A11)</f>
        <v>0</v>
      </c>
      <c r="E11" s="11">
        <f>COUNTIF(Mardi!ACT_JEUNES_AM_Ma,A11)+COUNTIF(Mardi!ABSENTS_Ma,A11)</f>
        <v>0</v>
      </c>
      <c r="F11" s="11">
        <f>COUNTIF(Mercredi!ACT_JEUNES_M_Me,A11)+COUNTIF(Mercredi!ABSENTS_Me,A11)</f>
        <v>0</v>
      </c>
      <c r="G11" s="11">
        <f>COUNTIF(Mercredi!ACT_JEUNES_AM_Me,A11)+COUNTIF(Mercredi!ABSENTS_Me,A11)</f>
        <v>0</v>
      </c>
      <c r="H11" s="11">
        <f>COUNTIF(Jeudi!ACT_JEUNES_M_Je,A11)+COUNTIF(Jeudi!ABSENTS_Je,A11)</f>
        <v>0</v>
      </c>
      <c r="I11" s="11">
        <f>COUNTIF(Jeudi!ACT_JEUNES_AM_Je,A11)+COUNTIF(Jeudi!ABSENTS_Je,A11)</f>
        <v>0</v>
      </c>
      <c r="J11" s="11">
        <f>COUNTIF(Vendredi!ACT_JEUNES_M_Ve,A11)+COUNTIF(Vendredi!ABSENTS_Ve,A11)</f>
        <v>0</v>
      </c>
      <c r="K11" s="11">
        <f>COUNTIF(Vendredi!ACT_JEUNES_AM_Ve,A11)+COUNTIF(Vendredi!ABSENTS_Ve,A11)</f>
        <v>0</v>
      </c>
    </row>
    <row r="12" spans="1:13" x14ac:dyDescent="0.25">
      <c r="A12" s="14"/>
      <c r="B12" s="11">
        <f t="shared" si="0"/>
        <v>0</v>
      </c>
      <c r="C12" s="11">
        <f t="shared" si="1"/>
        <v>0</v>
      </c>
      <c r="D12" s="11">
        <f>COUNTIF(Mardi!ACT_JEUNES_M_Ma,A12)+COUNTIF(Mardi!ABSENTS_Ma,A12)</f>
        <v>0</v>
      </c>
      <c r="E12" s="11">
        <f>COUNTIF(Mardi!ACT_JEUNES_AM_Ma,A12)+COUNTIF(Mardi!ABSENTS_Ma,A12)</f>
        <v>0</v>
      </c>
      <c r="F12" s="11">
        <f>COUNTIF(Mercredi!ACT_JEUNES_M_Me,A12)+COUNTIF(Mercredi!ABSENTS_Me,A12)</f>
        <v>0</v>
      </c>
      <c r="G12" s="11">
        <f>COUNTIF(Mercredi!ACT_JEUNES_AM_Me,A12)+COUNTIF(Mercredi!ABSENTS_Me,A12)</f>
        <v>0</v>
      </c>
      <c r="H12" s="11">
        <f>COUNTIF(Jeudi!ACT_JEUNES_M_Je,A12)+COUNTIF(Jeudi!ABSENTS_Je,A12)</f>
        <v>0</v>
      </c>
      <c r="I12" s="11">
        <f>COUNTIF(Jeudi!ACT_JEUNES_AM_Je,A12)+COUNTIF(Jeudi!ABSENTS_Je,A12)</f>
        <v>0</v>
      </c>
      <c r="J12" s="11">
        <f>COUNTIF(Vendredi!ACT_JEUNES_M_Ve,A12)+COUNTIF(Vendredi!ABSENTS_Ve,A12)</f>
        <v>0</v>
      </c>
      <c r="K12" s="11">
        <f>COUNTIF(Vendredi!ACT_JEUNES_AM_Ve,A12)+COUNTIF(Vendredi!ABSENTS_Ve,A12)</f>
        <v>0</v>
      </c>
    </row>
    <row r="13" spans="1:13" x14ac:dyDescent="0.25">
      <c r="A13" s="16"/>
      <c r="B13" s="11">
        <f t="shared" si="0"/>
        <v>0</v>
      </c>
      <c r="C13" s="11">
        <f t="shared" si="1"/>
        <v>0</v>
      </c>
      <c r="D13" s="11">
        <f>COUNTIF(Mardi!ACT_JEUNES_M_Ma,A13)+COUNTIF(Mardi!ABSENTS_Ma,A13)</f>
        <v>0</v>
      </c>
      <c r="E13" s="11">
        <f>COUNTIF(Mardi!ACT_JEUNES_AM_Ma,A13)+COUNTIF(Mardi!ABSENTS_Ma,A13)</f>
        <v>0</v>
      </c>
      <c r="F13" s="11">
        <f>COUNTIF(Mercredi!ACT_JEUNES_M_Me,A13)+COUNTIF(Mercredi!ABSENTS_Me,A13)</f>
        <v>0</v>
      </c>
      <c r="G13" s="11">
        <f>COUNTIF(Mercredi!ACT_JEUNES_AM_Me,A13)+COUNTIF(Mercredi!ABSENTS_Me,A13)</f>
        <v>0</v>
      </c>
      <c r="H13" s="11">
        <f>COUNTIF(Jeudi!ACT_JEUNES_M_Je,A13)+COUNTIF(Jeudi!ABSENTS_Je,A13)</f>
        <v>0</v>
      </c>
      <c r="I13" s="11">
        <f>COUNTIF(Jeudi!ACT_JEUNES_AM_Je,A13)+COUNTIF(Jeudi!ABSENTS_Je,A13)</f>
        <v>0</v>
      </c>
      <c r="J13" s="11">
        <f>COUNTIF(Vendredi!ACT_JEUNES_M_Ve,A13)+COUNTIF(Vendredi!ABSENTS_Ve,A13)</f>
        <v>0</v>
      </c>
      <c r="K13" s="11">
        <f>COUNTIF(Vendredi!ACT_JEUNES_AM_Ve,A13)+COUNTIF(Vendredi!ABSENTS_Ve,A13)</f>
        <v>0</v>
      </c>
    </row>
    <row r="14" spans="1:13" x14ac:dyDescent="0.25">
      <c r="A14" s="17"/>
      <c r="B14" s="11">
        <f t="shared" si="0"/>
        <v>0</v>
      </c>
      <c r="C14" s="11">
        <f t="shared" si="1"/>
        <v>0</v>
      </c>
      <c r="D14" s="11">
        <f>COUNTIF(Mardi!ACT_JEUNES_M_Ma,A14)+COUNTIF(Mardi!ABSENTS_Ma,A14)</f>
        <v>0</v>
      </c>
      <c r="E14" s="11">
        <f>COUNTIF(Mardi!ACT_JEUNES_AM_Ma,A14)+COUNTIF(Mardi!ABSENTS_Ma,A14)</f>
        <v>0</v>
      </c>
      <c r="F14" s="11">
        <f>COUNTIF(Mercredi!ACT_JEUNES_M_Me,A14)+COUNTIF(Mercredi!ABSENTS_Me,A14)</f>
        <v>0</v>
      </c>
      <c r="G14" s="11">
        <f>COUNTIF(Mercredi!ACT_JEUNES_AM_Me,A14)+COUNTIF(Mercredi!ABSENTS_Me,A14)</f>
        <v>0</v>
      </c>
      <c r="H14" s="11">
        <f>COUNTIF(Jeudi!ACT_JEUNES_M_Je,A14)+COUNTIF(Jeudi!ABSENTS_Je,A14)</f>
        <v>0</v>
      </c>
      <c r="I14" s="11">
        <f>COUNTIF(Jeudi!ACT_JEUNES_AM_Je,A14)+COUNTIF(Jeudi!ABSENTS_Je,A14)</f>
        <v>0</v>
      </c>
      <c r="J14" s="11">
        <f>COUNTIF(Vendredi!ACT_JEUNES_M_Ve,A14)+COUNTIF(Vendredi!ABSENTS_Ve,A14)</f>
        <v>0</v>
      </c>
      <c r="K14" s="11">
        <f>COUNTIF(Vendredi!ACT_JEUNES_AM_Ve,A14)+COUNTIF(Vendredi!ABSENTS_Ve,A14)</f>
        <v>0</v>
      </c>
    </row>
    <row r="15" spans="1:13" x14ac:dyDescent="0.25">
      <c r="A15" s="17"/>
      <c r="B15" s="11">
        <f t="shared" si="0"/>
        <v>0</v>
      </c>
      <c r="C15" s="11">
        <f t="shared" si="1"/>
        <v>0</v>
      </c>
      <c r="D15" s="11">
        <f>COUNTIF(Mardi!ACT_JEUNES_M_Ma,A15)+COUNTIF(Mardi!ABSENTS_Ma,A15)</f>
        <v>0</v>
      </c>
      <c r="E15" s="11">
        <f>COUNTIF(Mardi!ACT_JEUNES_AM_Ma,A15)+COUNTIF(Mardi!ABSENTS_Ma,A15)</f>
        <v>0</v>
      </c>
      <c r="F15" s="11">
        <f>COUNTIF(Mercredi!ACT_JEUNES_M_Me,A15)+COUNTIF(Mercredi!ABSENTS_Me,A15)</f>
        <v>0</v>
      </c>
      <c r="G15" s="11">
        <f>COUNTIF(Mercredi!ACT_JEUNES_AM_Me,A15)+COUNTIF(Mercredi!ABSENTS_Me,A15)</f>
        <v>0</v>
      </c>
      <c r="H15" s="11">
        <f>COUNTIF(Jeudi!ACT_JEUNES_M_Je,A15)+COUNTIF(Jeudi!ABSENTS_Je,A15)</f>
        <v>0</v>
      </c>
      <c r="I15" s="11">
        <f>COUNTIF(Jeudi!ACT_JEUNES_AM_Je,A15)+COUNTIF(Jeudi!ABSENTS_Je,A15)</f>
        <v>0</v>
      </c>
      <c r="J15" s="11">
        <f>COUNTIF(Vendredi!ACT_JEUNES_M_Ve,A15)+COUNTIF(Vendredi!ABSENTS_Ve,A15)</f>
        <v>0</v>
      </c>
      <c r="K15" s="11">
        <f>COUNTIF(Vendredi!ACT_JEUNES_AM_Ve,A15)+COUNTIF(Vendredi!ABSENTS_Ve,A15)</f>
        <v>0</v>
      </c>
    </row>
    <row r="16" spans="1:13" x14ac:dyDescent="0.25">
      <c r="A16" s="16"/>
      <c r="B16" s="11">
        <f t="shared" si="0"/>
        <v>0</v>
      </c>
      <c r="C16" s="11">
        <f t="shared" si="1"/>
        <v>0</v>
      </c>
      <c r="D16" s="11">
        <f>COUNTIF(Mardi!ACT_JEUNES_M_Ma,A16)+COUNTIF(Mardi!ABSENTS_Ma,A16)</f>
        <v>0</v>
      </c>
      <c r="E16" s="11">
        <f>COUNTIF(Mardi!ACT_JEUNES_AM_Ma,A16)+COUNTIF(Mardi!ABSENTS_Ma,A16)</f>
        <v>0</v>
      </c>
      <c r="F16" s="11">
        <f>COUNTIF(Mercredi!ACT_JEUNES_M_Me,A16)+COUNTIF(Mercredi!ABSENTS_Me,A16)</f>
        <v>0</v>
      </c>
      <c r="G16" s="11">
        <f>COUNTIF(Mercredi!ACT_JEUNES_AM_Me,A16)+COUNTIF(Mercredi!ABSENTS_Me,A16)</f>
        <v>0</v>
      </c>
      <c r="H16" s="11">
        <f>COUNTIF(Jeudi!ACT_JEUNES_M_Je,A16)+COUNTIF(Jeudi!ABSENTS_Je,A16)</f>
        <v>0</v>
      </c>
      <c r="I16" s="11">
        <f>COUNTIF(Jeudi!ACT_JEUNES_AM_Je,A16)+COUNTIF(Jeudi!ABSENTS_Je,A16)</f>
        <v>0</v>
      </c>
      <c r="J16" s="11">
        <f>COUNTIF(Vendredi!ACT_JEUNES_M_Ve,A16)+COUNTIF(Vendredi!ABSENTS_Ve,A16)</f>
        <v>0</v>
      </c>
      <c r="K16" s="11">
        <f>COUNTIF(Vendredi!ACT_JEUNES_AM_Ve,A16)+COUNTIF(Vendredi!ABSENTS_Ve,A16)</f>
        <v>0</v>
      </c>
    </row>
    <row r="17" spans="1:11" x14ac:dyDescent="0.25">
      <c r="A17" s="19"/>
      <c r="B17" s="11">
        <f t="shared" si="0"/>
        <v>0</v>
      </c>
      <c r="C17" s="11">
        <f t="shared" si="1"/>
        <v>0</v>
      </c>
      <c r="D17" s="11">
        <f>COUNTIF(Mardi!ACT_JEUNES_M_Ma,A17)+COUNTIF(Mardi!ABSENTS_Ma,A17)</f>
        <v>0</v>
      </c>
      <c r="E17" s="11">
        <f>COUNTIF(Mardi!ACT_JEUNES_AM_Ma,A17)+COUNTIF(Mardi!ABSENTS_Ma,A17)</f>
        <v>0</v>
      </c>
      <c r="F17" s="11">
        <f>COUNTIF(Mercredi!ACT_JEUNES_M_Me,A17)+COUNTIF(Mercredi!ABSENTS_Me,A17)</f>
        <v>0</v>
      </c>
      <c r="G17" s="11">
        <f>COUNTIF(Mercredi!ACT_JEUNES_AM_Me,A17)+COUNTIF(Mercredi!ABSENTS_Me,A17)</f>
        <v>0</v>
      </c>
      <c r="H17" s="11">
        <f>COUNTIF(Jeudi!ACT_JEUNES_M_Je,A17)+COUNTIF(Jeudi!ABSENTS_Je,A17)</f>
        <v>0</v>
      </c>
      <c r="I17" s="11">
        <f>COUNTIF(Jeudi!ACT_JEUNES_AM_Je,A17)+COUNTIF(Jeudi!ABSENTS_Je,A17)</f>
        <v>0</v>
      </c>
      <c r="J17" s="11">
        <f>COUNTIF(Vendredi!ACT_JEUNES_M_Ve,A17)+COUNTIF(Vendredi!ABSENTS_Ve,A17)</f>
        <v>0</v>
      </c>
      <c r="K17" s="11">
        <f>COUNTIF(Vendredi!ACT_JEUNES_AM_Ve,A17)+COUNTIF(Vendredi!ABSENTS_Ve,A17)</f>
        <v>0</v>
      </c>
    </row>
    <row r="18" spans="1:11" x14ac:dyDescent="0.25">
      <c r="A18" s="18"/>
      <c r="B18" s="11">
        <f t="shared" si="0"/>
        <v>0</v>
      </c>
      <c r="C18" s="11">
        <f t="shared" si="1"/>
        <v>0</v>
      </c>
      <c r="D18" s="11">
        <f>COUNTIF(Mardi!ACT_JEUNES_M_Ma,A18)+COUNTIF(Mardi!ABSENTS_Ma,A18)</f>
        <v>0</v>
      </c>
      <c r="E18" s="11">
        <f>COUNTIF(Mardi!ACT_JEUNES_AM_Ma,A18)+COUNTIF(Mardi!ABSENTS_Ma,A18)</f>
        <v>0</v>
      </c>
      <c r="F18" s="11">
        <f>COUNTIF(Mercredi!ACT_JEUNES_M_Me,A18)+COUNTIF(Mercredi!ABSENTS_Me,A18)</f>
        <v>0</v>
      </c>
      <c r="G18" s="11">
        <f>COUNTIF(Mercredi!ACT_JEUNES_AM_Me,A18)+COUNTIF(Mercredi!ABSENTS_Me,A18)</f>
        <v>0</v>
      </c>
      <c r="H18" s="11">
        <f>COUNTIF(Jeudi!ACT_JEUNES_M_Je,A18)+COUNTIF(Jeudi!ABSENTS_Je,A18)</f>
        <v>0</v>
      </c>
      <c r="I18" s="11">
        <f>COUNTIF(Jeudi!ACT_JEUNES_AM_Je,A18)+COUNTIF(Jeudi!ABSENTS_Je,A18)</f>
        <v>0</v>
      </c>
      <c r="J18" s="11">
        <f>COUNTIF(Vendredi!ACT_JEUNES_M_Ve,A18)+COUNTIF(Vendredi!ABSENTS_Ve,A18)</f>
        <v>0</v>
      </c>
      <c r="K18" s="11">
        <f>COUNTIF(Vendredi!ACT_JEUNES_AM_Ve,A18)+COUNTIF(Vendredi!ABSENTS_Ve,A18)</f>
        <v>0</v>
      </c>
    </row>
    <row r="19" spans="1:11" x14ac:dyDescent="0.25">
      <c r="A19" s="16"/>
      <c r="B19" s="11">
        <f t="shared" si="0"/>
        <v>0</v>
      </c>
      <c r="C19" s="11">
        <f t="shared" si="1"/>
        <v>0</v>
      </c>
      <c r="D19" s="11">
        <f>COUNTIF(Mardi!ACT_JEUNES_M_Ma,A19)+COUNTIF(Mardi!ABSENTS_Ma,A19)</f>
        <v>0</v>
      </c>
      <c r="E19" s="11">
        <f>COUNTIF(Mardi!ACT_JEUNES_AM_Ma,A19)+COUNTIF(Mardi!ABSENTS_Ma,A19)</f>
        <v>0</v>
      </c>
      <c r="F19" s="11">
        <f>COUNTIF(Mercredi!ACT_JEUNES_M_Me,A19)+COUNTIF(Mercredi!ABSENTS_Me,A19)</f>
        <v>0</v>
      </c>
      <c r="G19" s="11">
        <f>COUNTIF(Mercredi!ACT_JEUNES_AM_Me,A19)+COUNTIF(Mercredi!ABSENTS_Me,A19)</f>
        <v>0</v>
      </c>
      <c r="H19" s="11">
        <f>COUNTIF(Jeudi!ACT_JEUNES_M_Je,A19)+COUNTIF(Jeudi!ABSENTS_Je,A19)</f>
        <v>0</v>
      </c>
      <c r="I19" s="11">
        <f>COUNTIF(Jeudi!ACT_JEUNES_AM_Je,A19)+COUNTIF(Jeudi!ABSENTS_Je,A19)</f>
        <v>0</v>
      </c>
      <c r="J19" s="11">
        <f>COUNTIF(Vendredi!ACT_JEUNES_M_Ve,A19)+COUNTIF(Vendredi!ABSENTS_Ve,A19)</f>
        <v>0</v>
      </c>
      <c r="K19" s="11">
        <f>COUNTIF(Vendredi!ACT_JEUNES_AM_Ve,A19)+COUNTIF(Vendredi!ABSENTS_Ve,A19)</f>
        <v>0</v>
      </c>
    </row>
    <row r="20" spans="1:11" x14ac:dyDescent="0.25">
      <c r="A20" s="14"/>
      <c r="B20" s="11">
        <f t="shared" si="0"/>
        <v>0</v>
      </c>
      <c r="C20" s="11">
        <f t="shared" si="1"/>
        <v>0</v>
      </c>
      <c r="D20" s="11">
        <f>COUNTIF(Mardi!ACT_JEUNES_M_Ma,A20)+COUNTIF(Mardi!ABSENTS_Ma,A20)</f>
        <v>0</v>
      </c>
      <c r="E20" s="11">
        <f>COUNTIF(Mardi!ACT_JEUNES_AM_Ma,A20)+COUNTIF(Mardi!ABSENTS_Ma,A20)</f>
        <v>0</v>
      </c>
      <c r="F20" s="11">
        <f>COUNTIF(Mercredi!ACT_JEUNES_M_Me,A20)+COUNTIF(Mercredi!ABSENTS_Me,A20)</f>
        <v>0</v>
      </c>
      <c r="G20" s="11">
        <f>COUNTIF(Mercredi!ACT_JEUNES_AM_Me,A20)+COUNTIF(Mercredi!ABSENTS_Me,A20)</f>
        <v>0</v>
      </c>
      <c r="H20" s="11">
        <f>COUNTIF(Jeudi!ACT_JEUNES_M_Je,A20)+COUNTIF(Jeudi!ABSENTS_Je,A20)</f>
        <v>0</v>
      </c>
      <c r="I20" s="11">
        <f>COUNTIF(Jeudi!ACT_JEUNES_AM_Je,A20)+COUNTIF(Jeudi!ABSENTS_Je,A20)</f>
        <v>0</v>
      </c>
      <c r="J20" s="11">
        <f>COUNTIF(Vendredi!ACT_JEUNES_M_Ve,A20)+COUNTIF(Vendredi!ABSENTS_Ve,A20)</f>
        <v>0</v>
      </c>
      <c r="K20" s="11">
        <f>COUNTIF(Vendredi!ACT_JEUNES_AM_Ve,A20)+COUNTIF(Vendredi!ABSENTS_Ve,A20)</f>
        <v>0</v>
      </c>
    </row>
    <row r="21" spans="1:11" x14ac:dyDescent="0.25">
      <c r="A21" s="15"/>
      <c r="B21" s="11">
        <f t="shared" si="0"/>
        <v>0</v>
      </c>
      <c r="C21" s="11">
        <f t="shared" si="1"/>
        <v>0</v>
      </c>
      <c r="D21" s="11">
        <f>COUNTIF(Mardi!ACT_JEUNES_M_Ma,A21)+COUNTIF(Mardi!ABSENTS_Ma,A21)</f>
        <v>0</v>
      </c>
      <c r="E21" s="11">
        <f>COUNTIF(Mardi!ACT_JEUNES_AM_Ma,A21)+COUNTIF(Mardi!ABSENTS_Ma,A21)</f>
        <v>0</v>
      </c>
      <c r="F21" s="11">
        <f>COUNTIF(Mercredi!ACT_JEUNES_M_Me,A21)+COUNTIF(Mercredi!ABSENTS_Me,A21)</f>
        <v>0</v>
      </c>
      <c r="G21" s="11">
        <f>COUNTIF(Mercredi!ACT_JEUNES_AM_Me,A21)+COUNTIF(Mercredi!ABSENTS_Me,A21)</f>
        <v>0</v>
      </c>
      <c r="H21" s="11">
        <f>COUNTIF(Jeudi!ACT_JEUNES_M_Je,A21)+COUNTIF(Jeudi!ABSENTS_Je,A21)</f>
        <v>0</v>
      </c>
      <c r="I21" s="11">
        <f>COUNTIF(Jeudi!ACT_JEUNES_AM_Je,A21)+COUNTIF(Jeudi!ABSENTS_Je,A21)</f>
        <v>0</v>
      </c>
      <c r="J21" s="11">
        <f>COUNTIF(Vendredi!ACT_JEUNES_M_Ve,A21)+COUNTIF(Vendredi!ABSENTS_Ve,A21)</f>
        <v>0</v>
      </c>
      <c r="K21" s="11">
        <f>COUNTIF(Vendredi!ACT_JEUNES_AM_Ve,A21)+COUNTIF(Vendredi!ABSENTS_Ve,A21)</f>
        <v>0</v>
      </c>
    </row>
    <row r="22" spans="1:11" x14ac:dyDescent="0.25">
      <c r="A22" s="13"/>
      <c r="B22" s="11">
        <f t="shared" si="0"/>
        <v>0</v>
      </c>
      <c r="C22" s="11">
        <f t="shared" si="1"/>
        <v>0</v>
      </c>
      <c r="D22" s="11">
        <f>COUNTIF(Mardi!ACT_JEUNES_M_Ma,A22)+COUNTIF(Mardi!ABSENTS_Ma,A22)</f>
        <v>0</v>
      </c>
      <c r="E22" s="11">
        <f>COUNTIF(Mardi!ACT_JEUNES_AM_Ma,A22)+COUNTIF(Mardi!ABSENTS_Ma,A22)</f>
        <v>0</v>
      </c>
      <c r="F22" s="11">
        <f>COUNTIF(Mercredi!ACT_JEUNES_M_Me,A22)+COUNTIF(Mercredi!ABSENTS_Me,A22)</f>
        <v>0</v>
      </c>
      <c r="G22" s="11">
        <f>COUNTIF(Mercredi!ACT_JEUNES_AM_Me,A22)+COUNTIF(Mercredi!ABSENTS_Me,A22)</f>
        <v>0</v>
      </c>
      <c r="H22" s="11">
        <f>COUNTIF(Jeudi!ACT_JEUNES_M_Je,A22)+COUNTIF(Jeudi!ABSENTS_Je,A22)</f>
        <v>0</v>
      </c>
      <c r="I22" s="11">
        <f>COUNTIF(Jeudi!ACT_JEUNES_AM_Je,A22)+COUNTIF(Jeudi!ABSENTS_Je,A22)</f>
        <v>0</v>
      </c>
      <c r="J22" s="11">
        <f>COUNTIF(Vendredi!ACT_JEUNES_M_Ve,A22)+COUNTIF(Vendredi!ABSENTS_Ve,A22)</f>
        <v>0</v>
      </c>
      <c r="K22" s="11">
        <f>COUNTIF(Vendredi!ACT_JEUNES_AM_Ve,A22)+COUNTIF(Vendredi!ABSENTS_Ve,A22)</f>
        <v>0</v>
      </c>
    </row>
    <row r="23" spans="1:11" x14ac:dyDescent="0.25">
      <c r="B23" s="11">
        <f t="shared" si="0"/>
        <v>0</v>
      </c>
      <c r="C23" s="11">
        <f t="shared" si="1"/>
        <v>0</v>
      </c>
      <c r="D23" s="11">
        <f>COUNTIF(Mardi!ACT_JEUNES_M_Ma,A23)+COUNTIF(Mardi!ABSENTS_Ma,A23)</f>
        <v>0</v>
      </c>
      <c r="E23" s="11">
        <f>COUNTIF(Mardi!ACT_JEUNES_AM_Ma,A23)+COUNTIF(Mardi!ABSENTS_Ma,A23)</f>
        <v>0</v>
      </c>
      <c r="F23" s="11">
        <f>COUNTIF(Mercredi!ACT_JEUNES_M_Me,A23)+COUNTIF(Mercredi!ABSENTS_Me,A23)</f>
        <v>0</v>
      </c>
      <c r="G23" s="11">
        <f>COUNTIF(Mercredi!ACT_JEUNES_AM_Me,A23)+COUNTIF(Mercredi!ABSENTS_Me,A23)</f>
        <v>0</v>
      </c>
      <c r="H23" s="11">
        <f>COUNTIF(Jeudi!ACT_JEUNES_M_Je,A23)+COUNTIF(Jeudi!ABSENTS_Je,A23)</f>
        <v>0</v>
      </c>
      <c r="I23" s="11">
        <f>COUNTIF(Jeudi!ACT_JEUNES_AM_Je,A23)+COUNTIF(Jeudi!ABSENTS_Je,A23)</f>
        <v>0</v>
      </c>
      <c r="J23" s="11">
        <f>COUNTIF(Vendredi!ACT_JEUNES_M_Ve,A23)+COUNTIF(Vendredi!ABSENTS_Ve,A23)</f>
        <v>0</v>
      </c>
      <c r="K23" s="11">
        <f>COUNTIF(Vendredi!ACT_JEUNES_AM_Ve,A23)+COUNTIF(Vendredi!ABSENTS_Ve,A23)</f>
        <v>0</v>
      </c>
    </row>
    <row r="24" spans="1:11" x14ac:dyDescent="0.25">
      <c r="A24" s="14"/>
      <c r="B24" s="11">
        <f t="shared" si="0"/>
        <v>0</v>
      </c>
      <c r="C24" s="11">
        <f t="shared" si="1"/>
        <v>0</v>
      </c>
      <c r="D24" s="11">
        <f>COUNTIF(Mardi!ACT_JEUNES_M_Ma,A24)+COUNTIF(Mardi!ABSENTS_Ma,A24)</f>
        <v>0</v>
      </c>
      <c r="E24" s="11">
        <f>COUNTIF(Mardi!ACT_JEUNES_AM_Ma,A24)+COUNTIF(Mardi!ABSENTS_Ma,A24)</f>
        <v>0</v>
      </c>
      <c r="F24" s="11">
        <f>COUNTIF(Mercredi!ACT_JEUNES_M_Me,A24)+COUNTIF(Mercredi!ABSENTS_Me,A24)</f>
        <v>0</v>
      </c>
      <c r="G24" s="11">
        <f>COUNTIF(Mercredi!ACT_JEUNES_AM_Me,A24)+COUNTIF(Mercredi!ABSENTS_Me,A24)</f>
        <v>0</v>
      </c>
      <c r="H24" s="11">
        <f>COUNTIF(Jeudi!ACT_JEUNES_M_Je,A24)+COUNTIF(Jeudi!ABSENTS_Je,A24)</f>
        <v>0</v>
      </c>
      <c r="I24" s="11">
        <f>COUNTIF(Jeudi!ACT_JEUNES_AM_Je,A24)+COUNTIF(Jeudi!ABSENTS_Je,A24)</f>
        <v>0</v>
      </c>
      <c r="J24" s="11">
        <f>COUNTIF(Vendredi!ACT_JEUNES_M_Ve,A24)+COUNTIF(Vendredi!ABSENTS_Ve,A24)</f>
        <v>0</v>
      </c>
      <c r="K24" s="11">
        <f>COUNTIF(Vendredi!ACT_JEUNES_AM_Ve,A24)+COUNTIF(Vendredi!ABSENTS_Ve,A24)</f>
        <v>0</v>
      </c>
    </row>
    <row r="25" spans="1:11" x14ac:dyDescent="0.25">
      <c r="B25" s="11">
        <f t="shared" si="0"/>
        <v>0</v>
      </c>
      <c r="C25" s="11">
        <f t="shared" si="1"/>
        <v>0</v>
      </c>
      <c r="D25" s="11">
        <f>COUNTIF(Mardi!ACT_JEUNES_M_Ma,A25)+COUNTIF(Mardi!ABSENTS_Ma,A25)</f>
        <v>0</v>
      </c>
      <c r="E25" s="11">
        <f>COUNTIF(Mardi!ACT_JEUNES_AM_Ma,A25)+COUNTIF(Mardi!ABSENTS_Ma,A25)</f>
        <v>0</v>
      </c>
      <c r="F25" s="11">
        <f>COUNTIF(Mercredi!ACT_JEUNES_M_Me,A25)+COUNTIF(Mercredi!ABSENTS_Me,A25)</f>
        <v>0</v>
      </c>
      <c r="G25" s="11">
        <f>COUNTIF(Mercredi!ACT_JEUNES_AM_Me,A25)+COUNTIF(Mercredi!ABSENTS_Me,A25)</f>
        <v>0</v>
      </c>
      <c r="H25" s="11">
        <f>COUNTIF(Jeudi!ACT_JEUNES_M_Je,A25)+COUNTIF(Jeudi!ABSENTS_Je,A25)</f>
        <v>0</v>
      </c>
      <c r="I25" s="11">
        <f>COUNTIF(Jeudi!ACT_JEUNES_AM_Je,A25)+COUNTIF(Jeudi!ABSENTS_Je,A25)</f>
        <v>0</v>
      </c>
      <c r="J25" s="11">
        <f>COUNTIF(Vendredi!ACT_JEUNES_M_Ve,A25)+COUNTIF(Vendredi!ABSENTS_Ve,A25)</f>
        <v>0</v>
      </c>
      <c r="K25" s="11">
        <f>COUNTIF(Vendredi!ACT_JEUNES_AM_Ve,A25)+COUNTIF(Vendredi!ABSENTS_Ve,A25)</f>
        <v>0</v>
      </c>
    </row>
    <row r="26" spans="1:11" x14ac:dyDescent="0.25">
      <c r="A26" s="15"/>
      <c r="B26" s="11">
        <f t="shared" si="0"/>
        <v>0</v>
      </c>
      <c r="C26" s="11">
        <f t="shared" si="1"/>
        <v>0</v>
      </c>
      <c r="D26" s="11">
        <f>COUNTIF(Mardi!ACT_JEUNES_M_Ma,A26)+COUNTIF(Mardi!ABSENTS_Ma,A26)</f>
        <v>0</v>
      </c>
      <c r="E26" s="11">
        <f>COUNTIF(Mardi!ACT_JEUNES_AM_Ma,A26)+COUNTIF(Mardi!ABSENTS_Ma,A26)</f>
        <v>0</v>
      </c>
      <c r="F26" s="11">
        <f>COUNTIF(Mercredi!ACT_JEUNES_M_Me,A26)+COUNTIF(Mercredi!ABSENTS_Me,A26)</f>
        <v>0</v>
      </c>
      <c r="G26" s="11">
        <f>COUNTIF(Mercredi!ACT_JEUNES_AM_Me,A26)+COUNTIF(Mercredi!ABSENTS_Me,A26)</f>
        <v>0</v>
      </c>
      <c r="H26" s="11">
        <f>COUNTIF(Jeudi!ACT_JEUNES_M_Je,A26)+COUNTIF(Jeudi!ABSENTS_Je,A26)</f>
        <v>0</v>
      </c>
      <c r="I26" s="11">
        <f>COUNTIF(Jeudi!ACT_JEUNES_AM_Je,A26)+COUNTIF(Jeudi!ABSENTS_Je,A26)</f>
        <v>0</v>
      </c>
      <c r="J26" s="11">
        <f>COUNTIF(Vendredi!ACT_JEUNES_M_Ve,A26)+COUNTIF(Vendredi!ABSENTS_Ve,A26)</f>
        <v>0</v>
      </c>
      <c r="K26" s="11">
        <f>COUNTIF(Vendredi!ACT_JEUNES_AM_Ve,A26)+COUNTIF(Vendredi!ABSENTS_Ve,A26)</f>
        <v>0</v>
      </c>
    </row>
    <row r="27" spans="1:11" x14ac:dyDescent="0.25">
      <c r="A27" s="18"/>
      <c r="B27" s="11">
        <f t="shared" si="0"/>
        <v>0</v>
      </c>
      <c r="C27" s="11">
        <f t="shared" si="1"/>
        <v>0</v>
      </c>
      <c r="D27" s="11">
        <f>COUNTIF(Mardi!ACT_JEUNES_M_Ma,A27)+COUNTIF(Mardi!ABSENTS_Ma,A27)</f>
        <v>0</v>
      </c>
      <c r="E27" s="11">
        <f>COUNTIF(Mardi!ACT_JEUNES_AM_Ma,A27)+COUNTIF(Mardi!ABSENTS_Ma,A27)</f>
        <v>0</v>
      </c>
      <c r="F27" s="11">
        <f>COUNTIF(Mercredi!ACT_JEUNES_M_Me,A27)+COUNTIF(Mercredi!ABSENTS_Me,A27)</f>
        <v>0</v>
      </c>
      <c r="G27" s="11">
        <f>COUNTIF(Mercredi!ACT_JEUNES_AM_Me,A27)+COUNTIF(Mercredi!ABSENTS_Me,A27)</f>
        <v>0</v>
      </c>
      <c r="H27" s="11">
        <f>COUNTIF(Jeudi!ACT_JEUNES_M_Je,A27)+COUNTIF(Jeudi!ABSENTS_Je,A27)</f>
        <v>0</v>
      </c>
      <c r="I27" s="11">
        <f>COUNTIF(Jeudi!ACT_JEUNES_AM_Je,A27)+COUNTIF(Jeudi!ABSENTS_Je,A27)</f>
        <v>0</v>
      </c>
      <c r="J27" s="11">
        <f>COUNTIF(Vendredi!ACT_JEUNES_M_Ve,A27)+COUNTIF(Vendredi!ABSENTS_Ve,A27)</f>
        <v>0</v>
      </c>
      <c r="K27" s="11">
        <f>COUNTIF(Vendredi!ACT_JEUNES_AM_Ve,A27)+COUNTIF(Vendredi!ABSENTS_Ve,A27)</f>
        <v>0</v>
      </c>
    </row>
    <row r="28" spans="1:11" x14ac:dyDescent="0.25">
      <c r="A28" s="14"/>
      <c r="B28" s="11">
        <f t="shared" si="0"/>
        <v>0</v>
      </c>
      <c r="C28" s="11">
        <f t="shared" si="1"/>
        <v>0</v>
      </c>
      <c r="D28" s="11">
        <f>COUNTIF(Mardi!ACT_JEUNES_M_Ma,A28)+COUNTIF(Mardi!ABSENTS_Ma,A28)</f>
        <v>0</v>
      </c>
      <c r="E28" s="11">
        <f>COUNTIF(Mardi!ACT_JEUNES_AM_Ma,A28)+COUNTIF(Mardi!ABSENTS_Ma,A28)</f>
        <v>0</v>
      </c>
      <c r="F28" s="11">
        <f>COUNTIF(Mercredi!ACT_JEUNES_M_Me,A28)+COUNTIF(Mercredi!ABSENTS_Me,A28)</f>
        <v>0</v>
      </c>
      <c r="G28" s="11">
        <f>COUNTIF(Mercredi!ACT_JEUNES_AM_Me,A28)+COUNTIF(Mercredi!ABSENTS_Me,A28)</f>
        <v>0</v>
      </c>
      <c r="H28" s="11">
        <f>COUNTIF(Jeudi!ACT_JEUNES_M_Je,A28)+COUNTIF(Jeudi!ABSENTS_Je,A28)</f>
        <v>0</v>
      </c>
      <c r="I28" s="11">
        <f>COUNTIF(Jeudi!ACT_JEUNES_AM_Je,A28)+COUNTIF(Jeudi!ABSENTS_Je,A28)</f>
        <v>0</v>
      </c>
      <c r="J28" s="11">
        <f>COUNTIF(Vendredi!ACT_JEUNES_M_Ve,A28)+COUNTIF(Vendredi!ABSENTS_Ve,A28)</f>
        <v>0</v>
      </c>
      <c r="K28" s="11">
        <f>COUNTIF(Vendredi!ACT_JEUNES_AM_Ve,A28)+COUNTIF(Vendredi!ABSENTS_Ve,A28)</f>
        <v>0</v>
      </c>
    </row>
    <row r="29" spans="1:11" x14ac:dyDescent="0.25">
      <c r="B29" s="11">
        <f t="shared" si="0"/>
        <v>0</v>
      </c>
      <c r="C29" s="11">
        <f t="shared" si="1"/>
        <v>0</v>
      </c>
      <c r="D29" s="11">
        <f>COUNTIF(Mardi!ACT_JEUNES_M_Ma,A29)+COUNTIF(Mardi!ABSENTS_Ma,A29)</f>
        <v>0</v>
      </c>
      <c r="E29" s="11">
        <f>COUNTIF(Mardi!ACT_JEUNES_AM_Ma,A29)+COUNTIF(Mardi!ABSENTS_Ma,A29)</f>
        <v>0</v>
      </c>
      <c r="F29" s="11">
        <f>COUNTIF(Mercredi!ACT_JEUNES_M_Me,A29)+COUNTIF(Mercredi!ABSENTS_Me,A29)</f>
        <v>0</v>
      </c>
      <c r="G29" s="11">
        <f>COUNTIF(Mercredi!ACT_JEUNES_AM_Me,A29)+COUNTIF(Mercredi!ABSENTS_Me,A29)</f>
        <v>0</v>
      </c>
      <c r="H29" s="11">
        <f>COUNTIF(Jeudi!ACT_JEUNES_M_Je,A29)+COUNTIF(Jeudi!ABSENTS_Je,A29)</f>
        <v>0</v>
      </c>
      <c r="I29" s="11">
        <f>COUNTIF(Jeudi!ACT_JEUNES_AM_Je,A29)+COUNTIF(Jeudi!ABSENTS_Je,A29)</f>
        <v>0</v>
      </c>
      <c r="J29" s="11">
        <f>COUNTIF(Vendredi!ACT_JEUNES_M_Ve,A29)+COUNTIF(Vendredi!ABSENTS_Ve,A29)</f>
        <v>0</v>
      </c>
      <c r="K29" s="11">
        <f>COUNTIF(Vendredi!ACT_JEUNES_AM_Ve,A29)+COUNTIF(Vendredi!ABSENTS_Ve,A29)</f>
        <v>0</v>
      </c>
    </row>
    <row r="30" spans="1:11" x14ac:dyDescent="0.25">
      <c r="B30" s="11"/>
      <c r="C30" s="11"/>
    </row>
  </sheetData>
  <sortState ref="A2:C29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5"/>
  <sheetViews>
    <sheetView tabSelected="1" topLeftCell="A13" workbookViewId="0">
      <selection activeCell="F26" sqref="F26"/>
    </sheetView>
  </sheetViews>
  <sheetFormatPr baseColWidth="10" defaultRowHeight="15" x14ac:dyDescent="0.25"/>
  <cols>
    <col min="2" max="2" width="22.85546875" customWidth="1"/>
    <col min="3" max="3" width="15.85546875" customWidth="1"/>
    <col min="4" max="4" width="16.28515625" customWidth="1"/>
    <col min="5" max="5" width="15.28515625" customWidth="1"/>
    <col min="6" max="6" width="15.140625" customWidth="1"/>
    <col min="7" max="7" width="15.5703125" customWidth="1"/>
    <col min="8" max="8" width="15.7109375" customWidth="1"/>
    <col min="9" max="9" width="15.85546875" customWidth="1"/>
    <col min="10" max="10" width="2.5703125" customWidth="1"/>
    <col min="11" max="11" width="14.7109375" customWidth="1"/>
    <col min="12" max="12" width="2.140625" style="11" customWidth="1"/>
    <col min="13" max="13" width="15.28515625" customWidth="1"/>
  </cols>
  <sheetData>
    <row r="1" spans="1:15" ht="30.75" customHeight="1" x14ac:dyDescent="0.4">
      <c r="A1" s="70" t="s">
        <v>17</v>
      </c>
      <c r="B1" s="71"/>
      <c r="C1" s="71"/>
      <c r="D1" s="71"/>
      <c r="E1" s="71"/>
      <c r="F1" s="71"/>
      <c r="G1" s="71"/>
      <c r="H1" s="71"/>
      <c r="I1" s="72"/>
    </row>
    <row r="3" spans="1:15" x14ac:dyDescent="0.25">
      <c r="A3" s="26" t="s">
        <v>0</v>
      </c>
      <c r="B3" s="27"/>
      <c r="C3" s="27"/>
      <c r="D3" s="27"/>
      <c r="E3" s="27"/>
      <c r="F3" s="27"/>
      <c r="G3" s="27"/>
      <c r="H3" s="27"/>
      <c r="I3" s="28"/>
    </row>
    <row r="4" spans="1:15" ht="15.75" thickBot="1" x14ac:dyDescent="0.3"/>
    <row r="5" spans="1:15" x14ac:dyDescent="0.25">
      <c r="B5" s="29" t="s">
        <v>2</v>
      </c>
      <c r="C5" s="73" t="s">
        <v>3</v>
      </c>
      <c r="D5" s="73"/>
      <c r="E5" s="73"/>
      <c r="F5" s="73"/>
      <c r="G5" s="74" t="s">
        <v>4</v>
      </c>
      <c r="H5" s="74"/>
      <c r="I5" s="74"/>
      <c r="K5" s="20">
        <f>Listes!A2</f>
        <v>0</v>
      </c>
      <c r="L5" s="14"/>
      <c r="M5" s="15"/>
    </row>
    <row r="6" spans="1:15" ht="15" customHeight="1" x14ac:dyDescent="0.25">
      <c r="A6" s="77" t="s">
        <v>1</v>
      </c>
      <c r="B6" s="75"/>
      <c r="C6" s="1"/>
      <c r="D6" s="2"/>
      <c r="E6" s="2"/>
      <c r="F6" s="3"/>
      <c r="G6" s="2"/>
      <c r="H6" s="2"/>
      <c r="I6" s="3"/>
      <c r="K6" s="21">
        <f>Listes!A3</f>
        <v>0</v>
      </c>
      <c r="L6" s="14"/>
      <c r="M6" s="16"/>
      <c r="N6" s="10"/>
      <c r="O6" s="10"/>
    </row>
    <row r="7" spans="1:15" x14ac:dyDescent="0.25">
      <c r="A7" s="77"/>
      <c r="B7" s="75"/>
      <c r="C7" s="4"/>
      <c r="D7" s="5"/>
      <c r="E7" s="5"/>
      <c r="F7" s="6"/>
      <c r="G7" s="5"/>
      <c r="H7" s="5"/>
      <c r="I7" s="6"/>
      <c r="K7" s="21">
        <f>Listes!A4</f>
        <v>0</v>
      </c>
      <c r="L7" s="14"/>
      <c r="M7" s="17"/>
      <c r="N7" s="10"/>
      <c r="O7" s="10"/>
    </row>
    <row r="8" spans="1:15" x14ac:dyDescent="0.25">
      <c r="A8" s="77"/>
      <c r="B8" s="75"/>
      <c r="C8" s="4"/>
      <c r="D8" s="5"/>
      <c r="E8" s="5"/>
      <c r="F8" s="6"/>
      <c r="G8" s="8"/>
      <c r="H8" s="8"/>
      <c r="I8" s="9"/>
      <c r="K8" s="21">
        <f>Listes!A5</f>
        <v>0</v>
      </c>
      <c r="L8" s="14"/>
      <c r="M8" s="17"/>
      <c r="N8" s="10"/>
      <c r="O8" s="10"/>
    </row>
    <row r="9" spans="1:15" x14ac:dyDescent="0.25">
      <c r="A9" s="77"/>
      <c r="B9" s="76"/>
      <c r="C9" s="31"/>
      <c r="D9" s="32"/>
      <c r="E9" s="32"/>
      <c r="F9" s="33"/>
      <c r="G9" s="32"/>
      <c r="H9" s="32"/>
      <c r="I9" s="33"/>
      <c r="K9" s="21">
        <f>Listes!A6</f>
        <v>0</v>
      </c>
      <c r="L9" s="14"/>
      <c r="M9" s="16"/>
      <c r="N9" s="10"/>
      <c r="O9" s="10"/>
    </row>
    <row r="10" spans="1:15" x14ac:dyDescent="0.25">
      <c r="A10" s="77"/>
      <c r="B10" s="76"/>
      <c r="C10" s="34"/>
      <c r="D10" s="35"/>
      <c r="E10" s="35"/>
      <c r="F10" s="36"/>
      <c r="G10" s="35"/>
      <c r="H10" s="35"/>
      <c r="I10" s="36"/>
      <c r="K10" s="21">
        <f>Listes!A7</f>
        <v>0</v>
      </c>
      <c r="L10" s="14"/>
      <c r="M10" s="19"/>
      <c r="N10" s="10"/>
      <c r="O10" s="10"/>
    </row>
    <row r="11" spans="1:15" x14ac:dyDescent="0.25">
      <c r="A11" s="77"/>
      <c r="B11" s="76"/>
      <c r="C11" s="34"/>
      <c r="D11" s="35"/>
      <c r="E11" s="35"/>
      <c r="F11" s="36"/>
      <c r="G11" s="37"/>
      <c r="H11" s="37"/>
      <c r="I11" s="38"/>
      <c r="K11" s="21">
        <f>Listes!A8</f>
        <v>0</v>
      </c>
      <c r="L11" s="14"/>
      <c r="M11" s="18"/>
      <c r="N11" s="10"/>
      <c r="O11" s="10"/>
    </row>
    <row r="12" spans="1:15" x14ac:dyDescent="0.25">
      <c r="A12" s="77"/>
      <c r="B12" s="75"/>
      <c r="C12" s="1"/>
      <c r="D12" s="2"/>
      <c r="E12" s="2"/>
      <c r="F12" s="3"/>
      <c r="G12" s="2"/>
      <c r="H12" s="2"/>
      <c r="I12" s="3"/>
      <c r="K12" s="21">
        <f>Listes!A9</f>
        <v>0</v>
      </c>
      <c r="L12" s="14"/>
      <c r="M12" s="16"/>
      <c r="N12" s="10"/>
      <c r="O12" s="10"/>
    </row>
    <row r="13" spans="1:15" x14ac:dyDescent="0.25">
      <c r="A13" s="77"/>
      <c r="B13" s="75"/>
      <c r="C13" s="4"/>
      <c r="D13" s="5"/>
      <c r="E13" s="5"/>
      <c r="F13" s="6"/>
      <c r="G13" s="5"/>
      <c r="H13" s="5"/>
      <c r="I13" s="6"/>
      <c r="K13" s="21">
        <f>Listes!A10</f>
        <v>0</v>
      </c>
      <c r="L13" s="14"/>
      <c r="M13" s="14"/>
      <c r="N13" s="10"/>
      <c r="O13" s="10"/>
    </row>
    <row r="14" spans="1:15" x14ac:dyDescent="0.25">
      <c r="A14" s="77"/>
      <c r="B14" s="75"/>
      <c r="C14" s="4"/>
      <c r="D14" s="5"/>
      <c r="E14" s="5"/>
      <c r="F14" s="6"/>
      <c r="G14" s="8"/>
      <c r="H14" s="8"/>
      <c r="I14" s="9"/>
      <c r="K14" s="21">
        <f>Listes!A11</f>
        <v>0</v>
      </c>
      <c r="L14" s="14"/>
      <c r="M14" s="15"/>
      <c r="N14" s="10"/>
      <c r="O14" s="10"/>
    </row>
    <row r="15" spans="1:15" x14ac:dyDescent="0.25">
      <c r="A15" s="77"/>
      <c r="B15" s="76"/>
      <c r="C15" s="31"/>
      <c r="D15" s="32"/>
      <c r="E15" s="32"/>
      <c r="F15" s="33"/>
      <c r="G15" s="32"/>
      <c r="H15" s="32"/>
      <c r="I15" s="33"/>
      <c r="K15" s="21">
        <f>Listes!A12</f>
        <v>0</v>
      </c>
      <c r="L15" s="14"/>
      <c r="M15" s="13"/>
      <c r="N15" s="10"/>
      <c r="O15" s="10"/>
    </row>
    <row r="16" spans="1:15" x14ac:dyDescent="0.25">
      <c r="A16" s="77"/>
      <c r="B16" s="76"/>
      <c r="C16" s="34"/>
      <c r="D16" s="35"/>
      <c r="E16" s="35"/>
      <c r="F16" s="36"/>
      <c r="G16" s="35"/>
      <c r="H16" s="35"/>
      <c r="I16" s="36"/>
      <c r="K16" s="21">
        <f>Listes!A13</f>
        <v>0</v>
      </c>
      <c r="L16" s="14"/>
      <c r="M16" s="10"/>
      <c r="N16" s="10"/>
      <c r="O16" s="10"/>
    </row>
    <row r="17" spans="1:15" x14ac:dyDescent="0.25">
      <c r="A17" s="77"/>
      <c r="B17" s="76"/>
      <c r="C17" s="34"/>
      <c r="D17" s="35"/>
      <c r="E17" s="35"/>
      <c r="F17" s="36"/>
      <c r="G17" s="37"/>
      <c r="H17" s="37"/>
      <c r="I17" s="38"/>
      <c r="K17" s="21">
        <f>Listes!A14</f>
        <v>0</v>
      </c>
      <c r="L17" s="14"/>
      <c r="M17" s="10"/>
      <c r="N17" s="10"/>
      <c r="O17" s="10"/>
    </row>
    <row r="18" spans="1:15" x14ac:dyDescent="0.25">
      <c r="A18" s="77"/>
      <c r="B18" s="75"/>
      <c r="C18" s="1"/>
      <c r="D18" s="2"/>
      <c r="E18" s="2"/>
      <c r="F18" s="3"/>
      <c r="G18" s="2"/>
      <c r="H18" s="2"/>
      <c r="I18" s="3"/>
      <c r="K18" s="21">
        <f>Listes!A15</f>
        <v>0</v>
      </c>
      <c r="L18" s="14"/>
      <c r="M18" s="10"/>
      <c r="N18" s="10"/>
      <c r="O18" s="10"/>
    </row>
    <row r="19" spans="1:15" x14ac:dyDescent="0.25">
      <c r="A19" s="77"/>
      <c r="B19" s="75"/>
      <c r="C19" s="4"/>
      <c r="D19" s="5"/>
      <c r="E19" s="5"/>
      <c r="F19" s="6"/>
      <c r="G19" s="5"/>
      <c r="H19" s="5"/>
      <c r="I19" s="6"/>
      <c r="K19" s="21">
        <f>Listes!A16</f>
        <v>0</v>
      </c>
      <c r="L19" s="14"/>
      <c r="M19" s="12"/>
      <c r="N19" s="12"/>
      <c r="O19" s="12"/>
    </row>
    <row r="20" spans="1:15" x14ac:dyDescent="0.25">
      <c r="A20" s="77"/>
      <c r="B20" s="75"/>
      <c r="C20" s="4"/>
      <c r="D20" s="5"/>
      <c r="E20" s="5"/>
      <c r="F20" s="6"/>
      <c r="G20" s="8"/>
      <c r="H20" s="8"/>
      <c r="I20" s="9"/>
      <c r="K20" s="21">
        <f>Listes!A17</f>
        <v>0</v>
      </c>
      <c r="L20" s="14"/>
      <c r="M20" s="12"/>
      <c r="N20" s="12"/>
      <c r="O20" s="12"/>
    </row>
    <row r="21" spans="1:15" x14ac:dyDescent="0.25">
      <c r="A21" s="77"/>
      <c r="B21" s="76"/>
      <c r="C21" s="31"/>
      <c r="D21" s="32"/>
      <c r="E21" s="32"/>
      <c r="F21" s="33"/>
      <c r="G21" s="32"/>
      <c r="H21" s="32"/>
      <c r="I21" s="33"/>
      <c r="K21" s="21">
        <f>Listes!A18</f>
        <v>0</v>
      </c>
      <c r="L21" s="14"/>
      <c r="M21" s="12"/>
      <c r="N21" s="12"/>
      <c r="O21" s="12"/>
    </row>
    <row r="22" spans="1:15" x14ac:dyDescent="0.25">
      <c r="A22" s="77"/>
      <c r="B22" s="76"/>
      <c r="C22" s="34"/>
      <c r="D22" s="35"/>
      <c r="E22" s="35"/>
      <c r="F22" s="36"/>
      <c r="G22" s="35"/>
      <c r="H22" s="35"/>
      <c r="I22" s="36"/>
      <c r="K22" s="21">
        <f>Listes!A19</f>
        <v>0</v>
      </c>
      <c r="L22" s="14"/>
      <c r="M22" s="12"/>
      <c r="N22" s="12"/>
      <c r="O22" s="12"/>
    </row>
    <row r="23" spans="1:15" x14ac:dyDescent="0.25">
      <c r="A23" s="77"/>
      <c r="B23" s="76"/>
      <c r="C23" s="34"/>
      <c r="D23" s="35"/>
      <c r="E23" s="35"/>
      <c r="F23" s="36"/>
      <c r="G23" s="37"/>
      <c r="H23" s="37"/>
      <c r="I23" s="38"/>
      <c r="K23" s="21">
        <f>Listes!A20</f>
        <v>0</v>
      </c>
      <c r="L23" s="14"/>
      <c r="M23" s="12"/>
      <c r="N23" s="12"/>
      <c r="O23" s="12"/>
    </row>
    <row r="24" spans="1:15" x14ac:dyDescent="0.25">
      <c r="A24" s="77"/>
      <c r="B24" s="75"/>
      <c r="C24" s="1"/>
      <c r="D24" s="2"/>
      <c r="E24" s="2"/>
      <c r="F24" s="3"/>
      <c r="G24" s="2"/>
      <c r="H24" s="2"/>
      <c r="I24" s="3"/>
      <c r="K24" s="21">
        <f>Listes!A21</f>
        <v>0</v>
      </c>
      <c r="L24" s="14"/>
      <c r="M24" s="12"/>
      <c r="N24" s="12"/>
      <c r="O24" s="12"/>
    </row>
    <row r="25" spans="1:15" x14ac:dyDescent="0.25">
      <c r="A25" s="77"/>
      <c r="B25" s="75"/>
      <c r="C25" s="4"/>
      <c r="D25" s="5"/>
      <c r="E25" s="5"/>
      <c r="F25" s="6"/>
      <c r="G25" s="5"/>
      <c r="H25" s="5"/>
      <c r="I25" s="6"/>
      <c r="K25" s="21">
        <f>Listes!A22</f>
        <v>0</v>
      </c>
      <c r="L25" s="14"/>
      <c r="M25" s="12"/>
      <c r="N25" s="12"/>
      <c r="O25" s="12"/>
    </row>
    <row r="26" spans="1:15" x14ac:dyDescent="0.25">
      <c r="A26" s="77"/>
      <c r="B26" s="75"/>
      <c r="C26" s="7"/>
      <c r="D26" s="8"/>
      <c r="E26" s="8"/>
      <c r="F26" s="9"/>
      <c r="G26" s="8"/>
      <c r="H26" s="8"/>
      <c r="I26" s="9"/>
      <c r="K26" s="21">
        <f>Listes!A23</f>
        <v>0</v>
      </c>
      <c r="L26" s="14"/>
      <c r="M26" s="12"/>
      <c r="N26" s="12"/>
      <c r="O26" s="12"/>
    </row>
    <row r="27" spans="1:15" ht="15.75" thickBot="1" x14ac:dyDescent="0.3">
      <c r="A27" s="66"/>
      <c r="B27" s="67"/>
      <c r="C27" s="68"/>
      <c r="D27" s="68"/>
      <c r="E27" s="68"/>
      <c r="F27" s="68"/>
      <c r="G27" s="67"/>
      <c r="H27" s="67"/>
      <c r="I27" s="69"/>
      <c r="K27" s="21">
        <f>Listes!A24</f>
        <v>0</v>
      </c>
      <c r="L27" s="14"/>
    </row>
    <row r="28" spans="1:15" x14ac:dyDescent="0.25">
      <c r="A28" s="60" t="s">
        <v>5</v>
      </c>
      <c r="B28" s="57"/>
      <c r="C28" s="1"/>
      <c r="D28" s="2"/>
      <c r="E28" s="2"/>
      <c r="F28" s="3"/>
      <c r="G28" s="1"/>
      <c r="H28" s="2"/>
      <c r="I28" s="3"/>
      <c r="K28" s="24">
        <f>Listes!A25</f>
        <v>0</v>
      </c>
      <c r="L28" s="24"/>
      <c r="M28" s="20">
        <f>Listes!A2</f>
        <v>0</v>
      </c>
      <c r="N28" s="10"/>
      <c r="O28" s="10"/>
    </row>
    <row r="29" spans="1:15" x14ac:dyDescent="0.25">
      <c r="A29" s="61"/>
      <c r="B29" s="58"/>
      <c r="C29" s="4"/>
      <c r="D29" s="5"/>
      <c r="E29" s="5"/>
      <c r="F29" s="6"/>
      <c r="G29" s="4"/>
      <c r="H29" s="5"/>
      <c r="I29" s="6"/>
      <c r="K29" s="24">
        <f>Listes!A26</f>
        <v>0</v>
      </c>
      <c r="L29" s="24"/>
      <c r="M29" s="21">
        <f>Listes!A3</f>
        <v>0</v>
      </c>
      <c r="N29" s="10"/>
      <c r="O29" s="10"/>
    </row>
    <row r="30" spans="1:15" x14ac:dyDescent="0.25">
      <c r="A30" s="61"/>
      <c r="B30" s="59"/>
      <c r="C30" s="7"/>
      <c r="D30" s="8"/>
      <c r="E30" s="8"/>
      <c r="F30" s="9"/>
      <c r="G30" s="7"/>
      <c r="H30" s="8"/>
      <c r="I30" s="9"/>
      <c r="K30" s="24">
        <f>Listes!A27</f>
        <v>0</v>
      </c>
      <c r="L30" s="24"/>
      <c r="M30" s="21">
        <f>Listes!A4</f>
        <v>0</v>
      </c>
      <c r="N30" s="10"/>
      <c r="O30" s="10"/>
    </row>
    <row r="31" spans="1:15" x14ac:dyDescent="0.25">
      <c r="A31" s="61"/>
      <c r="B31" s="63"/>
      <c r="C31" s="31"/>
      <c r="D31" s="32"/>
      <c r="E31" s="32"/>
      <c r="F31" s="33"/>
      <c r="G31" s="31"/>
      <c r="H31" s="32"/>
      <c r="I31" s="33"/>
      <c r="K31" s="24">
        <f>Listes!A28</f>
        <v>0</v>
      </c>
      <c r="L31" s="24"/>
      <c r="M31" s="21">
        <f>Listes!A5</f>
        <v>0</v>
      </c>
      <c r="N31" s="10"/>
      <c r="O31" s="10"/>
    </row>
    <row r="32" spans="1:15" ht="15.75" thickBot="1" x14ac:dyDescent="0.3">
      <c r="A32" s="61"/>
      <c r="B32" s="64"/>
      <c r="C32" s="34"/>
      <c r="D32" s="35"/>
      <c r="E32" s="35"/>
      <c r="F32" s="36"/>
      <c r="G32" s="34"/>
      <c r="H32" s="35"/>
      <c r="I32" s="36"/>
      <c r="K32" s="25">
        <f>Listes!A29</f>
        <v>0</v>
      </c>
      <c r="L32" s="24"/>
      <c r="M32" s="21">
        <f>Listes!A6</f>
        <v>0</v>
      </c>
      <c r="N32" s="10"/>
      <c r="O32" s="10"/>
    </row>
    <row r="33" spans="1:15" x14ac:dyDescent="0.25">
      <c r="A33" s="61"/>
      <c r="B33" s="65"/>
      <c r="C33" s="39"/>
      <c r="D33" s="37"/>
      <c r="E33" s="37"/>
      <c r="F33" s="38"/>
      <c r="G33" s="39"/>
      <c r="H33" s="37"/>
      <c r="I33" s="38"/>
      <c r="M33" s="21">
        <f>Listes!A7</f>
        <v>0</v>
      </c>
      <c r="N33" s="10"/>
      <c r="O33" s="10"/>
    </row>
    <row r="34" spans="1:15" x14ac:dyDescent="0.25">
      <c r="A34" s="61"/>
      <c r="B34" s="57"/>
      <c r="C34" s="1"/>
      <c r="D34" s="2"/>
      <c r="E34" s="2"/>
      <c r="F34" s="3"/>
      <c r="G34" s="1"/>
      <c r="H34" s="2"/>
      <c r="I34" s="3"/>
      <c r="M34" s="21">
        <f>Listes!A8</f>
        <v>0</v>
      </c>
      <c r="N34" s="10"/>
      <c r="O34" s="10"/>
    </row>
    <row r="35" spans="1:15" x14ac:dyDescent="0.25">
      <c r="A35" s="61"/>
      <c r="B35" s="58"/>
      <c r="C35" s="4"/>
      <c r="D35" s="5"/>
      <c r="E35" s="5"/>
      <c r="F35" s="6"/>
      <c r="G35" s="4"/>
      <c r="H35" s="5"/>
      <c r="I35" s="6"/>
      <c r="M35" s="21">
        <f>Listes!A9</f>
        <v>0</v>
      </c>
      <c r="N35" s="10"/>
      <c r="O35" s="10"/>
    </row>
    <row r="36" spans="1:15" x14ac:dyDescent="0.25">
      <c r="A36" s="61"/>
      <c r="B36" s="59"/>
      <c r="C36" s="7"/>
      <c r="D36" s="8"/>
      <c r="E36" s="8"/>
      <c r="F36" s="9"/>
      <c r="G36" s="7"/>
      <c r="H36" s="8"/>
      <c r="I36" s="9"/>
      <c r="M36" s="21">
        <f>Listes!A10</f>
        <v>0</v>
      </c>
      <c r="N36" s="10"/>
      <c r="O36" s="10"/>
    </row>
    <row r="37" spans="1:15" x14ac:dyDescent="0.25">
      <c r="A37" s="61"/>
      <c r="B37" s="63"/>
      <c r="C37" s="31"/>
      <c r="D37" s="32"/>
      <c r="E37" s="32"/>
      <c r="F37" s="33"/>
      <c r="G37" s="31"/>
      <c r="H37" s="32"/>
      <c r="I37" s="33"/>
      <c r="M37" s="21">
        <f>Listes!A11</f>
        <v>0</v>
      </c>
      <c r="N37" s="10"/>
      <c r="O37" s="10"/>
    </row>
    <row r="38" spans="1:15" x14ac:dyDescent="0.25">
      <c r="A38" s="61"/>
      <c r="B38" s="64"/>
      <c r="C38" s="34"/>
      <c r="D38" s="35"/>
      <c r="E38" s="35"/>
      <c r="F38" s="36"/>
      <c r="G38" s="34"/>
      <c r="H38" s="35"/>
      <c r="I38" s="36"/>
      <c r="M38" s="21">
        <f>Listes!A12</f>
        <v>0</v>
      </c>
      <c r="N38" s="10"/>
      <c r="O38" s="10"/>
    </row>
    <row r="39" spans="1:15" x14ac:dyDescent="0.25">
      <c r="A39" s="61"/>
      <c r="B39" s="65"/>
      <c r="C39" s="39"/>
      <c r="D39" s="37"/>
      <c r="E39" s="37"/>
      <c r="F39" s="38"/>
      <c r="G39" s="39"/>
      <c r="H39" s="37"/>
      <c r="I39" s="38"/>
      <c r="M39" s="21">
        <f>Listes!A13</f>
        <v>0</v>
      </c>
      <c r="N39" s="10"/>
      <c r="O39" s="10"/>
    </row>
    <row r="40" spans="1:15" x14ac:dyDescent="0.25">
      <c r="A40" s="61"/>
      <c r="B40" s="57"/>
      <c r="C40" s="1"/>
      <c r="D40" s="2"/>
      <c r="E40" s="2"/>
      <c r="F40" s="3"/>
      <c r="G40" s="1"/>
      <c r="H40" s="2"/>
      <c r="I40" s="3"/>
      <c r="M40" s="21">
        <f>Listes!A14</f>
        <v>0</v>
      </c>
      <c r="N40" s="10"/>
      <c r="O40" s="10"/>
    </row>
    <row r="41" spans="1:15" x14ac:dyDescent="0.25">
      <c r="A41" s="61"/>
      <c r="B41" s="58"/>
      <c r="C41" s="4"/>
      <c r="D41" s="5"/>
      <c r="E41" s="5"/>
      <c r="F41" s="6"/>
      <c r="G41" s="4"/>
      <c r="H41" s="5"/>
      <c r="I41" s="6"/>
      <c r="M41" s="21">
        <f>Listes!A15</f>
        <v>0</v>
      </c>
      <c r="N41" s="12"/>
      <c r="O41" s="12"/>
    </row>
    <row r="42" spans="1:15" x14ac:dyDescent="0.25">
      <c r="A42" s="61"/>
      <c r="B42" s="59"/>
      <c r="C42" s="7"/>
      <c r="D42" s="8"/>
      <c r="E42" s="8"/>
      <c r="F42" s="9"/>
      <c r="G42" s="7"/>
      <c r="H42" s="8"/>
      <c r="I42" s="9"/>
      <c r="M42" s="21">
        <f>Listes!A16</f>
        <v>0</v>
      </c>
      <c r="N42" s="12"/>
      <c r="O42" s="12"/>
    </row>
    <row r="43" spans="1:15" x14ac:dyDescent="0.25">
      <c r="A43" s="61"/>
      <c r="B43" s="63"/>
      <c r="C43" s="31"/>
      <c r="D43" s="32"/>
      <c r="E43" s="32"/>
      <c r="F43" s="33"/>
      <c r="G43" s="34"/>
      <c r="H43" s="32"/>
      <c r="I43" s="33"/>
      <c r="M43" s="21">
        <f>Listes!A17</f>
        <v>0</v>
      </c>
      <c r="N43" s="12"/>
      <c r="O43" s="12"/>
    </row>
    <row r="44" spans="1:15" x14ac:dyDescent="0.25">
      <c r="A44" s="61"/>
      <c r="B44" s="64"/>
      <c r="C44" s="34"/>
      <c r="D44" s="35"/>
      <c r="E44" s="35"/>
      <c r="F44" s="36"/>
      <c r="G44" s="35"/>
      <c r="H44" s="35"/>
      <c r="I44" s="36"/>
      <c r="M44" s="21">
        <f>Listes!A18</f>
        <v>0</v>
      </c>
      <c r="N44" s="12"/>
      <c r="O44" s="12"/>
    </row>
    <row r="45" spans="1:15" x14ac:dyDescent="0.25">
      <c r="A45" s="61"/>
      <c r="B45" s="65"/>
      <c r="C45" s="39"/>
      <c r="D45" s="37"/>
      <c r="E45" s="37"/>
      <c r="F45" s="38"/>
      <c r="G45" s="39"/>
      <c r="H45" s="37"/>
      <c r="I45" s="38"/>
      <c r="M45" s="21">
        <f>Listes!A19</f>
        <v>0</v>
      </c>
      <c r="N45" s="12"/>
      <c r="O45" s="12"/>
    </row>
    <row r="46" spans="1:15" x14ac:dyDescent="0.25">
      <c r="A46" s="61"/>
      <c r="B46" s="57"/>
      <c r="C46" s="1"/>
      <c r="D46" s="2"/>
      <c r="E46" s="2"/>
      <c r="F46" s="3"/>
      <c r="G46" s="1"/>
      <c r="H46" s="2"/>
      <c r="I46" s="3"/>
      <c r="M46" s="21">
        <f>Listes!A20</f>
        <v>0</v>
      </c>
      <c r="N46" s="12"/>
      <c r="O46" s="12"/>
    </row>
    <row r="47" spans="1:15" x14ac:dyDescent="0.25">
      <c r="A47" s="61"/>
      <c r="B47" s="58"/>
      <c r="C47" s="4"/>
      <c r="D47" s="5"/>
      <c r="E47" s="5"/>
      <c r="F47" s="6"/>
      <c r="G47" s="4"/>
      <c r="H47" s="5"/>
      <c r="I47" s="6"/>
      <c r="M47" s="21">
        <f>Listes!A21</f>
        <v>0</v>
      </c>
      <c r="N47" s="12"/>
      <c r="O47" s="12"/>
    </row>
    <row r="48" spans="1:15" x14ac:dyDescent="0.25">
      <c r="A48" s="62"/>
      <c r="B48" s="59"/>
      <c r="C48" s="7"/>
      <c r="D48" s="8"/>
      <c r="E48" s="8"/>
      <c r="F48" s="9"/>
      <c r="G48" s="7"/>
      <c r="H48" s="8"/>
      <c r="I48" s="9"/>
      <c r="M48" s="21">
        <f>Listes!A22</f>
        <v>0</v>
      </c>
      <c r="N48" s="12"/>
      <c r="O48" s="12"/>
    </row>
    <row r="49" spans="13:13" x14ac:dyDescent="0.25">
      <c r="M49" s="21">
        <f>Listes!A23</f>
        <v>0</v>
      </c>
    </row>
    <row r="50" spans="13:13" x14ac:dyDescent="0.25">
      <c r="M50" s="21">
        <f>Listes!A24</f>
        <v>0</v>
      </c>
    </row>
    <row r="51" spans="13:13" x14ac:dyDescent="0.25">
      <c r="M51" s="21">
        <f>Listes!A25</f>
        <v>0</v>
      </c>
    </row>
    <row r="52" spans="13:13" x14ac:dyDescent="0.25">
      <c r="M52" s="21">
        <f>Listes!A26</f>
        <v>0</v>
      </c>
    </row>
    <row r="53" spans="13:13" x14ac:dyDescent="0.25">
      <c r="M53" s="21">
        <f>Listes!A27</f>
        <v>0</v>
      </c>
    </row>
    <row r="54" spans="13:13" x14ac:dyDescent="0.25">
      <c r="M54" s="21">
        <f>Listes!A28</f>
        <v>0</v>
      </c>
    </row>
    <row r="55" spans="13:13" ht="15.75" thickBot="1" x14ac:dyDescent="0.3">
      <c r="M55" s="22">
        <f>Listes!A29</f>
        <v>0</v>
      </c>
    </row>
  </sheetData>
  <sortState ref="K6:K26">
    <sortCondition ref="K5"/>
  </sortState>
  <mergeCells count="20">
    <mergeCell ref="A27:I27"/>
    <mergeCell ref="A1:I1"/>
    <mergeCell ref="C5:F5"/>
    <mergeCell ref="G5:I5"/>
    <mergeCell ref="B6:B8"/>
    <mergeCell ref="B9:B11"/>
    <mergeCell ref="B12:B14"/>
    <mergeCell ref="B15:B17"/>
    <mergeCell ref="B18:B20"/>
    <mergeCell ref="B21:B23"/>
    <mergeCell ref="B24:B26"/>
    <mergeCell ref="A6:A26"/>
    <mergeCell ref="B46:B48"/>
    <mergeCell ref="A28:A48"/>
    <mergeCell ref="B28:B30"/>
    <mergeCell ref="B31:B33"/>
    <mergeCell ref="B34:B36"/>
    <mergeCell ref="B37:B39"/>
    <mergeCell ref="B40:B42"/>
    <mergeCell ref="B43:B45"/>
  </mergeCells>
  <conditionalFormatting sqref="C6:F26">
    <cfRule type="duplicateValues" dxfId="34" priority="100"/>
  </conditionalFormatting>
  <conditionalFormatting sqref="C28:F48">
    <cfRule type="duplicateValues" dxfId="33" priority="98"/>
  </conditionalFormatting>
  <conditionalFormatting sqref="C28:F48 B3:I3">
    <cfRule type="duplicateValues" dxfId="32" priority="103"/>
  </conditionalFormatting>
  <conditionalFormatting sqref="B3:I3 C6:F26">
    <cfRule type="duplicateValues" dxfId="31" priority="101"/>
  </conditionalFormatting>
  <dataValidations count="2">
    <dataValidation type="list" allowBlank="1" showInputMessage="1" showErrorMessage="1" sqref="B3:I3 C6:F26">
      <formula1>$K$5:$K$32</formula1>
    </dataValidation>
    <dataValidation type="list" allowBlank="1" showInputMessage="1" showErrorMessage="1" sqref="C28:F48">
      <formula1>$M$28:$M$55</formula1>
    </dataValidation>
  </dataValidations>
  <pageMargins left="0.25" right="0.25" top="0.75" bottom="0.75" header="0.3" footer="0.3"/>
  <pageSetup paperSize="8" scale="89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1" id="{FD70CBDE-D67C-4B0D-A234-10ECA28C0A35}">
            <xm:f>Listes!$D29&gt;0</xm:f>
            <x14:dxf>
              <font>
                <strike/>
              </font>
            </x14:dxf>
          </x14:cfRule>
          <xm:sqref>L32</xm:sqref>
        </x14:conditionalFormatting>
        <x14:conditionalFormatting xmlns:xm="http://schemas.microsoft.com/office/excel/2006/main">
          <x14:cfRule type="expression" priority="58" id="{E88CD0F9-1E92-4E8A-ACB1-521B2EBEDE6E}">
            <xm:f>Listes!$C2&gt;0</xm:f>
            <x14:dxf>
              <font>
                <strike/>
              </font>
            </x14:dxf>
          </x14:cfRule>
          <xm:sqref>M28:M48 M50</xm:sqref>
        </x14:conditionalFormatting>
        <x14:conditionalFormatting xmlns:xm="http://schemas.microsoft.com/office/excel/2006/main">
          <x14:cfRule type="expression" priority="36" id="{E3034CA4-698C-4E26-A33D-E15002787740}">
            <xm:f>Listes!C23&gt;0</xm:f>
            <x14:dxf>
              <font>
                <strike/>
              </font>
            </x14:dxf>
          </x14:cfRule>
          <xm:sqref>M49 M51:M55</xm:sqref>
        </x14:conditionalFormatting>
        <x14:conditionalFormatting xmlns:xm="http://schemas.microsoft.com/office/excel/2006/main">
          <x14:cfRule type="expression" priority="29" id="{F1C3EA5F-9704-4B8B-A4A9-1C10145403FB}">
            <xm:f>Listes!B2&gt;0</xm:f>
            <x14:dxf>
              <font>
                <strike/>
              </font>
            </x14:dxf>
          </x14:cfRule>
          <xm:sqref>K13:K32 K5:K11</xm:sqref>
        </x14:conditionalFormatting>
        <x14:conditionalFormatting xmlns:xm="http://schemas.microsoft.com/office/excel/2006/main">
          <x14:cfRule type="expression" priority="8" id="{3EF51B96-3188-429A-99DC-99A6B595908F}">
            <xm:f>Listes!EB9&gt;0</xm:f>
            <x14:dxf>
              <font>
                <strike/>
              </font>
            </x14:dxf>
          </x14:cfRule>
          <xm:sqref>K12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5"/>
  <sheetViews>
    <sheetView topLeftCell="A43" workbookViewId="0">
      <selection activeCell="B2" sqref="B2"/>
    </sheetView>
  </sheetViews>
  <sheetFormatPr baseColWidth="10" defaultRowHeight="15" x14ac:dyDescent="0.25"/>
  <cols>
    <col min="1" max="1" width="11.42578125" style="11"/>
    <col min="2" max="2" width="22.85546875" style="11" customWidth="1"/>
    <col min="3" max="3" width="15.85546875" style="11" customWidth="1"/>
    <col min="4" max="4" width="16.28515625" style="11" customWidth="1"/>
    <col min="5" max="5" width="15.28515625" style="11" customWidth="1"/>
    <col min="6" max="6" width="15.140625" style="11" customWidth="1"/>
    <col min="7" max="7" width="15.5703125" style="11" customWidth="1"/>
    <col min="8" max="8" width="15.7109375" style="11" customWidth="1"/>
    <col min="9" max="9" width="15.85546875" style="11" customWidth="1"/>
    <col min="10" max="10" width="2.5703125" style="11" customWidth="1"/>
    <col min="11" max="11" width="14.7109375" style="5" customWidth="1"/>
    <col min="12" max="12" width="2.140625" style="11" customWidth="1"/>
    <col min="13" max="13" width="15.28515625" style="11" customWidth="1"/>
    <col min="14" max="16384" width="11.42578125" style="11"/>
  </cols>
  <sheetData>
    <row r="1" spans="1:15" ht="30.75" customHeight="1" x14ac:dyDescent="0.4">
      <c r="A1" s="70" t="s">
        <v>18</v>
      </c>
      <c r="B1" s="71"/>
      <c r="C1" s="71"/>
      <c r="D1" s="71"/>
      <c r="E1" s="71"/>
      <c r="F1" s="71"/>
      <c r="G1" s="71"/>
      <c r="H1" s="71"/>
      <c r="I1" s="72"/>
    </row>
    <row r="2" spans="1:15" x14ac:dyDescent="0.25">
      <c r="B2" s="41"/>
    </row>
    <row r="3" spans="1:15" x14ac:dyDescent="0.25">
      <c r="A3" s="26" t="s">
        <v>0</v>
      </c>
      <c r="B3" s="27"/>
      <c r="C3" s="27"/>
      <c r="D3" s="27"/>
      <c r="E3" s="27"/>
      <c r="F3" s="27"/>
      <c r="G3" s="27"/>
      <c r="H3" s="27"/>
      <c r="I3" s="28"/>
    </row>
    <row r="4" spans="1:15" ht="15.75" thickBot="1" x14ac:dyDescent="0.3"/>
    <row r="5" spans="1:15" x14ac:dyDescent="0.25">
      <c r="B5" s="30" t="s">
        <v>2</v>
      </c>
      <c r="C5" s="73" t="s">
        <v>3</v>
      </c>
      <c r="D5" s="73"/>
      <c r="E5" s="73"/>
      <c r="F5" s="73"/>
      <c r="G5" s="74" t="s">
        <v>4</v>
      </c>
      <c r="H5" s="74"/>
      <c r="I5" s="74"/>
      <c r="K5" s="20">
        <f>Listes!A2</f>
        <v>0</v>
      </c>
      <c r="L5" s="14"/>
      <c r="M5" s="15"/>
    </row>
    <row r="6" spans="1:15" ht="15" customHeight="1" x14ac:dyDescent="0.25">
      <c r="A6" s="77" t="s">
        <v>1</v>
      </c>
      <c r="B6" s="75"/>
      <c r="C6" s="1"/>
      <c r="D6" s="2"/>
      <c r="E6" s="2"/>
      <c r="F6" s="3"/>
      <c r="G6" s="2"/>
      <c r="H6" s="2"/>
      <c r="I6" s="3"/>
      <c r="K6" s="21">
        <f>Listes!A3</f>
        <v>0</v>
      </c>
      <c r="L6" s="14"/>
      <c r="M6" s="78"/>
      <c r="N6" s="10"/>
      <c r="O6" s="10"/>
    </row>
    <row r="7" spans="1:15" x14ac:dyDescent="0.25">
      <c r="A7" s="77"/>
      <c r="B7" s="75"/>
      <c r="C7" s="4"/>
      <c r="D7" s="5"/>
      <c r="E7" s="5"/>
      <c r="F7" s="6"/>
      <c r="G7" s="5"/>
      <c r="H7" s="5"/>
      <c r="I7" s="6"/>
      <c r="K7" s="21">
        <f>Listes!A4</f>
        <v>0</v>
      </c>
      <c r="L7" s="14"/>
      <c r="M7" s="78"/>
      <c r="N7" s="10"/>
      <c r="O7" s="10"/>
    </row>
    <row r="8" spans="1:15" x14ac:dyDescent="0.25">
      <c r="A8" s="77"/>
      <c r="B8" s="75"/>
      <c r="C8" s="4"/>
      <c r="D8" s="5"/>
      <c r="E8" s="5"/>
      <c r="F8" s="6"/>
      <c r="G8" s="8"/>
      <c r="H8" s="8"/>
      <c r="I8" s="9"/>
      <c r="K8" s="21">
        <f>Listes!A5</f>
        <v>0</v>
      </c>
      <c r="L8" s="14"/>
      <c r="M8" s="78"/>
      <c r="N8" s="10"/>
      <c r="O8" s="10"/>
    </row>
    <row r="9" spans="1:15" x14ac:dyDescent="0.25">
      <c r="A9" s="77"/>
      <c r="B9" s="76"/>
      <c r="C9" s="31"/>
      <c r="D9" s="32"/>
      <c r="E9" s="32"/>
      <c r="F9" s="33"/>
      <c r="G9" s="32"/>
      <c r="H9" s="32"/>
      <c r="I9" s="33"/>
      <c r="K9" s="21">
        <f>Listes!A6</f>
        <v>0</v>
      </c>
      <c r="L9" s="14"/>
      <c r="M9" s="16"/>
      <c r="N9" s="10"/>
      <c r="O9" s="10"/>
    </row>
    <row r="10" spans="1:15" x14ac:dyDescent="0.25">
      <c r="A10" s="77"/>
      <c r="B10" s="76"/>
      <c r="C10" s="34"/>
      <c r="D10" s="35"/>
      <c r="E10" s="35"/>
      <c r="F10" s="36"/>
      <c r="G10" s="35"/>
      <c r="H10" s="35"/>
      <c r="I10" s="36"/>
      <c r="K10" s="21">
        <f>Listes!A7</f>
        <v>0</v>
      </c>
      <c r="L10" s="14"/>
      <c r="M10" s="19"/>
      <c r="N10" s="10"/>
      <c r="O10" s="10"/>
    </row>
    <row r="11" spans="1:15" x14ac:dyDescent="0.25">
      <c r="A11" s="77"/>
      <c r="B11" s="76"/>
      <c r="C11" s="34"/>
      <c r="D11" s="35"/>
      <c r="E11" s="35"/>
      <c r="F11" s="36"/>
      <c r="G11" s="37"/>
      <c r="H11" s="37"/>
      <c r="I11" s="38"/>
      <c r="K11" s="21">
        <f>Listes!A8</f>
        <v>0</v>
      </c>
      <c r="L11" s="14"/>
      <c r="M11" s="18"/>
      <c r="N11" s="10"/>
      <c r="O11" s="10"/>
    </row>
    <row r="12" spans="1:15" x14ac:dyDescent="0.25">
      <c r="A12" s="77"/>
      <c r="B12" s="75"/>
      <c r="C12" s="1"/>
      <c r="D12" s="2"/>
      <c r="E12" s="2"/>
      <c r="F12" s="3"/>
      <c r="G12" s="2"/>
      <c r="H12" s="2"/>
      <c r="I12" s="3"/>
      <c r="K12" s="21">
        <f>Listes!A9</f>
        <v>0</v>
      </c>
      <c r="L12" s="14"/>
      <c r="M12" s="16"/>
      <c r="N12" s="10"/>
      <c r="O12" s="10"/>
    </row>
    <row r="13" spans="1:15" x14ac:dyDescent="0.25">
      <c r="A13" s="77"/>
      <c r="B13" s="75"/>
      <c r="C13" s="4"/>
      <c r="D13" s="5"/>
      <c r="E13" s="5"/>
      <c r="F13" s="6"/>
      <c r="G13" s="40"/>
      <c r="H13" s="40"/>
      <c r="I13" s="6"/>
      <c r="K13" s="21">
        <f>Listes!A10</f>
        <v>0</v>
      </c>
      <c r="L13" s="14"/>
      <c r="M13" s="14"/>
      <c r="N13" s="10"/>
      <c r="O13" s="10"/>
    </row>
    <row r="14" spans="1:15" x14ac:dyDescent="0.25">
      <c r="A14" s="77"/>
      <c r="B14" s="75"/>
      <c r="C14" s="4"/>
      <c r="D14" s="5"/>
      <c r="E14" s="5"/>
      <c r="F14" s="6"/>
      <c r="G14" s="8"/>
      <c r="H14" s="8"/>
      <c r="I14" s="9"/>
      <c r="K14" s="21">
        <f>Listes!A11</f>
        <v>0</v>
      </c>
      <c r="L14" s="14"/>
      <c r="M14" s="15"/>
      <c r="N14" s="10"/>
      <c r="O14" s="10"/>
    </row>
    <row r="15" spans="1:15" x14ac:dyDescent="0.25">
      <c r="A15" s="77"/>
      <c r="B15" s="76"/>
      <c r="C15" s="31"/>
      <c r="D15" s="32"/>
      <c r="E15" s="32"/>
      <c r="F15" s="33"/>
      <c r="G15" s="32"/>
      <c r="H15" s="32"/>
      <c r="I15" s="33"/>
      <c r="K15" s="21">
        <f>Listes!A12</f>
        <v>0</v>
      </c>
      <c r="L15" s="14"/>
      <c r="M15" s="13"/>
      <c r="N15" s="10"/>
      <c r="O15" s="10"/>
    </row>
    <row r="16" spans="1:15" x14ac:dyDescent="0.25">
      <c r="A16" s="77"/>
      <c r="B16" s="76"/>
      <c r="C16" s="34"/>
      <c r="D16" s="35"/>
      <c r="E16" s="35"/>
      <c r="F16" s="36"/>
      <c r="G16" s="35"/>
      <c r="H16" s="35"/>
      <c r="I16" s="36"/>
      <c r="K16" s="21">
        <f>Listes!A13</f>
        <v>0</v>
      </c>
      <c r="L16" s="14"/>
      <c r="M16" s="10"/>
      <c r="N16" s="10"/>
      <c r="O16" s="10"/>
    </row>
    <row r="17" spans="1:15" x14ac:dyDescent="0.25">
      <c r="A17" s="77"/>
      <c r="B17" s="76"/>
      <c r="C17" s="34"/>
      <c r="D17" s="35"/>
      <c r="E17" s="35"/>
      <c r="F17" s="36"/>
      <c r="G17" s="37"/>
      <c r="H17" s="37"/>
      <c r="I17" s="38"/>
      <c r="K17" s="21">
        <f>Listes!A14</f>
        <v>0</v>
      </c>
      <c r="L17" s="14"/>
      <c r="M17" s="10"/>
      <c r="N17" s="10"/>
      <c r="O17" s="10"/>
    </row>
    <row r="18" spans="1:15" x14ac:dyDescent="0.25">
      <c r="A18" s="77"/>
      <c r="B18" s="75"/>
      <c r="C18" s="1"/>
      <c r="D18" s="2"/>
      <c r="E18" s="2"/>
      <c r="F18" s="3"/>
      <c r="G18" s="2"/>
      <c r="H18" s="2"/>
      <c r="I18" s="3"/>
      <c r="K18" s="21">
        <f>Listes!A15</f>
        <v>0</v>
      </c>
      <c r="L18" s="14"/>
      <c r="M18" s="10"/>
      <c r="N18" s="10"/>
      <c r="O18" s="10"/>
    </row>
    <row r="19" spans="1:15" x14ac:dyDescent="0.25">
      <c r="A19" s="77"/>
      <c r="B19" s="75"/>
      <c r="C19" s="4"/>
      <c r="D19" s="5"/>
      <c r="E19" s="5"/>
      <c r="F19" s="6"/>
      <c r="G19" s="5"/>
      <c r="H19" s="5"/>
      <c r="I19" s="6"/>
      <c r="K19" s="21">
        <f>Listes!A16</f>
        <v>0</v>
      </c>
      <c r="L19" s="14"/>
      <c r="M19" s="12"/>
      <c r="N19" s="12"/>
      <c r="O19" s="12"/>
    </row>
    <row r="20" spans="1:15" x14ac:dyDescent="0.25">
      <c r="A20" s="77"/>
      <c r="B20" s="75"/>
      <c r="C20" s="4"/>
      <c r="D20" s="5"/>
      <c r="E20" s="5"/>
      <c r="F20" s="6"/>
      <c r="G20" s="8"/>
      <c r="H20" s="8"/>
      <c r="I20" s="9"/>
      <c r="K20" s="21">
        <f>Listes!A17</f>
        <v>0</v>
      </c>
      <c r="L20" s="14"/>
      <c r="M20" s="12"/>
      <c r="N20" s="12"/>
      <c r="O20" s="12"/>
    </row>
    <row r="21" spans="1:15" x14ac:dyDescent="0.25">
      <c r="A21" s="77"/>
      <c r="B21" s="76"/>
      <c r="C21" s="31"/>
      <c r="D21" s="32"/>
      <c r="E21" s="32"/>
      <c r="F21" s="33"/>
      <c r="G21" s="32"/>
      <c r="H21" s="32"/>
      <c r="I21" s="33"/>
      <c r="K21" s="21">
        <f>Listes!A18</f>
        <v>0</v>
      </c>
      <c r="L21" s="14"/>
      <c r="M21" s="12"/>
      <c r="N21" s="12"/>
      <c r="O21" s="12"/>
    </row>
    <row r="22" spans="1:15" x14ac:dyDescent="0.25">
      <c r="A22" s="77"/>
      <c r="B22" s="76"/>
      <c r="C22" s="34"/>
      <c r="D22" s="35"/>
      <c r="E22" s="35"/>
      <c r="F22" s="36"/>
      <c r="G22" s="35"/>
      <c r="H22" s="35"/>
      <c r="I22" s="36"/>
      <c r="K22" s="21">
        <f>Listes!A19</f>
        <v>0</v>
      </c>
      <c r="L22" s="14"/>
      <c r="M22" s="12"/>
      <c r="N22" s="12"/>
      <c r="O22" s="12"/>
    </row>
    <row r="23" spans="1:15" x14ac:dyDescent="0.25">
      <c r="A23" s="77"/>
      <c r="B23" s="76"/>
      <c r="C23" s="34"/>
      <c r="D23" s="35"/>
      <c r="E23" s="35"/>
      <c r="F23" s="36"/>
      <c r="G23" s="37"/>
      <c r="H23" s="37"/>
      <c r="I23" s="38"/>
      <c r="K23" s="21">
        <f>Listes!A20</f>
        <v>0</v>
      </c>
      <c r="L23" s="14"/>
      <c r="M23" s="12"/>
      <c r="N23" s="12"/>
      <c r="O23" s="12"/>
    </row>
    <row r="24" spans="1:15" x14ac:dyDescent="0.25">
      <c r="A24" s="77"/>
      <c r="B24" s="75"/>
      <c r="C24" s="1"/>
      <c r="D24" s="2"/>
      <c r="E24" s="2"/>
      <c r="F24" s="3"/>
      <c r="G24" s="2"/>
      <c r="H24" s="2"/>
      <c r="I24" s="3"/>
      <c r="K24" s="21">
        <f>Listes!A21</f>
        <v>0</v>
      </c>
      <c r="L24" s="14"/>
      <c r="M24" s="12"/>
      <c r="N24" s="12"/>
      <c r="O24" s="12"/>
    </row>
    <row r="25" spans="1:15" x14ac:dyDescent="0.25">
      <c r="A25" s="77"/>
      <c r="B25" s="75"/>
      <c r="C25" s="4"/>
      <c r="D25" s="5"/>
      <c r="E25" s="5"/>
      <c r="F25" s="6"/>
      <c r="G25" s="5"/>
      <c r="H25" s="5"/>
      <c r="I25" s="6"/>
      <c r="K25" s="21">
        <f>Listes!A22</f>
        <v>0</v>
      </c>
      <c r="L25" s="14"/>
      <c r="M25" s="12"/>
      <c r="N25" s="12"/>
      <c r="O25" s="12"/>
    </row>
    <row r="26" spans="1:15" x14ac:dyDescent="0.25">
      <c r="A26" s="77"/>
      <c r="B26" s="75"/>
      <c r="C26" s="7"/>
      <c r="D26" s="8"/>
      <c r="E26" s="8"/>
      <c r="F26" s="9"/>
      <c r="G26" s="8"/>
      <c r="H26" s="8"/>
      <c r="I26" s="9"/>
      <c r="K26" s="21">
        <f>Listes!A23</f>
        <v>0</v>
      </c>
      <c r="L26" s="14"/>
      <c r="M26" s="12"/>
      <c r="N26" s="12"/>
      <c r="O26" s="12"/>
    </row>
    <row r="27" spans="1:15" ht="15.75" thickBot="1" x14ac:dyDescent="0.3">
      <c r="A27" s="66"/>
      <c r="B27" s="67"/>
      <c r="C27" s="68"/>
      <c r="D27" s="68"/>
      <c r="E27" s="68"/>
      <c r="F27" s="68"/>
      <c r="G27" s="67"/>
      <c r="H27" s="67"/>
      <c r="I27" s="69"/>
      <c r="K27" s="21">
        <f>Listes!A24</f>
        <v>0</v>
      </c>
      <c r="L27" s="14"/>
    </row>
    <row r="28" spans="1:15" ht="15" customHeight="1" x14ac:dyDescent="0.25">
      <c r="A28" s="60" t="s">
        <v>5</v>
      </c>
      <c r="B28" s="57"/>
      <c r="C28" s="1"/>
      <c r="D28" s="2"/>
      <c r="E28" s="2"/>
      <c r="F28" s="3"/>
      <c r="G28" s="1"/>
      <c r="H28" s="2"/>
      <c r="I28" s="3"/>
      <c r="K28" s="21">
        <f>Listes!A25</f>
        <v>0</v>
      </c>
      <c r="L28" s="14"/>
      <c r="M28" s="20">
        <f>Listes!A2</f>
        <v>0</v>
      </c>
      <c r="N28" s="10"/>
      <c r="O28" s="10"/>
    </row>
    <row r="29" spans="1:15" x14ac:dyDescent="0.25">
      <c r="A29" s="61"/>
      <c r="B29" s="58"/>
      <c r="C29" s="4"/>
      <c r="D29" s="5"/>
      <c r="E29" s="5"/>
      <c r="F29" s="6"/>
      <c r="G29" s="4"/>
      <c r="H29" s="5"/>
      <c r="I29" s="6"/>
      <c r="K29" s="21">
        <f>Listes!A26</f>
        <v>0</v>
      </c>
      <c r="L29" s="14"/>
      <c r="M29" s="21">
        <f>Listes!A3</f>
        <v>0</v>
      </c>
      <c r="N29" s="10"/>
      <c r="O29" s="10"/>
    </row>
    <row r="30" spans="1:15" x14ac:dyDescent="0.25">
      <c r="A30" s="61"/>
      <c r="B30" s="59"/>
      <c r="C30" s="7"/>
      <c r="D30" s="8"/>
      <c r="E30" s="8"/>
      <c r="F30" s="9"/>
      <c r="G30" s="7"/>
      <c r="H30" s="8"/>
      <c r="I30" s="9"/>
      <c r="K30" s="55">
        <f>Listes!A27</f>
        <v>0</v>
      </c>
      <c r="L30" s="14"/>
      <c r="M30" s="21">
        <f>Listes!A4</f>
        <v>0</v>
      </c>
      <c r="N30" s="10"/>
      <c r="O30" s="10"/>
    </row>
    <row r="31" spans="1:15" x14ac:dyDescent="0.25">
      <c r="A31" s="61"/>
      <c r="B31" s="76"/>
      <c r="C31" s="31"/>
      <c r="D31" s="32"/>
      <c r="E31" s="32"/>
      <c r="F31" s="33"/>
      <c r="G31" s="32"/>
      <c r="H31" s="32"/>
      <c r="I31" s="33"/>
      <c r="K31" s="21">
        <f>Listes!A28</f>
        <v>0</v>
      </c>
      <c r="L31" s="14"/>
      <c r="M31" s="21">
        <f>Listes!A5</f>
        <v>0</v>
      </c>
      <c r="N31" s="10"/>
      <c r="O31" s="10"/>
    </row>
    <row r="32" spans="1:15" ht="15.75" thickBot="1" x14ac:dyDescent="0.3">
      <c r="A32" s="61"/>
      <c r="B32" s="76"/>
      <c r="C32" s="34"/>
      <c r="D32" s="35"/>
      <c r="E32" s="35"/>
      <c r="F32" s="36"/>
      <c r="G32" s="35"/>
      <c r="H32" s="35"/>
      <c r="I32" s="36"/>
      <c r="K32" s="22">
        <f>Listes!A29</f>
        <v>0</v>
      </c>
      <c r="L32" s="14"/>
      <c r="M32" s="21">
        <f>Listes!A6</f>
        <v>0</v>
      </c>
      <c r="N32" s="10"/>
      <c r="O32" s="10"/>
    </row>
    <row r="33" spans="1:15" x14ac:dyDescent="0.25">
      <c r="A33" s="61"/>
      <c r="B33" s="76"/>
      <c r="C33" s="34"/>
      <c r="D33" s="35"/>
      <c r="E33" s="35"/>
      <c r="F33" s="36"/>
      <c r="G33" s="37"/>
      <c r="H33" s="37"/>
      <c r="I33" s="38"/>
      <c r="M33" s="21">
        <f>Listes!A7</f>
        <v>0</v>
      </c>
      <c r="N33" s="10"/>
      <c r="O33" s="10"/>
    </row>
    <row r="34" spans="1:15" x14ac:dyDescent="0.25">
      <c r="A34" s="61"/>
      <c r="B34" s="57"/>
      <c r="C34" s="1"/>
      <c r="D34" s="2"/>
      <c r="E34" s="2"/>
      <c r="F34" s="42"/>
      <c r="G34" s="50"/>
      <c r="H34" s="2"/>
      <c r="I34" s="3"/>
      <c r="M34" s="21">
        <f>Listes!A8</f>
        <v>0</v>
      </c>
      <c r="N34" s="10"/>
      <c r="O34" s="10"/>
    </row>
    <row r="35" spans="1:15" x14ac:dyDescent="0.25">
      <c r="A35" s="61"/>
      <c r="B35" s="58"/>
      <c r="C35" s="4"/>
      <c r="D35" s="5"/>
      <c r="E35" s="5"/>
      <c r="F35" s="6"/>
      <c r="G35" s="43"/>
      <c r="H35" s="5"/>
      <c r="I35" s="6"/>
      <c r="M35" s="21">
        <f>Listes!A9</f>
        <v>0</v>
      </c>
      <c r="N35" s="10"/>
      <c r="O35" s="10"/>
    </row>
    <row r="36" spans="1:15" x14ac:dyDescent="0.25">
      <c r="A36" s="61"/>
      <c r="B36" s="59"/>
      <c r="C36" s="7"/>
      <c r="D36" s="8"/>
      <c r="E36" s="8"/>
      <c r="F36" s="9"/>
      <c r="G36" s="7"/>
      <c r="H36" s="8"/>
      <c r="I36" s="9"/>
      <c r="M36" s="21">
        <f>Listes!A10</f>
        <v>0</v>
      </c>
      <c r="N36" s="10"/>
      <c r="O36" s="10"/>
    </row>
    <row r="37" spans="1:15" x14ac:dyDescent="0.25">
      <c r="A37" s="61"/>
      <c r="B37" s="63"/>
      <c r="C37" s="31"/>
      <c r="D37" s="32"/>
      <c r="E37" s="32"/>
      <c r="F37" s="33"/>
      <c r="G37" s="51"/>
      <c r="H37" s="32"/>
      <c r="I37" s="33"/>
      <c r="M37" s="21">
        <f>Listes!A11</f>
        <v>0</v>
      </c>
      <c r="N37" s="10"/>
      <c r="O37" s="10"/>
    </row>
    <row r="38" spans="1:15" x14ac:dyDescent="0.25">
      <c r="A38" s="61"/>
      <c r="B38" s="64"/>
      <c r="C38" s="34"/>
      <c r="D38" s="35"/>
      <c r="E38" s="35"/>
      <c r="F38" s="36"/>
      <c r="G38" s="34"/>
      <c r="H38" s="35"/>
      <c r="I38" s="36"/>
      <c r="M38" s="21">
        <f>Listes!A12</f>
        <v>0</v>
      </c>
      <c r="N38" s="10"/>
      <c r="O38" s="10"/>
    </row>
    <row r="39" spans="1:15" x14ac:dyDescent="0.25">
      <c r="A39" s="61"/>
      <c r="B39" s="65"/>
      <c r="C39" s="39"/>
      <c r="D39" s="37"/>
      <c r="E39" s="37"/>
      <c r="F39" s="38"/>
      <c r="G39" s="39"/>
      <c r="H39" s="37"/>
      <c r="I39" s="38"/>
      <c r="M39" s="21">
        <f>Listes!A13</f>
        <v>0</v>
      </c>
      <c r="N39" s="10"/>
      <c r="O39" s="10"/>
    </row>
    <row r="40" spans="1:15" x14ac:dyDescent="0.25">
      <c r="A40" s="61"/>
      <c r="B40" s="57"/>
      <c r="C40" s="1"/>
      <c r="D40" s="2"/>
      <c r="E40" s="2"/>
      <c r="F40" s="3"/>
      <c r="G40" s="1"/>
      <c r="H40" s="2"/>
      <c r="I40" s="3"/>
      <c r="M40" s="21">
        <f>Listes!A14</f>
        <v>0</v>
      </c>
      <c r="N40" s="10"/>
      <c r="O40" s="10"/>
    </row>
    <row r="41" spans="1:15" x14ac:dyDescent="0.25">
      <c r="A41" s="61"/>
      <c r="B41" s="58"/>
      <c r="C41" s="4"/>
      <c r="D41" s="5"/>
      <c r="E41" s="5"/>
      <c r="F41" s="6"/>
      <c r="G41" s="4"/>
      <c r="H41" s="5"/>
      <c r="I41" s="6"/>
      <c r="M41" s="21">
        <f>Listes!A15</f>
        <v>0</v>
      </c>
      <c r="N41" s="12"/>
      <c r="O41" s="12"/>
    </row>
    <row r="42" spans="1:15" x14ac:dyDescent="0.25">
      <c r="A42" s="61"/>
      <c r="B42" s="59"/>
      <c r="C42" s="7"/>
      <c r="D42" s="8"/>
      <c r="E42" s="8"/>
      <c r="F42" s="9"/>
      <c r="G42" s="7"/>
      <c r="H42" s="8"/>
      <c r="I42" s="9"/>
      <c r="M42" s="21">
        <f>Listes!A16</f>
        <v>0</v>
      </c>
      <c r="N42" s="12"/>
      <c r="O42" s="12"/>
    </row>
    <row r="43" spans="1:15" x14ac:dyDescent="0.25">
      <c r="A43" s="61"/>
      <c r="B43" s="63"/>
      <c r="C43" s="31"/>
      <c r="D43" s="32"/>
      <c r="E43" s="32"/>
      <c r="F43" s="33"/>
      <c r="G43" s="31"/>
      <c r="H43" s="32"/>
      <c r="I43" s="33"/>
      <c r="M43" s="21">
        <f>Listes!A17</f>
        <v>0</v>
      </c>
      <c r="N43" s="12"/>
      <c r="O43" s="12"/>
    </row>
    <row r="44" spans="1:15" x14ac:dyDescent="0.25">
      <c r="A44" s="61"/>
      <c r="B44" s="64"/>
      <c r="C44" s="34"/>
      <c r="D44" s="35"/>
      <c r="E44" s="35"/>
      <c r="F44" s="36"/>
      <c r="G44" s="34"/>
      <c r="H44" s="35"/>
      <c r="I44" s="36"/>
      <c r="M44" s="21">
        <f>Listes!A18</f>
        <v>0</v>
      </c>
      <c r="N44" s="12"/>
      <c r="O44" s="12"/>
    </row>
    <row r="45" spans="1:15" x14ac:dyDescent="0.25">
      <c r="A45" s="61"/>
      <c r="B45" s="65"/>
      <c r="C45" s="39"/>
      <c r="D45" s="37"/>
      <c r="E45" s="37"/>
      <c r="F45" s="38"/>
      <c r="G45" s="39"/>
      <c r="H45" s="37"/>
      <c r="I45" s="38"/>
      <c r="M45" s="21">
        <f>Listes!A19</f>
        <v>0</v>
      </c>
      <c r="N45" s="12"/>
      <c r="O45" s="12"/>
    </row>
    <row r="46" spans="1:15" x14ac:dyDescent="0.25">
      <c r="A46" s="61"/>
      <c r="B46" s="57"/>
      <c r="C46" s="1"/>
      <c r="D46" s="2"/>
      <c r="E46" s="2"/>
      <c r="F46" s="3"/>
      <c r="G46" s="1"/>
      <c r="H46" s="2"/>
      <c r="I46" s="3"/>
      <c r="M46" s="21">
        <f>Listes!A20</f>
        <v>0</v>
      </c>
      <c r="N46" s="12"/>
      <c r="O46" s="12"/>
    </row>
    <row r="47" spans="1:15" x14ac:dyDescent="0.25">
      <c r="A47" s="61"/>
      <c r="B47" s="58"/>
      <c r="C47" s="4"/>
      <c r="D47" s="5"/>
      <c r="E47" s="5"/>
      <c r="F47" s="6"/>
      <c r="G47" s="4"/>
      <c r="H47" s="5"/>
      <c r="I47" s="6"/>
      <c r="M47" s="21">
        <f>Listes!A21</f>
        <v>0</v>
      </c>
      <c r="N47" s="12"/>
      <c r="O47" s="12"/>
    </row>
    <row r="48" spans="1:15" x14ac:dyDescent="0.25">
      <c r="A48" s="62"/>
      <c r="B48" s="59"/>
      <c r="C48" s="7"/>
      <c r="D48" s="8"/>
      <c r="E48" s="8"/>
      <c r="F48" s="9"/>
      <c r="G48" s="7"/>
      <c r="H48" s="8"/>
      <c r="I48" s="9"/>
      <c r="M48" s="21">
        <f>Listes!A22</f>
        <v>0</v>
      </c>
      <c r="N48" s="12"/>
      <c r="O48" s="12"/>
    </row>
    <row r="49" spans="13:13" x14ac:dyDescent="0.25">
      <c r="M49" s="55">
        <f>Listes!A23</f>
        <v>0</v>
      </c>
    </row>
    <row r="50" spans="13:13" x14ac:dyDescent="0.25">
      <c r="M50" s="21">
        <f>Listes!A24</f>
        <v>0</v>
      </c>
    </row>
    <row r="51" spans="13:13" x14ac:dyDescent="0.25">
      <c r="M51" s="21">
        <f>Listes!A25</f>
        <v>0</v>
      </c>
    </row>
    <row r="52" spans="13:13" x14ac:dyDescent="0.25">
      <c r="M52" s="21">
        <f>Listes!A26</f>
        <v>0</v>
      </c>
    </row>
    <row r="53" spans="13:13" x14ac:dyDescent="0.25">
      <c r="M53" s="21">
        <f>Listes!A27</f>
        <v>0</v>
      </c>
    </row>
    <row r="54" spans="13:13" x14ac:dyDescent="0.25">
      <c r="M54" s="21">
        <f>Listes!A28</f>
        <v>0</v>
      </c>
    </row>
    <row r="55" spans="13:13" x14ac:dyDescent="0.25">
      <c r="M55" s="21">
        <f>Listes!A29</f>
        <v>0</v>
      </c>
    </row>
  </sheetData>
  <mergeCells count="21">
    <mergeCell ref="A1:I1"/>
    <mergeCell ref="C5:F5"/>
    <mergeCell ref="G5:I5"/>
    <mergeCell ref="A6:A26"/>
    <mergeCell ref="B6:B8"/>
    <mergeCell ref="B9:B11"/>
    <mergeCell ref="B12:B14"/>
    <mergeCell ref="B15:B17"/>
    <mergeCell ref="B18:B20"/>
    <mergeCell ref="B21:B23"/>
    <mergeCell ref="B24:B26"/>
    <mergeCell ref="M6:M8"/>
    <mergeCell ref="A27:I27"/>
    <mergeCell ref="A28:A48"/>
    <mergeCell ref="B28:B30"/>
    <mergeCell ref="B31:B33"/>
    <mergeCell ref="B34:B36"/>
    <mergeCell ref="B37:B39"/>
    <mergeCell ref="B40:B42"/>
    <mergeCell ref="B43:B45"/>
    <mergeCell ref="B46:B48"/>
  </mergeCells>
  <conditionalFormatting sqref="G13:H13 C6:F26">
    <cfRule type="duplicateValues" dxfId="25" priority="114"/>
  </conditionalFormatting>
  <conditionalFormatting sqref="C28:F30 C34:F48">
    <cfRule type="duplicateValues" dxfId="24" priority="113"/>
  </conditionalFormatting>
  <conditionalFormatting sqref="C28:F30 B3:I3 C34:F48">
    <cfRule type="duplicateValues" dxfId="23" priority="116"/>
  </conditionalFormatting>
  <conditionalFormatting sqref="B3:I3 G13:H13 C6:F26">
    <cfRule type="duplicateValues" dxfId="22" priority="115"/>
  </conditionalFormatting>
  <conditionalFormatting sqref="C31:F33">
    <cfRule type="duplicateValues" dxfId="21" priority="1"/>
  </conditionalFormatting>
  <conditionalFormatting sqref="C31:F33">
    <cfRule type="duplicateValues" dxfId="20" priority="2"/>
  </conditionalFormatting>
  <dataValidations count="2">
    <dataValidation type="list" allowBlank="1" showInputMessage="1" showErrorMessage="1" sqref="B3:I3 C6:F26 C31:F33">
      <formula1>$K$5:$K$32</formula1>
    </dataValidation>
    <dataValidation type="list" allowBlank="1" showInputMessage="1" showErrorMessage="1" sqref="C28:F30 C34:F48">
      <formula1>$M$28:$M$55</formula1>
    </dataValidation>
  </dataValidations>
  <pageMargins left="0.25" right="0.25" top="0.75" bottom="0.75" header="0.3" footer="0.3"/>
  <pageSetup paperSize="8" scale="89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1" id="{F0350D03-4459-4EDC-8E16-2088AFBB4889}">
            <xm:f>Listes!$E2&gt;0</xm:f>
            <x14:dxf>
              <font>
                <strike/>
              </font>
            </x14:dxf>
          </x14:cfRule>
          <xm:sqref>M28:M55</xm:sqref>
        </x14:conditionalFormatting>
        <x14:conditionalFormatting xmlns:xm="http://schemas.microsoft.com/office/excel/2006/main">
          <x14:cfRule type="expression" priority="89" id="{F3490CD8-240C-4264-83C2-9B13EAAEA81B}">
            <xm:f>Listes!D2&gt;0</xm:f>
            <x14:dxf>
              <font>
                <strike/>
              </font>
            </x14:dxf>
          </x14:cfRule>
          <xm:sqref>K5:K32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5"/>
  <sheetViews>
    <sheetView workbookViewId="0">
      <selection activeCell="B28" sqref="B28:I48"/>
    </sheetView>
  </sheetViews>
  <sheetFormatPr baseColWidth="10" defaultRowHeight="15" x14ac:dyDescent="0.25"/>
  <cols>
    <col min="1" max="1" width="11.42578125" style="11"/>
    <col min="2" max="2" width="22.85546875" style="11" customWidth="1"/>
    <col min="3" max="3" width="15.85546875" style="11" customWidth="1"/>
    <col min="4" max="4" width="16.28515625" style="11" customWidth="1"/>
    <col min="5" max="5" width="15.28515625" style="11" customWidth="1"/>
    <col min="6" max="6" width="15.140625" style="11" customWidth="1"/>
    <col min="7" max="7" width="15.5703125" style="11" customWidth="1"/>
    <col min="8" max="8" width="15.7109375" style="11" customWidth="1"/>
    <col min="9" max="9" width="15.85546875" style="11" customWidth="1"/>
    <col min="10" max="10" width="2.5703125" style="11" customWidth="1"/>
    <col min="11" max="11" width="14.7109375" style="5" customWidth="1"/>
    <col min="12" max="12" width="2.140625" style="11" customWidth="1"/>
    <col min="13" max="13" width="15.28515625" style="5" customWidth="1"/>
    <col min="14" max="16384" width="11.42578125" style="11"/>
  </cols>
  <sheetData>
    <row r="1" spans="1:15" ht="30.75" customHeight="1" x14ac:dyDescent="0.4">
      <c r="A1" s="70" t="s">
        <v>19</v>
      </c>
      <c r="B1" s="71"/>
      <c r="C1" s="71"/>
      <c r="D1" s="71"/>
      <c r="E1" s="71"/>
      <c r="F1" s="71"/>
      <c r="G1" s="71"/>
      <c r="H1" s="71"/>
      <c r="I1" s="72"/>
    </row>
    <row r="3" spans="1:15" x14ac:dyDescent="0.25">
      <c r="A3" s="26" t="s">
        <v>0</v>
      </c>
      <c r="B3" s="27"/>
      <c r="C3" s="27"/>
      <c r="D3" s="27"/>
      <c r="E3" s="27"/>
      <c r="F3" s="27"/>
      <c r="G3" s="27"/>
      <c r="H3" s="27"/>
      <c r="I3" s="28"/>
    </row>
    <row r="4" spans="1:15" ht="15.75" thickBot="1" x14ac:dyDescent="0.3"/>
    <row r="5" spans="1:15" x14ac:dyDescent="0.25">
      <c r="B5" s="30" t="s">
        <v>2</v>
      </c>
      <c r="C5" s="73" t="s">
        <v>3</v>
      </c>
      <c r="D5" s="73"/>
      <c r="E5" s="73"/>
      <c r="F5" s="73"/>
      <c r="G5" s="74" t="s">
        <v>4</v>
      </c>
      <c r="H5" s="74"/>
      <c r="I5" s="74"/>
      <c r="K5" s="20">
        <f>Listes!A2</f>
        <v>0</v>
      </c>
      <c r="L5" s="14"/>
      <c r="M5" s="15"/>
    </row>
    <row r="6" spans="1:15" ht="15" customHeight="1" x14ac:dyDescent="0.25">
      <c r="A6" s="77" t="s">
        <v>1</v>
      </c>
      <c r="B6" s="75"/>
      <c r="C6" s="1"/>
      <c r="D6" s="2"/>
      <c r="E6" s="2"/>
      <c r="F6" s="3"/>
      <c r="G6" s="2"/>
      <c r="H6" s="2"/>
      <c r="I6" s="3"/>
      <c r="K6" s="21">
        <f>Listes!A3</f>
        <v>0</v>
      </c>
      <c r="L6" s="14"/>
      <c r="M6" s="16"/>
      <c r="N6" s="10"/>
      <c r="O6" s="10"/>
    </row>
    <row r="7" spans="1:15" x14ac:dyDescent="0.25">
      <c r="A7" s="77"/>
      <c r="B7" s="75"/>
      <c r="C7" s="4"/>
      <c r="D7" s="5"/>
      <c r="E7" s="5"/>
      <c r="F7" s="6"/>
      <c r="G7" s="5"/>
      <c r="H7" s="5"/>
      <c r="I7" s="6"/>
      <c r="K7" s="21">
        <f>Listes!A4</f>
        <v>0</v>
      </c>
      <c r="L7" s="14"/>
      <c r="M7" s="17"/>
      <c r="N7" s="10"/>
      <c r="O7" s="10"/>
    </row>
    <row r="8" spans="1:15" x14ac:dyDescent="0.25">
      <c r="A8" s="77"/>
      <c r="B8" s="75"/>
      <c r="C8" s="4"/>
      <c r="D8" s="5"/>
      <c r="E8" s="5"/>
      <c r="F8" s="6"/>
      <c r="G8" s="8"/>
      <c r="H8" s="8"/>
      <c r="I8" s="9"/>
      <c r="K8" s="21">
        <f>Listes!A5</f>
        <v>0</v>
      </c>
      <c r="L8" s="14"/>
      <c r="M8" s="17"/>
      <c r="N8" s="10"/>
      <c r="O8" s="10"/>
    </row>
    <row r="9" spans="1:15" x14ac:dyDescent="0.25">
      <c r="A9" s="77"/>
      <c r="B9" s="76"/>
      <c r="C9" s="31"/>
      <c r="D9" s="32"/>
      <c r="E9" s="32"/>
      <c r="F9" s="33"/>
      <c r="G9" s="32"/>
      <c r="H9" s="45"/>
      <c r="I9" s="33"/>
      <c r="K9" s="21">
        <f>Listes!A6</f>
        <v>0</v>
      </c>
      <c r="L9" s="14"/>
      <c r="M9" s="16"/>
      <c r="N9" s="10"/>
      <c r="O9" s="10"/>
    </row>
    <row r="10" spans="1:15" x14ac:dyDescent="0.25">
      <c r="A10" s="77"/>
      <c r="B10" s="76"/>
      <c r="C10" s="34"/>
      <c r="D10" s="35"/>
      <c r="E10" s="35"/>
      <c r="F10" s="36"/>
      <c r="G10" s="35"/>
      <c r="H10" s="35"/>
      <c r="I10" s="36"/>
      <c r="K10" s="21">
        <f>Listes!A7</f>
        <v>0</v>
      </c>
      <c r="L10" s="14"/>
      <c r="M10" s="19"/>
      <c r="N10" s="10"/>
      <c r="O10" s="10"/>
    </row>
    <row r="11" spans="1:15" x14ac:dyDescent="0.25">
      <c r="A11" s="77"/>
      <c r="B11" s="76"/>
      <c r="C11" s="44"/>
      <c r="D11" s="35"/>
      <c r="E11" s="35"/>
      <c r="F11" s="36"/>
      <c r="G11" s="37"/>
      <c r="H11" s="37"/>
      <c r="I11" s="38"/>
      <c r="K11" s="21">
        <f>Listes!A8</f>
        <v>0</v>
      </c>
      <c r="L11" s="14"/>
      <c r="M11" s="18"/>
      <c r="N11" s="10"/>
      <c r="O11" s="10"/>
    </row>
    <row r="12" spans="1:15" x14ac:dyDescent="0.25">
      <c r="A12" s="77"/>
      <c r="B12" s="75"/>
      <c r="C12" s="1"/>
      <c r="D12" s="2"/>
      <c r="E12" s="2"/>
      <c r="F12" s="3"/>
      <c r="G12" s="2"/>
      <c r="H12" s="2"/>
      <c r="I12" s="3"/>
      <c r="K12" s="21">
        <f>Listes!A9</f>
        <v>0</v>
      </c>
      <c r="L12" s="14"/>
      <c r="M12" s="16"/>
      <c r="N12" s="10"/>
      <c r="O12" s="10"/>
    </row>
    <row r="13" spans="1:15" x14ac:dyDescent="0.25">
      <c r="A13" s="77"/>
      <c r="B13" s="75"/>
      <c r="C13" s="4"/>
      <c r="D13" s="5"/>
      <c r="E13" s="5"/>
      <c r="F13" s="6"/>
      <c r="G13" s="5"/>
      <c r="H13" s="5"/>
      <c r="I13" s="6"/>
      <c r="K13" s="21">
        <f>Listes!A10</f>
        <v>0</v>
      </c>
      <c r="L13" s="14"/>
      <c r="M13" s="14"/>
      <c r="N13" s="10"/>
      <c r="O13" s="10"/>
    </row>
    <row r="14" spans="1:15" x14ac:dyDescent="0.25">
      <c r="A14" s="77"/>
      <c r="B14" s="75"/>
      <c r="C14" s="4"/>
      <c r="D14" s="5"/>
      <c r="E14" s="5"/>
      <c r="F14" s="6"/>
      <c r="G14" s="8"/>
      <c r="H14" s="8"/>
      <c r="I14" s="9"/>
      <c r="K14" s="21">
        <f>Listes!A11</f>
        <v>0</v>
      </c>
      <c r="L14" s="14"/>
      <c r="M14" s="15"/>
      <c r="N14" s="10"/>
      <c r="O14" s="10"/>
    </row>
    <row r="15" spans="1:15" x14ac:dyDescent="0.25">
      <c r="A15" s="77"/>
      <c r="B15" s="76"/>
      <c r="C15" s="31"/>
      <c r="D15" s="32"/>
      <c r="E15" s="32"/>
      <c r="F15" s="33"/>
      <c r="G15" s="32"/>
      <c r="H15" s="32"/>
      <c r="I15" s="33"/>
      <c r="K15" s="21">
        <f>Listes!A12</f>
        <v>0</v>
      </c>
      <c r="L15" s="14"/>
      <c r="M15" s="13"/>
      <c r="N15" s="10"/>
      <c r="O15" s="10"/>
    </row>
    <row r="16" spans="1:15" x14ac:dyDescent="0.25">
      <c r="A16" s="77"/>
      <c r="B16" s="76"/>
      <c r="C16" s="34"/>
      <c r="D16" s="35"/>
      <c r="E16" s="35"/>
      <c r="F16" s="36"/>
      <c r="G16" s="35"/>
      <c r="H16" s="35"/>
      <c r="I16" s="36"/>
      <c r="K16" s="21">
        <f>Listes!A13</f>
        <v>0</v>
      </c>
      <c r="L16" s="14"/>
      <c r="M16" s="10"/>
      <c r="N16" s="10"/>
      <c r="O16" s="10"/>
    </row>
    <row r="17" spans="1:15" x14ac:dyDescent="0.25">
      <c r="A17" s="77"/>
      <c r="B17" s="76"/>
      <c r="C17" s="34"/>
      <c r="D17" s="35"/>
      <c r="E17" s="35"/>
      <c r="F17" s="36"/>
      <c r="G17" s="37"/>
      <c r="H17" s="37"/>
      <c r="I17" s="38"/>
      <c r="K17" s="21">
        <f>Listes!A14</f>
        <v>0</v>
      </c>
      <c r="L17" s="14"/>
      <c r="M17" s="10"/>
      <c r="N17" s="10"/>
      <c r="O17" s="10"/>
    </row>
    <row r="18" spans="1:15" x14ac:dyDescent="0.25">
      <c r="A18" s="77"/>
      <c r="B18" s="75"/>
      <c r="C18" s="1"/>
      <c r="D18" s="2"/>
      <c r="E18" s="2"/>
      <c r="F18" s="3"/>
      <c r="G18" s="2"/>
      <c r="H18" s="2"/>
      <c r="I18" s="3"/>
      <c r="K18" s="21">
        <f>Listes!A15</f>
        <v>0</v>
      </c>
      <c r="L18" s="14"/>
      <c r="M18" s="10"/>
      <c r="N18" s="10"/>
      <c r="O18" s="10"/>
    </row>
    <row r="19" spans="1:15" x14ac:dyDescent="0.25">
      <c r="A19" s="77"/>
      <c r="B19" s="75"/>
      <c r="C19" s="4"/>
      <c r="D19" s="5"/>
      <c r="E19" s="5"/>
      <c r="F19" s="6"/>
      <c r="G19" s="5"/>
      <c r="H19" s="5"/>
      <c r="I19" s="6"/>
      <c r="K19" s="21">
        <f>Listes!A16</f>
        <v>0</v>
      </c>
      <c r="L19" s="14"/>
      <c r="M19" s="12"/>
      <c r="N19" s="12"/>
      <c r="O19" s="12"/>
    </row>
    <row r="20" spans="1:15" x14ac:dyDescent="0.25">
      <c r="A20" s="77"/>
      <c r="B20" s="75"/>
      <c r="C20" s="4"/>
      <c r="D20" s="5"/>
      <c r="E20" s="5"/>
      <c r="F20" s="6"/>
      <c r="G20" s="8"/>
      <c r="H20" s="8"/>
      <c r="I20" s="9"/>
      <c r="K20" s="21">
        <f>Listes!A17</f>
        <v>0</v>
      </c>
      <c r="L20" s="14"/>
      <c r="M20" s="12"/>
      <c r="N20" s="12"/>
      <c r="O20" s="12"/>
    </row>
    <row r="21" spans="1:15" x14ac:dyDescent="0.25">
      <c r="A21" s="77"/>
      <c r="B21" s="76"/>
      <c r="C21" s="31"/>
      <c r="D21" s="32"/>
      <c r="E21" s="32"/>
      <c r="F21" s="33"/>
      <c r="G21" s="32"/>
      <c r="H21" s="32"/>
      <c r="I21" s="33"/>
      <c r="K21" s="21">
        <f>Listes!A18</f>
        <v>0</v>
      </c>
      <c r="L21" s="14"/>
      <c r="M21" s="12"/>
      <c r="N21" s="12"/>
      <c r="O21" s="12"/>
    </row>
    <row r="22" spans="1:15" x14ac:dyDescent="0.25">
      <c r="A22" s="77"/>
      <c r="B22" s="76"/>
      <c r="C22" s="34"/>
      <c r="D22" s="35"/>
      <c r="E22" s="35"/>
      <c r="F22" s="36"/>
      <c r="G22" s="35"/>
      <c r="H22" s="35"/>
      <c r="I22" s="36"/>
      <c r="K22" s="21">
        <f>Listes!A19</f>
        <v>0</v>
      </c>
      <c r="L22" s="14"/>
      <c r="M22" s="12"/>
      <c r="N22" s="12"/>
      <c r="O22" s="12"/>
    </row>
    <row r="23" spans="1:15" x14ac:dyDescent="0.25">
      <c r="A23" s="77"/>
      <c r="B23" s="76"/>
      <c r="C23" s="34"/>
      <c r="D23" s="35"/>
      <c r="E23" s="35"/>
      <c r="F23" s="36"/>
      <c r="G23" s="37"/>
      <c r="H23" s="37"/>
      <c r="I23" s="38"/>
      <c r="K23" s="21">
        <f>Listes!A20</f>
        <v>0</v>
      </c>
      <c r="L23" s="14"/>
      <c r="M23" s="12"/>
      <c r="N23" s="12"/>
      <c r="O23" s="12"/>
    </row>
    <row r="24" spans="1:15" x14ac:dyDescent="0.25">
      <c r="A24" s="77"/>
      <c r="B24" s="75"/>
      <c r="C24" s="1"/>
      <c r="D24" s="2"/>
      <c r="E24" s="2"/>
      <c r="F24" s="3"/>
      <c r="G24" s="2"/>
      <c r="H24" s="2"/>
      <c r="I24" s="3"/>
      <c r="K24" s="21">
        <f>Listes!A21</f>
        <v>0</v>
      </c>
      <c r="L24" s="14"/>
      <c r="M24" s="12"/>
      <c r="N24" s="12"/>
      <c r="O24" s="12"/>
    </row>
    <row r="25" spans="1:15" x14ac:dyDescent="0.25">
      <c r="A25" s="77"/>
      <c r="B25" s="75"/>
      <c r="C25" s="4"/>
      <c r="D25" s="5"/>
      <c r="E25" s="5"/>
      <c r="F25" s="6"/>
      <c r="G25" s="5"/>
      <c r="H25" s="5"/>
      <c r="I25" s="6"/>
      <c r="K25" s="21">
        <f>Listes!A22</f>
        <v>0</v>
      </c>
      <c r="L25" s="14"/>
      <c r="M25" s="12"/>
      <c r="N25" s="12"/>
      <c r="O25" s="12"/>
    </row>
    <row r="26" spans="1:15" x14ac:dyDescent="0.25">
      <c r="A26" s="77"/>
      <c r="B26" s="75"/>
      <c r="C26" s="7"/>
      <c r="D26" s="8"/>
      <c r="E26" s="8"/>
      <c r="F26" s="9"/>
      <c r="G26" s="8"/>
      <c r="H26" s="8"/>
      <c r="I26" s="9"/>
      <c r="K26" s="21">
        <f>Listes!A23</f>
        <v>0</v>
      </c>
      <c r="L26" s="14"/>
      <c r="M26" s="12"/>
      <c r="N26" s="12"/>
      <c r="O26" s="12"/>
    </row>
    <row r="27" spans="1:15" ht="15.75" thickBot="1" x14ac:dyDescent="0.3">
      <c r="A27" s="66"/>
      <c r="B27" s="67"/>
      <c r="C27" s="68"/>
      <c r="D27" s="68"/>
      <c r="E27" s="68"/>
      <c r="F27" s="68"/>
      <c r="G27" s="67"/>
      <c r="H27" s="67"/>
      <c r="I27" s="69"/>
      <c r="K27" s="21">
        <f>Listes!A24</f>
        <v>0</v>
      </c>
      <c r="L27" s="14"/>
    </row>
    <row r="28" spans="1:15" x14ac:dyDescent="0.25">
      <c r="A28" s="60" t="s">
        <v>5</v>
      </c>
      <c r="B28" s="57"/>
      <c r="C28" s="1"/>
      <c r="D28" s="2"/>
      <c r="E28" s="2"/>
      <c r="F28" s="3"/>
      <c r="G28" s="1"/>
      <c r="H28" s="2"/>
      <c r="I28" s="3"/>
      <c r="K28" s="21">
        <f>Listes!A25</f>
        <v>0</v>
      </c>
      <c r="L28" s="14"/>
      <c r="M28" s="20">
        <f>Listes!A2</f>
        <v>0</v>
      </c>
      <c r="N28" s="10"/>
      <c r="O28" s="10"/>
    </row>
    <row r="29" spans="1:15" x14ac:dyDescent="0.25">
      <c r="A29" s="61"/>
      <c r="B29" s="58"/>
      <c r="C29" s="4"/>
      <c r="D29" s="5"/>
      <c r="E29" s="5"/>
      <c r="F29" s="6"/>
      <c r="G29" s="4"/>
      <c r="H29" s="5"/>
      <c r="I29" s="6"/>
      <c r="K29" s="21">
        <f>Listes!A26</f>
        <v>0</v>
      </c>
      <c r="L29" s="14"/>
      <c r="M29" s="21">
        <f>Listes!A3</f>
        <v>0</v>
      </c>
      <c r="N29" s="10"/>
      <c r="O29" s="10"/>
    </row>
    <row r="30" spans="1:15" x14ac:dyDescent="0.25">
      <c r="A30" s="61"/>
      <c r="B30" s="59"/>
      <c r="C30" s="7"/>
      <c r="D30" s="8"/>
      <c r="E30" s="8"/>
      <c r="F30" s="9"/>
      <c r="G30" s="7"/>
      <c r="H30" s="8"/>
      <c r="I30" s="9"/>
      <c r="K30" s="21">
        <f>Listes!A27</f>
        <v>0</v>
      </c>
      <c r="L30" s="14"/>
      <c r="M30" s="21">
        <f>Listes!A4</f>
        <v>0</v>
      </c>
      <c r="N30" s="10"/>
      <c r="O30" s="10"/>
    </row>
    <row r="31" spans="1:15" x14ac:dyDescent="0.25">
      <c r="A31" s="61"/>
      <c r="B31" s="63"/>
      <c r="C31" s="31"/>
      <c r="D31" s="32"/>
      <c r="E31" s="32"/>
      <c r="F31" s="33"/>
      <c r="G31" s="31"/>
      <c r="H31" s="32"/>
      <c r="I31" s="33"/>
      <c r="K31" s="21">
        <f>Listes!A28</f>
        <v>0</v>
      </c>
      <c r="L31" s="14"/>
      <c r="M31" s="21">
        <f>Listes!A5</f>
        <v>0</v>
      </c>
      <c r="N31" s="10"/>
      <c r="O31" s="10"/>
    </row>
    <row r="32" spans="1:15" ht="15.75" thickBot="1" x14ac:dyDescent="0.3">
      <c r="A32" s="61"/>
      <c r="B32" s="64"/>
      <c r="C32" s="34"/>
      <c r="D32" s="35"/>
      <c r="E32" s="35"/>
      <c r="F32" s="36"/>
      <c r="G32" s="34"/>
      <c r="H32" s="35"/>
      <c r="I32" s="36"/>
      <c r="K32" s="22">
        <f>Listes!A29</f>
        <v>0</v>
      </c>
      <c r="L32" s="14"/>
      <c r="M32" s="21">
        <f>Listes!A6</f>
        <v>0</v>
      </c>
      <c r="N32" s="10"/>
      <c r="O32" s="10"/>
    </row>
    <row r="33" spans="1:15" x14ac:dyDescent="0.25">
      <c r="A33" s="61"/>
      <c r="B33" s="65"/>
      <c r="C33" s="39"/>
      <c r="D33" s="37"/>
      <c r="E33" s="37"/>
      <c r="F33" s="38"/>
      <c r="G33" s="52"/>
      <c r="H33" s="37"/>
      <c r="I33" s="38"/>
      <c r="M33" s="21">
        <f>Listes!A7</f>
        <v>0</v>
      </c>
      <c r="N33" s="10"/>
      <c r="O33" s="10"/>
    </row>
    <row r="34" spans="1:15" x14ac:dyDescent="0.25">
      <c r="A34" s="61"/>
      <c r="B34" s="57"/>
      <c r="C34" s="1"/>
      <c r="D34" s="2"/>
      <c r="E34" s="2"/>
      <c r="F34" s="3"/>
      <c r="G34" s="1"/>
      <c r="H34" s="2"/>
      <c r="I34" s="3"/>
      <c r="M34" s="21">
        <f>Listes!A8</f>
        <v>0</v>
      </c>
      <c r="N34" s="10"/>
      <c r="O34" s="10"/>
    </row>
    <row r="35" spans="1:15" x14ac:dyDescent="0.25">
      <c r="A35" s="61"/>
      <c r="B35" s="58"/>
      <c r="C35" s="4"/>
      <c r="D35" s="5"/>
      <c r="E35" s="5"/>
      <c r="F35" s="6"/>
      <c r="G35" s="4"/>
      <c r="H35" s="5"/>
      <c r="I35" s="6"/>
      <c r="M35" s="21">
        <f>Listes!A9</f>
        <v>0</v>
      </c>
      <c r="N35" s="10"/>
      <c r="O35" s="10"/>
    </row>
    <row r="36" spans="1:15" x14ac:dyDescent="0.25">
      <c r="A36" s="61"/>
      <c r="B36" s="59"/>
      <c r="C36" s="7"/>
      <c r="D36" s="8"/>
      <c r="E36" s="8"/>
      <c r="F36" s="9"/>
      <c r="G36" s="7"/>
      <c r="H36" s="8"/>
      <c r="I36" s="9"/>
      <c r="M36" s="21">
        <f>Listes!A10</f>
        <v>0</v>
      </c>
      <c r="N36" s="10"/>
      <c r="O36" s="10"/>
    </row>
    <row r="37" spans="1:15" x14ac:dyDescent="0.25">
      <c r="A37" s="61"/>
      <c r="B37" s="63"/>
      <c r="C37" s="31"/>
      <c r="D37" s="32"/>
      <c r="E37" s="32"/>
      <c r="F37" s="33"/>
      <c r="G37" s="31"/>
      <c r="H37" s="32"/>
      <c r="I37" s="33"/>
      <c r="M37" s="21">
        <f>Listes!A11</f>
        <v>0</v>
      </c>
      <c r="N37" s="10"/>
      <c r="O37" s="10"/>
    </row>
    <row r="38" spans="1:15" x14ac:dyDescent="0.25">
      <c r="A38" s="61"/>
      <c r="B38" s="64"/>
      <c r="C38" s="34"/>
      <c r="D38" s="35"/>
      <c r="E38" s="35"/>
      <c r="F38" s="36"/>
      <c r="G38" s="34"/>
      <c r="H38" s="35"/>
      <c r="I38" s="36"/>
      <c r="M38" s="21">
        <f>Listes!A12</f>
        <v>0</v>
      </c>
      <c r="N38" s="10"/>
      <c r="O38" s="10"/>
    </row>
    <row r="39" spans="1:15" x14ac:dyDescent="0.25">
      <c r="A39" s="61"/>
      <c r="B39" s="65"/>
      <c r="C39" s="39"/>
      <c r="D39" s="37"/>
      <c r="E39" s="37"/>
      <c r="F39" s="38"/>
      <c r="G39" s="39"/>
      <c r="H39" s="37"/>
      <c r="I39" s="38"/>
      <c r="M39" s="21">
        <f>Listes!A13</f>
        <v>0</v>
      </c>
      <c r="N39" s="10"/>
      <c r="O39" s="10"/>
    </row>
    <row r="40" spans="1:15" x14ac:dyDescent="0.25">
      <c r="A40" s="61"/>
      <c r="B40" s="57"/>
      <c r="C40" s="1"/>
      <c r="D40" s="2"/>
      <c r="E40" s="2"/>
      <c r="F40" s="3"/>
      <c r="G40" s="1"/>
      <c r="H40" s="2"/>
      <c r="I40" s="3"/>
      <c r="M40" s="21">
        <f>Listes!A14</f>
        <v>0</v>
      </c>
      <c r="N40" s="10"/>
      <c r="O40" s="10"/>
    </row>
    <row r="41" spans="1:15" x14ac:dyDescent="0.25">
      <c r="A41" s="61"/>
      <c r="B41" s="58"/>
      <c r="C41" s="4"/>
      <c r="D41" s="5"/>
      <c r="E41" s="5"/>
      <c r="F41" s="6"/>
      <c r="G41" s="4"/>
      <c r="H41" s="40"/>
      <c r="I41" s="6"/>
      <c r="M41" s="21">
        <f>Listes!A15</f>
        <v>0</v>
      </c>
      <c r="N41" s="12"/>
      <c r="O41" s="12"/>
    </row>
    <row r="42" spans="1:15" x14ac:dyDescent="0.25">
      <c r="A42" s="61"/>
      <c r="B42" s="59"/>
      <c r="C42" s="7"/>
      <c r="D42" s="8"/>
      <c r="E42" s="8"/>
      <c r="F42" s="9"/>
      <c r="G42" s="7"/>
      <c r="H42" s="8"/>
      <c r="I42" s="9"/>
      <c r="M42" s="21">
        <f>Listes!A16</f>
        <v>0</v>
      </c>
      <c r="N42" s="12"/>
      <c r="O42" s="12"/>
    </row>
    <row r="43" spans="1:15" x14ac:dyDescent="0.25">
      <c r="A43" s="61"/>
      <c r="B43" s="63"/>
      <c r="C43" s="31"/>
      <c r="D43" s="32"/>
      <c r="E43" s="32"/>
      <c r="F43" s="33"/>
      <c r="G43" s="31"/>
      <c r="H43" s="32"/>
      <c r="I43" s="33"/>
      <c r="M43" s="21">
        <f>Listes!A17</f>
        <v>0</v>
      </c>
      <c r="N43" s="12"/>
      <c r="O43" s="12"/>
    </row>
    <row r="44" spans="1:15" x14ac:dyDescent="0.25">
      <c r="A44" s="61"/>
      <c r="B44" s="64"/>
      <c r="C44" s="34"/>
      <c r="D44" s="35"/>
      <c r="E44" s="35"/>
      <c r="F44" s="36"/>
      <c r="G44" s="34"/>
      <c r="H44" s="35"/>
      <c r="I44" s="36"/>
      <c r="M44" s="21">
        <f>Listes!A18</f>
        <v>0</v>
      </c>
      <c r="N44" s="12"/>
      <c r="O44" s="12"/>
    </row>
    <row r="45" spans="1:15" x14ac:dyDescent="0.25">
      <c r="A45" s="61"/>
      <c r="B45" s="65"/>
      <c r="C45" s="39"/>
      <c r="D45" s="37"/>
      <c r="E45" s="37"/>
      <c r="F45" s="38"/>
      <c r="G45" s="39"/>
      <c r="H45" s="37"/>
      <c r="I45" s="38"/>
      <c r="M45" s="21">
        <f>Listes!A19</f>
        <v>0</v>
      </c>
      <c r="N45" s="12"/>
      <c r="O45" s="12"/>
    </row>
    <row r="46" spans="1:15" x14ac:dyDescent="0.25">
      <c r="A46" s="61"/>
      <c r="B46" s="57"/>
      <c r="C46" s="1"/>
      <c r="D46" s="2"/>
      <c r="E46" s="2"/>
      <c r="F46" s="3"/>
      <c r="G46" s="1"/>
      <c r="H46" s="2"/>
      <c r="I46" s="3"/>
      <c r="M46" s="21">
        <f>Listes!A20</f>
        <v>0</v>
      </c>
      <c r="N46" s="12"/>
      <c r="O46" s="12"/>
    </row>
    <row r="47" spans="1:15" x14ac:dyDescent="0.25">
      <c r="A47" s="61"/>
      <c r="B47" s="58"/>
      <c r="C47" s="4"/>
      <c r="D47" s="5"/>
      <c r="E47" s="5"/>
      <c r="F47" s="6"/>
      <c r="G47" s="4"/>
      <c r="H47" s="5"/>
      <c r="I47" s="6"/>
      <c r="M47" s="21">
        <f>Listes!A21</f>
        <v>0</v>
      </c>
      <c r="N47" s="12"/>
      <c r="O47" s="12"/>
    </row>
    <row r="48" spans="1:15" x14ac:dyDescent="0.25">
      <c r="A48" s="62"/>
      <c r="B48" s="59"/>
      <c r="C48" s="7"/>
      <c r="D48" s="8"/>
      <c r="E48" s="8"/>
      <c r="F48" s="9"/>
      <c r="G48" s="7"/>
      <c r="H48" s="8"/>
      <c r="I48" s="9"/>
      <c r="M48" s="21">
        <f>Listes!A22</f>
        <v>0</v>
      </c>
      <c r="N48" s="12"/>
      <c r="O48" s="12"/>
    </row>
    <row r="49" spans="13:13" x14ac:dyDescent="0.25">
      <c r="M49" s="21">
        <f>Listes!A23</f>
        <v>0</v>
      </c>
    </row>
    <row r="50" spans="13:13" x14ac:dyDescent="0.25">
      <c r="M50" s="21">
        <f>Listes!A24</f>
        <v>0</v>
      </c>
    </row>
    <row r="51" spans="13:13" x14ac:dyDescent="0.25">
      <c r="M51" s="21">
        <f>Listes!A25</f>
        <v>0</v>
      </c>
    </row>
    <row r="52" spans="13:13" x14ac:dyDescent="0.25">
      <c r="M52" s="21">
        <f>Listes!A26</f>
        <v>0</v>
      </c>
    </row>
    <row r="53" spans="13:13" x14ac:dyDescent="0.25">
      <c r="M53" s="21">
        <f>Listes!A27</f>
        <v>0</v>
      </c>
    </row>
    <row r="54" spans="13:13" x14ac:dyDescent="0.25">
      <c r="M54" s="21">
        <f>Listes!A28</f>
        <v>0</v>
      </c>
    </row>
    <row r="55" spans="13:13" ht="15.75" thickBot="1" x14ac:dyDescent="0.3">
      <c r="M55" s="22">
        <f>Listes!A29</f>
        <v>0</v>
      </c>
    </row>
  </sheetData>
  <mergeCells count="20">
    <mergeCell ref="A1:I1"/>
    <mergeCell ref="C5:F5"/>
    <mergeCell ref="G5:I5"/>
    <mergeCell ref="A6:A26"/>
    <mergeCell ref="B6:B8"/>
    <mergeCell ref="B9:B11"/>
    <mergeCell ref="B12:B14"/>
    <mergeCell ref="B15:B17"/>
    <mergeCell ref="B18:B20"/>
    <mergeCell ref="B21:B23"/>
    <mergeCell ref="B24:B26"/>
    <mergeCell ref="A27:I27"/>
    <mergeCell ref="A28:A48"/>
    <mergeCell ref="B28:B30"/>
    <mergeCell ref="B31:B33"/>
    <mergeCell ref="B34:B36"/>
    <mergeCell ref="B37:B39"/>
    <mergeCell ref="B40:B42"/>
    <mergeCell ref="B43:B45"/>
    <mergeCell ref="B46:B48"/>
  </mergeCells>
  <conditionalFormatting sqref="C6:F26">
    <cfRule type="duplicateValues" dxfId="17" priority="110"/>
  </conditionalFormatting>
  <conditionalFormatting sqref="C28:F48 H41">
    <cfRule type="duplicateValues" dxfId="16" priority="109"/>
  </conditionalFormatting>
  <conditionalFormatting sqref="C28:F48 B3:I3 H41">
    <cfRule type="duplicateValues" dxfId="15" priority="112"/>
  </conditionalFormatting>
  <conditionalFormatting sqref="B3:I3 C6:F26">
    <cfRule type="duplicateValues" dxfId="14" priority="111"/>
  </conditionalFormatting>
  <dataValidations count="2">
    <dataValidation type="list" allowBlank="1" showInputMessage="1" showErrorMessage="1" sqref="C28:F48">
      <formula1>$M$28:$M$55</formula1>
    </dataValidation>
    <dataValidation type="list" allowBlank="1" showInputMessage="1" showErrorMessage="1" sqref="B3:I3 C6:F26">
      <formula1>$K$5:$K$32</formula1>
    </dataValidation>
  </dataValidations>
  <pageMargins left="0.25" right="0.25" top="0.75" bottom="0.75" header="0.3" footer="0.3"/>
  <pageSetup paperSize="8" scale="89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7" id="{93866D45-7F0C-4924-8975-676EC94F496A}">
            <xm:f>Listes!$G2&gt;0</xm:f>
            <x14:dxf>
              <font>
                <strike/>
              </font>
            </x14:dxf>
          </x14:cfRule>
          <xm:sqref>M28:M55</xm:sqref>
        </x14:conditionalFormatting>
        <x14:conditionalFormatting xmlns:xm="http://schemas.microsoft.com/office/excel/2006/main">
          <x14:cfRule type="expression" priority="28" id="{6583B955-9DB5-41F0-BC9D-294E71615C46}">
            <xm:f>Listes!$F2&gt;0</xm:f>
            <x14:dxf>
              <font>
                <strike/>
              </font>
            </x14:dxf>
          </x14:cfRule>
          <xm:sqref>K5:K32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5"/>
  <sheetViews>
    <sheetView topLeftCell="A27" workbookViewId="0">
      <selection activeCell="C28" sqref="C28:I48"/>
    </sheetView>
  </sheetViews>
  <sheetFormatPr baseColWidth="10" defaultRowHeight="15" x14ac:dyDescent="0.25"/>
  <cols>
    <col min="1" max="1" width="11.42578125" style="11"/>
    <col min="2" max="2" width="22.85546875" style="11" customWidth="1"/>
    <col min="3" max="3" width="15.85546875" style="11" customWidth="1"/>
    <col min="4" max="4" width="16.28515625" style="11" customWidth="1"/>
    <col min="5" max="5" width="15.28515625" style="11" customWidth="1"/>
    <col min="6" max="6" width="15.140625" style="11" customWidth="1"/>
    <col min="7" max="7" width="15.5703125" style="11" customWidth="1"/>
    <col min="8" max="8" width="15.7109375" style="11" customWidth="1"/>
    <col min="9" max="9" width="15.85546875" style="11" customWidth="1"/>
    <col min="10" max="10" width="2.5703125" style="11" customWidth="1"/>
    <col min="11" max="11" width="14.7109375" style="5" customWidth="1"/>
    <col min="12" max="12" width="2.140625" style="11" customWidth="1"/>
    <col min="13" max="13" width="15.28515625" style="5" customWidth="1"/>
    <col min="14" max="16384" width="11.42578125" style="11"/>
  </cols>
  <sheetData>
    <row r="1" spans="1:15" ht="30.75" customHeight="1" x14ac:dyDescent="0.4">
      <c r="A1" s="70" t="s">
        <v>34</v>
      </c>
      <c r="B1" s="71"/>
      <c r="C1" s="71"/>
      <c r="D1" s="71"/>
      <c r="E1" s="71"/>
      <c r="F1" s="71"/>
      <c r="G1" s="71"/>
      <c r="H1" s="71"/>
      <c r="I1" s="72"/>
    </row>
    <row r="3" spans="1:15" x14ac:dyDescent="0.25">
      <c r="A3" s="26" t="s">
        <v>0</v>
      </c>
      <c r="B3" s="27"/>
      <c r="C3" s="27"/>
      <c r="D3" s="27"/>
      <c r="E3" s="27"/>
      <c r="F3" s="27"/>
      <c r="G3" s="27"/>
      <c r="H3" s="27"/>
      <c r="I3" s="28"/>
    </row>
    <row r="4" spans="1:15" ht="15.75" thickBot="1" x14ac:dyDescent="0.3">
      <c r="E4" s="11" t="s">
        <v>35</v>
      </c>
    </row>
    <row r="5" spans="1:15" x14ac:dyDescent="0.25">
      <c r="B5" s="30" t="s">
        <v>2</v>
      </c>
      <c r="C5" s="73" t="s">
        <v>3</v>
      </c>
      <c r="D5" s="73"/>
      <c r="E5" s="73"/>
      <c r="F5" s="73"/>
      <c r="G5" s="74" t="s">
        <v>4</v>
      </c>
      <c r="H5" s="74"/>
      <c r="I5" s="74"/>
      <c r="K5" s="20">
        <f>Listes!A2</f>
        <v>0</v>
      </c>
      <c r="L5" s="14"/>
      <c r="M5" s="15"/>
    </row>
    <row r="6" spans="1:15" ht="15" customHeight="1" x14ac:dyDescent="0.25">
      <c r="A6" s="77" t="s">
        <v>1</v>
      </c>
      <c r="B6" s="75"/>
      <c r="C6" s="1"/>
      <c r="D6" s="2"/>
      <c r="E6" s="2"/>
      <c r="F6" s="3"/>
      <c r="G6" s="2"/>
      <c r="H6" s="2"/>
      <c r="I6" s="3"/>
      <c r="K6" s="21">
        <f>Listes!A3</f>
        <v>0</v>
      </c>
      <c r="L6" s="14"/>
      <c r="M6" s="16"/>
      <c r="N6" s="10"/>
      <c r="O6" s="10"/>
    </row>
    <row r="7" spans="1:15" x14ac:dyDescent="0.25">
      <c r="A7" s="77"/>
      <c r="B7" s="75"/>
      <c r="C7" s="4"/>
      <c r="D7" s="5"/>
      <c r="E7" s="5"/>
      <c r="F7" s="6"/>
      <c r="G7" s="5"/>
      <c r="H7" s="5"/>
      <c r="I7" s="6"/>
      <c r="K7" s="21">
        <f>Listes!A4</f>
        <v>0</v>
      </c>
      <c r="L7" s="14"/>
      <c r="M7" s="17"/>
      <c r="N7" s="10"/>
      <c r="O7" s="10"/>
    </row>
    <row r="8" spans="1:15" x14ac:dyDescent="0.25">
      <c r="A8" s="77"/>
      <c r="B8" s="75"/>
      <c r="C8" s="4"/>
      <c r="D8" s="5"/>
      <c r="E8" s="5"/>
      <c r="F8" s="6"/>
      <c r="G8" s="8"/>
      <c r="H8" s="8"/>
      <c r="I8" s="9"/>
      <c r="K8" s="21">
        <f>Listes!A5</f>
        <v>0</v>
      </c>
      <c r="L8" s="14"/>
      <c r="M8" s="17"/>
      <c r="N8" s="10"/>
      <c r="O8" s="10"/>
    </row>
    <row r="9" spans="1:15" x14ac:dyDescent="0.25">
      <c r="A9" s="77"/>
      <c r="B9" s="76"/>
      <c r="C9" s="31"/>
      <c r="D9" s="32"/>
      <c r="E9" s="32"/>
      <c r="F9" s="33"/>
      <c r="G9" s="32"/>
      <c r="H9" s="32"/>
      <c r="I9" s="33"/>
      <c r="K9" s="21">
        <f>Listes!A6</f>
        <v>0</v>
      </c>
      <c r="L9" s="14"/>
      <c r="M9" s="16"/>
      <c r="N9" s="10"/>
      <c r="O9" s="10"/>
    </row>
    <row r="10" spans="1:15" x14ac:dyDescent="0.25">
      <c r="A10" s="77"/>
      <c r="B10" s="76"/>
      <c r="C10" s="34"/>
      <c r="D10" s="35"/>
      <c r="E10" s="35"/>
      <c r="F10" s="36"/>
      <c r="G10" s="35"/>
      <c r="H10" s="35"/>
      <c r="I10" s="36"/>
      <c r="K10" s="21">
        <f>Listes!A7</f>
        <v>0</v>
      </c>
      <c r="L10" s="14"/>
      <c r="M10" s="19"/>
      <c r="N10" s="10"/>
      <c r="O10" s="10"/>
    </row>
    <row r="11" spans="1:15" x14ac:dyDescent="0.25">
      <c r="A11" s="77"/>
      <c r="B11" s="76"/>
      <c r="C11" s="34"/>
      <c r="D11" s="35"/>
      <c r="E11" s="35"/>
      <c r="F11" s="36"/>
      <c r="G11" s="37"/>
      <c r="H11" s="37"/>
      <c r="I11" s="38"/>
      <c r="K11" s="21">
        <f>Listes!A8</f>
        <v>0</v>
      </c>
      <c r="L11" s="14"/>
      <c r="M11" s="18"/>
      <c r="N11" s="10"/>
      <c r="O11" s="10"/>
    </row>
    <row r="12" spans="1:15" x14ac:dyDescent="0.25">
      <c r="A12" s="77"/>
      <c r="B12" s="75"/>
      <c r="C12" s="1"/>
      <c r="D12" s="2"/>
      <c r="E12" s="2"/>
      <c r="F12" s="3"/>
      <c r="G12" s="2"/>
      <c r="H12" s="2"/>
      <c r="I12" s="3"/>
      <c r="K12" s="21">
        <f>Listes!A9</f>
        <v>0</v>
      </c>
      <c r="L12" s="14"/>
      <c r="M12" s="16"/>
      <c r="N12" s="10"/>
      <c r="O12" s="10"/>
    </row>
    <row r="13" spans="1:15" x14ac:dyDescent="0.25">
      <c r="A13" s="77"/>
      <c r="B13" s="75"/>
      <c r="C13" s="4"/>
      <c r="D13" s="5"/>
      <c r="E13" s="5"/>
      <c r="F13" s="6"/>
      <c r="G13" s="40"/>
      <c r="H13" s="5"/>
      <c r="I13" s="6"/>
      <c r="K13" s="21">
        <f>Listes!A10</f>
        <v>0</v>
      </c>
      <c r="L13" s="14"/>
      <c r="M13" s="14"/>
      <c r="N13" s="10"/>
      <c r="O13" s="10"/>
    </row>
    <row r="14" spans="1:15" x14ac:dyDescent="0.25">
      <c r="A14" s="77"/>
      <c r="B14" s="75"/>
      <c r="C14" s="4"/>
      <c r="D14" s="5"/>
      <c r="E14" s="5"/>
      <c r="F14" s="6"/>
      <c r="G14" s="8"/>
      <c r="H14" s="8"/>
      <c r="I14" s="9"/>
      <c r="K14" s="21">
        <f>Listes!A11</f>
        <v>0</v>
      </c>
      <c r="L14" s="14"/>
      <c r="M14" s="15"/>
      <c r="N14" s="10"/>
      <c r="O14" s="10"/>
    </row>
    <row r="15" spans="1:15" x14ac:dyDescent="0.25">
      <c r="A15" s="77"/>
      <c r="B15" s="76"/>
      <c r="C15" s="31"/>
      <c r="D15" s="32"/>
      <c r="E15" s="32"/>
      <c r="F15" s="33"/>
      <c r="G15" s="32"/>
      <c r="H15" s="32"/>
      <c r="I15" s="33"/>
      <c r="K15" s="21">
        <f>Listes!A12</f>
        <v>0</v>
      </c>
      <c r="L15" s="14"/>
      <c r="M15" s="13"/>
      <c r="N15" s="10"/>
      <c r="O15" s="10"/>
    </row>
    <row r="16" spans="1:15" x14ac:dyDescent="0.25">
      <c r="A16" s="77"/>
      <c r="B16" s="76"/>
      <c r="C16" s="34"/>
      <c r="D16" s="35"/>
      <c r="E16" s="35"/>
      <c r="F16" s="36"/>
      <c r="G16" s="35"/>
      <c r="H16" s="35"/>
      <c r="I16" s="36"/>
      <c r="K16" s="21">
        <f>Listes!A13</f>
        <v>0</v>
      </c>
      <c r="L16" s="14"/>
      <c r="M16" s="10"/>
      <c r="N16" s="10"/>
      <c r="O16" s="10"/>
    </row>
    <row r="17" spans="1:15" x14ac:dyDescent="0.25">
      <c r="A17" s="77"/>
      <c r="B17" s="76"/>
      <c r="C17" s="34"/>
      <c r="D17" s="35"/>
      <c r="E17" s="35"/>
      <c r="F17" s="36"/>
      <c r="G17" s="37"/>
      <c r="H17" s="37"/>
      <c r="I17" s="38"/>
      <c r="K17" s="21">
        <f>Listes!A14</f>
        <v>0</v>
      </c>
      <c r="L17" s="14"/>
      <c r="M17" s="10"/>
      <c r="N17" s="10"/>
      <c r="O17" s="10"/>
    </row>
    <row r="18" spans="1:15" x14ac:dyDescent="0.25">
      <c r="A18" s="77"/>
      <c r="B18" s="75"/>
      <c r="C18" s="1"/>
      <c r="D18" s="2"/>
      <c r="E18" s="2"/>
      <c r="F18" s="3"/>
      <c r="G18" s="2"/>
      <c r="H18" s="2"/>
      <c r="I18" s="3"/>
      <c r="K18" s="21">
        <f>Listes!A15</f>
        <v>0</v>
      </c>
      <c r="L18" s="14"/>
      <c r="M18" s="10"/>
      <c r="N18" s="10"/>
      <c r="O18" s="10"/>
    </row>
    <row r="19" spans="1:15" x14ac:dyDescent="0.25">
      <c r="A19" s="77"/>
      <c r="B19" s="75"/>
      <c r="C19" s="4"/>
      <c r="D19" s="5"/>
      <c r="E19" s="5"/>
      <c r="F19" s="6"/>
      <c r="G19" s="40"/>
      <c r="H19" s="40"/>
      <c r="I19" s="6"/>
      <c r="K19" s="21">
        <f>Listes!A16</f>
        <v>0</v>
      </c>
      <c r="L19" s="14"/>
      <c r="M19" s="12"/>
      <c r="N19" s="12"/>
      <c r="O19" s="12"/>
    </row>
    <row r="20" spans="1:15" x14ac:dyDescent="0.25">
      <c r="A20" s="77"/>
      <c r="B20" s="75"/>
      <c r="C20" s="4"/>
      <c r="D20" s="5"/>
      <c r="E20" s="5"/>
      <c r="F20" s="6"/>
      <c r="G20" s="8"/>
      <c r="H20" s="8"/>
      <c r="I20" s="9"/>
      <c r="K20" s="21">
        <f>Listes!A17</f>
        <v>0</v>
      </c>
      <c r="L20" s="14"/>
      <c r="M20" s="12"/>
      <c r="N20" s="12"/>
      <c r="O20" s="12"/>
    </row>
    <row r="21" spans="1:15" x14ac:dyDescent="0.25">
      <c r="A21" s="77"/>
      <c r="B21" s="76"/>
      <c r="C21" s="31"/>
      <c r="D21" s="32"/>
      <c r="E21" s="32"/>
      <c r="F21" s="33"/>
      <c r="G21" s="32"/>
      <c r="H21" s="32"/>
      <c r="I21" s="33"/>
      <c r="K21" s="21">
        <f>Listes!A18</f>
        <v>0</v>
      </c>
      <c r="L21" s="14"/>
      <c r="M21" s="12"/>
      <c r="N21" s="12"/>
      <c r="O21" s="12"/>
    </row>
    <row r="22" spans="1:15" x14ac:dyDescent="0.25">
      <c r="A22" s="77"/>
      <c r="B22" s="76"/>
      <c r="C22" s="34"/>
      <c r="D22" s="35"/>
      <c r="E22" s="35"/>
      <c r="F22" s="36"/>
      <c r="G22" s="35"/>
      <c r="H22" s="35"/>
      <c r="I22" s="36"/>
      <c r="K22" s="21">
        <f>Listes!A19</f>
        <v>0</v>
      </c>
      <c r="L22" s="14"/>
      <c r="M22" s="12"/>
      <c r="N22" s="12"/>
      <c r="O22" s="12"/>
    </row>
    <row r="23" spans="1:15" x14ac:dyDescent="0.25">
      <c r="A23" s="77"/>
      <c r="B23" s="76"/>
      <c r="C23" s="34"/>
      <c r="D23" s="35"/>
      <c r="E23" s="35"/>
      <c r="F23" s="36"/>
      <c r="G23" s="37"/>
      <c r="H23" s="37"/>
      <c r="I23" s="38"/>
      <c r="K23" s="21">
        <f>Listes!A20</f>
        <v>0</v>
      </c>
      <c r="L23" s="14"/>
      <c r="M23" s="12"/>
      <c r="N23" s="12"/>
      <c r="O23" s="12"/>
    </row>
    <row r="24" spans="1:15" x14ac:dyDescent="0.25">
      <c r="A24" s="77"/>
      <c r="B24" s="75"/>
      <c r="C24" s="1"/>
      <c r="D24" s="2"/>
      <c r="E24" s="2"/>
      <c r="F24" s="3"/>
      <c r="G24" s="2"/>
      <c r="H24" s="2"/>
      <c r="I24" s="3"/>
      <c r="K24" s="21">
        <f>Listes!A21</f>
        <v>0</v>
      </c>
      <c r="L24" s="14"/>
      <c r="M24" s="12"/>
      <c r="N24" s="12"/>
      <c r="O24" s="12"/>
    </row>
    <row r="25" spans="1:15" x14ac:dyDescent="0.25">
      <c r="A25" s="77"/>
      <c r="B25" s="75"/>
      <c r="C25" s="4"/>
      <c r="D25" s="5"/>
      <c r="E25" s="5"/>
      <c r="F25" s="6"/>
      <c r="G25" s="5"/>
      <c r="H25" s="5"/>
      <c r="I25" s="6"/>
      <c r="K25" s="21">
        <f>Listes!A22</f>
        <v>0</v>
      </c>
      <c r="L25" s="14"/>
      <c r="M25" s="12"/>
      <c r="N25" s="12"/>
      <c r="O25" s="12"/>
    </row>
    <row r="26" spans="1:15" x14ac:dyDescent="0.25">
      <c r="A26" s="77"/>
      <c r="B26" s="75"/>
      <c r="C26" s="7"/>
      <c r="D26" s="8"/>
      <c r="E26" s="8"/>
      <c r="F26" s="9"/>
      <c r="G26" s="8"/>
      <c r="H26" s="8"/>
      <c r="I26" s="9"/>
      <c r="K26" s="21">
        <f>Listes!A23</f>
        <v>0</v>
      </c>
      <c r="L26" s="14"/>
      <c r="M26" s="12"/>
      <c r="N26" s="12"/>
      <c r="O26" s="12"/>
    </row>
    <row r="27" spans="1:15" ht="15.75" thickBot="1" x14ac:dyDescent="0.3">
      <c r="A27" s="66"/>
      <c r="B27" s="67"/>
      <c r="C27" s="68"/>
      <c r="D27" s="68"/>
      <c r="E27" s="68"/>
      <c r="F27" s="68"/>
      <c r="G27" s="67"/>
      <c r="H27" s="67"/>
      <c r="I27" s="69"/>
      <c r="K27" s="21">
        <f>Listes!A24</f>
        <v>0</v>
      </c>
      <c r="L27" s="14"/>
    </row>
    <row r="28" spans="1:15" x14ac:dyDescent="0.25">
      <c r="A28" s="60" t="s">
        <v>5</v>
      </c>
      <c r="B28" s="57" t="s">
        <v>23</v>
      </c>
      <c r="C28" s="1"/>
      <c r="D28" s="2"/>
      <c r="E28" s="2"/>
      <c r="F28" s="3"/>
      <c r="G28" s="1"/>
      <c r="H28" s="2"/>
      <c r="I28" s="3"/>
      <c r="K28" s="21">
        <f>Listes!A25</f>
        <v>0</v>
      </c>
      <c r="L28" s="14"/>
      <c r="M28" s="20">
        <f>Listes!A2</f>
        <v>0</v>
      </c>
      <c r="N28" s="10"/>
      <c r="O28" s="10"/>
    </row>
    <row r="29" spans="1:15" x14ac:dyDescent="0.25">
      <c r="A29" s="61"/>
      <c r="B29" s="58"/>
      <c r="C29" s="4"/>
      <c r="D29" s="5"/>
      <c r="E29" s="5"/>
      <c r="F29" s="6"/>
      <c r="G29" s="4"/>
      <c r="H29" s="5"/>
      <c r="I29" s="6"/>
      <c r="K29" s="21">
        <f>Listes!A26</f>
        <v>0</v>
      </c>
      <c r="L29" s="14"/>
      <c r="M29" s="21">
        <f>Listes!A3</f>
        <v>0</v>
      </c>
      <c r="N29" s="10"/>
      <c r="O29" s="10"/>
    </row>
    <row r="30" spans="1:15" x14ac:dyDescent="0.25">
      <c r="A30" s="61"/>
      <c r="B30" s="59"/>
      <c r="C30" s="7"/>
      <c r="D30" s="8"/>
      <c r="E30" s="8"/>
      <c r="F30" s="9"/>
      <c r="G30" s="7"/>
      <c r="H30" s="8"/>
      <c r="I30" s="9"/>
      <c r="K30" s="21">
        <f>Listes!A27</f>
        <v>0</v>
      </c>
      <c r="L30" s="14"/>
      <c r="M30" s="21">
        <f>Listes!A4</f>
        <v>0</v>
      </c>
      <c r="N30" s="10"/>
      <c r="O30" s="10"/>
    </row>
    <row r="31" spans="1:15" x14ac:dyDescent="0.25">
      <c r="A31" s="61"/>
      <c r="B31" s="63" t="s">
        <v>32</v>
      </c>
      <c r="C31" s="31"/>
      <c r="D31" s="32"/>
      <c r="E31" s="32"/>
      <c r="F31" s="33"/>
      <c r="G31" s="31"/>
      <c r="H31" s="32"/>
      <c r="I31" s="33"/>
      <c r="K31" s="21">
        <f>Listes!A28</f>
        <v>0</v>
      </c>
      <c r="L31" s="14"/>
      <c r="M31" s="21">
        <f>Listes!A5</f>
        <v>0</v>
      </c>
      <c r="N31" s="10"/>
      <c r="O31" s="10"/>
    </row>
    <row r="32" spans="1:15" ht="15.75" thickBot="1" x14ac:dyDescent="0.3">
      <c r="A32" s="61"/>
      <c r="B32" s="64"/>
      <c r="C32" s="34"/>
      <c r="D32" s="56"/>
      <c r="E32" s="56"/>
      <c r="F32" s="36"/>
      <c r="G32" s="34"/>
      <c r="H32" s="35"/>
      <c r="I32" s="36"/>
      <c r="K32" s="22">
        <f>Listes!A29</f>
        <v>0</v>
      </c>
      <c r="L32" s="14"/>
      <c r="M32" s="21">
        <f>Listes!A6</f>
        <v>0</v>
      </c>
      <c r="N32" s="10"/>
      <c r="O32" s="10"/>
    </row>
    <row r="33" spans="1:15" x14ac:dyDescent="0.25">
      <c r="A33" s="61"/>
      <c r="B33" s="65"/>
      <c r="C33" s="39"/>
      <c r="D33" s="37"/>
      <c r="E33" s="37"/>
      <c r="F33" s="38"/>
      <c r="G33" s="39"/>
      <c r="H33" s="37"/>
      <c r="I33" s="38"/>
      <c r="M33" s="21">
        <f>Listes!A7</f>
        <v>0</v>
      </c>
      <c r="N33" s="10"/>
      <c r="O33" s="10"/>
    </row>
    <row r="34" spans="1:15" x14ac:dyDescent="0.25">
      <c r="A34" s="61"/>
      <c r="B34" s="57" t="s">
        <v>33</v>
      </c>
      <c r="C34" s="1"/>
      <c r="D34" s="2"/>
      <c r="E34" s="2"/>
      <c r="F34" s="3"/>
      <c r="G34" s="1"/>
      <c r="H34" s="2"/>
      <c r="I34" s="3"/>
      <c r="M34" s="21">
        <f>Listes!A8</f>
        <v>0</v>
      </c>
      <c r="N34" s="10"/>
      <c r="O34" s="10"/>
    </row>
    <row r="35" spans="1:15" x14ac:dyDescent="0.25">
      <c r="A35" s="61"/>
      <c r="B35" s="58"/>
      <c r="C35" s="4"/>
      <c r="D35" s="5"/>
      <c r="E35" s="5"/>
      <c r="F35" s="6"/>
      <c r="G35" s="4"/>
      <c r="H35" s="40"/>
      <c r="I35" s="6"/>
      <c r="M35" s="21">
        <f>Listes!A9</f>
        <v>0</v>
      </c>
      <c r="N35" s="10"/>
      <c r="O35" s="10"/>
    </row>
    <row r="36" spans="1:15" x14ac:dyDescent="0.25">
      <c r="A36" s="61"/>
      <c r="B36" s="59"/>
      <c r="C36" s="7"/>
      <c r="D36" s="8"/>
      <c r="E36" s="8"/>
      <c r="F36" s="9"/>
      <c r="G36" s="7"/>
      <c r="H36" s="8"/>
      <c r="I36" s="9"/>
      <c r="M36" s="21">
        <f>Listes!A10</f>
        <v>0</v>
      </c>
      <c r="N36" s="10"/>
      <c r="O36" s="10"/>
    </row>
    <row r="37" spans="1:15" x14ac:dyDescent="0.25">
      <c r="A37" s="61"/>
      <c r="B37" s="63" t="s">
        <v>21</v>
      </c>
      <c r="C37" s="31"/>
      <c r="D37" s="32"/>
      <c r="E37" s="32"/>
      <c r="F37" s="33"/>
      <c r="G37" s="31"/>
      <c r="H37" s="32"/>
      <c r="I37" s="33"/>
      <c r="M37" s="21">
        <f>Listes!A11</f>
        <v>0</v>
      </c>
      <c r="N37" s="10"/>
      <c r="O37" s="10"/>
    </row>
    <row r="38" spans="1:15" x14ac:dyDescent="0.25">
      <c r="A38" s="61"/>
      <c r="B38" s="64"/>
      <c r="C38" s="34"/>
      <c r="D38" s="35"/>
      <c r="E38" s="35"/>
      <c r="F38" s="36"/>
      <c r="G38" s="34"/>
      <c r="H38" s="35"/>
      <c r="I38" s="36"/>
      <c r="M38" s="21">
        <f>Listes!A12</f>
        <v>0</v>
      </c>
      <c r="N38" s="10"/>
      <c r="O38" s="10"/>
    </row>
    <row r="39" spans="1:15" x14ac:dyDescent="0.25">
      <c r="A39" s="61"/>
      <c r="B39" s="65"/>
      <c r="C39" s="39"/>
      <c r="D39" s="37"/>
      <c r="E39" s="37"/>
      <c r="F39" s="38"/>
      <c r="G39" s="39"/>
      <c r="H39" s="37"/>
      <c r="I39" s="38"/>
      <c r="M39" s="21">
        <f>Listes!A13</f>
        <v>0</v>
      </c>
      <c r="N39" s="10"/>
      <c r="O39" s="10"/>
    </row>
    <row r="40" spans="1:15" x14ac:dyDescent="0.25">
      <c r="A40" s="61"/>
      <c r="B40" s="57" t="s">
        <v>24</v>
      </c>
      <c r="C40" s="1"/>
      <c r="D40" s="2"/>
      <c r="E40" s="2"/>
      <c r="F40" s="3"/>
      <c r="G40" s="1"/>
      <c r="H40" s="2"/>
      <c r="I40" s="3"/>
      <c r="M40" s="21">
        <f>Listes!A14</f>
        <v>0</v>
      </c>
      <c r="N40" s="10"/>
      <c r="O40" s="10"/>
    </row>
    <row r="41" spans="1:15" x14ac:dyDescent="0.25">
      <c r="A41" s="61"/>
      <c r="B41" s="58"/>
      <c r="C41" s="4"/>
      <c r="D41" s="5"/>
      <c r="E41" s="5"/>
      <c r="F41" s="6"/>
      <c r="G41" s="4"/>
      <c r="H41" s="40"/>
      <c r="I41" s="6"/>
      <c r="M41" s="21">
        <f>Listes!A15</f>
        <v>0</v>
      </c>
      <c r="N41" s="12"/>
      <c r="O41" s="12"/>
    </row>
    <row r="42" spans="1:15" x14ac:dyDescent="0.25">
      <c r="A42" s="61"/>
      <c r="B42" s="59"/>
      <c r="C42" s="7"/>
      <c r="D42" s="8"/>
      <c r="E42" s="8"/>
      <c r="F42" s="9"/>
      <c r="G42" s="7"/>
      <c r="H42" s="8"/>
      <c r="I42" s="9"/>
      <c r="M42" s="21">
        <f>Listes!A16</f>
        <v>0</v>
      </c>
      <c r="N42" s="12"/>
      <c r="O42" s="12"/>
    </row>
    <row r="43" spans="1:15" x14ac:dyDescent="0.25">
      <c r="A43" s="61"/>
      <c r="B43" s="63"/>
      <c r="C43" s="31"/>
      <c r="D43" s="32"/>
      <c r="E43" s="32"/>
      <c r="F43" s="33"/>
      <c r="G43" s="31"/>
      <c r="H43" s="32"/>
      <c r="I43" s="33"/>
      <c r="M43" s="21">
        <f>Listes!A17</f>
        <v>0</v>
      </c>
      <c r="N43" s="12"/>
      <c r="O43" s="12"/>
    </row>
    <row r="44" spans="1:15" x14ac:dyDescent="0.25">
      <c r="A44" s="61"/>
      <c r="B44" s="64"/>
      <c r="C44" s="34"/>
      <c r="D44" s="35"/>
      <c r="E44" s="35"/>
      <c r="F44" s="36"/>
      <c r="G44" s="34"/>
      <c r="H44" s="35"/>
      <c r="I44" s="36"/>
      <c r="M44" s="21">
        <f>Listes!A18</f>
        <v>0</v>
      </c>
      <c r="N44" s="12"/>
      <c r="O44" s="12"/>
    </row>
    <row r="45" spans="1:15" x14ac:dyDescent="0.25">
      <c r="A45" s="61"/>
      <c r="B45" s="65"/>
      <c r="C45" s="39"/>
      <c r="D45" s="37"/>
      <c r="E45" s="37"/>
      <c r="F45" s="38"/>
      <c r="G45" s="39"/>
      <c r="H45" s="37"/>
      <c r="I45" s="38"/>
      <c r="M45" s="21">
        <f>Listes!A19</f>
        <v>0</v>
      </c>
      <c r="N45" s="12"/>
      <c r="O45" s="12"/>
    </row>
    <row r="46" spans="1:15" x14ac:dyDescent="0.25">
      <c r="A46" s="61"/>
      <c r="B46" s="57" t="s">
        <v>22</v>
      </c>
      <c r="C46" s="1"/>
      <c r="D46" s="2"/>
      <c r="E46" s="2"/>
      <c r="F46" s="3"/>
      <c r="G46" s="1"/>
      <c r="H46" s="2"/>
      <c r="I46" s="3"/>
      <c r="M46" s="21">
        <f>Listes!A20</f>
        <v>0</v>
      </c>
      <c r="N46" s="12"/>
      <c r="O46" s="12"/>
    </row>
    <row r="47" spans="1:15" x14ac:dyDescent="0.25">
      <c r="A47" s="61"/>
      <c r="B47" s="58"/>
      <c r="C47" s="4"/>
      <c r="D47" s="5"/>
      <c r="E47" s="5"/>
      <c r="F47" s="6"/>
      <c r="G47" s="4"/>
      <c r="H47" s="5"/>
      <c r="I47" s="6"/>
      <c r="M47" s="21">
        <f>Listes!A21</f>
        <v>0</v>
      </c>
      <c r="N47" s="12"/>
      <c r="O47" s="12"/>
    </row>
    <row r="48" spans="1:15" x14ac:dyDescent="0.25">
      <c r="A48" s="62"/>
      <c r="B48" s="59"/>
      <c r="C48" s="7"/>
      <c r="D48" s="8"/>
      <c r="E48" s="8"/>
      <c r="F48" s="9"/>
      <c r="G48" s="7"/>
      <c r="H48" s="8"/>
      <c r="I48" s="9"/>
      <c r="M48" s="21">
        <f>Listes!A22</f>
        <v>0</v>
      </c>
      <c r="N48" s="12"/>
      <c r="O48" s="12"/>
    </row>
    <row r="49" spans="13:13" x14ac:dyDescent="0.25">
      <c r="M49" s="21">
        <f>Listes!A23</f>
        <v>0</v>
      </c>
    </row>
    <row r="50" spans="13:13" x14ac:dyDescent="0.25">
      <c r="M50" s="21">
        <f>Listes!A24</f>
        <v>0</v>
      </c>
    </row>
    <row r="51" spans="13:13" x14ac:dyDescent="0.25">
      <c r="M51" s="21">
        <f>Listes!A25</f>
        <v>0</v>
      </c>
    </row>
    <row r="52" spans="13:13" x14ac:dyDescent="0.25">
      <c r="M52" s="21">
        <f>Listes!A26</f>
        <v>0</v>
      </c>
    </row>
    <row r="53" spans="13:13" x14ac:dyDescent="0.25">
      <c r="M53" s="21">
        <f>Listes!A27</f>
        <v>0</v>
      </c>
    </row>
    <row r="54" spans="13:13" x14ac:dyDescent="0.25">
      <c r="M54" s="21">
        <f>Listes!A28</f>
        <v>0</v>
      </c>
    </row>
    <row r="55" spans="13:13" ht="15.75" thickBot="1" x14ac:dyDescent="0.3">
      <c r="M55" s="22">
        <f>Listes!A29</f>
        <v>0</v>
      </c>
    </row>
  </sheetData>
  <mergeCells count="20">
    <mergeCell ref="A1:I1"/>
    <mergeCell ref="C5:F5"/>
    <mergeCell ref="G5:I5"/>
    <mergeCell ref="A6:A26"/>
    <mergeCell ref="B6:B8"/>
    <mergeCell ref="B9:B11"/>
    <mergeCell ref="B12:B14"/>
    <mergeCell ref="B15:B17"/>
    <mergeCell ref="B18:B20"/>
    <mergeCell ref="B21:B23"/>
    <mergeCell ref="B24:B26"/>
    <mergeCell ref="A27:I27"/>
    <mergeCell ref="A28:A48"/>
    <mergeCell ref="B28:B30"/>
    <mergeCell ref="B31:B33"/>
    <mergeCell ref="B34:B36"/>
    <mergeCell ref="B37:B39"/>
    <mergeCell ref="B40:B42"/>
    <mergeCell ref="B43:B45"/>
    <mergeCell ref="B46:B48"/>
  </mergeCells>
  <conditionalFormatting sqref="G13 C6:F26 G19:H19">
    <cfRule type="duplicateValues" dxfId="11" priority="168"/>
  </conditionalFormatting>
  <conditionalFormatting sqref="C28:F48 H35 H41">
    <cfRule type="duplicateValues" dxfId="10" priority="167"/>
  </conditionalFormatting>
  <conditionalFormatting sqref="C28:F48 B3:I3 H35 H41">
    <cfRule type="duplicateValues" dxfId="9" priority="170"/>
  </conditionalFormatting>
  <conditionalFormatting sqref="B3:I3 G13 C6:F26 G19:H19">
    <cfRule type="duplicateValues" dxfId="8" priority="169"/>
  </conditionalFormatting>
  <dataValidations count="2">
    <dataValidation type="list" allowBlank="1" showInputMessage="1" showErrorMessage="1" sqref="C28:F48">
      <formula1>$M$28:$M$55</formula1>
    </dataValidation>
    <dataValidation type="list" allowBlank="1" showInputMessage="1" showErrorMessage="1" sqref="B3:I3 C6:F26">
      <formula1>$K$5:$K$32</formula1>
    </dataValidation>
  </dataValidations>
  <pageMargins left="0.25" right="0.25" top="0.75" bottom="0.75" header="0.3" footer="0.3"/>
  <pageSetup paperSize="8" scale="89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6" id="{BD9A826B-9A52-407B-A335-64A4D1AD74BE}">
            <xm:f>Listes!$I2&gt;0</xm:f>
            <x14:dxf>
              <font>
                <strike/>
              </font>
            </x14:dxf>
          </x14:cfRule>
          <xm:sqref>M28:M55</xm:sqref>
        </x14:conditionalFormatting>
        <x14:conditionalFormatting xmlns:xm="http://schemas.microsoft.com/office/excel/2006/main">
          <x14:cfRule type="expression" priority="28" id="{EAAA5F05-C346-4C78-A314-80250AD11011}">
            <xm:f>Listes!$H2&gt;0</xm:f>
            <x14:dxf>
              <font>
                <strike/>
              </font>
            </x14:dxf>
          </x14:cfRule>
          <xm:sqref>K5:K32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5"/>
  <sheetViews>
    <sheetView topLeftCell="A25" workbookViewId="0">
      <selection activeCell="B6" sqref="B6:I26"/>
    </sheetView>
  </sheetViews>
  <sheetFormatPr baseColWidth="10" defaultRowHeight="15" x14ac:dyDescent="0.25"/>
  <cols>
    <col min="1" max="1" width="11.42578125" style="11"/>
    <col min="2" max="2" width="22.85546875" style="11" customWidth="1"/>
    <col min="3" max="3" width="15.85546875" style="11" customWidth="1"/>
    <col min="4" max="4" width="16.28515625" style="11" customWidth="1"/>
    <col min="5" max="5" width="15.28515625" style="11" customWidth="1"/>
    <col min="6" max="6" width="15.140625" style="11" customWidth="1"/>
    <col min="7" max="7" width="15.5703125" style="11" customWidth="1"/>
    <col min="8" max="8" width="15.7109375" style="11" customWidth="1"/>
    <col min="9" max="9" width="15.85546875" style="11" customWidth="1"/>
    <col min="10" max="10" width="2.5703125" style="11" customWidth="1"/>
    <col min="11" max="11" width="14.7109375" style="5" customWidth="1"/>
    <col min="12" max="12" width="2.140625" style="11" customWidth="1"/>
    <col min="13" max="13" width="15.28515625" style="5" customWidth="1"/>
    <col min="14" max="16384" width="11.42578125" style="11"/>
  </cols>
  <sheetData>
    <row r="1" spans="1:15" ht="30.75" customHeight="1" x14ac:dyDescent="0.4">
      <c r="A1" s="70" t="s">
        <v>20</v>
      </c>
      <c r="B1" s="71"/>
      <c r="C1" s="71"/>
      <c r="D1" s="71"/>
      <c r="E1" s="71"/>
      <c r="F1" s="71"/>
      <c r="G1" s="71"/>
      <c r="H1" s="71"/>
      <c r="I1" s="72"/>
    </row>
    <row r="3" spans="1:15" x14ac:dyDescent="0.25">
      <c r="A3" s="26" t="s">
        <v>0</v>
      </c>
      <c r="B3" s="27"/>
      <c r="C3" s="27"/>
      <c r="D3" s="27"/>
      <c r="E3" s="27"/>
      <c r="F3" s="27"/>
      <c r="G3" s="27"/>
      <c r="H3" s="27"/>
      <c r="I3" s="28"/>
    </row>
    <row r="4" spans="1:15" ht="15.75" thickBot="1" x14ac:dyDescent="0.3"/>
    <row r="5" spans="1:15" x14ac:dyDescent="0.25">
      <c r="B5" s="30" t="s">
        <v>2</v>
      </c>
      <c r="C5" s="73" t="s">
        <v>3</v>
      </c>
      <c r="D5" s="73"/>
      <c r="E5" s="73"/>
      <c r="F5" s="73"/>
      <c r="G5" s="74" t="s">
        <v>4</v>
      </c>
      <c r="H5" s="74"/>
      <c r="I5" s="74"/>
      <c r="K5" s="20">
        <f>Listes!A2</f>
        <v>0</v>
      </c>
      <c r="L5" s="14"/>
      <c r="M5" s="15"/>
    </row>
    <row r="6" spans="1:15" ht="15" customHeight="1" x14ac:dyDescent="0.25">
      <c r="A6" s="77" t="s">
        <v>1</v>
      </c>
      <c r="B6" s="75"/>
      <c r="C6" s="1"/>
      <c r="D6" s="2"/>
      <c r="E6" s="2"/>
      <c r="F6" s="3"/>
      <c r="G6" s="2"/>
      <c r="H6" s="2"/>
      <c r="I6" s="3"/>
      <c r="K6" s="21">
        <f>Listes!A3</f>
        <v>0</v>
      </c>
      <c r="L6" s="14"/>
      <c r="M6" s="16"/>
      <c r="N6" s="10"/>
      <c r="O6" s="10"/>
    </row>
    <row r="7" spans="1:15" x14ac:dyDescent="0.25">
      <c r="A7" s="77"/>
      <c r="B7" s="75"/>
      <c r="C7" s="4"/>
      <c r="D7" s="5"/>
      <c r="E7" s="5"/>
      <c r="F7" s="6"/>
      <c r="G7" s="40"/>
      <c r="H7" s="40"/>
      <c r="I7" s="6"/>
      <c r="K7" s="21">
        <f>Listes!A4</f>
        <v>0</v>
      </c>
      <c r="L7" s="14"/>
      <c r="M7" s="17"/>
      <c r="N7" s="10"/>
      <c r="O7" s="10"/>
    </row>
    <row r="8" spans="1:15" x14ac:dyDescent="0.25">
      <c r="A8" s="77"/>
      <c r="B8" s="75"/>
      <c r="C8" s="4"/>
      <c r="D8" s="5"/>
      <c r="E8" s="5"/>
      <c r="F8" s="6"/>
      <c r="G8" s="8"/>
      <c r="H8" s="8"/>
      <c r="I8" s="9"/>
      <c r="K8" s="21">
        <f>Listes!A5</f>
        <v>0</v>
      </c>
      <c r="L8" s="14"/>
      <c r="M8" s="17"/>
      <c r="N8" s="10"/>
      <c r="O8" s="10"/>
    </row>
    <row r="9" spans="1:15" x14ac:dyDescent="0.25">
      <c r="A9" s="77"/>
      <c r="B9" s="76"/>
      <c r="C9" s="31"/>
      <c r="D9" s="32"/>
      <c r="E9" s="32"/>
      <c r="F9" s="33"/>
      <c r="G9" s="32"/>
      <c r="H9" s="32"/>
      <c r="I9" s="33"/>
      <c r="K9" s="21">
        <f>Listes!A6</f>
        <v>0</v>
      </c>
      <c r="L9" s="14"/>
      <c r="M9" s="16"/>
      <c r="N9" s="10"/>
      <c r="O9" s="10"/>
    </row>
    <row r="10" spans="1:15" x14ac:dyDescent="0.25">
      <c r="A10" s="77"/>
      <c r="B10" s="76"/>
      <c r="C10" s="34"/>
      <c r="D10" s="35"/>
      <c r="E10" s="35"/>
      <c r="F10" s="36"/>
      <c r="G10" s="35"/>
      <c r="H10" s="35"/>
      <c r="I10" s="36"/>
      <c r="K10" s="21">
        <f>Listes!A7</f>
        <v>0</v>
      </c>
      <c r="L10" s="14"/>
      <c r="M10" s="19"/>
      <c r="N10" s="10"/>
      <c r="O10" s="10"/>
    </row>
    <row r="11" spans="1:15" x14ac:dyDescent="0.25">
      <c r="A11" s="77"/>
      <c r="B11" s="76"/>
      <c r="C11" s="34"/>
      <c r="D11" s="35"/>
      <c r="E11" s="35"/>
      <c r="F11" s="36"/>
      <c r="G11" s="37"/>
      <c r="H11" s="37"/>
      <c r="I11" s="38"/>
      <c r="K11" s="21">
        <f>Listes!A8</f>
        <v>0</v>
      </c>
      <c r="L11" s="14"/>
      <c r="M11" s="18"/>
      <c r="N11" s="10"/>
      <c r="O11" s="10"/>
    </row>
    <row r="12" spans="1:15" x14ac:dyDescent="0.25">
      <c r="A12" s="77"/>
      <c r="B12" s="75"/>
      <c r="C12" s="1"/>
      <c r="D12" s="2"/>
      <c r="E12" s="2"/>
      <c r="F12" s="3"/>
      <c r="G12" s="2"/>
      <c r="H12" s="2"/>
      <c r="I12" s="3"/>
      <c r="K12" s="21">
        <f>Listes!A9</f>
        <v>0</v>
      </c>
      <c r="L12" s="14"/>
      <c r="M12" s="16"/>
      <c r="N12" s="10"/>
      <c r="O12" s="10"/>
    </row>
    <row r="13" spans="1:15" x14ac:dyDescent="0.25">
      <c r="A13" s="77"/>
      <c r="B13" s="75"/>
      <c r="C13" s="4"/>
      <c r="D13" s="5"/>
      <c r="E13" s="5"/>
      <c r="F13" s="6"/>
      <c r="G13" s="40"/>
      <c r="H13" s="40"/>
      <c r="I13" s="6"/>
      <c r="K13" s="21">
        <f>Listes!A10</f>
        <v>0</v>
      </c>
      <c r="L13" s="14"/>
      <c r="M13" s="14"/>
      <c r="N13" s="10"/>
      <c r="O13" s="10"/>
    </row>
    <row r="14" spans="1:15" x14ac:dyDescent="0.25">
      <c r="A14" s="77"/>
      <c r="B14" s="75"/>
      <c r="C14" s="4"/>
      <c r="D14" s="5"/>
      <c r="E14" s="5"/>
      <c r="F14" s="6"/>
      <c r="G14" s="8"/>
      <c r="H14" s="8"/>
      <c r="I14" s="9"/>
      <c r="K14" s="21">
        <f>Listes!A11</f>
        <v>0</v>
      </c>
      <c r="L14" s="14"/>
      <c r="M14" s="15"/>
      <c r="N14" s="10"/>
      <c r="O14" s="10"/>
    </row>
    <row r="15" spans="1:15" x14ac:dyDescent="0.25">
      <c r="A15" s="77"/>
      <c r="B15" s="76"/>
      <c r="C15" s="31"/>
      <c r="D15" s="32"/>
      <c r="E15" s="32"/>
      <c r="F15" s="33"/>
      <c r="G15" s="32"/>
      <c r="H15" s="32"/>
      <c r="I15" s="33"/>
      <c r="K15" s="21">
        <f>Listes!A12</f>
        <v>0</v>
      </c>
      <c r="L15" s="14"/>
      <c r="M15" s="13"/>
      <c r="N15" s="10"/>
      <c r="O15" s="10"/>
    </row>
    <row r="16" spans="1:15" x14ac:dyDescent="0.25">
      <c r="A16" s="77"/>
      <c r="B16" s="76"/>
      <c r="C16" s="34"/>
      <c r="D16" s="35"/>
      <c r="E16" s="35"/>
      <c r="F16" s="36"/>
      <c r="G16" s="35"/>
      <c r="H16" s="35"/>
      <c r="I16" s="36"/>
      <c r="K16" s="21">
        <f>Listes!A13</f>
        <v>0</v>
      </c>
      <c r="L16" s="14"/>
      <c r="M16" s="10"/>
      <c r="N16" s="10"/>
      <c r="O16" s="10"/>
    </row>
    <row r="17" spans="1:15" x14ac:dyDescent="0.25">
      <c r="A17" s="77"/>
      <c r="B17" s="76"/>
      <c r="C17" s="53"/>
      <c r="D17" s="35"/>
      <c r="E17" s="35"/>
      <c r="F17" s="36"/>
      <c r="G17" s="54"/>
      <c r="H17" s="37"/>
      <c r="I17" s="38"/>
      <c r="K17" s="21">
        <f>Listes!A14</f>
        <v>0</v>
      </c>
      <c r="L17" s="14"/>
      <c r="M17" s="10"/>
      <c r="N17" s="10"/>
      <c r="O17" s="10"/>
    </row>
    <row r="18" spans="1:15" x14ac:dyDescent="0.25">
      <c r="A18" s="77"/>
      <c r="B18" s="75"/>
      <c r="C18" s="1"/>
      <c r="D18" s="2"/>
      <c r="E18" s="2"/>
      <c r="F18" s="3"/>
      <c r="G18" s="2"/>
      <c r="H18" s="2"/>
      <c r="I18" s="3"/>
      <c r="K18" s="21">
        <f>Listes!A15</f>
        <v>0</v>
      </c>
      <c r="L18" s="14"/>
      <c r="M18" s="10"/>
      <c r="N18" s="10"/>
      <c r="O18" s="10"/>
    </row>
    <row r="19" spans="1:15" x14ac:dyDescent="0.25">
      <c r="A19" s="77"/>
      <c r="B19" s="75"/>
      <c r="C19" s="4"/>
      <c r="D19" s="5"/>
      <c r="E19" s="5"/>
      <c r="F19" s="6"/>
      <c r="G19" s="5"/>
      <c r="H19" s="5"/>
      <c r="I19" s="6"/>
      <c r="K19" s="21">
        <f>Listes!A16</f>
        <v>0</v>
      </c>
      <c r="L19" s="14"/>
      <c r="M19" s="12"/>
      <c r="N19" s="12"/>
      <c r="O19" s="12"/>
    </row>
    <row r="20" spans="1:15" x14ac:dyDescent="0.25">
      <c r="A20" s="77"/>
      <c r="B20" s="75"/>
      <c r="C20" s="4"/>
      <c r="D20" s="5"/>
      <c r="E20" s="5"/>
      <c r="F20" s="6"/>
      <c r="G20" s="8"/>
      <c r="H20" s="8"/>
      <c r="I20" s="9"/>
      <c r="K20" s="21">
        <f>Listes!A17</f>
        <v>0</v>
      </c>
      <c r="L20" s="14"/>
      <c r="M20" s="12"/>
      <c r="N20" s="12"/>
      <c r="O20" s="12"/>
    </row>
    <row r="21" spans="1:15" x14ac:dyDescent="0.25">
      <c r="A21" s="77"/>
      <c r="B21" s="76"/>
      <c r="C21" s="31"/>
      <c r="D21" s="32"/>
      <c r="E21" s="32"/>
      <c r="F21" s="33"/>
      <c r="G21" s="32"/>
      <c r="H21" s="32"/>
      <c r="I21" s="33"/>
      <c r="K21" s="21">
        <f>Listes!A18</f>
        <v>0</v>
      </c>
      <c r="L21" s="14"/>
      <c r="M21" s="12"/>
      <c r="N21" s="12"/>
      <c r="O21" s="12"/>
    </row>
    <row r="22" spans="1:15" x14ac:dyDescent="0.25">
      <c r="A22" s="77"/>
      <c r="B22" s="76"/>
      <c r="C22" s="34"/>
      <c r="D22" s="35"/>
      <c r="E22" s="35"/>
      <c r="F22" s="36"/>
      <c r="G22" s="35"/>
      <c r="H22" s="35"/>
      <c r="I22" s="36"/>
      <c r="K22" s="21">
        <f>Listes!A19</f>
        <v>0</v>
      </c>
      <c r="L22" s="14"/>
      <c r="M22" s="12"/>
      <c r="N22" s="12"/>
      <c r="O22" s="12"/>
    </row>
    <row r="23" spans="1:15" x14ac:dyDescent="0.25">
      <c r="A23" s="77"/>
      <c r="B23" s="76"/>
      <c r="C23" s="34"/>
      <c r="D23" s="35"/>
      <c r="E23" s="35"/>
      <c r="F23" s="36"/>
      <c r="G23" s="37"/>
      <c r="H23" s="37"/>
      <c r="I23" s="38"/>
      <c r="K23" s="21">
        <f>Listes!A20</f>
        <v>0</v>
      </c>
      <c r="L23" s="14"/>
      <c r="M23" s="12"/>
      <c r="N23" s="12"/>
      <c r="O23" s="12"/>
    </row>
    <row r="24" spans="1:15" x14ac:dyDescent="0.25">
      <c r="A24" s="77"/>
      <c r="B24" s="75"/>
      <c r="C24" s="1"/>
      <c r="D24" s="2"/>
      <c r="E24" s="2"/>
      <c r="F24" s="3"/>
      <c r="G24" s="2"/>
      <c r="H24" s="2"/>
      <c r="I24" s="3"/>
      <c r="K24" s="21">
        <f>Listes!A21</f>
        <v>0</v>
      </c>
      <c r="L24" s="14"/>
      <c r="M24" s="12"/>
      <c r="N24" s="12"/>
      <c r="O24" s="12"/>
    </row>
    <row r="25" spans="1:15" x14ac:dyDescent="0.25">
      <c r="A25" s="77"/>
      <c r="B25" s="75"/>
      <c r="C25" s="4"/>
      <c r="D25" s="5"/>
      <c r="E25" s="5"/>
      <c r="F25" s="6"/>
      <c r="G25" s="5"/>
      <c r="H25" s="5"/>
      <c r="I25" s="6"/>
      <c r="K25" s="21">
        <f>Listes!A22</f>
        <v>0</v>
      </c>
      <c r="L25" s="14"/>
      <c r="M25" s="12"/>
      <c r="N25" s="12"/>
      <c r="O25" s="12"/>
    </row>
    <row r="26" spans="1:15" x14ac:dyDescent="0.25">
      <c r="A26" s="77"/>
      <c r="B26" s="75"/>
      <c r="C26" s="7"/>
      <c r="D26" s="8"/>
      <c r="E26" s="8"/>
      <c r="F26" s="9"/>
      <c r="G26" s="8"/>
      <c r="H26" s="8"/>
      <c r="I26" s="9"/>
      <c r="K26" s="21">
        <f>Listes!A23</f>
        <v>0</v>
      </c>
      <c r="L26" s="14"/>
      <c r="M26" s="12"/>
      <c r="N26" s="12"/>
      <c r="O26" s="12"/>
    </row>
    <row r="27" spans="1:15" ht="15.75" thickBot="1" x14ac:dyDescent="0.3">
      <c r="A27" s="66"/>
      <c r="B27" s="67"/>
      <c r="C27" s="68"/>
      <c r="D27" s="68"/>
      <c r="E27" s="68"/>
      <c r="F27" s="68"/>
      <c r="G27" s="67"/>
      <c r="H27" s="67"/>
      <c r="I27" s="69"/>
      <c r="K27" s="21">
        <f>Listes!A24</f>
        <v>0</v>
      </c>
      <c r="L27" s="14"/>
    </row>
    <row r="28" spans="1:15" x14ac:dyDescent="0.25">
      <c r="A28" s="60" t="s">
        <v>5</v>
      </c>
      <c r="B28" s="79"/>
      <c r="C28" s="1"/>
      <c r="D28" s="2"/>
      <c r="E28" s="2"/>
      <c r="F28" s="3"/>
      <c r="G28" s="1"/>
      <c r="H28" s="2"/>
      <c r="I28" s="3"/>
      <c r="K28" s="21">
        <f>Listes!A25</f>
        <v>0</v>
      </c>
      <c r="L28" s="14"/>
      <c r="M28" s="20">
        <f>Listes!A2</f>
        <v>0</v>
      </c>
      <c r="N28" s="10"/>
      <c r="O28" s="10"/>
    </row>
    <row r="29" spans="1:15" x14ac:dyDescent="0.25">
      <c r="A29" s="61"/>
      <c r="B29" s="80"/>
      <c r="C29" s="4"/>
      <c r="D29" s="5"/>
      <c r="E29" s="5"/>
      <c r="F29" s="6"/>
      <c r="G29" s="4"/>
      <c r="H29" s="5"/>
      <c r="I29" s="6"/>
      <c r="K29" s="21">
        <f>Listes!A26</f>
        <v>0</v>
      </c>
      <c r="L29" s="14"/>
      <c r="M29" s="21">
        <f>Listes!A3</f>
        <v>0</v>
      </c>
      <c r="N29" s="10"/>
      <c r="O29" s="10"/>
    </row>
    <row r="30" spans="1:15" x14ac:dyDescent="0.25">
      <c r="A30" s="61"/>
      <c r="B30" s="81"/>
      <c r="C30" s="7"/>
      <c r="D30" s="8"/>
      <c r="E30" s="8"/>
      <c r="F30" s="9"/>
      <c r="G30" s="7"/>
      <c r="H30" s="8"/>
      <c r="I30" s="9"/>
      <c r="K30" s="21">
        <f>Listes!A27</f>
        <v>0</v>
      </c>
      <c r="L30" s="14"/>
      <c r="M30" s="21">
        <f>Listes!A4</f>
        <v>0</v>
      </c>
      <c r="N30" s="10"/>
      <c r="O30" s="10"/>
    </row>
    <row r="31" spans="1:15" x14ac:dyDescent="0.25">
      <c r="A31" s="61"/>
      <c r="B31" s="82"/>
      <c r="C31" s="31"/>
      <c r="D31" s="32"/>
      <c r="E31" s="32"/>
      <c r="F31" s="33"/>
      <c r="G31" s="31"/>
      <c r="H31" s="32"/>
      <c r="I31" s="33"/>
      <c r="K31" s="21">
        <f>Listes!A28</f>
        <v>0</v>
      </c>
      <c r="L31" s="14"/>
      <c r="M31" s="21">
        <f>Listes!A5</f>
        <v>0</v>
      </c>
      <c r="N31" s="10"/>
      <c r="O31" s="10"/>
    </row>
    <row r="32" spans="1:15" ht="15.75" thickBot="1" x14ac:dyDescent="0.3">
      <c r="A32" s="61"/>
      <c r="B32" s="83"/>
      <c r="C32" s="34"/>
      <c r="D32" s="35"/>
      <c r="E32" s="35"/>
      <c r="F32" s="36"/>
      <c r="G32" s="34"/>
      <c r="H32" s="35"/>
      <c r="I32" s="36"/>
      <c r="K32" s="22">
        <f>Listes!A29</f>
        <v>0</v>
      </c>
      <c r="L32" s="14"/>
      <c r="M32" s="21">
        <f>Listes!A6</f>
        <v>0</v>
      </c>
      <c r="N32" s="10"/>
      <c r="O32" s="10"/>
    </row>
    <row r="33" spans="1:15" x14ac:dyDescent="0.25">
      <c r="A33" s="61"/>
      <c r="B33" s="84"/>
      <c r="C33" s="39"/>
      <c r="D33" s="37"/>
      <c r="E33" s="37"/>
      <c r="F33" s="38"/>
      <c r="G33" s="39"/>
      <c r="H33" s="37"/>
      <c r="I33" s="38"/>
      <c r="M33" s="21">
        <f>Listes!A7</f>
        <v>0</v>
      </c>
      <c r="N33" s="10"/>
      <c r="O33" s="10"/>
    </row>
    <row r="34" spans="1:15" x14ac:dyDescent="0.25">
      <c r="A34" s="61"/>
      <c r="B34" s="79"/>
      <c r="C34" s="1"/>
      <c r="D34" s="2"/>
      <c r="E34" s="2"/>
      <c r="F34" s="3"/>
      <c r="G34" s="1"/>
      <c r="H34" s="2"/>
      <c r="I34" s="3"/>
      <c r="M34" s="21">
        <f>Listes!A8</f>
        <v>0</v>
      </c>
      <c r="N34" s="10"/>
      <c r="O34" s="10"/>
    </row>
    <row r="35" spans="1:15" x14ac:dyDescent="0.25">
      <c r="A35" s="61"/>
      <c r="B35" s="80"/>
      <c r="C35" s="4"/>
      <c r="D35" s="5"/>
      <c r="E35" s="5"/>
      <c r="F35" s="6"/>
      <c r="G35" s="4"/>
      <c r="H35" s="5"/>
      <c r="I35" s="6"/>
      <c r="M35" s="21">
        <f>Listes!A9</f>
        <v>0</v>
      </c>
      <c r="N35" s="10"/>
      <c r="O35" s="10"/>
    </row>
    <row r="36" spans="1:15" x14ac:dyDescent="0.25">
      <c r="A36" s="61"/>
      <c r="B36" s="81"/>
      <c r="C36" s="7"/>
      <c r="D36" s="8"/>
      <c r="E36" s="8"/>
      <c r="F36" s="9"/>
      <c r="G36" s="7"/>
      <c r="H36" s="8"/>
      <c r="I36" s="9"/>
      <c r="M36" s="21">
        <f>Listes!A10</f>
        <v>0</v>
      </c>
      <c r="N36" s="10"/>
      <c r="O36" s="10"/>
    </row>
    <row r="37" spans="1:15" x14ac:dyDescent="0.25">
      <c r="A37" s="61"/>
      <c r="B37" s="82"/>
      <c r="C37" s="31"/>
      <c r="D37" s="32"/>
      <c r="E37" s="32"/>
      <c r="F37" s="33"/>
      <c r="G37" s="31"/>
      <c r="H37" s="32"/>
      <c r="I37" s="33"/>
      <c r="M37" s="21">
        <f>Listes!A11</f>
        <v>0</v>
      </c>
      <c r="N37" s="10"/>
      <c r="O37" s="10"/>
    </row>
    <row r="38" spans="1:15" x14ac:dyDescent="0.25">
      <c r="A38" s="61"/>
      <c r="B38" s="83"/>
      <c r="C38" s="34"/>
      <c r="D38" s="35"/>
      <c r="E38" s="35"/>
      <c r="F38" s="36"/>
      <c r="G38" s="34"/>
      <c r="H38" s="35"/>
      <c r="I38" s="36"/>
      <c r="M38" s="21">
        <f>Listes!A12</f>
        <v>0</v>
      </c>
      <c r="N38" s="10"/>
      <c r="O38" s="10"/>
    </row>
    <row r="39" spans="1:15" x14ac:dyDescent="0.25">
      <c r="A39" s="61"/>
      <c r="B39" s="84"/>
      <c r="C39" s="39"/>
      <c r="D39" s="37"/>
      <c r="E39" s="37"/>
      <c r="F39" s="38"/>
      <c r="G39" s="39"/>
      <c r="H39" s="37"/>
      <c r="I39" s="38"/>
      <c r="M39" s="21">
        <f>Listes!A13</f>
        <v>0</v>
      </c>
      <c r="N39" s="10"/>
      <c r="O39" s="10"/>
    </row>
    <row r="40" spans="1:15" x14ac:dyDescent="0.25">
      <c r="A40" s="61"/>
      <c r="B40" s="79"/>
      <c r="C40" s="1"/>
      <c r="D40" s="2"/>
      <c r="E40" s="2"/>
      <c r="F40" s="3"/>
      <c r="G40" s="1"/>
      <c r="H40" s="2"/>
      <c r="I40" s="3"/>
      <c r="M40" s="21">
        <f>Listes!A14</f>
        <v>0</v>
      </c>
      <c r="N40" s="10"/>
      <c r="O40" s="10"/>
    </row>
    <row r="41" spans="1:15" x14ac:dyDescent="0.25">
      <c r="A41" s="61"/>
      <c r="B41" s="80"/>
      <c r="C41" s="4"/>
      <c r="D41" s="5"/>
      <c r="E41" s="5"/>
      <c r="F41" s="6"/>
      <c r="G41" s="4"/>
      <c r="H41" s="5"/>
      <c r="I41" s="6"/>
      <c r="M41" s="21">
        <f>Listes!A15</f>
        <v>0</v>
      </c>
      <c r="N41" s="12"/>
      <c r="O41" s="12"/>
    </row>
    <row r="42" spans="1:15" x14ac:dyDescent="0.25">
      <c r="A42" s="61"/>
      <c r="B42" s="81"/>
      <c r="C42" s="7"/>
      <c r="D42" s="8"/>
      <c r="E42" s="8"/>
      <c r="F42" s="9"/>
      <c r="G42" s="7"/>
      <c r="H42" s="8"/>
      <c r="I42" s="9"/>
      <c r="M42" s="21">
        <f>Listes!A16</f>
        <v>0</v>
      </c>
      <c r="N42" s="12"/>
      <c r="O42" s="12"/>
    </row>
    <row r="43" spans="1:15" x14ac:dyDescent="0.25">
      <c r="A43" s="61"/>
      <c r="B43" s="82"/>
      <c r="C43" s="31"/>
      <c r="D43" s="32"/>
      <c r="E43" s="32"/>
      <c r="F43" s="33"/>
      <c r="G43" s="31"/>
      <c r="H43" s="32"/>
      <c r="I43" s="33"/>
      <c r="M43" s="21">
        <f>Listes!A17</f>
        <v>0</v>
      </c>
      <c r="N43" s="12"/>
      <c r="O43" s="12"/>
    </row>
    <row r="44" spans="1:15" x14ac:dyDescent="0.25">
      <c r="A44" s="61"/>
      <c r="B44" s="83"/>
      <c r="C44" s="34"/>
      <c r="D44" s="35"/>
      <c r="E44" s="35"/>
      <c r="F44" s="36"/>
      <c r="G44" s="34"/>
      <c r="H44" s="35"/>
      <c r="I44" s="36"/>
      <c r="M44" s="21">
        <f>Listes!A18</f>
        <v>0</v>
      </c>
      <c r="N44" s="12"/>
      <c r="O44" s="12"/>
    </row>
    <row r="45" spans="1:15" x14ac:dyDescent="0.25">
      <c r="A45" s="61"/>
      <c r="B45" s="84"/>
      <c r="C45" s="39"/>
      <c r="D45" s="37"/>
      <c r="E45" s="37"/>
      <c r="F45" s="38"/>
      <c r="G45" s="39"/>
      <c r="H45" s="37"/>
      <c r="I45" s="38"/>
      <c r="M45" s="21">
        <f>Listes!A19</f>
        <v>0</v>
      </c>
      <c r="N45" s="12"/>
      <c r="O45" s="12"/>
    </row>
    <row r="46" spans="1:15" x14ac:dyDescent="0.25">
      <c r="A46" s="61"/>
      <c r="B46" s="79"/>
      <c r="C46" s="1"/>
      <c r="D46" s="2"/>
      <c r="E46" s="2"/>
      <c r="F46" s="3"/>
      <c r="G46" s="1"/>
      <c r="H46" s="2"/>
      <c r="I46" s="3"/>
      <c r="M46" s="21">
        <f>Listes!A20</f>
        <v>0</v>
      </c>
      <c r="N46" s="12"/>
      <c r="O46" s="12"/>
    </row>
    <row r="47" spans="1:15" x14ac:dyDescent="0.25">
      <c r="A47" s="61"/>
      <c r="B47" s="80"/>
      <c r="C47" s="4"/>
      <c r="D47" s="5"/>
      <c r="E47" s="5"/>
      <c r="F47" s="6"/>
      <c r="G47" s="4"/>
      <c r="H47" s="5"/>
      <c r="I47" s="6"/>
      <c r="M47" s="21">
        <f>Listes!A21</f>
        <v>0</v>
      </c>
      <c r="N47" s="12"/>
      <c r="O47" s="12"/>
    </row>
    <row r="48" spans="1:15" x14ac:dyDescent="0.25">
      <c r="A48" s="62"/>
      <c r="B48" s="81"/>
      <c r="C48" s="7"/>
      <c r="D48" s="8"/>
      <c r="E48" s="8"/>
      <c r="F48" s="9"/>
      <c r="G48" s="7"/>
      <c r="H48" s="8"/>
      <c r="I48" s="9"/>
      <c r="M48" s="21">
        <f>Listes!A22</f>
        <v>0</v>
      </c>
      <c r="N48" s="12"/>
      <c r="O48" s="12"/>
    </row>
    <row r="49" spans="13:13" x14ac:dyDescent="0.25">
      <c r="M49" s="21">
        <f>Listes!A23</f>
        <v>0</v>
      </c>
    </row>
    <row r="50" spans="13:13" x14ac:dyDescent="0.25">
      <c r="M50" s="21">
        <f>Listes!A24</f>
        <v>0</v>
      </c>
    </row>
    <row r="51" spans="13:13" x14ac:dyDescent="0.25">
      <c r="M51" s="21">
        <f>Listes!A25</f>
        <v>0</v>
      </c>
    </row>
    <row r="52" spans="13:13" x14ac:dyDescent="0.25">
      <c r="M52" s="21">
        <f>Listes!A26</f>
        <v>0</v>
      </c>
    </row>
    <row r="53" spans="13:13" x14ac:dyDescent="0.25">
      <c r="M53" s="21">
        <f>Listes!A27</f>
        <v>0</v>
      </c>
    </row>
    <row r="54" spans="13:13" x14ac:dyDescent="0.25">
      <c r="M54" s="21">
        <f>Listes!A28</f>
        <v>0</v>
      </c>
    </row>
    <row r="55" spans="13:13" ht="15.75" thickBot="1" x14ac:dyDescent="0.3">
      <c r="M55" s="22">
        <f>Listes!A29</f>
        <v>0</v>
      </c>
    </row>
  </sheetData>
  <mergeCells count="20">
    <mergeCell ref="A1:I1"/>
    <mergeCell ref="C5:F5"/>
    <mergeCell ref="G5:I5"/>
    <mergeCell ref="A6:A26"/>
    <mergeCell ref="B6:B8"/>
    <mergeCell ref="B9:B11"/>
    <mergeCell ref="B12:B14"/>
    <mergeCell ref="B15:B17"/>
    <mergeCell ref="B18:B20"/>
    <mergeCell ref="B21:B23"/>
    <mergeCell ref="B24:B26"/>
    <mergeCell ref="A27:I27"/>
    <mergeCell ref="A28:A48"/>
    <mergeCell ref="B28:B30"/>
    <mergeCell ref="B31:B33"/>
    <mergeCell ref="B34:B36"/>
    <mergeCell ref="B37:B39"/>
    <mergeCell ref="B40:B42"/>
    <mergeCell ref="B43:B45"/>
    <mergeCell ref="B46:B48"/>
  </mergeCells>
  <conditionalFormatting sqref="C6:F26 G7:H7 G13:H13">
    <cfRule type="duplicateValues" dxfId="5" priority="81"/>
  </conditionalFormatting>
  <conditionalFormatting sqref="C28:F48">
    <cfRule type="duplicateValues" dxfId="4" priority="80"/>
  </conditionalFormatting>
  <conditionalFormatting sqref="C28:F48 B3:I3">
    <cfRule type="duplicateValues" dxfId="3" priority="83"/>
  </conditionalFormatting>
  <conditionalFormatting sqref="B3:I3 C6:F26 G7:H7 G13:H13">
    <cfRule type="duplicateValues" dxfId="2" priority="82"/>
  </conditionalFormatting>
  <dataValidations count="2">
    <dataValidation type="list" allowBlank="1" showInputMessage="1" showErrorMessage="1" sqref="B3:I3 C6:F26">
      <formula1>$K$5:$K$32</formula1>
    </dataValidation>
    <dataValidation type="list" allowBlank="1" showInputMessage="1" showErrorMessage="1" sqref="C28:F48">
      <formula1>$M$28:$M$55</formula1>
    </dataValidation>
  </dataValidations>
  <pageMargins left="0.25" right="0.25" top="0.75" bottom="0.75" header="0.3" footer="0.3"/>
  <pageSetup paperSize="8" scale="89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6" id="{35DC866A-6101-4422-A7CD-F043E35D77A9}">
            <xm:f>Listes!$J2&gt;0</xm:f>
            <x14:dxf>
              <font>
                <strike/>
              </font>
            </x14:dxf>
          </x14:cfRule>
          <xm:sqref>K5:K32</xm:sqref>
        </x14:conditionalFormatting>
        <x14:conditionalFormatting xmlns:xm="http://schemas.microsoft.com/office/excel/2006/main">
          <x14:cfRule type="expression" priority="28" id="{8038F422-BD34-45B5-ADF1-EDA10B7CBCAC}">
            <xm:f>Listes!$K2&gt;0</xm:f>
            <x14:dxf>
              <font>
                <strike/>
              </font>
            </x14:dxf>
          </x14:cfRule>
          <xm:sqref>M28:M55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2"/>
  <sheetViews>
    <sheetView workbookViewId="0">
      <selection activeCell="D2" sqref="D2"/>
    </sheetView>
  </sheetViews>
  <sheetFormatPr baseColWidth="10" defaultRowHeight="15" x14ac:dyDescent="0.25"/>
  <cols>
    <col min="3" max="5" width="17.7109375" customWidth="1"/>
    <col min="6" max="6" width="15.85546875" customWidth="1"/>
    <col min="7" max="7" width="17.42578125" customWidth="1"/>
    <col min="10" max="10" width="56.140625" customWidth="1"/>
  </cols>
  <sheetData>
    <row r="2" spans="1:10" x14ac:dyDescent="0.25">
      <c r="A2" t="s">
        <v>36</v>
      </c>
      <c r="B2" s="48"/>
      <c r="C2" s="48"/>
    </row>
    <row r="3" spans="1:10" ht="15.75" thickBot="1" x14ac:dyDescent="0.3"/>
    <row r="4" spans="1:10" x14ac:dyDescent="0.25">
      <c r="B4" s="85" t="s">
        <v>25</v>
      </c>
      <c r="C4" s="86"/>
      <c r="D4" s="86"/>
      <c r="E4" s="86"/>
      <c r="F4" s="86"/>
      <c r="G4" s="87"/>
    </row>
    <row r="5" spans="1:10" ht="15.75" thickBot="1" x14ac:dyDescent="0.3">
      <c r="B5" s="88"/>
      <c r="C5" s="89"/>
      <c r="D5" s="89"/>
      <c r="E5" s="89"/>
      <c r="F5" s="89"/>
      <c r="G5" s="90"/>
    </row>
    <row r="8" spans="1:10" s="46" customFormat="1" ht="24" customHeight="1" x14ac:dyDescent="0.25">
      <c r="C8" s="47" t="s">
        <v>26</v>
      </c>
      <c r="D8" s="47" t="s">
        <v>27</v>
      </c>
      <c r="E8" s="47" t="s">
        <v>28</v>
      </c>
      <c r="F8" s="47" t="s">
        <v>29</v>
      </c>
      <c r="G8" s="47" t="s">
        <v>30</v>
      </c>
    </row>
    <row r="9" spans="1:10" ht="49.5" customHeight="1" x14ac:dyDescent="0.25">
      <c r="B9" s="91" t="s">
        <v>1</v>
      </c>
      <c r="C9" s="5"/>
      <c r="D9" s="5"/>
      <c r="E9" s="5"/>
      <c r="F9" s="5"/>
      <c r="G9" s="5"/>
      <c r="J9" s="49"/>
    </row>
    <row r="10" spans="1:10" ht="50.25" customHeight="1" x14ac:dyDescent="0.25">
      <c r="B10" s="91"/>
      <c r="C10" s="5"/>
      <c r="D10" s="5"/>
      <c r="E10" s="5"/>
      <c r="F10" s="5"/>
      <c r="G10" s="5"/>
    </row>
    <row r="11" spans="1:10" ht="50.25" customHeight="1" x14ac:dyDescent="0.25">
      <c r="B11" s="91" t="s">
        <v>31</v>
      </c>
      <c r="C11" s="5"/>
      <c r="D11" s="5"/>
      <c r="E11" s="5"/>
      <c r="F11" s="5"/>
      <c r="G11" s="5"/>
    </row>
    <row r="12" spans="1:10" ht="49.5" customHeight="1" x14ac:dyDescent="0.25">
      <c r="B12" s="91"/>
      <c r="C12" s="5"/>
      <c r="D12" s="5"/>
      <c r="E12" s="5"/>
      <c r="F12" s="5"/>
      <c r="G12" s="5"/>
    </row>
  </sheetData>
  <mergeCells count="3">
    <mergeCell ref="B4:G5"/>
    <mergeCell ref="B9:B10"/>
    <mergeCell ref="B11:B12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Listes!$A$2:$A$29</xm:f>
          </x14:formula1>
          <xm:sqref>B2:C2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25</vt:i4>
      </vt:variant>
    </vt:vector>
  </HeadingPairs>
  <TitlesOfParts>
    <vt:vector size="32" baseType="lpstr">
      <vt:lpstr>Listes</vt:lpstr>
      <vt:lpstr>Lundi</vt:lpstr>
      <vt:lpstr>Mardi</vt:lpstr>
      <vt:lpstr>Mercredi</vt:lpstr>
      <vt:lpstr>Jeudi</vt:lpstr>
      <vt:lpstr>Vendredi</vt:lpstr>
      <vt:lpstr>Plan. Individuel</vt:lpstr>
      <vt:lpstr>Jeudi!ABSENTS_Je</vt:lpstr>
      <vt:lpstr>ABSENTS_Lu</vt:lpstr>
      <vt:lpstr>Mardi!ABSENTS_Ma</vt:lpstr>
      <vt:lpstr>Mercredi!ABSENTS_Me</vt:lpstr>
      <vt:lpstr>Vendredi!ABSENTS_Ve</vt:lpstr>
      <vt:lpstr>Jeudi!ACT_JEUNES_AM_Je</vt:lpstr>
      <vt:lpstr>ACT_JEUNES_AM_Lu</vt:lpstr>
      <vt:lpstr>Mardi!ACT_JEUNES_AM_Ma</vt:lpstr>
      <vt:lpstr>Mercredi!ACT_JEUNES_AM_Me</vt:lpstr>
      <vt:lpstr>Vendredi!ACT_JEUNES_AM_Ve</vt:lpstr>
      <vt:lpstr>Jeudi!ACT_JEUNES_M_Je</vt:lpstr>
      <vt:lpstr>ACT_JEUNES_M_Lu</vt:lpstr>
      <vt:lpstr>Mardi!ACT_JEUNES_M_Ma</vt:lpstr>
      <vt:lpstr>Mercredi!ACT_JEUNES_M_Me</vt:lpstr>
      <vt:lpstr>Vendredi!ACT_JEUNES_M_Ve</vt:lpstr>
      <vt:lpstr>Jeudi!LIST_JEUNES_AM_Je</vt:lpstr>
      <vt:lpstr>LIST_JEUNES_AM_Lu</vt:lpstr>
      <vt:lpstr>Mardi!LIST_JEUNES_AM_Ma</vt:lpstr>
      <vt:lpstr>Mercredi!LIST_JEUNES_AM_Me</vt:lpstr>
      <vt:lpstr>Vendredi!LIST_JEUNES_AM_Ve</vt:lpstr>
      <vt:lpstr>Jeudi!LIST_JEUNES_M_Je</vt:lpstr>
      <vt:lpstr>LIST_JEUNES_M_Lu</vt:lpstr>
      <vt:lpstr>Mardi!LIST_JEUNES_M_Ma</vt:lpstr>
      <vt:lpstr>Mercredi!LIST_JEUNES_M_Me</vt:lpstr>
      <vt:lpstr>Vendredi!LIST_JEUNES_M_Ve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VANDENBUSSCHE</dc:creator>
  <cp:lastModifiedBy>Mathieu VANDENBUSSCHE</cp:lastModifiedBy>
  <cp:lastPrinted>2024-07-04T15:56:08Z</cp:lastPrinted>
  <dcterms:created xsi:type="dcterms:W3CDTF">2024-06-21T16:12:34Z</dcterms:created>
  <dcterms:modified xsi:type="dcterms:W3CDTF">2024-07-10T09:27:39Z</dcterms:modified>
</cp:coreProperties>
</file>